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8.png" ContentType="image/png"/>
  <Override PartName="/xl/media/image7.png" ContentType="image/png"/>
  <Override PartName="/xl/media/image2.png" ContentType="image/png"/>
  <Override PartName="/xl/media/image1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HMM_11(4)" sheetId="1" state="visible" r:id="rId2"/>
    <sheet name="HMM_01(4)" sheetId="2" state="visible" r:id="rId3"/>
    <sheet name="HMM_10(4)" sheetId="3" state="visible" r:id="rId4"/>
    <sheet name="HMMX_11(4)" sheetId="4" state="visible" r:id="rId5"/>
    <sheet name="Sheet5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<sst xmlns="http://schemas.openxmlformats.org/spreadsheetml/2006/main" count="220" uniqueCount="56">
  <si>
    <t xml:space="preserve">If model is correct this</t>
  </si>
  <si>
    <t xml:space="preserve">is IID U(0,1) </t>
  </si>
  <si>
    <t xml:space="preserve">is IID N(0,1) </t>
  </si>
  <si>
    <t xml:space="preserve">t</t>
  </si>
  <si>
    <t xml:space="preserve">y_t</t>
  </si>
  <si>
    <t xml:space="preserve">x_t</t>
  </si>
  <si>
    <t xml:space="preserve">Filtered 1 </t>
  </si>
  <si>
    <t xml:space="preserve">Filtered 2 </t>
  </si>
  <si>
    <t xml:space="preserve">Filtered 3 </t>
  </si>
  <si>
    <t xml:space="preserve">Filtered 4</t>
  </si>
  <si>
    <t xml:space="preserve">Pr(S_{t+1} = 1 given f_t)</t>
  </si>
  <si>
    <t xml:space="preserve">Pr(S_{t+1} = 2 given f_t)</t>
  </si>
  <si>
    <t xml:space="preserve">Pr(S_{t+1} = 3 given f_t)</t>
  </si>
  <si>
    <t xml:space="preserve">Pr(S_{t+1} = 4 given f_t)</t>
  </si>
  <si>
    <t xml:space="preserve">Standard  Normal of model in state 1 </t>
  </si>
  <si>
    <t xml:space="preserve">Standard  Normal of model in state 2 </t>
  </si>
  <si>
    <t xml:space="preserve">Standard  Normal of model in state 3</t>
  </si>
  <si>
    <t xml:space="preserve">Standard  Normal of model in state 4</t>
  </si>
  <si>
    <t xml:space="preserve">For K=1 </t>
  </si>
  <si>
    <t xml:space="preserve">For K=2</t>
  </si>
  <si>
    <t xml:space="preserve">For K=3</t>
  </si>
  <si>
    <t xml:space="preserve">For K=4</t>
  </si>
  <si>
    <t xml:space="preserve">Sum K=1,2,3  == (Z_{t+1})</t>
  </si>
  <si>
    <t xml:space="preserve">Phi^-1(Z_{t+1})=Z*_{t+1}</t>
  </si>
  <si>
    <t xml:space="preserve">mu_1 = </t>
  </si>
  <si>
    <t xml:space="preserve">mu_2 = </t>
  </si>
  <si>
    <t xml:space="preserve">mu_3 = </t>
  </si>
  <si>
    <t xml:space="preserve">mu_4 = </t>
  </si>
  <si>
    <t xml:space="preserve">Vol_1 = </t>
  </si>
  <si>
    <t xml:space="preserve">Vol_2 = </t>
  </si>
  <si>
    <t xml:space="preserve">Vol_3 = </t>
  </si>
  <si>
    <t xml:space="preserve">Vol_4 = </t>
  </si>
  <si>
    <t xml:space="preserve">Beta = </t>
  </si>
  <si>
    <t xml:space="preserve">P11 =</t>
  </si>
  <si>
    <t xml:space="preserve">P12 = </t>
  </si>
  <si>
    <t xml:space="preserve">P13 = </t>
  </si>
  <si>
    <t xml:space="preserve">P14 = </t>
  </si>
  <si>
    <t xml:space="preserve">P21 = </t>
  </si>
  <si>
    <t xml:space="preserve">P22 = </t>
  </si>
  <si>
    <t xml:space="preserve">P23 = </t>
  </si>
  <si>
    <t xml:space="preserve">P24 = </t>
  </si>
  <si>
    <t xml:space="preserve">P31=</t>
  </si>
  <si>
    <t xml:space="preserve">P32=</t>
  </si>
  <si>
    <t xml:space="preserve">P33=</t>
  </si>
  <si>
    <t xml:space="preserve">P34=</t>
  </si>
  <si>
    <t xml:space="preserve">P41=</t>
  </si>
  <si>
    <t xml:space="preserve">P42=</t>
  </si>
  <si>
    <t xml:space="preserve">P43=</t>
  </si>
  <si>
    <t xml:space="preserve">P44=</t>
  </si>
  <si>
    <t xml:space="preserve">Mean =</t>
  </si>
  <si>
    <t xml:space="preserve">Std     = </t>
  </si>
  <si>
    <t xml:space="preserve">Skew  =</t>
  </si>
  <si>
    <t xml:space="preserve">Kurt    = </t>
  </si>
  <si>
    <t xml:space="preserve">z11</t>
  </si>
  <si>
    <t xml:space="preserve">z10</t>
  </si>
  <si>
    <t xml:space="preserve">z11x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</si>
</sst>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0000000"/>
    <numFmt numFmtId="166" formatCode="0.00"/>
    <numFmt numFmtId="167" formatCode="0.00E+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36"/>
      <color rgb="FF000000"/>
      <name val="Calibri"/>
      <family val="0"/>
    </font>
    <font>
      <sz val="11"/>
      <color rgb="FF000000"/>
      <name val="Calibri"/>
      <family val="0"/>
    </font>
  </fonts>
  <fills count="3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</fills>
  <borders count="11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26</xdr:col>
      <xdr:colOff>331560</xdr:colOff>
      <xdr:row>2</xdr:row>
      <xdr:rowOff>23040</xdr:rowOff>
    </xdr:from>
    <xdr:to>
      <xdr:col>35</xdr:col>
      <xdr:colOff>437040</xdr:colOff>
      <xdr:row>19</xdr:row>
      <xdr:rowOff>68400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29953440" y="388800"/>
          <a:ext cx="6935040" cy="3154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27</xdr:col>
      <xdr:colOff>76320</xdr:colOff>
      <xdr:row>20</xdr:row>
      <xdr:rowOff>140760</xdr:rowOff>
    </xdr:from>
    <xdr:to>
      <xdr:col>34</xdr:col>
      <xdr:colOff>357840</xdr:colOff>
      <xdr:row>31</xdr:row>
      <xdr:rowOff>51480</xdr:rowOff>
    </xdr:to>
    <xdr:pic>
      <xdr:nvPicPr>
        <xdr:cNvPr id="1" name="Picture 2" descr=""/>
        <xdr:cNvPicPr/>
      </xdr:nvPicPr>
      <xdr:blipFill>
        <a:blip r:embed="rId2"/>
        <a:stretch/>
      </xdr:blipFill>
      <xdr:spPr>
        <a:xfrm>
          <a:off x="30457080" y="3798360"/>
          <a:ext cx="5593320" cy="1922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26</xdr:col>
      <xdr:colOff>331560</xdr:colOff>
      <xdr:row>2</xdr:row>
      <xdr:rowOff>23040</xdr:rowOff>
    </xdr:from>
    <xdr:to>
      <xdr:col>35</xdr:col>
      <xdr:colOff>437040</xdr:colOff>
      <xdr:row>19</xdr:row>
      <xdr:rowOff>68400</xdr:rowOff>
    </xdr:to>
    <xdr:pic>
      <xdr:nvPicPr>
        <xdr:cNvPr id="2" name="Picture 1" descr=""/>
        <xdr:cNvPicPr/>
      </xdr:nvPicPr>
      <xdr:blipFill>
        <a:blip r:embed="rId1"/>
        <a:stretch/>
      </xdr:blipFill>
      <xdr:spPr>
        <a:xfrm>
          <a:off x="29953440" y="388800"/>
          <a:ext cx="6935040" cy="3154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27</xdr:col>
      <xdr:colOff>76320</xdr:colOff>
      <xdr:row>20</xdr:row>
      <xdr:rowOff>140760</xdr:rowOff>
    </xdr:from>
    <xdr:to>
      <xdr:col>34</xdr:col>
      <xdr:colOff>357840</xdr:colOff>
      <xdr:row>31</xdr:row>
      <xdr:rowOff>51480</xdr:rowOff>
    </xdr:to>
    <xdr:pic>
      <xdr:nvPicPr>
        <xdr:cNvPr id="3" name="Picture 2" descr=""/>
        <xdr:cNvPicPr/>
      </xdr:nvPicPr>
      <xdr:blipFill>
        <a:blip r:embed="rId2"/>
        <a:stretch/>
      </xdr:blipFill>
      <xdr:spPr>
        <a:xfrm>
          <a:off x="30457080" y="3798360"/>
          <a:ext cx="5593320" cy="1922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239400</xdr:colOff>
      <xdr:row>23</xdr:row>
      <xdr:rowOff>54360</xdr:rowOff>
    </xdr:from>
    <xdr:to>
      <xdr:col>20</xdr:col>
      <xdr:colOff>565560</xdr:colOff>
      <xdr:row>28</xdr:row>
      <xdr:rowOff>64800</xdr:rowOff>
    </xdr:to>
    <xdr:sp>
      <xdr:nvSpPr>
        <xdr:cNvPr id="4" name="CustomShape 1"/>
        <xdr:cNvSpPr/>
      </xdr:nvSpPr>
      <xdr:spPr>
        <a:xfrm>
          <a:off x="9722160" y="4260600"/>
          <a:ext cx="14061240" cy="924840"/>
        </a:xfrm>
        <a:prstGeom prst="rect">
          <a:avLst/>
        </a:prstGeom>
        <a:solidFill>
          <a:srgbClr val="ff0000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1" lang="en-US" sz="3600" spc="-1" strike="noStrike">
              <a:solidFill>
                <a:srgbClr val="000000"/>
              </a:solidFill>
              <a:latin typeface="Calibri"/>
            </a:rPr>
            <a:t>This model is clearly not well specified as P33=1 !!!!!!</a:t>
          </a:r>
          <a:endParaRPr b="0" lang="en-US" sz="36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26</xdr:col>
      <xdr:colOff>331560</xdr:colOff>
      <xdr:row>2</xdr:row>
      <xdr:rowOff>23040</xdr:rowOff>
    </xdr:from>
    <xdr:to>
      <xdr:col>35</xdr:col>
      <xdr:colOff>437040</xdr:colOff>
      <xdr:row>19</xdr:row>
      <xdr:rowOff>68400</xdr:rowOff>
    </xdr:to>
    <xdr:pic>
      <xdr:nvPicPr>
        <xdr:cNvPr id="5" name="Picture 1" descr=""/>
        <xdr:cNvPicPr/>
      </xdr:nvPicPr>
      <xdr:blipFill>
        <a:blip r:embed="rId1"/>
        <a:stretch/>
      </xdr:blipFill>
      <xdr:spPr>
        <a:xfrm>
          <a:off x="29953440" y="388800"/>
          <a:ext cx="6935040" cy="3154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27</xdr:col>
      <xdr:colOff>76320</xdr:colOff>
      <xdr:row>20</xdr:row>
      <xdr:rowOff>140760</xdr:rowOff>
    </xdr:from>
    <xdr:to>
      <xdr:col>34</xdr:col>
      <xdr:colOff>357840</xdr:colOff>
      <xdr:row>31</xdr:row>
      <xdr:rowOff>51480</xdr:rowOff>
    </xdr:to>
    <xdr:pic>
      <xdr:nvPicPr>
        <xdr:cNvPr id="6" name="Picture 2" descr=""/>
        <xdr:cNvPicPr/>
      </xdr:nvPicPr>
      <xdr:blipFill>
        <a:blip r:embed="rId2"/>
        <a:stretch/>
      </xdr:blipFill>
      <xdr:spPr>
        <a:xfrm>
          <a:off x="30457080" y="3798360"/>
          <a:ext cx="5593320" cy="1922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1273680</xdr:colOff>
      <xdr:row>18</xdr:row>
      <xdr:rowOff>0</xdr:rowOff>
    </xdr:from>
    <xdr:to>
      <xdr:col>21</xdr:col>
      <xdr:colOff>173880</xdr:colOff>
      <xdr:row>23</xdr:row>
      <xdr:rowOff>10440</xdr:rowOff>
    </xdr:to>
    <xdr:sp>
      <xdr:nvSpPr>
        <xdr:cNvPr id="7" name="CustomShape 1"/>
        <xdr:cNvSpPr/>
      </xdr:nvSpPr>
      <xdr:spPr>
        <a:xfrm>
          <a:off x="10756440" y="3291840"/>
          <a:ext cx="14482440" cy="924840"/>
        </a:xfrm>
        <a:prstGeom prst="rect">
          <a:avLst/>
        </a:prstGeom>
        <a:solidFill>
          <a:srgbClr val="ff0000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1" lang="en-US" sz="3600" spc="-1" strike="noStrike">
              <a:solidFill>
                <a:srgbClr val="000000"/>
              </a:solidFill>
              <a:latin typeface="Calibri"/>
            </a:rPr>
            <a:t>This model is clearly not well specified as P33=1 !!!!!!</a:t>
          </a:r>
          <a:endParaRPr b="0" lang="en-US" sz="3600" spc="-1" strike="noStrike">
            <a:latin typeface="Times New Roman"/>
          </a:endParaRPr>
        </a:p>
      </xdr:txBody>
    </xdr:sp>
    <xdr:clientData/>
  </xdr:twoCellAnchor>
  <xdr:twoCellAnchor editAs="oneCell">
    <xdr:from>
      <xdr:col>23</xdr:col>
      <xdr:colOff>370080</xdr:colOff>
      <xdr:row>4</xdr:row>
      <xdr:rowOff>152280</xdr:rowOff>
    </xdr:from>
    <xdr:to>
      <xdr:col>24</xdr:col>
      <xdr:colOff>413280</xdr:colOff>
      <xdr:row>34</xdr:row>
      <xdr:rowOff>43200</xdr:rowOff>
    </xdr:to>
    <xdr:sp>
      <xdr:nvSpPr>
        <xdr:cNvPr id="8" name="CustomShape 1"/>
        <xdr:cNvSpPr/>
      </xdr:nvSpPr>
      <xdr:spPr>
        <a:xfrm>
          <a:off x="27715680" y="883800"/>
          <a:ext cx="801720" cy="537732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Disse passer ikke, men betyder ikke noget da modellen ikke er meningsfyldt. P33=1 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26</xdr:col>
      <xdr:colOff>331560</xdr:colOff>
      <xdr:row>2</xdr:row>
      <xdr:rowOff>23040</xdr:rowOff>
    </xdr:from>
    <xdr:to>
      <xdr:col>35</xdr:col>
      <xdr:colOff>437040</xdr:colOff>
      <xdr:row>19</xdr:row>
      <xdr:rowOff>68400</xdr:rowOff>
    </xdr:to>
    <xdr:pic>
      <xdr:nvPicPr>
        <xdr:cNvPr id="9" name="Picture 1" descr=""/>
        <xdr:cNvPicPr/>
      </xdr:nvPicPr>
      <xdr:blipFill>
        <a:blip r:embed="rId1"/>
        <a:stretch/>
      </xdr:blipFill>
      <xdr:spPr>
        <a:xfrm>
          <a:off x="29953440" y="388800"/>
          <a:ext cx="6935040" cy="3154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27</xdr:col>
      <xdr:colOff>76320</xdr:colOff>
      <xdr:row>20</xdr:row>
      <xdr:rowOff>140760</xdr:rowOff>
    </xdr:from>
    <xdr:to>
      <xdr:col>34</xdr:col>
      <xdr:colOff>357840</xdr:colOff>
      <xdr:row>31</xdr:row>
      <xdr:rowOff>51480</xdr:rowOff>
    </xdr:to>
    <xdr:pic>
      <xdr:nvPicPr>
        <xdr:cNvPr id="10" name="Picture 2" descr=""/>
        <xdr:cNvPicPr/>
      </xdr:nvPicPr>
      <xdr:blipFill>
        <a:blip r:embed="rId2"/>
        <a:stretch/>
      </xdr:blipFill>
      <xdr:spPr>
        <a:xfrm>
          <a:off x="30457080" y="3798360"/>
          <a:ext cx="5593320" cy="19224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428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2" min="1" style="0" width="5.78"/>
    <col collapsed="false" customWidth="true" hidden="false" outlineLevel="0" max="8" min="3" style="0" width="8.53"/>
    <col collapsed="false" customWidth="true" hidden="false" outlineLevel="0" max="9" min="9" style="0" width="21.78"/>
    <col collapsed="false" customWidth="true" hidden="false" outlineLevel="0" max="12" min="10" style="0" width="22.11"/>
    <col collapsed="false" customWidth="true" hidden="false" outlineLevel="0" max="13" min="13" style="0" width="19.89"/>
    <col collapsed="false" customWidth="true" hidden="false" outlineLevel="0" max="14" min="14" style="0" width="18.89"/>
    <col collapsed="false" customWidth="true" hidden="false" outlineLevel="0" max="15" min="15" style="0" width="19"/>
    <col collapsed="false" customWidth="true" hidden="false" outlineLevel="0" max="16" min="16" style="0" width="18.33"/>
    <col collapsed="false" customWidth="true" hidden="false" outlineLevel="0" max="20" min="17" style="0" width="8.53"/>
    <col collapsed="false" customWidth="true" hidden="false" outlineLevel="0" max="21" min="21" style="0" width="20.77"/>
    <col collapsed="false" customWidth="true" hidden="false" outlineLevel="0" max="22" min="22" style="0" width="17.11"/>
    <col collapsed="false" customWidth="true" hidden="false" outlineLevel="0" max="1025" min="23" style="0" width="8.53"/>
  </cols>
  <sheetData>
    <row r="1" customFormat="false" ht="14.4" hidden="false" customHeight="false" outlineLevel="0" collapsed="false">
      <c r="U1" s="0" t="s">
        <v>0</v>
      </c>
      <c r="V1" s="0" t="s">
        <v>0</v>
      </c>
    </row>
    <row r="2" customFormat="false" ht="14.4" hidden="false" customHeight="false" outlineLevel="0" collapsed="false">
      <c r="U2" s="0" t="s">
        <v>1</v>
      </c>
      <c r="V2" s="0" t="s">
        <v>2</v>
      </c>
    </row>
    <row r="3" customFormat="false" ht="14.4" hidden="false" customHeight="false" outlineLevel="0" collapsed="false">
      <c r="A3" s="0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  <c r="R3" s="1" t="s">
        <v>19</v>
      </c>
      <c r="S3" s="1" t="s">
        <v>20</v>
      </c>
      <c r="T3" s="1" t="s">
        <v>21</v>
      </c>
      <c r="U3" s="1" t="s">
        <v>22</v>
      </c>
      <c r="V3" s="1" t="s">
        <v>23</v>
      </c>
      <c r="W3" s="1"/>
      <c r="X3" s="2" t="s">
        <v>24</v>
      </c>
      <c r="Y3" s="0" t="n">
        <v>0.4934</v>
      </c>
    </row>
    <row r="4" customFormat="false" ht="14.4" hidden="false" customHeight="false" outlineLevel="0" collapsed="false">
      <c r="A4" s="0" t="n">
        <v>0</v>
      </c>
      <c r="C4" s="0" t="n">
        <v>0.454466905</v>
      </c>
      <c r="D4" s="0" t="n">
        <v>4.2457</v>
      </c>
      <c r="E4" s="0" t="n">
        <v>0.517101803993111</v>
      </c>
      <c r="F4" s="0" t="n">
        <v>0.16967462606617</v>
      </c>
      <c r="G4" s="0" t="n">
        <v>0.276058326041498</v>
      </c>
      <c r="H4" s="0" t="n">
        <v>0.0371652438992206</v>
      </c>
      <c r="X4" s="2" t="s">
        <v>25</v>
      </c>
      <c r="Y4" s="0" t="n">
        <v>-0.4028</v>
      </c>
    </row>
    <row r="5" customFormat="false" ht="14.4" hidden="false" customHeight="false" outlineLevel="0" collapsed="false">
      <c r="A5" s="0" t="n">
        <f aca="false">A4+1</f>
        <v>1</v>
      </c>
      <c r="C5" s="0" t="n">
        <v>1.753169269</v>
      </c>
      <c r="D5" s="0" t="n">
        <v>4.2151</v>
      </c>
      <c r="E5" s="0" t="n">
        <v>0.37467520468765</v>
      </c>
      <c r="F5" s="0" t="n">
        <v>0.147332584575959</v>
      </c>
      <c r="G5" s="0" t="n">
        <v>0.465071914762135</v>
      </c>
      <c r="H5" s="0" t="n">
        <v>0.0129202959742567</v>
      </c>
      <c r="I5" s="0" t="n">
        <f aca="false">$Y$14*E4+$Y$19*F4+G4*$Y$24+H4*$Y$29</f>
        <v>0.485335224120557</v>
      </c>
      <c r="J5" s="0" t="n">
        <f aca="false">$Y$15*E4+$Y$20*F4+G4*$Y$25+H4*$Y$30</f>
        <v>0.214258370252987</v>
      </c>
      <c r="K5" s="0" t="n">
        <f aca="false">E4*$Y$16+F4*$Y$21+G4*$Y$26+H4*$Y$31</f>
        <v>0.258839952017041</v>
      </c>
      <c r="L5" s="0" t="n">
        <f aca="false">E4*$Y$17+F4*$Y$22+G4*$Y$27+H4*$Y$32</f>
        <v>0.0415664536094144</v>
      </c>
      <c r="M5" s="0" t="n">
        <f aca="false">_xlfn.NORM.S.DIST((1/$Y$7)*(C5-$Y$3-D5*$Y$12),1)</f>
        <v>0.955390630478891</v>
      </c>
      <c r="N5" s="3" t="n">
        <f aca="false">_xlfn.NORM.S.DIST((1/$Y$8)*(C5-$Y$4-D5*$Y$12),1)</f>
        <v>0.846684272979668</v>
      </c>
      <c r="O5" s="3" t="n">
        <f aca="false">_xlfn.NORM.S.DIST((1/$Y$9)*(C5-$Y$5-D5*$Y$12),1)</f>
        <v>0.625543248666818</v>
      </c>
      <c r="P5" s="3" t="n">
        <f aca="false">_xlfn.NORM.S.DIST((1/$Y$10)*(C5-$Y$6-D5*$Y$12),1)</f>
        <v>0.464180593619821</v>
      </c>
      <c r="Q5" s="0" t="n">
        <f aca="false">M5*I5</f>
        <v>0.463684725766153</v>
      </c>
      <c r="R5" s="0" t="n">
        <f aca="false">N5*J5</f>
        <v>0.181409192447459</v>
      </c>
      <c r="S5" s="0" t="n">
        <f aca="false">O5*K5</f>
        <v>0.161915584469503</v>
      </c>
      <c r="T5" s="0" t="n">
        <f aca="false">P5*L5</f>
        <v>0.0192943411110887</v>
      </c>
      <c r="U5" s="4" t="n">
        <f aca="false">SUM(Q5:T5)</f>
        <v>0.826303843794204</v>
      </c>
      <c r="V5" s="5" t="n">
        <f aca="false">_xlfn.NORM.S.INV(U5)</f>
        <v>0.939659369750297</v>
      </c>
      <c r="X5" s="2" t="s">
        <v>26</v>
      </c>
      <c r="Y5" s="0" t="n">
        <v>1.3412</v>
      </c>
    </row>
    <row r="6" customFormat="false" ht="14.4" hidden="false" customHeight="false" outlineLevel="0" collapsed="false">
      <c r="A6" s="0" t="n">
        <f aca="false">A5+1</f>
        <v>2</v>
      </c>
      <c r="C6" s="0" t="n">
        <v>0.187041494</v>
      </c>
      <c r="D6" s="0" t="n">
        <v>4.2984</v>
      </c>
      <c r="E6" s="0" t="n">
        <v>0.612448743425309</v>
      </c>
      <c r="F6" s="0" t="n">
        <v>0.104835170550854</v>
      </c>
      <c r="G6" s="0" t="n">
        <v>0.277765775362397</v>
      </c>
      <c r="H6" s="0" t="n">
        <v>0.00495031066143999</v>
      </c>
      <c r="I6" s="0" t="n">
        <f aca="false">$Y$14*E5+$Y$19*F5+G5*$Y$24+H5*$Y$29</f>
        <v>0.381545316239369</v>
      </c>
      <c r="J6" s="0" t="n">
        <f aca="false">$Y$15*E5+$Y$20*F5+G5*$Y$25+H5*$Y$30</f>
        <v>0.175801408223947</v>
      </c>
      <c r="K6" s="0" t="n">
        <f aca="false">E5*$Y$16+F5*$Y$21+G5*$Y$26+H5*$Y$31</f>
        <v>0.411671931193473</v>
      </c>
      <c r="L6" s="0" t="n">
        <f aca="false">E5*$Y$17+F5*$Y$22+G5*$Y$27+H5*$Y$32</f>
        <v>0.030981344343212</v>
      </c>
      <c r="M6" s="0" t="n">
        <f aca="false">_xlfn.NORM.S.DIST((1/$Y$7)*(C6-$Y$3-D6*$Y$12),1)</f>
        <v>0.339692294152491</v>
      </c>
      <c r="N6" s="3" t="n">
        <f aca="false">_xlfn.NORM.S.DIST((1/$Y$8)*(C6-$Y$4-D6*$Y$12),1)</f>
        <v>0.610142544791435</v>
      </c>
      <c r="O6" s="3" t="n">
        <f aca="false">_xlfn.NORM.S.DIST((1/$Y$9)*(C6-$Y$5-D6*$Y$12),1)</f>
        <v>0.184938632158496</v>
      </c>
      <c r="P6" s="3" t="n">
        <f aca="false">_xlfn.NORM.S.DIST((1/$Y$10)*(C6-$Y$6-D6*$Y$12),1)</f>
        <v>0.38638698935656</v>
      </c>
      <c r="Q6" s="0" t="n">
        <f aca="false">M6*I6</f>
        <v>0.129608003796489</v>
      </c>
      <c r="R6" s="0" t="n">
        <f aca="false">N6*J6</f>
        <v>0.107263918591677</v>
      </c>
      <c r="S6" s="0" t="n">
        <f aca="false">O6*K6</f>
        <v>0.0761340438529674</v>
      </c>
      <c r="T6" s="0" t="n">
        <f aca="false">P6*L6</f>
        <v>0.0119707883669926</v>
      </c>
      <c r="U6" s="4" t="n">
        <f aca="false">SUM(Q6:T6)</f>
        <v>0.324976754608126</v>
      </c>
      <c r="V6" s="6" t="n">
        <f aca="false">_xlfn.NORM.S.INV(U6)</f>
        <v>-0.453826776976847</v>
      </c>
      <c r="X6" s="2" t="s">
        <v>27</v>
      </c>
      <c r="Y6" s="0" t="n">
        <v>2.4613</v>
      </c>
    </row>
    <row r="7" customFormat="false" ht="14.4" hidden="false" customHeight="false" outlineLevel="0" collapsed="false">
      <c r="A7" s="0" t="n">
        <f aca="false">A6+1</f>
        <v>3</v>
      </c>
      <c r="C7" s="0" t="n">
        <v>-0.012445846</v>
      </c>
      <c r="D7" s="0" t="n">
        <v>4.2428</v>
      </c>
      <c r="E7" s="0" t="n">
        <v>0.758596423578279</v>
      </c>
      <c r="F7" s="0" t="n">
        <v>0.10038955744022</v>
      </c>
      <c r="G7" s="0" t="n">
        <v>0.138425845192797</v>
      </c>
      <c r="H7" s="0" t="n">
        <v>0.00258817378870489</v>
      </c>
      <c r="I7" s="0" t="n">
        <f aca="false">$Y$14*E6+$Y$19*F6+G6*$Y$24+H6*$Y$29</f>
        <v>0.566529697186408</v>
      </c>
      <c r="J7" s="0" t="n">
        <f aca="false">$Y$15*E6+$Y$20*F6+G6*$Y$25+H6*$Y$30</f>
        <v>0.169925092638868</v>
      </c>
      <c r="K7" s="0" t="n">
        <f aca="false">E6*$Y$16+F6*$Y$21+G6*$Y$26+H6*$Y$31</f>
        <v>0.24672414896636</v>
      </c>
      <c r="L7" s="0" t="n">
        <f aca="false">E6*$Y$17+F6*$Y$22+G6*$Y$27+H6*$Y$32</f>
        <v>0.0168210612083642</v>
      </c>
      <c r="M7" s="0" t="n">
        <f aca="false">_xlfn.NORM.S.DIST((1/$Y$7)*(C7-$Y$3-D7*$Y$12),1)</f>
        <v>0.247484163976567</v>
      </c>
      <c r="N7" s="3" t="n">
        <f aca="false">_xlfn.NORM.S.DIST((1/$Y$8)*(C7-$Y$4-D7*$Y$12),1)</f>
        <v>0.573423846168665</v>
      </c>
      <c r="O7" s="3" t="n">
        <f aca="false">_xlfn.NORM.S.DIST((1/$Y$9)*(C7-$Y$5-D7*$Y$12),1)</f>
        <v>0.146470557238014</v>
      </c>
      <c r="P7" s="3" t="n">
        <f aca="false">_xlfn.NORM.S.DIST((1/$Y$10)*(C7-$Y$6-D7*$Y$12),1)</f>
        <v>0.376731665919745</v>
      </c>
      <c r="Q7" s="0" t="n">
        <f aca="false">M7*I7</f>
        <v>0.140207128476076</v>
      </c>
      <c r="R7" s="0" t="n">
        <f aca="false">N7*J7</f>
        <v>0.0974391001815462</v>
      </c>
      <c r="S7" s="0" t="n">
        <f aca="false">O7*K7</f>
        <v>0.0361378235831775</v>
      </c>
      <c r="T7" s="0" t="n">
        <f aca="false">P7*L7</f>
        <v>0.00633702641156502</v>
      </c>
      <c r="U7" s="4" t="n">
        <f aca="false">SUM(Q7:T7)</f>
        <v>0.280121078652365</v>
      </c>
      <c r="V7" s="6" t="n">
        <f aca="false">_xlfn.NORM.S.INV(U7)</f>
        <v>-0.582481859115155</v>
      </c>
      <c r="X7" s="2" t="s">
        <v>28</v>
      </c>
      <c r="Y7" s="0" t="n">
        <f aca="false">SQRT(0.549443)</f>
        <v>0.741244224260803</v>
      </c>
    </row>
    <row r="8" customFormat="false" ht="14.4" hidden="false" customHeight="false" outlineLevel="0" collapsed="false">
      <c r="A8" s="0" t="n">
        <f aca="false">A7+1</f>
        <v>4</v>
      </c>
      <c r="C8" s="0" t="n">
        <v>-1.407837397</v>
      </c>
      <c r="D8" s="0" t="n">
        <v>4.2988</v>
      </c>
      <c r="E8" s="0" t="n">
        <v>0.273739407595408</v>
      </c>
      <c r="F8" s="0" t="n">
        <v>0.636040338706605</v>
      </c>
      <c r="G8" s="0" t="n">
        <v>0.0814497022446404</v>
      </c>
      <c r="H8" s="0" t="n">
        <v>0.00877055145334669</v>
      </c>
      <c r="I8" s="0" t="n">
        <f aca="false">$Y$14*E7+$Y$19*F7+G7*$Y$24+H7*$Y$29</f>
        <v>0.678217418207517</v>
      </c>
      <c r="J8" s="0" t="n">
        <f aca="false">$Y$15*E7+$Y$20*F7+G7*$Y$25+H7*$Y$30</f>
        <v>0.185030199677427</v>
      </c>
      <c r="K8" s="0" t="n">
        <f aca="false">E7*$Y$16+F7*$Y$21+G7*$Y$26+H7*$Y$31</f>
        <v>0.127318190292786</v>
      </c>
      <c r="L8" s="0" t="n">
        <f aca="false">E7*$Y$17+F7*$Y$22+G7*$Y$27+H7*$Y$32</f>
        <v>0.00943419182227085</v>
      </c>
      <c r="M8" s="0" t="n">
        <f aca="false">_xlfn.NORM.S.DIST((1/$Y$7)*(C8-$Y$3-D8*$Y$12),1)</f>
        <v>0.00515987425234994</v>
      </c>
      <c r="N8" s="3" t="n">
        <f aca="false">_xlfn.NORM.S.DIST((1/$Y$8)*(C8-$Y$4-D8*$Y$12),1)</f>
        <v>0.316834944283727</v>
      </c>
      <c r="O8" s="3" t="n">
        <f aca="false">_xlfn.NORM.S.DIST((1/$Y$9)*(C8-$Y$5-D8*$Y$12),1)</f>
        <v>0.016347183349693</v>
      </c>
      <c r="P8" s="3" t="n">
        <f aca="false">_xlfn.NORM.S.DIST((1/$Y$10)*(C8-$Y$6-D8*$Y$12),1)</f>
        <v>0.311628325034228</v>
      </c>
      <c r="Q8" s="0" t="n">
        <f aca="false">M8*I8</f>
        <v>0.00349951659370422</v>
      </c>
      <c r="R8" s="0" t="n">
        <f aca="false">N8*J8</f>
        <v>0.0586240330056043</v>
      </c>
      <c r="S8" s="0" t="n">
        <f aca="false">O8*K8</f>
        <v>0.00208129380046728</v>
      </c>
      <c r="T8" s="0" t="n">
        <f aca="false">P8*L8</f>
        <v>0.00293996139562588</v>
      </c>
      <c r="U8" s="4" t="n">
        <f aca="false">SUM(Q8:T8)</f>
        <v>0.0671448047954017</v>
      </c>
      <c r="V8" s="6" t="n">
        <f aca="false">_xlfn.NORM.S.INV(U8)</f>
        <v>-1.49739845681921</v>
      </c>
      <c r="X8" s="2" t="s">
        <v>29</v>
      </c>
      <c r="Y8" s="0" t="n">
        <f aca="false">SQRT(4.44749)</f>
        <v>2.10890730000159</v>
      </c>
    </row>
    <row r="9" customFormat="false" ht="14.4" hidden="false" customHeight="false" outlineLevel="0" collapsed="false">
      <c r="A9" s="0" t="n">
        <f aca="false">A8+1</f>
        <v>5</v>
      </c>
      <c r="C9" s="0" t="n">
        <v>2.715621938</v>
      </c>
      <c r="D9" s="0" t="n">
        <v>4.3571</v>
      </c>
      <c r="E9" s="0" t="n">
        <v>0.0252484094867704</v>
      </c>
      <c r="F9" s="0" t="n">
        <v>0.588785038914058</v>
      </c>
      <c r="G9" s="0" t="n">
        <v>0.366448960627014</v>
      </c>
      <c r="H9" s="0" t="n">
        <v>0.0195175909721567</v>
      </c>
      <c r="I9" s="0" t="n">
        <f aca="false">$Y$14*E8+$Y$19*F8+G8*$Y$24+H8*$Y$29</f>
        <v>0.266193962016114</v>
      </c>
      <c r="J9" s="0" t="n">
        <f aca="false">$Y$15*E8+$Y$20*F8+G8*$Y$25+H8*$Y$30</f>
        <v>0.582843930818684</v>
      </c>
      <c r="K9" s="0" t="n">
        <f aca="false">E8*$Y$16+F8*$Y$21+G8*$Y$26+H8*$Y$31</f>
        <v>0.128580809740342</v>
      </c>
      <c r="L9" s="0" t="n">
        <f aca="false">E8*$Y$17+F8*$Y$22+G8*$Y$27+H8*$Y$32</f>
        <v>0.0223812974248608</v>
      </c>
      <c r="M9" s="0" t="n">
        <f aca="false">_xlfn.NORM.S.DIST((1/$Y$7)*(C9-$Y$3-D9*$Y$12),1)</f>
        <v>0.998641041724526</v>
      </c>
      <c r="N9" s="3" t="n">
        <f aca="false">_xlfn.NORM.S.DIST((1/$Y$8)*(C9-$Y$4-D9*$Y$12),1)</f>
        <v>0.930388521180868</v>
      </c>
      <c r="O9" s="3" t="n">
        <f aca="false">_xlfn.NORM.S.DIST((1/$Y$9)*(C9-$Y$5-D9*$Y$12),1)</f>
        <v>0.857202101566978</v>
      </c>
      <c r="P9" s="3" t="n">
        <f aca="false">_xlfn.NORM.S.DIST((1/$Y$10)*(C9-$Y$6-D9*$Y$12),1)</f>
        <v>0.512879472448931</v>
      </c>
      <c r="Q9" s="0" t="n">
        <f aca="false">M9*I9</f>
        <v>0.265832215528551</v>
      </c>
      <c r="R9" s="0" t="n">
        <f aca="false">N9*J9</f>
        <v>0.542271302873639</v>
      </c>
      <c r="S9" s="0" t="n">
        <f aca="false">O9*K9</f>
        <v>0.110219740330605</v>
      </c>
      <c r="T9" s="0" t="n">
        <f aca="false">P9*L9</f>
        <v>0.0114789080159852</v>
      </c>
      <c r="U9" s="4" t="n">
        <f aca="false">SUM(Q9:T9)</f>
        <v>0.92980216674878</v>
      </c>
      <c r="V9" s="6" t="n">
        <f aca="false">_xlfn.NORM.S.INV(U9)</f>
        <v>1.47431920563711</v>
      </c>
      <c r="X9" s="2" t="s">
        <v>30</v>
      </c>
      <c r="Y9" s="0" t="n">
        <f aca="false">SQRT(1.65666)</f>
        <v>1.28711304864802</v>
      </c>
    </row>
    <row r="10" customFormat="false" ht="14.4" hidden="false" customHeight="false" outlineLevel="0" collapsed="false">
      <c r="A10" s="0" t="n">
        <f aca="false">A9+1</f>
        <v>6</v>
      </c>
      <c r="C10" s="0" t="n">
        <v>-1.577111936</v>
      </c>
      <c r="D10" s="0" t="n">
        <v>4.5524</v>
      </c>
      <c r="E10" s="0" t="n">
        <v>0.00900163382390511</v>
      </c>
      <c r="F10" s="0" t="n">
        <v>0.877506701228814</v>
      </c>
      <c r="G10" s="0" t="n">
        <v>0.0935302093091968</v>
      </c>
      <c r="H10" s="0" t="n">
        <v>0.0199614556380845</v>
      </c>
      <c r="I10" s="0" t="n">
        <f aca="false">$Y$14*E9+$Y$19*F9+G9*$Y$24+H9*$Y$29</f>
        <v>0.0799390530898835</v>
      </c>
      <c r="J10" s="0" t="n">
        <f aca="false">$Y$15*E9+$Y$20*F9+G9*$Y$25+H9*$Y$30</f>
        <v>0.510222954428535</v>
      </c>
      <c r="K10" s="0" t="n">
        <f aca="false">E9*$Y$16+F9*$Y$21+G9*$Y$26+H9*$Y$31</f>
        <v>0.369156491868545</v>
      </c>
      <c r="L10" s="0" t="n">
        <f aca="false">E9*$Y$17+F9*$Y$22+G9*$Y$27+H9*$Y$32</f>
        <v>0.0406815006130361</v>
      </c>
      <c r="M10" s="0" t="n">
        <f aca="false">_xlfn.NORM.S.DIST((1/$Y$7)*(C10-$Y$3-D10*$Y$12),1)</f>
        <v>0.00260872448257251</v>
      </c>
      <c r="N10" s="3" t="n">
        <f aca="false">_xlfn.NORM.S.DIST((1/$Y$8)*(C10-$Y$4-D10*$Y$12),1)</f>
        <v>0.288820320692483</v>
      </c>
      <c r="O10" s="3" t="n">
        <f aca="false">_xlfn.NORM.S.DIST((1/$Y$9)*(C10-$Y$5-D10*$Y$12),1)</f>
        <v>0.0116849918382598</v>
      </c>
      <c r="P10" s="3" t="n">
        <f aca="false">_xlfn.NORM.S.DIST((1/$Y$10)*(C10-$Y$6-D10*$Y$12),1)</f>
        <v>0.304069466977751</v>
      </c>
      <c r="Q10" s="0" t="n">
        <f aca="false">M10*I10</f>
        <v>0.000208538964909243</v>
      </c>
      <c r="R10" s="0" t="n">
        <f aca="false">N10*J10</f>
        <v>0.147362757322715</v>
      </c>
      <c r="S10" s="0" t="n">
        <f aca="false">O10*K10</f>
        <v>0.00431359059452457</v>
      </c>
      <c r="T10" s="0" t="n">
        <f aca="false">P10*L10</f>
        <v>0.0123700022072609</v>
      </c>
      <c r="U10" s="4" t="n">
        <f aca="false">SUM(Q10:T10)</f>
        <v>0.16425488908941</v>
      </c>
      <c r="V10" s="6" t="n">
        <f aca="false">_xlfn.NORM.S.INV(U10)</f>
        <v>-0.977119937891383</v>
      </c>
      <c r="X10" s="2" t="s">
        <v>31</v>
      </c>
      <c r="Y10" s="0" t="n">
        <f aca="false">SQRT(62.03556)</f>
        <v>7.8762656125857</v>
      </c>
    </row>
    <row r="11" customFormat="false" ht="14.4" hidden="false" customHeight="false" outlineLevel="0" collapsed="false">
      <c r="A11" s="0" t="n">
        <f aca="false">A10+1</f>
        <v>7</v>
      </c>
      <c r="C11" s="0" t="n">
        <v>-1.662008648</v>
      </c>
      <c r="D11" s="0" t="n">
        <v>4.5106</v>
      </c>
      <c r="E11" s="0" t="n">
        <v>0.00257040030002581</v>
      </c>
      <c r="F11" s="0" t="n">
        <v>0.956657449959109</v>
      </c>
      <c r="G11" s="0" t="n">
        <v>0.0272106165564949</v>
      </c>
      <c r="H11" s="0" t="n">
        <v>0.01356153318437</v>
      </c>
      <c r="I11" s="0" t="n">
        <f aca="false">$Y$14*E10+$Y$19*F10+G10*$Y$24+H10*$Y$29</f>
        <v>0.0444449454876735</v>
      </c>
      <c r="J11" s="0" t="n">
        <f aca="false">$Y$15*E10+$Y$20*F10+G10*$Y$25+H10*$Y$30</f>
        <v>0.75642481912303</v>
      </c>
      <c r="K11" s="0" t="n">
        <f aca="false">E10*$Y$16+F10*$Y$21+G10*$Y$26+H10*$Y$31</f>
        <v>0.163267030376551</v>
      </c>
      <c r="L11" s="0" t="n">
        <f aca="false">E10*$Y$17+F10*$Y$22+G10*$Y$27+H10*$Y$32</f>
        <v>0.0358632050127458</v>
      </c>
      <c r="M11" s="0" t="n">
        <f aca="false">_xlfn.NORM.S.DIST((1/$Y$7)*(C11-$Y$3-D11*$Y$12),1)</f>
        <v>0.00181975845006953</v>
      </c>
      <c r="N11" s="3" t="n">
        <f aca="false">_xlfn.NORM.S.DIST((1/$Y$8)*(C11-$Y$4-D11*$Y$12),1)</f>
        <v>0.275223458921574</v>
      </c>
      <c r="O11" s="3" t="n">
        <f aca="false">_xlfn.NORM.S.DIST((1/$Y$9)*(C11-$Y$5-D11*$Y$12),1)</f>
        <v>0.00981645187273305</v>
      </c>
      <c r="P11" s="3" t="n">
        <f aca="false">_xlfn.NORM.S.DIST((1/$Y$10)*(C11-$Y$6-D11*$Y$12),1)</f>
        <v>0.300309483324159</v>
      </c>
      <c r="Q11" s="0" t="n">
        <f aca="false">M11*I11</f>
        <v>8.08790651140735E-005</v>
      </c>
      <c r="R11" s="0" t="n">
        <f aca="false">N11*J11</f>
        <v>0.208185855133166</v>
      </c>
      <c r="S11" s="0" t="n">
        <f aca="false">O11*K11</f>
        <v>0.00160270294609546</v>
      </c>
      <c r="T11" s="0" t="n">
        <f aca="false">P11*L11</f>
        <v>0.0107700605677261</v>
      </c>
      <c r="U11" s="4" t="n">
        <f aca="false">SUM(Q11:T11)</f>
        <v>0.220639497712102</v>
      </c>
      <c r="V11" s="6" t="n">
        <f aca="false">_xlfn.NORM.S.INV(U11)</f>
        <v>-0.770035229120178</v>
      </c>
      <c r="X11" s="2"/>
    </row>
    <row r="12" customFormat="false" ht="14.4" hidden="false" customHeight="false" outlineLevel="0" collapsed="false">
      <c r="A12" s="0" t="n">
        <f aca="false">A11+1</f>
        <v>8</v>
      </c>
      <c r="C12" s="0" t="n">
        <v>-2.108282408</v>
      </c>
      <c r="D12" s="0" t="n">
        <v>4.5173</v>
      </c>
      <c r="E12" s="0" t="n">
        <v>0.000297721619421208</v>
      </c>
      <c r="F12" s="0" t="n">
        <v>0.978739057039853</v>
      </c>
      <c r="G12" s="0" t="n">
        <v>0.00868696622643574</v>
      </c>
      <c r="H12" s="0" t="n">
        <v>0.0122762551142905</v>
      </c>
      <c r="I12" s="0" t="n">
        <f aca="false">$Y$14*E11+$Y$19*F11+G11*$Y$24+H11*$Y$29</f>
        <v>0.0339291395810102</v>
      </c>
      <c r="J12" s="0" t="n">
        <f aca="false">$Y$15*E11+$Y$20*F11+G11*$Y$25+H11*$Y$30</f>
        <v>0.823466404999368</v>
      </c>
      <c r="K12" s="0" t="n">
        <f aca="false">E11*$Y$16+F11*$Y$21+G11*$Y$26+H11*$Y$31</f>
        <v>0.112482962533589</v>
      </c>
      <c r="L12" s="0" t="n">
        <f aca="false">E11*$Y$17+F11*$Y$22+G11*$Y$27+H11*$Y$32</f>
        <v>0.0301214928860321</v>
      </c>
      <c r="M12" s="0" t="n">
        <f aca="false">_xlfn.NORM.S.DIST((1/$Y$7)*(C12-$Y$3-D12*$Y$12),1)</f>
        <v>0.000224149786320408</v>
      </c>
      <c r="N12" s="3" t="n">
        <f aca="false">_xlfn.NORM.S.DIST((1/$Y$8)*(C12-$Y$4-D12*$Y$12),1)</f>
        <v>0.209342626262163</v>
      </c>
      <c r="O12" s="3" t="n">
        <f aca="false">_xlfn.NORM.S.DIST((1/$Y$9)*(C12-$Y$5-D12*$Y$12),1)</f>
        <v>0.00368094193985698</v>
      </c>
      <c r="P12" s="3" t="n">
        <f aca="false">_xlfn.NORM.S.DIST((1/$Y$10)*(C12-$Y$6-D12*$Y$12),1)</f>
        <v>0.28089958929668</v>
      </c>
      <c r="Q12" s="0" t="n">
        <f aca="false">M12*I12</f>
        <v>7.60520938711872E-006</v>
      </c>
      <c r="R12" s="0" t="n">
        <f aca="false">N12*J12</f>
        <v>0.17238661986123</v>
      </c>
      <c r="S12" s="0" t="n">
        <f aca="false">O12*K12</f>
        <v>0.00041404325430925</v>
      </c>
      <c r="T12" s="0" t="n">
        <f aca="false">P12*L12</f>
        <v>0.00846111498068928</v>
      </c>
      <c r="U12" s="4" t="n">
        <f aca="false">SUM(Q12:T12)</f>
        <v>0.181269383305616</v>
      </c>
      <c r="V12" s="6" t="n">
        <f aca="false">_xlfn.NORM.S.INV(U12)</f>
        <v>-0.91053815991729</v>
      </c>
      <c r="X12" s="2" t="s">
        <v>32</v>
      </c>
      <c r="Y12" s="0" t="n">
        <v>0</v>
      </c>
    </row>
    <row r="13" customFormat="false" ht="14.4" hidden="false" customHeight="false" outlineLevel="0" collapsed="false">
      <c r="A13" s="0" t="n">
        <f aca="false">A12+1</f>
        <v>9</v>
      </c>
      <c r="C13" s="0" t="n">
        <v>-4.668391962</v>
      </c>
      <c r="D13" s="0" t="n">
        <v>4.829</v>
      </c>
      <c r="E13" s="7" t="n">
        <v>1.948035089044E-011</v>
      </c>
      <c r="F13" s="0" t="n">
        <v>0.950714535741366</v>
      </c>
      <c r="G13" s="7" t="n">
        <v>2.71245950183413E-005</v>
      </c>
      <c r="H13" s="0" t="n">
        <v>0.049258339644135</v>
      </c>
      <c r="I13" s="0" t="n">
        <f aca="false">$Y$14*E12+$Y$19*F12+G12*$Y$24+H12*$Y$29</f>
        <v>0.030576755805</v>
      </c>
      <c r="J13" s="0" t="n">
        <f aca="false">$Y$15*E12+$Y$20*F12+G12*$Y$25+H12*$Y$30</f>
        <v>0.842122580518227</v>
      </c>
      <c r="K13" s="0" t="n">
        <f aca="false">E12*$Y$16+F12*$Y$21+G12*$Y$26+H12*$Y$31</f>
        <v>0.0984167376534869</v>
      </c>
      <c r="L13" s="0" t="n">
        <f aca="false">E12*$Y$17+F12*$Y$22+G12*$Y$27+H12*$Y$32</f>
        <v>0.0288839260232866</v>
      </c>
      <c r="M13" s="0" t="n">
        <f aca="false">_xlfn.NORM.S.DIST((1/$Y$7)*(C13-$Y$3-D13*$Y$12),1)</f>
        <v>1.65741605660994E-012</v>
      </c>
      <c r="N13" s="3" t="n">
        <f aca="false">_xlfn.NORM.S.DIST((1/$Y$8)*(C13-$Y$4-D13*$Y$12),1)</f>
        <v>0.0215543630752824</v>
      </c>
      <c r="O13" s="3" t="n">
        <f aca="false">_xlfn.NORM.S.DIST((1/$Y$9)*(C13-$Y$5-D13*$Y$12),1)</f>
        <v>1.51299707807128E-006</v>
      </c>
      <c r="P13" s="3" t="n">
        <f aca="false">_xlfn.NORM.S.DIST((1/$Y$10)*(C13-$Y$6-D13*$Y$12),1)</f>
        <v>0.182676481881931</v>
      </c>
      <c r="Q13" s="0" t="n">
        <f aca="false">M13*I13</f>
        <v>5.06784060302481E-014</v>
      </c>
      <c r="R13" s="0" t="n">
        <f aca="false">N13*J13</f>
        <v>0.0181514158543836</v>
      </c>
      <c r="S13" s="0" t="n">
        <f aca="false">O13*K13</f>
        <v>1.48904236503033E-007</v>
      </c>
      <c r="T13" s="0" t="n">
        <f aca="false">P13*L13</f>
        <v>0.00527641398887194</v>
      </c>
      <c r="U13" s="4" t="n">
        <f aca="false">SUM(Q13:T13)</f>
        <v>0.0234279787475427</v>
      </c>
      <c r="V13" s="6" t="n">
        <f aca="false">_xlfn.NORM.S.INV(U13)</f>
        <v>-1.98759989903507</v>
      </c>
    </row>
    <row r="14" customFormat="false" ht="14.4" hidden="false" customHeight="false" outlineLevel="0" collapsed="false">
      <c r="A14" s="0" t="n">
        <f aca="false">A13+1</f>
        <v>10</v>
      </c>
      <c r="C14" s="0" t="n">
        <v>0.807695001</v>
      </c>
      <c r="D14" s="0" t="n">
        <v>4.7722</v>
      </c>
      <c r="E14" s="0" t="n">
        <v>0.0693207829124186</v>
      </c>
      <c r="F14" s="0" t="n">
        <v>0.74952551090305</v>
      </c>
      <c r="G14" s="0" t="n">
        <v>0.164804111536423</v>
      </c>
      <c r="H14" s="0" t="n">
        <v>0.0163495946481089</v>
      </c>
      <c r="I14" s="0" t="n">
        <f aca="false">$Y$14*E13+$Y$19*F13+G13*$Y$24+H13*$Y$29</f>
        <v>0.0285244197946409</v>
      </c>
      <c r="J14" s="0" t="n">
        <f aca="false">$Y$15*E13+$Y$20*F13+G13*$Y$25+H13*$Y$30</f>
        <v>0.819092250929431</v>
      </c>
      <c r="K14" s="0" t="n">
        <f aca="false">E13*$Y$16+F13*$Y$21+G13*$Y$26+H13*$Y$31</f>
        <v>0.0974093656370809</v>
      </c>
      <c r="L14" s="0" t="n">
        <f aca="false">E13*$Y$17+F13*$Y$22+G13*$Y$27+H13*$Y$32</f>
        <v>0.0549739636388466</v>
      </c>
      <c r="M14" s="0" t="n">
        <f aca="false">_xlfn.NORM.S.DIST((1/$Y$7)*(C14-$Y$3-D14*$Y$12),1)</f>
        <v>0.66422075824743</v>
      </c>
      <c r="N14" s="3" t="n">
        <f aca="false">_xlfn.NORM.S.DIST((1/$Y$8)*(C14-$Y$4-D14*$Y$12),1)</f>
        <v>0.717013245288866</v>
      </c>
      <c r="O14" s="3" t="n">
        <f aca="false">_xlfn.NORM.S.DIST((1/$Y$9)*(C14-$Y$5-D14*$Y$12),1)</f>
        <v>0.339254939132132</v>
      </c>
      <c r="P14" s="3" t="n">
        <f aca="false">_xlfn.NORM.S.DIST((1/$Y$10)*(C14-$Y$6-D14*$Y$12),1)</f>
        <v>0.416854189347797</v>
      </c>
      <c r="Q14" s="0" t="n">
        <f aca="false">M14*I14</f>
        <v>0.0189465117445644</v>
      </c>
      <c r="R14" s="0" t="n">
        <f aca="false">N14*J14</f>
        <v>0.587299993029874</v>
      </c>
      <c r="S14" s="0" t="n">
        <f aca="false">O14*K14</f>
        <v>0.0330466084101075</v>
      </c>
      <c r="T14" s="0" t="n">
        <f aca="false">P14*L14</f>
        <v>0.0229161270479067</v>
      </c>
      <c r="U14" s="4" t="n">
        <f aca="false">SUM(Q14:T14)</f>
        <v>0.662209240232452</v>
      </c>
      <c r="V14" s="6" t="n">
        <f aca="false">_xlfn.NORM.S.INV(U14)</f>
        <v>0.418500091676149</v>
      </c>
      <c r="X14" s="2" t="s">
        <v>33</v>
      </c>
      <c r="Y14" s="8" t="n">
        <v>0.87</v>
      </c>
    </row>
    <row r="15" customFormat="false" ht="14.4" hidden="false" customHeight="false" outlineLevel="0" collapsed="false">
      <c r="A15" s="0" t="n">
        <f aca="false">A14+1</f>
        <v>11</v>
      </c>
      <c r="C15" s="0" t="n">
        <v>1.501016887</v>
      </c>
      <c r="D15" s="0" t="n">
        <v>4.8719</v>
      </c>
      <c r="E15" s="0" t="n">
        <v>0.122406778477123</v>
      </c>
      <c r="F15" s="0" t="n">
        <v>0.481156278662037</v>
      </c>
      <c r="G15" s="0" t="n">
        <v>0.385952264926474</v>
      </c>
      <c r="H15" s="0" t="n">
        <v>0.0104846779343655</v>
      </c>
      <c r="I15" s="0" t="n">
        <f aca="false">$Y$14*E14+$Y$19*F14+G14*$Y$24+H14*$Y$29</f>
        <v>0.100923298729902</v>
      </c>
      <c r="J15" s="0" t="n">
        <f aca="false">$Y$15*E14+$Y$20*F14+G14*$Y$25+H14*$Y$30</f>
        <v>0.654094128994681</v>
      </c>
      <c r="K15" s="0" t="n">
        <f aca="false">E14*$Y$16+F14*$Y$21+G14*$Y$26+H14*$Y$31</f>
        <v>0.21146469350278</v>
      </c>
      <c r="L15" s="0" t="n">
        <f aca="false">E14*$Y$17+F14*$Y$22+G14*$Y$27+H14*$Y$32</f>
        <v>0.0335178787726374</v>
      </c>
      <c r="M15" s="0" t="n">
        <f aca="false">_xlfn.NORM.S.DIST((1/$Y$7)*(C15-$Y$3-D15*$Y$12),1)</f>
        <v>0.912983546015698</v>
      </c>
      <c r="N15" s="3" t="n">
        <f aca="false">_xlfn.NORM.S.DIST((1/$Y$8)*(C15-$Y$4-D15*$Y$12),1)</f>
        <v>0.816670806842168</v>
      </c>
      <c r="O15" s="3" t="n">
        <f aca="false">_xlfn.NORM.S.DIST((1/$Y$9)*(C15-$Y$5-D15*$Y$12),1)</f>
        <v>0.549408450636825</v>
      </c>
      <c r="P15" s="3" t="n">
        <f aca="false">_xlfn.NORM.S.DIST((1/$Y$10)*(C15-$Y$6-D15*$Y$12),1)</f>
        <v>0.451480745131495</v>
      </c>
      <c r="Q15" s="0" t="n">
        <f aca="false">M15*I15</f>
        <v>0.0921413111500277</v>
      </c>
      <c r="R15" s="0" t="n">
        <f aca="false">N15*J15</f>
        <v>0.534179580076811</v>
      </c>
      <c r="S15" s="0" t="n">
        <f aca="false">O15*K15</f>
        <v>0.116180489621753</v>
      </c>
      <c r="T15" s="0" t="n">
        <f aca="false">P15*L15</f>
        <v>0.0151326768834974</v>
      </c>
      <c r="U15" s="4" t="n">
        <f aca="false">SUM(Q15:T15)</f>
        <v>0.75763405773209</v>
      </c>
      <c r="V15" s="6" t="n">
        <f aca="false">_xlfn.NORM.S.INV(U15)</f>
        <v>0.698712237632964</v>
      </c>
      <c r="X15" s="2" t="s">
        <v>34</v>
      </c>
      <c r="Y15" s="0" t="n">
        <v>0.13</v>
      </c>
    </row>
    <row r="16" customFormat="false" ht="14.4" hidden="false" customHeight="false" outlineLevel="0" collapsed="false">
      <c r="A16" s="0" t="n">
        <f aca="false">A15+1</f>
        <v>12</v>
      </c>
      <c r="C16" s="0" t="n">
        <v>1.702990859</v>
      </c>
      <c r="D16" s="0" t="n">
        <v>4.4156</v>
      </c>
      <c r="E16" s="0" t="n">
        <v>0.123525330601585</v>
      </c>
      <c r="F16" s="0" t="n">
        <v>0.265734383270166</v>
      </c>
      <c r="G16" s="0" t="n">
        <v>0.601518766779359</v>
      </c>
      <c r="H16" s="0" t="n">
        <v>0.00922151934888964</v>
      </c>
      <c r="I16" s="0" t="n">
        <f aca="false">$Y$14*E15+$Y$19*F15+G15*$Y$24+H15*$Y$29</f>
        <v>0.16338333477687</v>
      </c>
      <c r="J16" s="0" t="n">
        <f aca="false">$Y$15*E15+$Y$20*F15+G15*$Y$25+H15*$Y$30</f>
        <v>0.430021821189409</v>
      </c>
      <c r="K16" s="0" t="n">
        <f aca="false">E15*$Y$16+F15*$Y$21+G15*$Y$26+H15*$Y$31</f>
        <v>0.373879812971334</v>
      </c>
      <c r="L16" s="0" t="n">
        <f aca="false">E15*$Y$17+F15*$Y$22+G15*$Y$27+H15*$Y$32</f>
        <v>0.0327150310623865</v>
      </c>
      <c r="M16" s="0" t="n">
        <f aca="false">_xlfn.NORM.S.DIST((1/$Y$7)*(C16-$Y$3-D16*$Y$12),1)</f>
        <v>0.948643243182403</v>
      </c>
      <c r="N16" s="3" t="n">
        <f aca="false">_xlfn.NORM.S.DIST((1/$Y$8)*(C16-$Y$4-D16*$Y$12),1)</f>
        <v>0.840986909257108</v>
      </c>
      <c r="O16" s="3" t="n">
        <f aca="false">_xlfn.NORM.S.DIST((1/$Y$9)*(C16-$Y$5-D16*$Y$12),1)</f>
        <v>0.610678197878895</v>
      </c>
      <c r="P16" s="3" t="n">
        <f aca="false">_xlfn.NORM.S.DIST((1/$Y$10)*(C16-$Y$6-D16*$Y$12),1)</f>
        <v>0.46164999048097</v>
      </c>
      <c r="Q16" s="0" t="n">
        <f aca="false">M16*I16</f>
        <v>0.154992496584686</v>
      </c>
      <c r="R16" s="0" t="n">
        <f aca="false">N16*J16</f>
        <v>0.361642722315194</v>
      </c>
      <c r="S16" s="0" t="n">
        <f aca="false">O16*K16</f>
        <v>0.228320250408632</v>
      </c>
      <c r="T16" s="0" t="n">
        <f aca="false">P16*L16</f>
        <v>0.0151028937785354</v>
      </c>
      <c r="U16" s="4" t="n">
        <f aca="false">SUM(Q16:T16)</f>
        <v>0.760058363087048</v>
      </c>
      <c r="V16" s="6" t="n">
        <f aca="false">_xlfn.NORM.S.INV(U16)</f>
        <v>0.706490314497265</v>
      </c>
      <c r="X16" s="2" t="s">
        <v>35</v>
      </c>
      <c r="Y16" s="0" t="n">
        <v>0</v>
      </c>
    </row>
    <row r="17" customFormat="false" ht="14.4" hidden="false" customHeight="false" outlineLevel="0" collapsed="false">
      <c r="A17" s="0" t="n">
        <f aca="false">A16+1</f>
        <v>13</v>
      </c>
      <c r="C17" s="0" t="n">
        <v>1.435305096</v>
      </c>
      <c r="D17" s="0" t="n">
        <v>4.4431</v>
      </c>
      <c r="E17" s="0" t="n">
        <v>0.178526570998395</v>
      </c>
      <c r="F17" s="0" t="n">
        <v>0.13060095482919</v>
      </c>
      <c r="G17" s="0" t="n">
        <v>0.683287454751434</v>
      </c>
      <c r="H17" s="0" t="n">
        <v>0.00758501942098223</v>
      </c>
      <c r="I17" s="0" t="n">
        <f aca="false">$Y$14*E16+$Y$19*F16+G16*$Y$24+H16*$Y$29</f>
        <v>0.181606133467213</v>
      </c>
      <c r="J17" s="0" t="n">
        <f aca="false">$Y$15*E16+$Y$20*F16+G16*$Y$25+H16*$Y$30</f>
        <v>0.244866508171016</v>
      </c>
      <c r="K17" s="0" t="n">
        <f aca="false">E16*$Y$16+F16*$Y$21+G16*$Y$26+H16*$Y$31</f>
        <v>0.537420210900504</v>
      </c>
      <c r="L17" s="0" t="n">
        <f aca="false">E16*$Y$17+F16*$Y$22+G16*$Y$27+H16*$Y$32</f>
        <v>0.0361071474612671</v>
      </c>
      <c r="M17" s="0" t="n">
        <f aca="false">_xlfn.NORM.S.DIST((1/$Y$7)*(C17-$Y$3-D17*$Y$12),1)</f>
        <v>0.898083757033427</v>
      </c>
      <c r="N17" s="3" t="n">
        <f aca="false">_xlfn.NORM.S.DIST((1/$Y$8)*(C17-$Y$4-D17*$Y$12),1)</f>
        <v>0.808284290132879</v>
      </c>
      <c r="O17" s="3" t="n">
        <f aca="false">_xlfn.NORM.S.DIST((1/$Y$9)*(C17-$Y$5-D17*$Y$12),1)</f>
        <v>0.529142025127864</v>
      </c>
      <c r="P17" s="3" t="n">
        <f aca="false">_xlfn.NORM.S.DIST((1/$Y$10)*(C17-$Y$6-D17*$Y$12),1)</f>
        <v>0.448178728343264</v>
      </c>
      <c r="Q17" s="0" t="n">
        <f aca="false">M17*I17</f>
        <v>0.163097518644549</v>
      </c>
      <c r="R17" s="0" t="n">
        <f aca="false">N17*J17</f>
        <v>0.197921751734326</v>
      </c>
      <c r="S17" s="0" t="n">
        <f aca="false">O17*K17</f>
        <v>0.284371618740536</v>
      </c>
      <c r="T17" s="0" t="n">
        <f aca="false">P17*L17</f>
        <v>0.0161824554332934</v>
      </c>
      <c r="U17" s="4" t="n">
        <f aca="false">SUM(Q17:T17)</f>
        <v>0.661573344552705</v>
      </c>
      <c r="V17" s="6" t="n">
        <f aca="false">_xlfn.NORM.S.INV(U17)</f>
        <v>0.41676089122584</v>
      </c>
      <c r="X17" s="2" t="s">
        <v>36</v>
      </c>
      <c r="Y17" s="0" t="n">
        <v>0</v>
      </c>
    </row>
    <row r="18" customFormat="false" ht="14.4" hidden="false" customHeight="false" outlineLevel="0" collapsed="false">
      <c r="A18" s="0" t="n">
        <f aca="false">A17+1</f>
        <v>14</v>
      </c>
      <c r="C18" s="0" t="n">
        <v>2.239994825</v>
      </c>
      <c r="D18" s="0" t="n">
        <v>4.4735</v>
      </c>
      <c r="E18" s="0" t="n">
        <v>0.0473754556493506</v>
      </c>
      <c r="F18" s="0" t="n">
        <v>0.0712780006097314</v>
      </c>
      <c r="G18" s="0" t="n">
        <v>0.87043789747591</v>
      </c>
      <c r="H18" s="0" t="n">
        <v>0.0109086462650076</v>
      </c>
      <c r="I18" s="0" t="n">
        <f aca="false">$Y$14*E17+$Y$19*F17+G17*$Y$24+H17*$Y$29</f>
        <v>0.234397765436137</v>
      </c>
      <c r="J18" s="0" t="n">
        <f aca="false">$Y$15*E17+$Y$20*F17+G17*$Y$25+H17*$Y$30</f>
        <v>0.135752825965524</v>
      </c>
      <c r="K18" s="0" t="n">
        <f aca="false">E17*$Y$16+F17*$Y$21+G17*$Y$26+H17*$Y$31</f>
        <v>0.594368827134382</v>
      </c>
      <c r="L18" s="0" t="n">
        <f aca="false">E17*$Y$17+F17*$Y$22+G17*$Y$27+H17*$Y$32</f>
        <v>0.0354805814639582</v>
      </c>
      <c r="M18" s="0" t="n">
        <f aca="false">_xlfn.NORM.S.DIST((1/$Y$7)*(C18-$Y$3-D18*$Y$12),1)</f>
        <v>0.990771033434213</v>
      </c>
      <c r="N18" s="3" t="n">
        <f aca="false">_xlfn.NORM.S.DIST((1/$Y$8)*(C18-$Y$4-D18*$Y$12),1)</f>
        <v>0.894925960704606</v>
      </c>
      <c r="O18" s="3" t="n">
        <f aca="false">_xlfn.NORM.S.DIST((1/$Y$9)*(C18-$Y$5-D18*$Y$12),1)</f>
        <v>0.757506119254508</v>
      </c>
      <c r="P18" s="3" t="n">
        <f aca="false">_xlfn.NORM.S.DIST((1/$Y$10)*(C18-$Y$6-D18*$Y$12),1)</f>
        <v>0.48879210276441</v>
      </c>
      <c r="Q18" s="0" t="n">
        <f aca="false">M18*I18</f>
        <v>0.232234516295832</v>
      </c>
      <c r="R18" s="0" t="n">
        <f aca="false">N18*J18</f>
        <v>0.121488728195562</v>
      </c>
      <c r="S18" s="0" t="n">
        <f aca="false">O18*K18</f>
        <v>0.450238023648419</v>
      </c>
      <c r="T18" s="0" t="n">
        <f aca="false">P18*L18</f>
        <v>0.0173426280210721</v>
      </c>
      <c r="U18" s="4" t="n">
        <f aca="false">SUM(Q18:T18)</f>
        <v>0.821303896160885</v>
      </c>
      <c r="V18" s="6" t="n">
        <f aca="false">_xlfn.NORM.S.INV(U18)</f>
        <v>0.920345560128518</v>
      </c>
    </row>
    <row r="19" customFormat="false" ht="14.4" hidden="false" customHeight="false" outlineLevel="0" collapsed="false">
      <c r="A19" s="0" t="n">
        <f aca="false">A18+1</f>
        <v>15</v>
      </c>
      <c r="C19" s="0" t="n">
        <v>0.176753479</v>
      </c>
      <c r="D19" s="0" t="n">
        <v>4.5727</v>
      </c>
      <c r="E19" s="0" t="n">
        <v>0.289024465904007</v>
      </c>
      <c r="F19" s="0" t="n">
        <v>0.0530060364906814</v>
      </c>
      <c r="G19" s="0" t="n">
        <v>0.648917602106967</v>
      </c>
      <c r="H19" s="0" t="n">
        <v>0.00905189549834412</v>
      </c>
      <c r="I19" s="0" t="n">
        <f aca="false">$Y$14*E18+$Y$19*F18+G18*$Y$24+H18*$Y$29</f>
        <v>0.139103155155577</v>
      </c>
      <c r="J19" s="0" t="n">
        <f aca="false">$Y$15*E18+$Y$20*F18+G18*$Y$25+H18*$Y$30</f>
        <v>0.0677851491467348</v>
      </c>
      <c r="K19" s="0" t="n">
        <f aca="false">E18*$Y$16+F18*$Y$21+G18*$Y$26+H18*$Y$31</f>
        <v>0.748905308013001</v>
      </c>
      <c r="L19" s="0" t="n">
        <f aca="false">E18*$Y$17+F18*$Y$22+G18*$Y$27+H18*$Y$32</f>
        <v>0.0442063876846866</v>
      </c>
      <c r="M19" s="0" t="n">
        <f aca="false">_xlfn.NORM.S.DIST((1/$Y$7)*(C19-$Y$3-D19*$Y$12),1)</f>
        <v>0.334623222888806</v>
      </c>
      <c r="N19" s="3" t="n">
        <f aca="false">_xlfn.NORM.S.DIST((1/$Y$8)*(C19-$Y$4-D19*$Y$12),1)</f>
        <v>0.608269742120384</v>
      </c>
      <c r="O19" s="3" t="n">
        <f aca="false">_xlfn.NORM.S.DIST((1/$Y$9)*(C19-$Y$5-D19*$Y$12),1)</f>
        <v>0.182813128632406</v>
      </c>
      <c r="P19" s="3" t="n">
        <f aca="false">_xlfn.NORM.S.DIST((1/$Y$10)*(C19-$Y$6-D19*$Y$12),1)</f>
        <v>0.385887260418046</v>
      </c>
      <c r="Q19" s="0" t="n">
        <f aca="false">M19*I19</f>
        <v>0.0465471460921608</v>
      </c>
      <c r="R19" s="0" t="n">
        <f aca="false">N19*J19</f>
        <v>0.0412316551910762</v>
      </c>
      <c r="S19" s="0" t="n">
        <f aca="false">O19*K19</f>
        <v>0.136909722407272</v>
      </c>
      <c r="T19" s="0" t="n">
        <f aca="false">P19*L19</f>
        <v>0.0170586818366218</v>
      </c>
      <c r="U19" s="4" t="n">
        <f aca="false">SUM(Q19:T19)</f>
        <v>0.241747205527131</v>
      </c>
      <c r="V19" s="6" t="n">
        <f aca="false">_xlfn.NORM.S.INV(U19)</f>
        <v>-0.700693343524518</v>
      </c>
      <c r="X19" s="2" t="s">
        <v>37</v>
      </c>
      <c r="Y19" s="8" t="n">
        <v>0.03</v>
      </c>
    </row>
    <row r="20" customFormat="false" ht="14.4" hidden="false" customHeight="false" outlineLevel="0" collapsed="false">
      <c r="A20" s="0" t="n">
        <f aca="false">A19+1</f>
        <v>16</v>
      </c>
      <c r="C20" s="0" t="n">
        <v>-0.728534756</v>
      </c>
      <c r="D20" s="0" t="n">
        <v>4.5025</v>
      </c>
      <c r="E20" s="0" t="n">
        <v>0.408721637308742</v>
      </c>
      <c r="F20" s="0" t="n">
        <v>0.144682250512314</v>
      </c>
      <c r="G20" s="0" t="n">
        <v>0.432297009874003</v>
      </c>
      <c r="H20" s="0" t="n">
        <v>0.0142991023049413</v>
      </c>
      <c r="I20" s="0" t="n">
        <f aca="false">$Y$14*E19+$Y$19*F19+G19*$Y$24+H19*$Y$29</f>
        <v>0.324422402662973</v>
      </c>
      <c r="J20" s="0" t="n">
        <f aca="false">$Y$15*E19+$Y$20*F19+G19*$Y$25+H19*$Y$30</f>
        <v>0.0834299288144572</v>
      </c>
      <c r="K20" s="0" t="n">
        <f aca="false">E19*$Y$16+F19*$Y$21+G19*$Y$26+H19*$Y$31</f>
        <v>0.558522959994686</v>
      </c>
      <c r="L20" s="0" t="n">
        <f aca="false">E19*$Y$17+F19*$Y$22+G19*$Y$27+H19*$Y$32</f>
        <v>0.0336247085278835</v>
      </c>
      <c r="M20" s="0" t="n">
        <f aca="false">_xlfn.NORM.S.DIST((1/$Y$7)*(C20-$Y$3-D20*$Y$12),1)</f>
        <v>0.0496259332766609</v>
      </c>
      <c r="N20" s="3" t="n">
        <f aca="false">_xlfn.NORM.S.DIST((1/$Y$8)*(C20-$Y$4-D20*$Y$12),1)</f>
        <v>0.43862484476797</v>
      </c>
      <c r="O20" s="3" t="n">
        <f aca="false">_xlfn.NORM.S.DIST((1/$Y$9)*(C20-$Y$5-D20*$Y$12),1)</f>
        <v>0.0539127422774069</v>
      </c>
      <c r="P20" s="3" t="n">
        <f aca="false">_xlfn.NORM.S.DIST((1/$Y$10)*(C20-$Y$6-D20*$Y$12),1)</f>
        <v>0.342741220077275</v>
      </c>
      <c r="Q20" s="0" t="n">
        <f aca="false">M20*I20</f>
        <v>0.0160997645080067</v>
      </c>
      <c r="R20" s="0" t="n">
        <f aca="false">N20*J20</f>
        <v>0.0365944395752441</v>
      </c>
      <c r="S20" s="0" t="n">
        <f aca="false">O20*K20</f>
        <v>0.0301115043982079</v>
      </c>
      <c r="T20" s="0" t="n">
        <f aca="false">P20*L20</f>
        <v>0.0115245736255895</v>
      </c>
      <c r="U20" s="4" t="n">
        <f aca="false">SUM(Q20:T20)</f>
        <v>0.0943302821070483</v>
      </c>
      <c r="V20" s="6" t="n">
        <f aca="false">_xlfn.NORM.S.INV(U20)</f>
        <v>-1.31455184175959</v>
      </c>
      <c r="X20" s="2" t="s">
        <v>38</v>
      </c>
      <c r="Y20" s="0" t="n">
        <v>0.86</v>
      </c>
    </row>
    <row r="21" customFormat="false" ht="14.4" hidden="false" customHeight="false" outlineLevel="0" collapsed="false">
      <c r="A21" s="0" t="n">
        <f aca="false">A20+1</f>
        <v>17</v>
      </c>
      <c r="C21" s="0" t="n">
        <v>3.079407811</v>
      </c>
      <c r="D21" s="0" t="n">
        <v>4.2142</v>
      </c>
      <c r="E21" s="0" t="n">
        <v>0.00850603512052968</v>
      </c>
      <c r="F21" s="0" t="n">
        <v>0.148230614051432</v>
      </c>
      <c r="G21" s="0" t="n">
        <v>0.816564929211704</v>
      </c>
      <c r="H21" s="0" t="n">
        <v>0.0266984216163345</v>
      </c>
      <c r="I21" s="0" t="n">
        <f aca="false">$Y$14*E20+$Y$19*F20+G20*$Y$24+H20*$Y$29</f>
        <v>0.407480963060115</v>
      </c>
      <c r="J21" s="0" t="n">
        <f aca="false">$Y$15*E20+$Y$20*F20+G20*$Y$25+H20*$Y$30</f>
        <v>0.177989521359875</v>
      </c>
      <c r="K21" s="0" t="n">
        <f aca="false">E20*$Y$16+F20*$Y$21+G20*$Y$26+H20*$Y$31</f>
        <v>0.383905645492197</v>
      </c>
      <c r="L21" s="0" t="n">
        <f aca="false">E20*$Y$17+F20*$Y$22+G20*$Y$27+H20*$Y$32</f>
        <v>0.0306238700878135</v>
      </c>
      <c r="M21" s="0" t="n">
        <f aca="false">_xlfn.NORM.S.DIST((1/$Y$7)*(C21-$Y$3-D21*$Y$12),1)</f>
        <v>0.999757347838843</v>
      </c>
      <c r="N21" s="3" t="n">
        <f aca="false">_xlfn.NORM.S.DIST((1/$Y$8)*(C21-$Y$4-D21*$Y$12),1)</f>
        <v>0.950650164247341</v>
      </c>
      <c r="O21" s="3" t="n">
        <f aca="false">_xlfn.NORM.S.DIST((1/$Y$9)*(C21-$Y$5-D21*$Y$12),1)</f>
        <v>0.911567396219368</v>
      </c>
      <c r="P21" s="3" t="n">
        <f aca="false">_xlfn.NORM.S.DIST((1/$Y$10)*(C21-$Y$6-D21*$Y$12),1)</f>
        <v>0.531275794208808</v>
      </c>
      <c r="Q21" s="0" t="n">
        <f aca="false">M21*I21</f>
        <v>0.407382086923799</v>
      </c>
      <c r="R21" s="0" t="n">
        <f aca="false">N21*J21</f>
        <v>0.169205767715071</v>
      </c>
      <c r="S21" s="0" t="n">
        <f aca="false">O21*K21</f>
        <v>0.349955869655237</v>
      </c>
      <c r="T21" s="0" t="n">
        <f aca="false">P21*L21</f>
        <v>0.0162697209026505</v>
      </c>
      <c r="U21" s="4" t="n">
        <f aca="false">SUM(Q21:T21)</f>
        <v>0.942813445196757</v>
      </c>
      <c r="V21" s="6" t="n">
        <f aca="false">_xlfn.NORM.S.INV(U21)</f>
        <v>1.57883848118037</v>
      </c>
      <c r="X21" s="2" t="s">
        <v>39</v>
      </c>
      <c r="Y21" s="0" t="n">
        <v>0.09</v>
      </c>
    </row>
    <row r="22" customFormat="false" ht="14.4" hidden="false" customHeight="false" outlineLevel="0" collapsed="false">
      <c r="A22" s="0" t="n">
        <f aca="false">A21+1</f>
        <v>18</v>
      </c>
      <c r="C22" s="0" t="n">
        <v>0.674998241</v>
      </c>
      <c r="D22" s="0" t="n">
        <v>4.2058</v>
      </c>
      <c r="E22" s="0" t="n">
        <v>0.196393835031215</v>
      </c>
      <c r="F22" s="0" t="n">
        <v>0.0798315509683158</v>
      </c>
      <c r="G22" s="0" t="n">
        <v>0.713683906659264</v>
      </c>
      <c r="H22" s="0" t="n">
        <v>0.010090707341205</v>
      </c>
      <c r="I22" s="0" t="n">
        <f aca="false">$Y$14*E21+$Y$19*F21+G21*$Y$24+H21*$Y$29</f>
        <v>0.101669311189691</v>
      </c>
      <c r="J22" s="0" t="n">
        <f aca="false">$Y$15*E21+$Y$20*F21+G21*$Y$25+H21*$Y$30</f>
        <v>0.12938506529839</v>
      </c>
      <c r="K22" s="0" t="n">
        <f aca="false">E21*$Y$16+F21*$Y$21+G21*$Y$26+H21*$Y$31</f>
        <v>0.713828566282498</v>
      </c>
      <c r="L22" s="0" t="n">
        <f aca="false">E21*$Y$17+F21*$Y$22+G21*$Y$27+H21*$Y$32</f>
        <v>0.055117057229421</v>
      </c>
      <c r="M22" s="0" t="n">
        <f aca="false">_xlfn.NORM.S.DIST((1/$Y$7)*(C22-$Y$3-D22*$Y$12),1)</f>
        <v>0.596768340343851</v>
      </c>
      <c r="N22" s="3" t="n">
        <f aca="false">_xlfn.NORM.S.DIST((1/$Y$8)*(C22-$Y$4-D22*$Y$12),1)</f>
        <v>0.695348810954812</v>
      </c>
      <c r="O22" s="3" t="n">
        <f aca="false">_xlfn.NORM.S.DIST((1/$Y$9)*(C22-$Y$5-D22*$Y$12),1)</f>
        <v>0.302370847432423</v>
      </c>
      <c r="P22" s="3" t="n">
        <f aca="false">_xlfn.NORM.S.DIST((1/$Y$10)*(C22-$Y$6-D22*$Y$12),1)</f>
        <v>0.410291373548667</v>
      </c>
      <c r="Q22" s="0" t="n">
        <f aca="false">M22*I22</f>
        <v>0.0606730261025745</v>
      </c>
      <c r="R22" s="0" t="n">
        <f aca="false">N22*J22</f>
        <v>0.0899677513105464</v>
      </c>
      <c r="S22" s="0" t="n">
        <f aca="false">O22*K22</f>
        <v>0.215840948508311</v>
      </c>
      <c r="T22" s="0" t="n">
        <f aca="false">P22*L22</f>
        <v>0.0226140531166196</v>
      </c>
      <c r="U22" s="4" t="n">
        <f aca="false">SUM(Q22:T22)</f>
        <v>0.389095779038051</v>
      </c>
      <c r="V22" s="6" t="n">
        <f aca="false">_xlfn.NORM.S.INV(U22)</f>
        <v>-0.281676522639694</v>
      </c>
      <c r="X22" s="2" t="s">
        <v>40</v>
      </c>
      <c r="Y22" s="0" t="n">
        <v>0.02</v>
      </c>
    </row>
    <row r="23" customFormat="false" ht="14.4" hidden="false" customHeight="false" outlineLevel="0" collapsed="false">
      <c r="A23" s="0" t="n">
        <f aca="false">A22+1</f>
        <v>19</v>
      </c>
      <c r="C23" s="0" t="n">
        <v>-0.191157636</v>
      </c>
      <c r="D23" s="0" t="n">
        <v>4.24</v>
      </c>
      <c r="E23" s="0" t="n">
        <v>0.437500188612703</v>
      </c>
      <c r="F23" s="0" t="n">
        <v>0.0892012154087384</v>
      </c>
      <c r="G23" s="0" t="n">
        <v>0.464404113892685</v>
      </c>
      <c r="H23" s="0" t="n">
        <v>0.00889448208587347</v>
      </c>
      <c r="I23" s="0" t="n">
        <f aca="false">$Y$14*E22+$Y$19*F22+G22*$Y$24+H22*$Y$29</f>
        <v>0.251762812738726</v>
      </c>
      <c r="J23" s="0" t="n">
        <f aca="false">$Y$15*E22+$Y$20*F22+G22*$Y$25+H22*$Y$30</f>
        <v>0.0944890536070457</v>
      </c>
      <c r="K23" s="0" t="n">
        <f aca="false">E22*$Y$16+F22*$Y$21+G22*$Y$26+H22*$Y$31</f>
        <v>0.616237930009412</v>
      </c>
      <c r="L23" s="0" t="n">
        <f aca="false">E22*$Y$17+F22*$Y$22+G22*$Y$27+H22*$Y$32</f>
        <v>0.0375102036448165</v>
      </c>
      <c r="M23" s="0" t="n">
        <f aca="false">_xlfn.NORM.S.DIST((1/$Y$7)*(C23-$Y$3-D23*$Y$12),1)</f>
        <v>0.177866816736417</v>
      </c>
      <c r="N23" s="3" t="n">
        <f aca="false">_xlfn.NORM.S.DIST((1/$Y$8)*(C23-$Y$4-D23*$Y$12),1)</f>
        <v>0.539969312299562</v>
      </c>
      <c r="O23" s="3" t="n">
        <f aca="false">_xlfn.NORM.S.DIST((1/$Y$9)*(C23-$Y$5-D23*$Y$12),1)</f>
        <v>0.116917403985918</v>
      </c>
      <c r="P23" s="3" t="n">
        <f aca="false">_xlfn.NORM.S.DIST((1/$Y$10)*(C23-$Y$6-D23*$Y$12),1)</f>
        <v>0.368146692433965</v>
      </c>
      <c r="Q23" s="0" t="n">
        <f aca="false">M23*I23</f>
        <v>0.0447802500744436</v>
      </c>
      <c r="R23" s="0" t="n">
        <f aca="false">N23*J23</f>
        <v>0.0510211892960329</v>
      </c>
      <c r="S23" s="0" t="n">
        <f aca="false">O23*K23</f>
        <v>0.0720489390143562</v>
      </c>
      <c r="T23" s="0" t="n">
        <f aca="false">P23*L23</f>
        <v>0.0138092574043637</v>
      </c>
      <c r="U23" s="4" t="n">
        <f aca="false">SUM(Q23:T23)</f>
        <v>0.181659635789196</v>
      </c>
      <c r="V23" s="6" t="n">
        <f aca="false">_xlfn.NORM.S.INV(U23)</f>
        <v>-0.909058453542244</v>
      </c>
    </row>
    <row r="24" customFormat="false" ht="14.4" hidden="false" customHeight="false" outlineLevel="0" collapsed="false">
      <c r="A24" s="0" t="n">
        <f aca="false">A23+1</f>
        <v>20</v>
      </c>
      <c r="C24" s="0" t="n">
        <v>1.092637972</v>
      </c>
      <c r="D24" s="0" t="n">
        <v>4.2707</v>
      </c>
      <c r="E24" s="0" t="n">
        <v>0.538411426146034</v>
      </c>
      <c r="F24" s="0" t="n">
        <v>0.0636924338401714</v>
      </c>
      <c r="G24" s="0" t="n">
        <v>0.393586983397848</v>
      </c>
      <c r="H24" s="0" t="n">
        <v>0.00430915661594641</v>
      </c>
      <c r="I24" s="0" t="n">
        <f aca="false">$Y$14*E23+$Y$19*F23+G23*$Y$24+H23*$Y$29</f>
        <v>0.434385653083509</v>
      </c>
      <c r="J24" s="0" t="n">
        <f aca="false">$Y$15*E23+$Y$20*F23+G23*$Y$25+H23*$Y$30</f>
        <v>0.133854904233743</v>
      </c>
      <c r="K24" s="0" t="n">
        <f aca="false">E23*$Y$16+F23*$Y$21+G23*$Y$26+H23*$Y$31</f>
        <v>0.404906281896178</v>
      </c>
      <c r="L24" s="0" t="n">
        <f aca="false">E23*$Y$17+F23*$Y$22+G23*$Y$27+H23*$Y$32</f>
        <v>0.0268531607865698</v>
      </c>
      <c r="M24" s="0" t="n">
        <f aca="false">_xlfn.NORM.S.DIST((1/$Y$7)*(C24-$Y$3-D24*$Y$12),1)</f>
        <v>0.790576089725989</v>
      </c>
      <c r="N24" s="3" t="n">
        <f aca="false">_xlfn.NORM.S.DIST((1/$Y$8)*(C24-$Y$4-D24*$Y$12),1)</f>
        <v>0.760870525323469</v>
      </c>
      <c r="O24" s="3" t="n">
        <f aca="false">_xlfn.NORM.S.DIST((1/$Y$9)*(C24-$Y$5-D24*$Y$12),1)</f>
        <v>0.423434090217967</v>
      </c>
      <c r="P24" s="3" t="n">
        <f aca="false">_xlfn.NORM.S.DIST((1/$Y$10)*(C24-$Y$6-D24*$Y$12),1)</f>
        <v>0.431022943831101</v>
      </c>
      <c r="Q24" s="0" t="n">
        <f aca="false">M24*I24</f>
        <v>0.343414911047831</v>
      </c>
      <c r="R24" s="0" t="n">
        <f aca="false">N24*J24</f>
        <v>0.10184625130145</v>
      </c>
      <c r="S24" s="0" t="n">
        <f aca="false">O24*K24</f>
        <v>0.171451123098248</v>
      </c>
      <c r="T24" s="0" t="n">
        <f aca="false">P24*L24</f>
        <v>0.0115743284133972</v>
      </c>
      <c r="U24" s="4" t="n">
        <f aca="false">SUM(Q24:T24)</f>
        <v>0.628286613860927</v>
      </c>
      <c r="V24" s="6" t="n">
        <f aca="false">_xlfn.NORM.S.INV(U24)</f>
        <v>0.327318803022813</v>
      </c>
      <c r="X24" s="2" t="s">
        <v>41</v>
      </c>
      <c r="Y24" s="8" t="n">
        <v>0.11</v>
      </c>
    </row>
    <row r="25" customFormat="false" ht="14.4" hidden="false" customHeight="false" outlineLevel="0" collapsed="false">
      <c r="A25" s="0" t="n">
        <f aca="false">A24+1</f>
        <v>21</v>
      </c>
      <c r="C25" s="0" t="n">
        <v>3.488097313</v>
      </c>
      <c r="D25" s="0" t="n">
        <v>4.0675</v>
      </c>
      <c r="E25" s="0" t="n">
        <v>0.00248126590370016</v>
      </c>
      <c r="F25" s="0" t="n">
        <v>0.137519357140924</v>
      </c>
      <c r="G25" s="0" t="n">
        <v>0.827961693087578</v>
      </c>
      <c r="H25" s="0" t="n">
        <v>0.0320376838677978</v>
      </c>
      <c r="I25" s="0" t="n">
        <f aca="false">$Y$14*E24+$Y$19*F24+G24*$Y$24+H24*$Y$29</f>
        <v>0.513623281936018</v>
      </c>
      <c r="J25" s="0" t="n">
        <f aca="false">$Y$15*E24+$Y$20*F24+G24*$Y$25+H24*$Y$30</f>
        <v>0.12489825320001</v>
      </c>
      <c r="K25" s="0" t="n">
        <f aca="false">E24*$Y$16+F24*$Y$21+G24*$Y$26+H24*$Y$31</f>
        <v>0.341315452521613</v>
      </c>
      <c r="L25" s="0" t="n">
        <f aca="false">E24*$Y$17+F24*$Y$22+G24*$Y$27+H24*$Y$32</f>
        <v>0.0201630123423582</v>
      </c>
      <c r="M25" s="0" t="n">
        <f aca="false">_xlfn.NORM.S.DIST((1/$Y$7)*(C25-$Y$3-D25*$Y$12),1)</f>
        <v>0.999973285257744</v>
      </c>
      <c r="N25" s="3" t="n">
        <f aca="false">_xlfn.NORM.S.DIST((1/$Y$8)*(C25-$Y$4-D25*$Y$12),1)</f>
        <v>0.967479966469848</v>
      </c>
      <c r="O25" s="3" t="n">
        <f aca="false">_xlfn.NORM.S.DIST((1/$Y$9)*(C25-$Y$5-D25*$Y$12),1)</f>
        <v>0.952341577353902</v>
      </c>
      <c r="P25" s="3" t="n">
        <f aca="false">_xlfn.NORM.S.DIST((1/$Y$10)*(C25-$Y$6-D25*$Y$12),1)</f>
        <v>0.551861570994091</v>
      </c>
      <c r="Q25" s="0" t="n">
        <f aca="false">M25*I25</f>
        <v>0.513609560622424</v>
      </c>
      <c r="R25" s="0" t="n">
        <f aca="false">N25*J25</f>
        <v>0.120836557818088</v>
      </c>
      <c r="S25" s="0" t="n">
        <f aca="false">O25*K25</f>
        <v>0.325048896429694</v>
      </c>
      <c r="T25" s="0" t="n">
        <f aca="false">P25*L25</f>
        <v>0.0111271916672271</v>
      </c>
      <c r="U25" s="4" t="n">
        <f aca="false">SUM(Q25:T25)</f>
        <v>0.970622206537434</v>
      </c>
      <c r="V25" s="6" t="n">
        <f aca="false">_xlfn.NORM.S.INV(U25)</f>
        <v>1.89001774455493</v>
      </c>
      <c r="X25" s="2" t="s">
        <v>42</v>
      </c>
      <c r="Y25" s="0" t="n">
        <v>0</v>
      </c>
    </row>
    <row r="26" customFormat="false" ht="14.4" hidden="false" customHeight="false" outlineLevel="0" collapsed="false">
      <c r="A26" s="0" t="n">
        <f aca="false">A25+1</f>
        <v>22</v>
      </c>
      <c r="C26" s="0" t="n">
        <v>0.706890074</v>
      </c>
      <c r="D26" s="0" t="n">
        <v>4.0344</v>
      </c>
      <c r="E26" s="0" t="n">
        <v>0.185546327806412</v>
      </c>
      <c r="F26" s="0" t="n">
        <v>0.0730241739917489</v>
      </c>
      <c r="G26" s="0" t="n">
        <v>0.730611363150428</v>
      </c>
      <c r="H26" s="0" t="n">
        <v>0.0108181350514113</v>
      </c>
      <c r="I26" s="0" t="n">
        <f aca="false">$Y$14*E25+$Y$19*F25+G25*$Y$24+H25*$Y$29</f>
        <v>0.0973600682900804</v>
      </c>
      <c r="J26" s="0" t="n">
        <f aca="false">$Y$15*E25+$Y$20*F25+G25*$Y$25+H25*$Y$30</f>
        <v>0.11955034222471</v>
      </c>
      <c r="K26" s="0" t="n">
        <f aca="false">E25*$Y$16+F25*$Y$21+G25*$Y$26+H25*$Y$31</f>
        <v>0.723833225395396</v>
      </c>
      <c r="L26" s="0" t="n">
        <f aca="false">E25*$Y$17+F25*$Y$22+G25*$Y$27+H25*$Y$32</f>
        <v>0.059256364089814</v>
      </c>
      <c r="M26" s="0" t="n">
        <f aca="false">_xlfn.NORM.S.DIST((1/$Y$7)*(C26-$Y$3-D26*$Y$12),1)</f>
        <v>0.613332691175079</v>
      </c>
      <c r="N26" s="3" t="n">
        <f aca="false">_xlfn.NORM.S.DIST((1/$Y$8)*(C26-$Y$4-D26*$Y$12),1)</f>
        <v>0.700622581552187</v>
      </c>
      <c r="O26" s="3" t="n">
        <f aca="false">_xlfn.NORM.S.DIST((1/$Y$9)*(C26-$Y$5-D26*$Y$12),1)</f>
        <v>0.311071296184255</v>
      </c>
      <c r="P26" s="3" t="n">
        <f aca="false">_xlfn.NORM.S.DIST((1/$Y$10)*(C26-$Y$6-D26*$Y$12),1)</f>
        <v>0.411866437535384</v>
      </c>
      <c r="Q26" s="0" t="n">
        <f aca="false">M26*I26</f>
        <v>0.0597141126973445</v>
      </c>
      <c r="R26" s="0" t="n">
        <f aca="false">N26*J26</f>
        <v>0.0837596693949234</v>
      </c>
      <c r="S26" s="0" t="n">
        <f aca="false">O26*K26</f>
        <v>0.225163739644976</v>
      </c>
      <c r="T26" s="0" t="n">
        <f aca="false">P26*L26</f>
        <v>0.0244057075789714</v>
      </c>
      <c r="U26" s="4" t="n">
        <f aca="false">SUM(Q26:T26)</f>
        <v>0.393043229316215</v>
      </c>
      <c r="V26" s="6" t="n">
        <f aca="false">_xlfn.NORM.S.INV(U26)</f>
        <v>-0.271396025416763</v>
      </c>
      <c r="X26" s="2" t="s">
        <v>43</v>
      </c>
      <c r="Y26" s="0" t="n">
        <v>0.85</v>
      </c>
    </row>
    <row r="27" customFormat="false" ht="14.4" hidden="false" customHeight="false" outlineLevel="0" collapsed="false">
      <c r="A27" s="0" t="n">
        <f aca="false">A26+1</f>
        <v>23</v>
      </c>
      <c r="C27" s="0" t="n">
        <v>0.21955717</v>
      </c>
      <c r="D27" s="0" t="n">
        <v>4.0698</v>
      </c>
      <c r="E27" s="0" t="n">
        <v>0.447700673662475</v>
      </c>
      <c r="F27" s="0" t="n">
        <v>0.0585530770427574</v>
      </c>
      <c r="G27" s="0" t="n">
        <v>0.486890032601514</v>
      </c>
      <c r="H27" s="0" t="n">
        <v>0.00685621669325319</v>
      </c>
      <c r="I27" s="0" t="n">
        <f aca="false">$Y$14*E26+$Y$19*F26+G26*$Y$24+H26*$Y$29</f>
        <v>0.243983280357878</v>
      </c>
      <c r="J27" s="0" t="n">
        <f aca="false">$Y$15*E26+$Y$20*F26+G26*$Y$25+H26*$Y$30</f>
        <v>0.08724635629928</v>
      </c>
      <c r="K27" s="0" t="n">
        <f aca="false">E26*$Y$16+F26*$Y$21+G26*$Y$26+H26*$Y$31</f>
        <v>0.63018818674946</v>
      </c>
      <c r="L27" s="0" t="n">
        <f aca="false">E26*$Y$17+F26*$Y$22+G26*$Y$27+H26*$Y$32</f>
        <v>0.0385821765933823</v>
      </c>
      <c r="M27" s="0" t="n">
        <f aca="false">_xlfn.NORM.S.DIST((1/$Y$7)*(C27-$Y$3-D27*$Y$12),1)</f>
        <v>0.355901118553145</v>
      </c>
      <c r="N27" s="3" t="n">
        <f aca="false">_xlfn.NORM.S.DIST((1/$Y$8)*(C27-$Y$4-D27*$Y$12),1)</f>
        <v>0.616044628447664</v>
      </c>
      <c r="O27" s="3" t="n">
        <f aca="false">_xlfn.NORM.S.DIST((1/$Y$9)*(C27-$Y$5-D27*$Y$12),1)</f>
        <v>0.191756757203862</v>
      </c>
      <c r="P27" s="3" t="n">
        <f aca="false">_xlfn.NORM.S.DIST((1/$Y$10)*(C27-$Y$6-D27*$Y$12),1)</f>
        <v>0.387967638061368</v>
      </c>
      <c r="Q27" s="0" t="n">
        <f aca="false">M27*I27</f>
        <v>0.0868339223876344</v>
      </c>
      <c r="R27" s="0" t="n">
        <f aca="false">N27*J27</f>
        <v>0.0537476491498025</v>
      </c>
      <c r="S27" s="0" t="n">
        <f aca="false">O27*K27</f>
        <v>0.120842843119258</v>
      </c>
      <c r="T27" s="0" t="n">
        <f aca="false">P27*L27</f>
        <v>0.0149686359242011</v>
      </c>
      <c r="U27" s="4" t="n">
        <f aca="false">SUM(Q27:T27)</f>
        <v>0.276393050580896</v>
      </c>
      <c r="V27" s="6" t="n">
        <f aca="false">_xlfn.NORM.S.INV(U27)</f>
        <v>-0.593590403420849</v>
      </c>
      <c r="X27" s="2" t="s">
        <v>44</v>
      </c>
      <c r="Y27" s="0" t="n">
        <v>0.04</v>
      </c>
    </row>
    <row r="28" customFormat="false" ht="14.4" hidden="false" customHeight="false" outlineLevel="0" collapsed="false">
      <c r="A28" s="0" t="n">
        <f aca="false">A27+1</f>
        <v>24</v>
      </c>
      <c r="C28" s="0" t="n">
        <v>1.442708488</v>
      </c>
      <c r="D28" s="0" t="n">
        <v>4.1351</v>
      </c>
      <c r="E28" s="0" t="n">
        <v>0.42004793526138</v>
      </c>
      <c r="F28" s="0" t="n">
        <v>0.0568129169383027</v>
      </c>
      <c r="G28" s="0" t="n">
        <v>0.517987215599845</v>
      </c>
      <c r="H28" s="0" t="n">
        <v>0.00515193220047249</v>
      </c>
      <c r="I28" s="0" t="n">
        <f aca="false">$Y$14*E27+$Y$19*F27+G27*$Y$24+H27*$Y$29</f>
        <v>0.444814081983803</v>
      </c>
      <c r="J28" s="0" t="n">
        <f aca="false">$Y$15*E27+$Y$20*F27+G27*$Y$25+H27*$Y$30</f>
        <v>0.108762420333691</v>
      </c>
      <c r="K28" s="0" t="n">
        <f aca="false">E27*$Y$16+F27*$Y$21+G27*$Y$26+H27*$Y$31</f>
        <v>0.420771796651516</v>
      </c>
      <c r="L28" s="0" t="n">
        <f aca="false">E27*$Y$17+F27*$Y$22+G27*$Y$27+H27*$Y$32</f>
        <v>0.0256517010309905</v>
      </c>
      <c r="M28" s="0" t="n">
        <f aca="false">_xlfn.NORM.S.DIST((1/$Y$7)*(C28-$Y$3-D28*$Y$12),1)</f>
        <v>0.899849761412463</v>
      </c>
      <c r="N28" s="3" t="n">
        <f aca="false">_xlfn.NORM.S.DIST((1/$Y$8)*(C28-$Y$4-D28*$Y$12),1)</f>
        <v>0.809240729985461</v>
      </c>
      <c r="O28" s="3" t="n">
        <f aca="false">_xlfn.NORM.S.DIST((1/$Y$9)*(C28-$Y$5-D28*$Y$12),1)</f>
        <v>0.531430096851838</v>
      </c>
      <c r="P28" s="3" t="n">
        <f aca="false">_xlfn.NORM.S.DIST((1/$Y$10)*(C28-$Y$6-D28*$Y$12),1)</f>
        <v>0.448550573617333</v>
      </c>
      <c r="Q28" s="0" t="n">
        <f aca="false">M28*I28</f>
        <v>0.400265845546029</v>
      </c>
      <c r="R28" s="0" t="n">
        <f aca="false">N28*J28</f>
        <v>0.0880149804258214</v>
      </c>
      <c r="S28" s="0" t="n">
        <f aca="false">O28*K28</f>
        <v>0.223610796647037</v>
      </c>
      <c r="T28" s="0" t="n">
        <f aca="false">P28*L28</f>
        <v>0.0115060852117111</v>
      </c>
      <c r="U28" s="4" t="n">
        <f aca="false">SUM(Q28:T28)</f>
        <v>0.723397707830598</v>
      </c>
      <c r="V28" s="6" t="n">
        <f aca="false">_xlfn.NORM.S.INV(U28)</f>
        <v>0.592964987272249</v>
      </c>
      <c r="X28" s="2"/>
    </row>
    <row r="29" customFormat="false" ht="14.4" hidden="false" customHeight="false" outlineLevel="0" collapsed="false">
      <c r="A29" s="0" t="n">
        <f aca="false">A28+1</f>
        <v>25</v>
      </c>
      <c r="C29" s="0" t="n">
        <v>0.35159694</v>
      </c>
      <c r="D29" s="0" t="n">
        <v>4.3003</v>
      </c>
      <c r="E29" s="0" t="n">
        <v>0.645772229185738</v>
      </c>
      <c r="F29" s="0" t="n">
        <v>0.0538714265323217</v>
      </c>
      <c r="G29" s="0" t="n">
        <v>0.29673915410677</v>
      </c>
      <c r="H29" s="0" t="n">
        <v>0.00361719017516957</v>
      </c>
      <c r="I29" s="0" t="n">
        <f aca="false">$Y$14*E28+$Y$19*F28+G28*$Y$24+H28*$Y$29</f>
        <v>0.424124684901533</v>
      </c>
      <c r="J29" s="0" t="n">
        <f aca="false">$Y$15*E28+$Y$20*F28+G28*$Y$25+H28*$Y$30</f>
        <v>0.103619898116934</v>
      </c>
      <c r="K29" s="0" t="n">
        <f aca="false">E28*$Y$16+F28*$Y$21+G28*$Y$26+H28*$Y$31</f>
        <v>0.446638759512429</v>
      </c>
      <c r="L29" s="0" t="n">
        <f aca="false">E28*$Y$17+F28*$Y$22+G28*$Y$27+H28*$Y$32</f>
        <v>0.0256166574691048</v>
      </c>
      <c r="M29" s="0" t="n">
        <f aca="false">_xlfn.NORM.S.DIST((1/$Y$7)*(C29-$Y$3-D29*$Y$12),1)</f>
        <v>0.424143674118132</v>
      </c>
      <c r="N29" s="3" t="n">
        <f aca="false">_xlfn.NORM.S.DIST((1/$Y$8)*(C29-$Y$4-D29*$Y$12),1)</f>
        <v>0.639723323047422</v>
      </c>
      <c r="O29" s="3" t="n">
        <f aca="false">_xlfn.NORM.S.DIST((1/$Y$9)*(C29-$Y$5-D29*$Y$12),1)</f>
        <v>0.22098975306054</v>
      </c>
      <c r="P29" s="3" t="n">
        <f aca="false">_xlfn.NORM.S.DIST((1/$Y$10)*(C29-$Y$6-D29*$Y$12),1)</f>
        <v>0.394405176562577</v>
      </c>
      <c r="Q29" s="0" t="n">
        <f aca="false">M29*I29</f>
        <v>0.179889802138331</v>
      </c>
      <c r="R29" s="0" t="n">
        <f aca="false">N29*J29</f>
        <v>0.0662880655572003</v>
      </c>
      <c r="S29" s="0" t="n">
        <f aca="false">O29*K29</f>
        <v>0.0987025891719175</v>
      </c>
      <c r="T29" s="0" t="n">
        <f aca="false">P29*L29</f>
        <v>0.0101033423120453</v>
      </c>
      <c r="U29" s="4" t="n">
        <f aca="false">SUM(Q29:T29)</f>
        <v>0.354983799179494</v>
      </c>
      <c r="V29" s="6" t="n">
        <f aca="false">_xlfn.NORM.S.INV(U29)</f>
        <v>-0.371899606181556</v>
      </c>
      <c r="X29" s="2" t="s">
        <v>45</v>
      </c>
      <c r="Y29" s="8" t="n">
        <v>0</v>
      </c>
    </row>
    <row r="30" customFormat="false" ht="14.4" hidden="false" customHeight="false" outlineLevel="0" collapsed="false">
      <c r="A30" s="0" t="n">
        <f aca="false">A29+1</f>
        <v>26</v>
      </c>
      <c r="C30" s="0" t="n">
        <v>-0.387266673</v>
      </c>
      <c r="D30" s="0" t="n">
        <v>4.1355</v>
      </c>
      <c r="E30" s="0" t="n">
        <v>0.731033290043124</v>
      </c>
      <c r="F30" s="0" t="n">
        <v>0.115641541354625</v>
      </c>
      <c r="G30" s="0" t="n">
        <v>0.149886890950712</v>
      </c>
      <c r="H30" s="0" t="n">
        <v>0.00343827765153982</v>
      </c>
      <c r="I30" s="0" t="n">
        <f aca="false">$Y$14*E29+$Y$19*F29+G29*$Y$24+H29*$Y$29</f>
        <v>0.596079289139307</v>
      </c>
      <c r="J30" s="0" t="n">
        <f aca="false">$Y$15*E29+$Y$20*F29+G29*$Y$25+H29*$Y$30</f>
        <v>0.130388332317198</v>
      </c>
      <c r="K30" s="0" t="n">
        <f aca="false">E29*$Y$16+F29*$Y$21+G29*$Y$26+H29*$Y$31</f>
        <v>0.257944835020704</v>
      </c>
      <c r="L30" s="0" t="n">
        <f aca="false">E29*$Y$17+F29*$Y$22+G29*$Y$27+H29*$Y$32</f>
        <v>0.015587543522791</v>
      </c>
      <c r="M30" s="0" t="n">
        <f aca="false">_xlfn.NORM.S.DIST((1/$Y$7)*(C30-$Y$3-D30*$Y$12),1)</f>
        <v>0.117398492532293</v>
      </c>
      <c r="N30" s="3" t="n">
        <f aca="false">_xlfn.NORM.S.DIST((1/$Y$8)*(C30-$Y$4-D30*$Y$12),1)</f>
        <v>0.502938415009471</v>
      </c>
      <c r="O30" s="3" t="n">
        <f aca="false">_xlfn.NORM.S.DIST((1/$Y$9)*(C30-$Y$5-D30*$Y$12),1)</f>
        <v>0.0896518561728051</v>
      </c>
      <c r="P30" s="3" t="n">
        <f aca="false">_xlfn.NORM.S.DIST((1/$Y$10)*(C30-$Y$6-D30*$Y$12),1)</f>
        <v>0.358801331457847</v>
      </c>
      <c r="Q30" s="0" t="n">
        <f aca="false">M30*I30</f>
        <v>0.0699788099746752</v>
      </c>
      <c r="R30" s="0" t="n">
        <f aca="false">N30*J30</f>
        <v>0.0655773011913395</v>
      </c>
      <c r="S30" s="0" t="n">
        <f aca="false">O30*K30</f>
        <v>0.0231252332497941</v>
      </c>
      <c r="T30" s="0" t="n">
        <f aca="false">P30*L30</f>
        <v>0.00559283137013456</v>
      </c>
      <c r="U30" s="4" t="n">
        <f aca="false">SUM(Q30:T30)</f>
        <v>0.164274175785943</v>
      </c>
      <c r="V30" s="6" t="n">
        <f aca="false">_xlfn.NORM.S.INV(U30)</f>
        <v>-0.977042016718566</v>
      </c>
      <c r="X30" s="2" t="s">
        <v>46</v>
      </c>
      <c r="Y30" s="0" t="n">
        <v>0.03</v>
      </c>
    </row>
    <row r="31" customFormat="false" ht="14.4" hidden="false" customHeight="false" outlineLevel="0" collapsed="false">
      <c r="A31" s="0" t="n">
        <f aca="false">A30+1</f>
        <v>27</v>
      </c>
      <c r="C31" s="0" t="n">
        <v>1.848472579</v>
      </c>
      <c r="D31" s="0" t="n">
        <v>3.8928</v>
      </c>
      <c r="E31" s="0" t="n">
        <v>0.518945990086562</v>
      </c>
      <c r="F31" s="0" t="n">
        <v>0.164572924083579</v>
      </c>
      <c r="G31" s="0" t="n">
        <v>0.31208336090596</v>
      </c>
      <c r="H31" s="0" t="n">
        <v>0.00439772492389842</v>
      </c>
      <c r="I31" s="0" t="n">
        <f aca="false">$Y$14*E30+$Y$19*F30+G30*$Y$24+H30*$Y$29</f>
        <v>0.655955766582735</v>
      </c>
      <c r="J31" s="0" t="n">
        <f aca="false">$Y$15*E30+$Y$20*F30+G30*$Y$25+H30*$Y$30</f>
        <v>0.19458920160013</v>
      </c>
      <c r="K31" s="0" t="n">
        <f aca="false">E30*$Y$16+F30*$Y$21+G30*$Y$26+H30*$Y$31</f>
        <v>0.138636782666391</v>
      </c>
      <c r="L31" s="0" t="n">
        <f aca="false">E30*$Y$17+F30*$Y$22+G30*$Y$27+H30*$Y$32</f>
        <v>0.010818249150745</v>
      </c>
      <c r="M31" s="0" t="n">
        <f aca="false">_xlfn.NORM.S.DIST((1/$Y$7)*(C31-$Y$3-D31*$Y$12),1)</f>
        <v>0.966233133661226</v>
      </c>
      <c r="N31" s="3" t="n">
        <f aca="false">_xlfn.NORM.S.DIST((1/$Y$8)*(C31-$Y$4-D31*$Y$12),1)</f>
        <v>0.857128445110561</v>
      </c>
      <c r="O31" s="3" t="n">
        <f aca="false">_xlfn.NORM.S.DIST((1/$Y$9)*(C31-$Y$5-D31*$Y$12),1)</f>
        <v>0.653252510755603</v>
      </c>
      <c r="P31" s="3" t="n">
        <f aca="false">_xlfn.NORM.S.DIST((1/$Y$10)*(C31-$Y$6-D31*$Y$12),1)</f>
        <v>0.468990848531346</v>
      </c>
      <c r="Q31" s="0" t="n">
        <f aca="false">M31*I31</f>
        <v>0.633806195888388</v>
      </c>
      <c r="R31" s="0" t="n">
        <f aca="false">N31*J31</f>
        <v>0.166787939802825</v>
      </c>
      <c r="S31" s="0" t="n">
        <f aca="false">O31*K31</f>
        <v>0.0905648263598987</v>
      </c>
      <c r="T31" s="0" t="n">
        <f aca="false">P31*L31</f>
        <v>0.00507365984883143</v>
      </c>
      <c r="U31" s="4" t="n">
        <f aca="false">SUM(Q31:T31)</f>
        <v>0.896232621899943</v>
      </c>
      <c r="V31" s="6" t="n">
        <f aca="false">_xlfn.NORM.S.INV(U31)</f>
        <v>1.2603732240114</v>
      </c>
      <c r="X31" s="2" t="s">
        <v>47</v>
      </c>
      <c r="Y31" s="0" t="n">
        <v>0.24</v>
      </c>
    </row>
    <row r="32" customFormat="false" ht="14.4" hidden="false" customHeight="false" outlineLevel="0" collapsed="false">
      <c r="A32" s="0" t="n">
        <f aca="false">A31+1</f>
        <v>28</v>
      </c>
      <c r="C32" s="0" t="n">
        <v>3.040826731</v>
      </c>
      <c r="D32" s="0" t="n">
        <v>3.7344</v>
      </c>
      <c r="E32" s="0" t="n">
        <v>0.0147503246131502</v>
      </c>
      <c r="F32" s="0" t="n">
        <v>0.215727134252051</v>
      </c>
      <c r="G32" s="0" t="n">
        <v>0.749398834095777</v>
      </c>
      <c r="H32" s="0" t="n">
        <v>0.0201237070390219</v>
      </c>
      <c r="I32" s="0" t="n">
        <f aca="false">$Y$14*E31+$Y$19*F31+G31*$Y$24+H31*$Y$29</f>
        <v>0.490749368797472</v>
      </c>
      <c r="J32" s="0" t="n">
        <f aca="false">$Y$15*E31+$Y$20*F31+G31*$Y$25+H31*$Y$30</f>
        <v>0.209127625170848</v>
      </c>
      <c r="K32" s="0" t="n">
        <f aca="false">E31*$Y$16+F31*$Y$21+G31*$Y$26+H31*$Y$31</f>
        <v>0.281137873919324</v>
      </c>
      <c r="L32" s="0" t="n">
        <f aca="false">E31*$Y$17+F31*$Y$22+G31*$Y$27+H31*$Y$32</f>
        <v>0.0189851321123558</v>
      </c>
      <c r="M32" s="0" t="n">
        <f aca="false">_xlfn.NORM.S.DIST((1/$Y$7)*(C32-$Y$3-D32*$Y$12),1)</f>
        <v>0.999705565588675</v>
      </c>
      <c r="N32" s="3" t="n">
        <f aca="false">_xlfn.NORM.S.DIST((1/$Y$8)*(C32-$Y$4-D32*$Y$12),1)</f>
        <v>0.948754585981812</v>
      </c>
      <c r="O32" s="3" t="n">
        <f aca="false">_xlfn.NORM.S.DIST((1/$Y$9)*(C32-$Y$5-D32*$Y$12),1)</f>
        <v>0.906665147856636</v>
      </c>
      <c r="P32" s="3" t="n">
        <f aca="false">_xlfn.NORM.S.DIST((1/$Y$10)*(C32-$Y$6-D32*$Y$12),1)</f>
        <v>0.529327257947507</v>
      </c>
      <c r="Q32" s="0" t="n">
        <f aca="false">M32*I32</f>
        <v>0.490604875295962</v>
      </c>
      <c r="R32" s="0" t="n">
        <f aca="false">N32*J32</f>
        <v>0.198410793436327</v>
      </c>
      <c r="S32" s="0" t="n">
        <f aca="false">O32*K32</f>
        <v>0.254897912025164</v>
      </c>
      <c r="T32" s="0" t="n">
        <f aca="false">P32*L32</f>
        <v>0.0100493479228045</v>
      </c>
      <c r="U32" s="4" t="n">
        <f aca="false">SUM(Q32:T32)</f>
        <v>0.953962928680258</v>
      </c>
      <c r="V32" s="6" t="n">
        <f aca="false">_xlfn.NORM.S.INV(U32)</f>
        <v>1.68455664163564</v>
      </c>
      <c r="X32" s="2" t="s">
        <v>48</v>
      </c>
      <c r="Y32" s="0" t="n">
        <v>0.73</v>
      </c>
    </row>
    <row r="33" customFormat="false" ht="14.4" hidden="false" customHeight="false" outlineLevel="0" collapsed="false">
      <c r="A33" s="0" t="n">
        <f aca="false">A32+1</f>
        <v>29</v>
      </c>
      <c r="C33" s="0" t="n">
        <v>0.749680099</v>
      </c>
      <c r="D33" s="0" t="n">
        <v>3.7445</v>
      </c>
      <c r="E33" s="0" t="n">
        <v>0.191398314768714</v>
      </c>
      <c r="F33" s="0" t="n">
        <v>0.114296016761855</v>
      </c>
      <c r="G33" s="0" t="n">
        <v>0.685214517225454</v>
      </c>
      <c r="H33" s="0" t="n">
        <v>0.00909115124397665</v>
      </c>
      <c r="I33" s="0" t="n">
        <f aca="false">$Y$14*E32+$Y$19*F32+G32*$Y$24+H32*$Y$29</f>
        <v>0.101738468191538</v>
      </c>
      <c r="J33" s="0" t="n">
        <f aca="false">$Y$15*E32+$Y$20*F32+G32*$Y$25+H32*$Y$30</f>
        <v>0.188046588867644</v>
      </c>
      <c r="K33" s="0" t="n">
        <f aca="false">E32*$Y$16+F32*$Y$21+G32*$Y$26+H32*$Y$31</f>
        <v>0.66123414075346</v>
      </c>
      <c r="L33" s="0" t="n">
        <f aca="false">E32*$Y$17+F32*$Y$22+G32*$Y$27+H32*$Y$32</f>
        <v>0.0489808021873581</v>
      </c>
      <c r="M33" s="0" t="n">
        <f aca="false">_xlfn.NORM.S.DIST((1/$Y$7)*(C33-$Y$3-D33*$Y$12),1)</f>
        <v>0.63523211649994</v>
      </c>
      <c r="N33" s="3" t="n">
        <f aca="false">_xlfn.NORM.S.DIST((1/$Y$8)*(C33-$Y$4-D33*$Y$12),1)</f>
        <v>0.707632707088391</v>
      </c>
      <c r="O33" s="3" t="n">
        <f aca="false">_xlfn.NORM.S.DIST((1/$Y$9)*(C33-$Y$5-D33*$Y$12),1)</f>
        <v>0.322912069817495</v>
      </c>
      <c r="P33" s="3" t="n">
        <f aca="false">_xlfn.NORM.S.DIST((1/$Y$10)*(C33-$Y$6-D33*$Y$12),1)</f>
        <v>0.413981966369317</v>
      </c>
      <c r="Q33" s="0" t="n">
        <f aca="false">M33*I33</f>
        <v>0.0646275424787723</v>
      </c>
      <c r="R33" s="0" t="n">
        <f aca="false">N33*J33</f>
        <v>0.133067916739149</v>
      </c>
      <c r="S33" s="0" t="n">
        <f aca="false">O33*K33</f>
        <v>0.213520485024693</v>
      </c>
      <c r="T33" s="0" t="n">
        <f aca="false">P33*L33</f>
        <v>0.020277168803869</v>
      </c>
      <c r="U33" s="4" t="n">
        <f aca="false">SUM(Q33:T33)</f>
        <v>0.431493113046483</v>
      </c>
      <c r="V33" s="6" t="n">
        <f aca="false">_xlfn.NORM.S.INV(U33)</f>
        <v>-0.172574081586395</v>
      </c>
      <c r="X33" s="2"/>
    </row>
    <row r="34" customFormat="false" ht="14.4" hidden="false" customHeight="false" outlineLevel="0" collapsed="false">
      <c r="A34" s="0" t="n">
        <f aca="false">A33+1</f>
        <v>30</v>
      </c>
      <c r="C34" s="0" t="n">
        <v>3.245579003</v>
      </c>
      <c r="D34" s="0" t="n">
        <v>3.5123</v>
      </c>
      <c r="E34" s="0" t="n">
        <v>0.00194358668464156</v>
      </c>
      <c r="F34" s="0" t="n">
        <v>0.0766483408871693</v>
      </c>
      <c r="G34" s="0" t="n">
        <v>0.894704490146165</v>
      </c>
      <c r="H34" s="0" t="n">
        <v>0.0267035822820245</v>
      </c>
      <c r="I34" s="0" t="n">
        <f aca="false">$Y$14*E33+$Y$19*F33+G33*$Y$24+H33*$Y$29</f>
        <v>0.245319011246437</v>
      </c>
      <c r="J34" s="0" t="n">
        <f aca="false">$Y$15*E33+$Y$20*F33+G33*$Y$25+H33*$Y$30</f>
        <v>0.123449089872447</v>
      </c>
      <c r="K34" s="0" t="n">
        <f aca="false">E33*$Y$16+F33*$Y$21+G33*$Y$26+H33*$Y$31</f>
        <v>0.594900857448757</v>
      </c>
      <c r="L34" s="0" t="n">
        <f aca="false">E33*$Y$17+F33*$Y$22+G33*$Y$27+H33*$Y$32</f>
        <v>0.0363310414323582</v>
      </c>
      <c r="M34" s="0" t="n">
        <f aca="false">_xlfn.NORM.S.DIST((1/$Y$7)*(C34-$Y$3-D34*$Y$12),1)</f>
        <v>0.999897558347239</v>
      </c>
      <c r="N34" s="3" t="n">
        <f aca="false">_xlfn.NORM.S.DIST((1/$Y$8)*(C34-$Y$4-D34*$Y$12),1)</f>
        <v>0.958183565062648</v>
      </c>
      <c r="O34" s="3" t="n">
        <f aca="false">_xlfn.NORM.S.DIST((1/$Y$9)*(C34-$Y$5-D34*$Y$12),1)</f>
        <v>0.93050651542611</v>
      </c>
      <c r="P34" s="3" t="n">
        <f aca="false">_xlfn.NORM.S.DIST((1/$Y$10)*(C34-$Y$6-D34*$Y$12),1)</f>
        <v>0.539659121537488</v>
      </c>
      <c r="Q34" s="0" t="n">
        <f aca="false">M34*I34</f>
        <v>0.245293880361471</v>
      </c>
      <c r="R34" s="0" t="n">
        <f aca="false">N34*J34</f>
        <v>0.118286889037721</v>
      </c>
      <c r="S34" s="0" t="n">
        <f aca="false">O34*K34</f>
        <v>0.553559123888648</v>
      </c>
      <c r="T34" s="0" t="n">
        <f aca="false">P34*L34</f>
        <v>0.0196063779039285</v>
      </c>
      <c r="U34" s="4" t="n">
        <f aca="false">SUM(Q34:T34)</f>
        <v>0.936746271191769</v>
      </c>
      <c r="V34" s="6" t="n">
        <f aca="false">_xlfn.NORM.S.INV(U34)</f>
        <v>1.5280204621578</v>
      </c>
      <c r="X34" s="2"/>
    </row>
    <row r="35" customFormat="false" ht="14.4" hidden="false" customHeight="false" outlineLevel="0" collapsed="false">
      <c r="A35" s="0" t="n">
        <f aca="false">A34+1</f>
        <v>31</v>
      </c>
      <c r="C35" s="0" t="n">
        <v>3.173784644</v>
      </c>
      <c r="D35" s="0" t="n">
        <v>3.3529</v>
      </c>
      <c r="E35" s="0" t="n">
        <v>0.000863298690725859</v>
      </c>
      <c r="F35" s="0" t="n">
        <v>0.0329143670740075</v>
      </c>
      <c r="G35" s="0" t="n">
        <v>0.935359396339763</v>
      </c>
      <c r="H35" s="0" t="n">
        <v>0.0308629378955036</v>
      </c>
      <c r="I35" s="0" t="n">
        <f aca="false">$Y$14*E34+$Y$19*F34+G34*$Y$24+H34*$Y$29</f>
        <v>0.102407864558331</v>
      </c>
      <c r="J35" s="0" t="n">
        <f aca="false">$Y$15*E34+$Y$20*F34+G34*$Y$25+H34*$Y$30</f>
        <v>0.0669713469004297</v>
      </c>
      <c r="K35" s="0" t="n">
        <f aca="false">E34*$Y$16+F34*$Y$21+G34*$Y$26+H34*$Y$31</f>
        <v>0.773806027051771</v>
      </c>
      <c r="L35" s="0" t="n">
        <f aca="false">E34*$Y$17+F34*$Y$22+G34*$Y$27+H34*$Y$32</f>
        <v>0.0568147614894679</v>
      </c>
      <c r="M35" s="0" t="n">
        <f aca="false">_xlfn.NORM.S.DIST((1/$Y$7)*(C35-$Y$3-D35*$Y$12),1)</f>
        <v>0.999850440285254</v>
      </c>
      <c r="N35" s="3" t="n">
        <f aca="false">_xlfn.NORM.S.DIST((1/$Y$8)*(C35-$Y$4-D35*$Y$12),1)</f>
        <v>0.955051575751376</v>
      </c>
      <c r="O35" s="3" t="n">
        <f aca="false">_xlfn.NORM.S.DIST((1/$Y$9)*(C35-$Y$5-D35*$Y$12),1)</f>
        <v>0.922747034347976</v>
      </c>
      <c r="P35" s="3" t="n">
        <f aca="false">_xlfn.NORM.S.DIST((1/$Y$10)*(C35-$Y$6-D35*$Y$12),1)</f>
        <v>0.53603904231088</v>
      </c>
      <c r="Q35" s="0" t="n">
        <f aca="false">M35*I35</f>
        <v>0.10239254846732</v>
      </c>
      <c r="R35" s="0" t="n">
        <f aca="false">N35*J35</f>
        <v>0.0639610903874475</v>
      </c>
      <c r="S35" s="0" t="n">
        <f aca="false">O35*K35</f>
        <v>0.714027216622611</v>
      </c>
      <c r="T35" s="0" t="n">
        <f aca="false">P35*L35</f>
        <v>0.0304549303379354</v>
      </c>
      <c r="U35" s="4" t="n">
        <f aca="false">SUM(Q35:T35)</f>
        <v>0.910835785815315</v>
      </c>
      <c r="V35" s="6" t="n">
        <f aca="false">_xlfn.NORM.S.INV(U35)</f>
        <v>1.34591965794132</v>
      </c>
      <c r="X35" s="2"/>
    </row>
    <row r="36" customFormat="false" ht="14.4" hidden="false" customHeight="false" outlineLevel="0" collapsed="false">
      <c r="A36" s="0" t="n">
        <f aca="false">A35+1</f>
        <v>32</v>
      </c>
      <c r="C36" s="0" t="n">
        <v>1.054734884</v>
      </c>
      <c r="D36" s="0" t="n">
        <v>3.4137</v>
      </c>
      <c r="E36" s="0" t="n">
        <v>0.145239287038637</v>
      </c>
      <c r="F36" s="0" t="n">
        <v>0.0155554539440512</v>
      </c>
      <c r="G36" s="0" t="n">
        <v>0.82892128427699</v>
      </c>
      <c r="H36" s="0" t="n">
        <v>0.0102839747403215</v>
      </c>
      <c r="I36" s="0" t="n">
        <f aca="false">$Y$14*E35+$Y$19*F35+G35*$Y$24+H35*$Y$29</f>
        <v>0.104628034470526</v>
      </c>
      <c r="J36" s="0" t="n">
        <f aca="false">$Y$15*E35+$Y$20*F35+G35*$Y$25+H35*$Y$30</f>
        <v>0.0293444726503059</v>
      </c>
      <c r="K36" s="0" t="n">
        <f aca="false">E35*$Y$16+F35*$Y$21+G35*$Y$26+H35*$Y$31</f>
        <v>0.80542488502038</v>
      </c>
      <c r="L36" s="0" t="n">
        <f aca="false">E35*$Y$17+F35*$Y$22+G35*$Y$27+H35*$Y$32</f>
        <v>0.0606026078587883</v>
      </c>
      <c r="M36" s="0" t="n">
        <f aca="false">_xlfn.NORM.S.DIST((1/$Y$7)*(C36-$Y$3-D36*$Y$12),1)</f>
        <v>0.775561139961374</v>
      </c>
      <c r="N36" s="3" t="n">
        <f aca="false">_xlfn.NORM.S.DIST((1/$Y$8)*(C36-$Y$4-D36*$Y$12),1)</f>
        <v>0.755258936909887</v>
      </c>
      <c r="O36" s="3" t="n">
        <f aca="false">_xlfn.NORM.S.DIST((1/$Y$9)*(C36-$Y$5-D36*$Y$12),1)</f>
        <v>0.411937402312898</v>
      </c>
      <c r="P36" s="3" t="n">
        <f aca="false">_xlfn.NORM.S.DIST((1/$Y$10)*(C36-$Y$6-D36*$Y$12),1)</f>
        <v>0.429132672955486</v>
      </c>
      <c r="Q36" s="0" t="n">
        <f aca="false">M36*I36</f>
        <v>0.0811454376858788</v>
      </c>
      <c r="R36" s="0" t="n">
        <f aca="false">N36*J36</f>
        <v>0.0221626752180513</v>
      </c>
      <c r="S36" s="0" t="n">
        <f aca="false">O36*K36</f>
        <v>0.331784634893459</v>
      </c>
      <c r="T36" s="0" t="n">
        <f aca="false">P36*L36</f>
        <v>0.026006559098515</v>
      </c>
      <c r="U36" s="4" t="n">
        <f aca="false">SUM(Q36:T36)</f>
        <v>0.461099306895904</v>
      </c>
      <c r="V36" s="6" t="n">
        <f aca="false">_xlfn.NORM.S.INV(U36)</f>
        <v>-0.0976646156729085</v>
      </c>
    </row>
    <row r="37" customFormat="false" ht="14.4" hidden="false" customHeight="false" outlineLevel="0" collapsed="false">
      <c r="A37" s="0" t="n">
        <f aca="false">A36+1</f>
        <v>33</v>
      </c>
      <c r="C37" s="0" t="n">
        <v>0.602768983</v>
      </c>
      <c r="D37" s="0" t="n">
        <v>3.2626</v>
      </c>
      <c r="E37" s="0" t="n">
        <v>0.375196736206423</v>
      </c>
      <c r="F37" s="0" t="n">
        <v>0.0185722970683838</v>
      </c>
      <c r="G37" s="0" t="n">
        <v>0.59974219406795</v>
      </c>
      <c r="H37" s="0" t="n">
        <v>0.00648877265724344</v>
      </c>
      <c r="I37" s="0" t="n">
        <f aca="false">$Y$14*E36+$Y$19*F36+G36*$Y$24+H36*$Y$29</f>
        <v>0.218006184612405</v>
      </c>
      <c r="J37" s="0" t="n">
        <f aca="false">$Y$15*E36+$Y$20*F36+G36*$Y$25+H36*$Y$30</f>
        <v>0.0325673169491165</v>
      </c>
      <c r="K37" s="0" t="n">
        <f aca="false">E36*$Y$16+F36*$Y$21+G36*$Y$26+H36*$Y$31</f>
        <v>0.708451236428083</v>
      </c>
      <c r="L37" s="0" t="n">
        <f aca="false">E36*$Y$17+F36*$Y$22+G36*$Y$27+H36*$Y$32</f>
        <v>0.0409752620103953</v>
      </c>
      <c r="M37" s="0" t="n">
        <f aca="false">_xlfn.NORM.S.DIST((1/$Y$7)*(C37-$Y$3-D37*$Y$12),1)</f>
        <v>0.558650188339109</v>
      </c>
      <c r="N37" s="3" t="n">
        <f aca="false">_xlfn.NORM.S.DIST((1/$Y$8)*(C37-$Y$4-D37*$Y$12),1)</f>
        <v>0.683254815585515</v>
      </c>
      <c r="O37" s="3" t="n">
        <f aca="false">_xlfn.NORM.S.DIST((1/$Y$9)*(C37-$Y$5-D37*$Y$12),1)</f>
        <v>0.283081664675337</v>
      </c>
      <c r="P37" s="3" t="n">
        <f aca="false">_xlfn.NORM.S.DIST((1/$Y$10)*(C37-$Y$6-D37*$Y$12),1)</f>
        <v>0.406729520477199</v>
      </c>
      <c r="Q37" s="0" t="n">
        <f aca="false">M37*I37</f>
        <v>0.12178919609281</v>
      </c>
      <c r="R37" s="0" t="n">
        <f aca="false">N37*J37</f>
        <v>0.0222517761361836</v>
      </c>
      <c r="S37" s="0" t="n">
        <f aca="false">O37*K37</f>
        <v>0.200549555349362</v>
      </c>
      <c r="T37" s="0" t="n">
        <f aca="false">P37*L37</f>
        <v>0.0166658486689157</v>
      </c>
      <c r="U37" s="4" t="n">
        <f aca="false">SUM(Q37:T37)</f>
        <v>0.361256376247272</v>
      </c>
      <c r="V37" s="6" t="n">
        <f aca="false">_xlfn.NORM.S.INV(U37)</f>
        <v>-0.355102568511005</v>
      </c>
      <c r="X37" s="9" t="s">
        <v>49</v>
      </c>
      <c r="Y37" s="10" t="n">
        <f aca="false">AVERAGE(V5:V428)</f>
        <v>-0.0692398596198194</v>
      </c>
    </row>
    <row r="38" customFormat="false" ht="14.4" hidden="false" customHeight="false" outlineLevel="0" collapsed="false">
      <c r="A38" s="0" t="n">
        <f aca="false">A37+1</f>
        <v>34</v>
      </c>
      <c r="C38" s="0" t="n">
        <v>0.585812037</v>
      </c>
      <c r="D38" s="0" t="n">
        <v>3.2252</v>
      </c>
      <c r="E38" s="0" t="n">
        <v>0.589039729972045</v>
      </c>
      <c r="F38" s="0" t="n">
        <v>0.031730968381855</v>
      </c>
      <c r="G38" s="0" t="n">
        <v>0.375217424547383</v>
      </c>
      <c r="H38" s="0" t="n">
        <v>0.00401187709871659</v>
      </c>
      <c r="I38" s="0" t="n">
        <f aca="false">$Y$14*E37+$Y$19*F37+G37*$Y$24+H37*$Y$29</f>
        <v>0.392949970759114</v>
      </c>
      <c r="J38" s="0" t="n">
        <f aca="false">$Y$15*E37+$Y$20*F37+G37*$Y$25+H37*$Y$30</f>
        <v>0.0649424143653624</v>
      </c>
      <c r="K38" s="0" t="n">
        <f aca="false">E37*$Y$16+F37*$Y$21+G37*$Y$26+H37*$Y$31</f>
        <v>0.513009677131651</v>
      </c>
      <c r="L38" s="0" t="n">
        <f aca="false">E37*$Y$17+F37*$Y$22+G37*$Y$27+H37*$Y$32</f>
        <v>0.0290979377438734</v>
      </c>
      <c r="M38" s="0" t="n">
        <f aca="false">_xlfn.NORM.S.DIST((1/$Y$7)*(C38-$Y$3-D38*$Y$12),1)</f>
        <v>0.549608193591993</v>
      </c>
      <c r="N38" s="3" t="n">
        <f aca="false">_xlfn.NORM.S.DIST((1/$Y$8)*(C38-$Y$4-D38*$Y$12),1)</f>
        <v>0.680386292635812</v>
      </c>
      <c r="O38" s="3" t="n">
        <f aca="false">_xlfn.NORM.S.DIST((1/$Y$9)*(C38-$Y$5-D38*$Y$12),1)</f>
        <v>0.278640310153826</v>
      </c>
      <c r="P38" s="3" t="n">
        <f aca="false">_xlfn.NORM.S.DIST((1/$Y$10)*(C38-$Y$6-D38*$Y$12),1)</f>
        <v>0.405894425340065</v>
      </c>
      <c r="Q38" s="0" t="n">
        <f aca="false">M38*I38</f>
        <v>0.215968523600943</v>
      </c>
      <c r="R38" s="0" t="n">
        <f aca="false">N38*J38</f>
        <v>0.0441859285448676</v>
      </c>
      <c r="S38" s="0" t="n">
        <f aca="false">O38*K38</f>
        <v>0.142945175547877</v>
      </c>
      <c r="T38" s="0" t="n">
        <f aca="false">P38*L38</f>
        <v>0.0118106907191305</v>
      </c>
      <c r="U38" s="4" t="n">
        <f aca="false">SUM(Q38:T38)</f>
        <v>0.414910318412819</v>
      </c>
      <c r="V38" s="6" t="n">
        <f aca="false">_xlfn.NORM.S.INV(U38)</f>
        <v>-0.214931613497277</v>
      </c>
      <c r="X38" s="11" t="s">
        <v>50</v>
      </c>
      <c r="Y38" s="12" t="n">
        <f aca="false">_xlfn.STDEV.S(V5:V428)</f>
        <v>0.973517776842698</v>
      </c>
    </row>
    <row r="39" customFormat="false" ht="14.4" hidden="false" customHeight="false" outlineLevel="0" collapsed="false">
      <c r="A39" s="0" t="n">
        <f aca="false">A38+1</f>
        <v>35</v>
      </c>
      <c r="C39" s="0" t="n">
        <v>-1.525347379</v>
      </c>
      <c r="D39" s="0" t="n">
        <v>3.4432</v>
      </c>
      <c r="E39" s="0" t="n">
        <v>0.215694287456558</v>
      </c>
      <c r="F39" s="0" t="n">
        <v>0.51295548867579</v>
      </c>
      <c r="G39" s="0" t="n">
        <v>0.246914699197949</v>
      </c>
      <c r="H39" s="0" t="n">
        <v>0.0244355246697029</v>
      </c>
      <c r="I39" s="0" t="n">
        <f aca="false">$Y$14*E38+$Y$19*F38+G38*$Y$24+H38*$Y$29</f>
        <v>0.554690410827347</v>
      </c>
      <c r="J39" s="0" t="n">
        <f aca="false">$Y$15*E38+$Y$20*F38+G38*$Y$25+H38*$Y$30</f>
        <v>0.103984154017723</v>
      </c>
      <c r="K39" s="0" t="n">
        <f aca="false">E38*$Y$16+F38*$Y$21+G38*$Y$26+H38*$Y$31</f>
        <v>0.322753448523334</v>
      </c>
      <c r="L39" s="0" t="n">
        <f aca="false">E38*$Y$17+F38*$Y$22+G38*$Y$27+H38*$Y$32</f>
        <v>0.0185719866315955</v>
      </c>
      <c r="M39" s="0" t="n">
        <f aca="false">_xlfn.NORM.S.DIST((1/$Y$7)*(C39-$Y$3-D39*$Y$12),1)</f>
        <v>0.00323012322310872</v>
      </c>
      <c r="N39" s="3" t="n">
        <f aca="false">_xlfn.NORM.S.DIST((1/$Y$8)*(C39-$Y$4-D39*$Y$12),1)</f>
        <v>0.29726305268464</v>
      </c>
      <c r="O39" s="3" t="n">
        <f aca="false">_xlfn.NORM.S.DIST((1/$Y$9)*(C39-$Y$5-D39*$Y$12),1)</f>
        <v>0.0129698307756056</v>
      </c>
      <c r="P39" s="3" t="n">
        <f aca="false">_xlfn.NORM.S.DIST((1/$Y$10)*(C39-$Y$6-D39*$Y$12),1)</f>
        <v>0.306372310044833</v>
      </c>
      <c r="Q39" s="0" t="n">
        <f aca="false">M39*I39</f>
        <v>0.00179171837764913</v>
      </c>
      <c r="R39" s="0" t="n">
        <f aca="false">N39*J39</f>
        <v>0.030910647054138</v>
      </c>
      <c r="S39" s="0" t="n">
        <f aca="false">O39*K39</f>
        <v>0.00418605760959079</v>
      </c>
      <c r="T39" s="0" t="n">
        <f aca="false">P39*L39</f>
        <v>0.00568994244644367</v>
      </c>
      <c r="U39" s="4" t="n">
        <f aca="false">SUM(Q39:T39)</f>
        <v>0.0425783654878216</v>
      </c>
      <c r="V39" s="6" t="n">
        <f aca="false">_xlfn.NORM.S.INV(U39)</f>
        <v>-1.7215187598251</v>
      </c>
      <c r="X39" s="11" t="s">
        <v>51</v>
      </c>
      <c r="Y39" s="12" t="n">
        <f aca="false">SKEW(V5:V428)</f>
        <v>-0.254579683474858</v>
      </c>
    </row>
    <row r="40" customFormat="false" ht="14.4" hidden="false" customHeight="false" outlineLevel="0" collapsed="false">
      <c r="A40" s="0" t="n">
        <f aca="false">A39+1</f>
        <v>36</v>
      </c>
      <c r="C40" s="0" t="n">
        <v>1.065891407</v>
      </c>
      <c r="D40" s="0" t="n">
        <v>3.2341</v>
      </c>
      <c r="E40" s="0" t="n">
        <v>0.375322037873636</v>
      </c>
      <c r="F40" s="0" t="n">
        <v>0.287366884845711</v>
      </c>
      <c r="G40" s="0" t="n">
        <v>0.329214998902817</v>
      </c>
      <c r="H40" s="0" t="n">
        <v>0.00809607837783647</v>
      </c>
      <c r="I40" s="0" t="n">
        <f aca="false">$Y$14*E39+$Y$19*F39+G39*$Y$24+H39*$Y$29</f>
        <v>0.230203311659254</v>
      </c>
      <c r="J40" s="0" t="n">
        <f aca="false">$Y$15*E39+$Y$20*F39+G39*$Y$25+H39*$Y$30</f>
        <v>0.469915043370623</v>
      </c>
      <c r="K40" s="0" t="n">
        <f aca="false">E39*$Y$16+F39*$Y$21+G39*$Y$26+H39*$Y$31</f>
        <v>0.261908014219806</v>
      </c>
      <c r="L40" s="0" t="n">
        <f aca="false">E39*$Y$17+F39*$Y$22+G39*$Y$27+H39*$Y$32</f>
        <v>0.0379736307503169</v>
      </c>
      <c r="M40" s="0" t="n">
        <f aca="false">_xlfn.NORM.S.DIST((1/$Y$7)*(C40-$Y$3-D40*$Y$12),1)</f>
        <v>0.780042997690429</v>
      </c>
      <c r="N40" s="3" t="n">
        <f aca="false">_xlfn.NORM.S.DIST((1/$Y$8)*(C40-$Y$4-D40*$Y$12),1)</f>
        <v>0.756917997315634</v>
      </c>
      <c r="O40" s="3" t="n">
        <f aca="false">_xlfn.NORM.S.DIST((1/$Y$9)*(C40-$Y$5-D40*$Y$12),1)</f>
        <v>0.415314000925188</v>
      </c>
      <c r="P40" s="3" t="n">
        <f aca="false">_xlfn.NORM.S.DIST((1/$Y$10)*(C40-$Y$6-D40*$Y$12),1)</f>
        <v>0.42968889493575</v>
      </c>
      <c r="Q40" s="0" t="n">
        <f aca="false">M40*I40</f>
        <v>0.179568481304948</v>
      </c>
      <c r="R40" s="0" t="n">
        <f aca="false">N40*J40</f>
        <v>0.355687153536581</v>
      </c>
      <c r="S40" s="0" t="n">
        <f aca="false">O40*K40</f>
        <v>0.108774065259999</v>
      </c>
      <c r="T40" s="0" t="n">
        <f aca="false">P40*L40</f>
        <v>0.0163168474338019</v>
      </c>
      <c r="U40" s="4" t="n">
        <f aca="false">SUM(Q40:T40)</f>
        <v>0.660346547535331</v>
      </c>
      <c r="V40" s="6" t="n">
        <f aca="false">_xlfn.NORM.S.INV(U40)</f>
        <v>0.413409104949635</v>
      </c>
      <c r="X40" s="13" t="s">
        <v>52</v>
      </c>
      <c r="Y40" s="14" t="n">
        <f aca="false">KURT(V5:V428)</f>
        <v>-0.0886811578332427</v>
      </c>
    </row>
    <row r="41" customFormat="false" ht="14.4" hidden="false" customHeight="false" outlineLevel="0" collapsed="false">
      <c r="A41" s="0" t="n">
        <f aca="false">A40+1</f>
        <v>37</v>
      </c>
      <c r="C41" s="0" t="n">
        <v>0.741953163</v>
      </c>
      <c r="D41" s="0" t="n">
        <v>3.5578</v>
      </c>
      <c r="E41" s="0" t="n">
        <v>0.581390953774779</v>
      </c>
      <c r="F41" s="0" t="n">
        <v>0.149771506488463</v>
      </c>
      <c r="G41" s="0" t="n">
        <v>0.26492999940508</v>
      </c>
      <c r="H41" s="0" t="n">
        <v>0.00390754033167808</v>
      </c>
      <c r="I41" s="0" t="n">
        <f aca="false">$Y$14*E40+$Y$19*F40+G40*$Y$24+H40*$Y$29</f>
        <v>0.371364829374745</v>
      </c>
      <c r="J41" s="0" t="n">
        <f aca="false">$Y$15*E40+$Y$20*F40+G40*$Y$25+H40*$Y$30</f>
        <v>0.296170268242219</v>
      </c>
      <c r="K41" s="0" t="n">
        <f aca="false">E40*$Y$16+F40*$Y$21+G40*$Y$26+H40*$Y$31</f>
        <v>0.307638827514189</v>
      </c>
      <c r="L41" s="0" t="n">
        <f aca="false">E40*$Y$17+F40*$Y$22+G40*$Y$27+H40*$Y$32</f>
        <v>0.0248260748688475</v>
      </c>
      <c r="M41" s="0" t="n">
        <f aca="false">_xlfn.NORM.S.DIST((1/$Y$7)*(C41-$Y$3-D41*$Y$12),1)</f>
        <v>0.631307713205749</v>
      </c>
      <c r="N41" s="3" t="n">
        <f aca="false">_xlfn.NORM.S.DIST((1/$Y$8)*(C41-$Y$4-D41*$Y$12),1)</f>
        <v>0.706372492956341</v>
      </c>
      <c r="O41" s="3" t="n">
        <f aca="false">_xlfn.NORM.S.DIST((1/$Y$9)*(C41-$Y$5-D41*$Y$12),1)</f>
        <v>0.320760098801553</v>
      </c>
      <c r="P41" s="3" t="n">
        <f aca="false">_xlfn.NORM.S.DIST((1/$Y$10)*(C41-$Y$6-D41*$Y$12),1)</f>
        <v>0.413599761831517</v>
      </c>
      <c r="Q41" s="0" t="n">
        <f aca="false">M41*I41</f>
        <v>0.234445481197613</v>
      </c>
      <c r="R41" s="0" t="n">
        <f aca="false">N41*J41</f>
        <v>0.209206530717805</v>
      </c>
      <c r="S41" s="0" t="n">
        <f aca="false">O41*K41</f>
        <v>0.0986782607086453</v>
      </c>
      <c r="T41" s="0" t="n">
        <f aca="false">P41*L41</f>
        <v>0.0102680586529668</v>
      </c>
      <c r="U41" s="4" t="n">
        <f aca="false">SUM(Q41:T41)</f>
        <v>0.55259833127703</v>
      </c>
      <c r="V41" s="6" t="n">
        <f aca="false">_xlfn.NORM.S.INV(U41)</f>
        <v>0.132228780491143</v>
      </c>
    </row>
    <row r="42" customFormat="false" ht="14.4" hidden="false" customHeight="false" outlineLevel="0" collapsed="false">
      <c r="A42" s="0" t="n">
        <f aca="false">A41+1</f>
        <v>38</v>
      </c>
      <c r="C42" s="0" t="n">
        <v>1.834371005</v>
      </c>
      <c r="D42" s="0" t="n">
        <v>3.3773</v>
      </c>
      <c r="E42" s="0" t="n">
        <v>0.379671826030569</v>
      </c>
      <c r="F42" s="0" t="n">
        <v>0.149468042189773</v>
      </c>
      <c r="G42" s="0" t="n">
        <v>0.465143530240161</v>
      </c>
      <c r="H42" s="0" t="n">
        <v>0.00571660153949781</v>
      </c>
      <c r="I42" s="0" t="n">
        <f aca="false">$Y$14*E41+$Y$19*F41+G41*$Y$24+H41*$Y$29</f>
        <v>0.539445574913271</v>
      </c>
      <c r="J42" s="0" t="n">
        <f aca="false">$Y$15*E41+$Y$20*F41+G41*$Y$25+H41*$Y$30</f>
        <v>0.20450154578075</v>
      </c>
      <c r="K42" s="0" t="n">
        <f aca="false">E41*$Y$16+F41*$Y$21+G41*$Y$26+H41*$Y$31</f>
        <v>0.239607744757882</v>
      </c>
      <c r="L42" s="0" t="n">
        <f aca="false">E41*$Y$17+F41*$Y$22+G41*$Y$27+H41*$Y$32</f>
        <v>0.0164451345480975</v>
      </c>
      <c r="M42" s="0" t="n">
        <f aca="false">_xlfn.NORM.S.DIST((1/$Y$7)*(C42-$Y$3-D42*$Y$12),1)</f>
        <v>0.964780806835789</v>
      </c>
      <c r="N42" s="3" t="n">
        <f aca="false">_xlfn.NORM.S.DIST((1/$Y$8)*(C42-$Y$4-D42*$Y$12),1)</f>
        <v>0.855614140387414</v>
      </c>
      <c r="O42" s="3" t="n">
        <f aca="false">_xlfn.NORM.S.DIST((1/$Y$9)*(C42-$Y$5-D42*$Y$12),1)</f>
        <v>0.649199654401064</v>
      </c>
      <c r="P42" s="3" t="n">
        <f aca="false">_xlfn.NORM.S.DIST((1/$Y$10)*(C42-$Y$6-D42*$Y$12),1)</f>
        <v>0.468278795675086</v>
      </c>
      <c r="Q42" s="0" t="n">
        <f aca="false">M42*I42</f>
        <v>0.520446737008821</v>
      </c>
      <c r="R42" s="0" t="n">
        <f aca="false">N42*J42</f>
        <v>0.174974414301094</v>
      </c>
      <c r="S42" s="0" t="n">
        <f aca="false">O42*K42</f>
        <v>0.155553265088636</v>
      </c>
      <c r="T42" s="0" t="n">
        <f aca="false">P42*L42</f>
        <v>0.00770090780089782</v>
      </c>
      <c r="U42" s="4" t="n">
        <f aca="false">SUM(Q42:T42)</f>
        <v>0.858675324199448</v>
      </c>
      <c r="V42" s="6" t="n">
        <f aca="false">_xlfn.NORM.S.INV(U42)</f>
        <v>1.07438681018213</v>
      </c>
    </row>
    <row r="43" customFormat="false" ht="14.4" hidden="false" customHeight="false" outlineLevel="0" collapsed="false">
      <c r="A43" s="0" t="n">
        <f aca="false">A42+1</f>
        <v>39</v>
      </c>
      <c r="C43" s="0" t="n">
        <v>-0.658970008</v>
      </c>
      <c r="D43" s="0" t="n">
        <v>3.3143</v>
      </c>
      <c r="E43" s="0" t="n">
        <v>0.459251114442645</v>
      </c>
      <c r="F43" s="0" t="n">
        <v>0.249799645574616</v>
      </c>
      <c r="G43" s="0" t="n">
        <v>0.281886483530552</v>
      </c>
      <c r="H43" s="0" t="n">
        <v>0.00906275645218722</v>
      </c>
      <c r="I43" s="0" t="n">
        <f aca="false">$Y$14*E42+$Y$19*F42+G42*$Y$24+H42*$Y$29</f>
        <v>0.385964318238706</v>
      </c>
      <c r="J43" s="0" t="n">
        <f aca="false">$Y$15*E42+$Y$20*F42+G42*$Y$25+H42*$Y$30</f>
        <v>0.178071351713364</v>
      </c>
      <c r="K43" s="0" t="n">
        <f aca="false">E42*$Y$16+F42*$Y$21+G42*$Y$26+H42*$Y$31</f>
        <v>0.410196108870696</v>
      </c>
      <c r="L43" s="0" t="n">
        <f aca="false">E42*$Y$17+F42*$Y$22+G42*$Y$27+H42*$Y$32</f>
        <v>0.0257682211772353</v>
      </c>
      <c r="M43" s="0" t="n">
        <f aca="false">_xlfn.NORM.S.DIST((1/$Y$7)*(C43-$Y$3-D43*$Y$12),1)</f>
        <v>0.0600155803420025</v>
      </c>
      <c r="N43" s="3" t="n">
        <f aca="false">_xlfn.NORM.S.DIST((1/$Y$8)*(C43-$Y$4-D43*$Y$12),1)</f>
        <v>0.451659192662339</v>
      </c>
      <c r="O43" s="3" t="n">
        <f aca="false">_xlfn.NORM.S.DIST((1/$Y$9)*(C43-$Y$5-D43*$Y$12),1)</f>
        <v>0.0600925483469993</v>
      </c>
      <c r="P43" s="3" t="n">
        <f aca="false">_xlfn.NORM.S.DIST((1/$Y$10)*(C43-$Y$6-D43*$Y$12),1)</f>
        <v>0.345993095080101</v>
      </c>
      <c r="Q43" s="0" t="n">
        <f aca="false">M43*I43</f>
        <v>0.0231638725504013</v>
      </c>
      <c r="R43" s="0" t="n">
        <f aca="false">N43*J43</f>
        <v>0.0804275629511492</v>
      </c>
      <c r="S43" s="0" t="n">
        <f aca="false">O43*K43</f>
        <v>0.0246497295040633</v>
      </c>
      <c r="T43" s="0" t="n">
        <f aca="false">P43*L43</f>
        <v>0.00891562659982025</v>
      </c>
      <c r="U43" s="4" t="n">
        <f aca="false">SUM(Q43:T43)</f>
        <v>0.137156791605434</v>
      </c>
      <c r="V43" s="6" t="n">
        <f aca="false">_xlfn.NORM.S.INV(U43)</f>
        <v>-1.09318271826058</v>
      </c>
    </row>
    <row r="44" customFormat="false" ht="14.4" hidden="false" customHeight="false" outlineLevel="0" collapsed="false">
      <c r="A44" s="0" t="n">
        <f aca="false">A43+1</f>
        <v>40</v>
      </c>
      <c r="C44" s="0" t="n">
        <v>-0.77770099</v>
      </c>
      <c r="D44" s="0" t="n">
        <v>3.4191</v>
      </c>
      <c r="E44" s="0" t="n">
        <v>0.423155886502975</v>
      </c>
      <c r="F44" s="0" t="n">
        <v>0.402340717841211</v>
      </c>
      <c r="G44" s="0" t="n">
        <v>0.165919108275213</v>
      </c>
      <c r="H44" s="0" t="n">
        <v>0.00858428738060145</v>
      </c>
      <c r="I44" s="0" t="n">
        <f aca="false">$Y$14*E43+$Y$19*F43+G43*$Y$24+H43*$Y$29</f>
        <v>0.4380499721207</v>
      </c>
      <c r="J44" s="0" t="n">
        <f aca="false">$Y$15*E43+$Y$20*F43+G43*$Y$25+H43*$Y$30</f>
        <v>0.274802222765279</v>
      </c>
      <c r="K44" s="0" t="n">
        <f aca="false">E43*$Y$16+F43*$Y$21+G43*$Y$26+H43*$Y$31</f>
        <v>0.26426054065121</v>
      </c>
      <c r="L44" s="0" t="n">
        <f aca="false">E43*$Y$17+F43*$Y$22+G43*$Y$27+H43*$Y$32</f>
        <v>0.0228872644628111</v>
      </c>
      <c r="M44" s="0" t="n">
        <f aca="false">_xlfn.NORM.S.DIST((1/$Y$7)*(C44-$Y$3-D44*$Y$12),1)</f>
        <v>0.0431890463267732</v>
      </c>
      <c r="N44" s="3" t="n">
        <f aca="false">_xlfn.NORM.S.DIST((1/$Y$8)*(C44-$Y$4-D44*$Y$12),1)</f>
        <v>0.429451703869891</v>
      </c>
      <c r="O44" s="3" t="n">
        <f aca="false">_xlfn.NORM.S.DIST((1/$Y$9)*(C44-$Y$5-D44*$Y$12),1)</f>
        <v>0.0498568583094519</v>
      </c>
      <c r="P44" s="3" t="n">
        <f aca="false">_xlfn.NORM.S.DIST((1/$Y$10)*(C44-$Y$6-D44*$Y$12),1)</f>
        <v>0.340449885092061</v>
      </c>
      <c r="Q44" s="0" t="n">
        <f aca="false">M44*I44</f>
        <v>0.0189189605393627</v>
      </c>
      <c r="R44" s="0" t="n">
        <f aca="false">N44*J44</f>
        <v>0.118014282793783</v>
      </c>
      <c r="S44" s="0" t="n">
        <f aca="false">O44*K44</f>
        <v>0.0131752003320265</v>
      </c>
      <c r="T44" s="0" t="n">
        <f aca="false">P44*L44</f>
        <v>0.00779196655643563</v>
      </c>
      <c r="U44" s="4" t="n">
        <f aca="false">SUM(Q44:T44)</f>
        <v>0.157900410221607</v>
      </c>
      <c r="V44" s="6" t="n">
        <f aca="false">_xlfn.NORM.S.INV(U44)</f>
        <v>-1.00312444734483</v>
      </c>
    </row>
    <row r="45" customFormat="false" ht="14.4" hidden="false" customHeight="false" outlineLevel="0" collapsed="false">
      <c r="A45" s="0" t="n">
        <f aca="false">A44+1</f>
        <v>41</v>
      </c>
      <c r="C45" s="0" t="n">
        <v>3.632423111</v>
      </c>
      <c r="D45" s="0" t="n">
        <v>3.0283</v>
      </c>
      <c r="E45" s="0" t="n">
        <v>0.0010969287774327</v>
      </c>
      <c r="F45" s="0" t="n">
        <v>0.491215386773481</v>
      </c>
      <c r="G45" s="0" t="n">
        <v>0.463129804482595</v>
      </c>
      <c r="H45" s="0" t="n">
        <v>0.0445578799664914</v>
      </c>
      <c r="I45" s="0" t="n">
        <f aca="false">$Y$14*E44+$Y$19*F44+G44*$Y$24+H44*$Y$29</f>
        <v>0.398466944703098</v>
      </c>
      <c r="J45" s="0" t="n">
        <f aca="false">$Y$15*E44+$Y$20*F44+G44*$Y$25+H44*$Y$30</f>
        <v>0.401280811210246</v>
      </c>
      <c r="K45" s="0" t="n">
        <f aca="false">E44*$Y$16+F44*$Y$21+G44*$Y$26+H44*$Y$31</f>
        <v>0.179302135610984</v>
      </c>
      <c r="L45" s="0" t="n">
        <f aca="false">E44*$Y$17+F44*$Y$22+G44*$Y$27+H44*$Y$32</f>
        <v>0.0209501084756718</v>
      </c>
      <c r="M45" s="0" t="n">
        <f aca="false">_xlfn.NORM.S.DIST((1/$Y$7)*(C45-$Y$3-D45*$Y$12),1)</f>
        <v>0.999988562381731</v>
      </c>
      <c r="N45" s="3" t="n">
        <f aca="false">_xlfn.NORM.S.DIST((1/$Y$8)*(C45-$Y$4-D45*$Y$12),1)</f>
        <v>0.972152777384835</v>
      </c>
      <c r="O45" s="3" t="n">
        <f aca="false">_xlfn.NORM.S.DIST((1/$Y$9)*(C45-$Y$5-D45*$Y$12),1)</f>
        <v>0.962472310245801</v>
      </c>
      <c r="P45" s="3" t="n">
        <f aca="false">_xlfn.NORM.S.DIST((1/$Y$10)*(C45-$Y$6-D45*$Y$12),1)</f>
        <v>0.559100932783108</v>
      </c>
      <c r="Q45" s="0" t="n">
        <f aca="false">M45*I45</f>
        <v>0.398462387190292</v>
      </c>
      <c r="R45" s="0" t="n">
        <f aca="false">N45*J45</f>
        <v>0.39010625512928</v>
      </c>
      <c r="S45" s="0" t="n">
        <f aca="false">O45*K45</f>
        <v>0.17257334069351</v>
      </c>
      <c r="T45" s="0" t="n">
        <f aca="false">P45*L45</f>
        <v>0.0117132251906554</v>
      </c>
      <c r="U45" s="4" t="n">
        <f aca="false">SUM(Q45:T45)</f>
        <v>0.972855208203738</v>
      </c>
      <c r="V45" s="6" t="n">
        <f aca="false">_xlfn.NORM.S.INV(U45)</f>
        <v>1.92451882353674</v>
      </c>
    </row>
    <row r="46" customFormat="false" ht="14.4" hidden="false" customHeight="false" outlineLevel="0" collapsed="false">
      <c r="A46" s="0" t="n">
        <f aca="false">A45+1</f>
        <v>42</v>
      </c>
      <c r="C46" s="0" t="n">
        <v>1.668976277</v>
      </c>
      <c r="D46" s="0" t="n">
        <v>2.9275</v>
      </c>
      <c r="E46" s="0" t="n">
        <v>0.0504369275368228</v>
      </c>
      <c r="F46" s="0" t="n">
        <v>0.250330797354088</v>
      </c>
      <c r="G46" s="0" t="n">
        <v>0.683363027849673</v>
      </c>
      <c r="H46" s="0" t="n">
        <v>0.0158692472594164</v>
      </c>
      <c r="I46" s="0" t="n">
        <f aca="false">$Y$14*E45+$Y$19*F45+G45*$Y$24+H45*$Y$29</f>
        <v>0.0666350681326563</v>
      </c>
      <c r="J46" s="0" t="n">
        <f aca="false">$Y$15*E45+$Y$20*F45+G45*$Y$25+H45*$Y$30</f>
        <v>0.423924569765255</v>
      </c>
      <c r="K46" s="0" t="n">
        <f aca="false">E45*$Y$16+F45*$Y$21+G45*$Y$26+H45*$Y$31</f>
        <v>0.448563609811777</v>
      </c>
      <c r="L46" s="0" t="n">
        <f aca="false">E45*$Y$17+F45*$Y$22+G45*$Y$27+H45*$Y$32</f>
        <v>0.0608767522903121</v>
      </c>
      <c r="M46" s="0" t="n">
        <f aca="false">_xlfn.NORM.S.DIST((1/$Y$7)*(C46-$Y$3-D46*$Y$12),1)</f>
        <v>0.943624673805229</v>
      </c>
      <c r="N46" s="3" t="n">
        <f aca="false">_xlfn.NORM.S.DIST((1/$Y$8)*(C46-$Y$4-D46*$Y$12),1)</f>
        <v>0.837046922516906</v>
      </c>
      <c r="O46" s="3" t="n">
        <f aca="false">_xlfn.NORM.S.DIST((1/$Y$9)*(C46-$Y$5-D46*$Y$12),1)</f>
        <v>0.600507163821291</v>
      </c>
      <c r="P46" s="3" t="n">
        <f aca="false">_xlfn.NORM.S.DIST((1/$Y$10)*(C46-$Y$6-D46*$Y$12),1)</f>
        <v>0.459935439546855</v>
      </c>
      <c r="Q46" s="0" t="n">
        <f aca="false">M46*I46</f>
        <v>0.0628784944306671</v>
      </c>
      <c r="R46" s="0" t="n">
        <f aca="false">N46*J46</f>
        <v>0.35484475650131</v>
      </c>
      <c r="S46" s="0" t="n">
        <f aca="false">O46*K46</f>
        <v>0.26936566112151</v>
      </c>
      <c r="T46" s="0" t="n">
        <f aca="false">P46*L46</f>
        <v>0.0279993758228297</v>
      </c>
      <c r="U46" s="4" t="n">
        <f aca="false">SUM(Q46:T46)</f>
        <v>0.715088287876317</v>
      </c>
      <c r="V46" s="6" t="n">
        <f aca="false">_xlfn.NORM.S.INV(U46)</f>
        <v>0.568311569804357</v>
      </c>
    </row>
    <row r="47" customFormat="false" ht="14.4" hidden="false" customHeight="false" outlineLevel="0" collapsed="false">
      <c r="A47" s="0" t="n">
        <f aca="false">A46+1</f>
        <v>43</v>
      </c>
      <c r="C47" s="0" t="n">
        <v>0.216244115</v>
      </c>
      <c r="D47" s="0" t="n">
        <v>2.8591</v>
      </c>
      <c r="E47" s="0" t="n">
        <v>0.270132955799918</v>
      </c>
      <c r="F47" s="0" t="n">
        <v>0.172387414424851</v>
      </c>
      <c r="G47" s="0" t="n">
        <v>0.548243813490673</v>
      </c>
      <c r="H47" s="0" t="n">
        <v>0.00923581628455918</v>
      </c>
      <c r="I47" s="0" t="n">
        <f aca="false">$Y$14*E46+$Y$19*F46+G46*$Y$24+H46*$Y$29</f>
        <v>0.126559983941122</v>
      </c>
      <c r="J47" s="0" t="n">
        <f aca="false">$Y$15*E46+$Y$20*F46+G46*$Y$25+H46*$Y$30</f>
        <v>0.222317363722085</v>
      </c>
      <c r="K47" s="0" t="n">
        <f aca="false">E46*$Y$16+F46*$Y$21+G46*$Y$26+H46*$Y$31</f>
        <v>0.60719696477635</v>
      </c>
      <c r="L47" s="0" t="n">
        <f aca="false">E46*$Y$17+F46*$Y$22+G46*$Y$27+H46*$Y$32</f>
        <v>0.0439256875604426</v>
      </c>
      <c r="M47" s="0" t="n">
        <f aca="false">_xlfn.NORM.S.DIST((1/$Y$7)*(C47-$Y$3-D47*$Y$12),1)</f>
        <v>0.354237014720177</v>
      </c>
      <c r="N47" s="3" t="n">
        <f aca="false">_xlfn.NORM.S.DIST((1/$Y$8)*(C47-$Y$4-D47*$Y$12),1)</f>
        <v>0.615444463628737</v>
      </c>
      <c r="O47" s="3" t="n">
        <f aca="false">_xlfn.NORM.S.DIST((1/$Y$9)*(C47-$Y$5-D47*$Y$12),1)</f>
        <v>0.191055090351573</v>
      </c>
      <c r="P47" s="3" t="n">
        <f aca="false">_xlfn.NORM.S.DIST((1/$Y$10)*(C47-$Y$6-D47*$Y$12),1)</f>
        <v>0.387806498727312</v>
      </c>
      <c r="Q47" s="0" t="n">
        <f aca="false">M47*I47</f>
        <v>0.0448322308943368</v>
      </c>
      <c r="R47" s="0" t="n">
        <f aca="false">N47*J47</f>
        <v>0.136823990671293</v>
      </c>
      <c r="S47" s="0" t="n">
        <f aca="false">O47*K47</f>
        <v>0.116008070966546</v>
      </c>
      <c r="T47" s="0" t="n">
        <f aca="false">P47*L47</f>
        <v>0.0170346670970051</v>
      </c>
      <c r="U47" s="4" t="n">
        <f aca="false">SUM(Q47:T47)</f>
        <v>0.314698959629182</v>
      </c>
      <c r="V47" s="6" t="n">
        <f aca="false">_xlfn.NORM.S.INV(U47)</f>
        <v>-0.482574456987781</v>
      </c>
    </row>
    <row r="48" customFormat="false" ht="14.4" hidden="false" customHeight="false" outlineLevel="0" collapsed="false">
      <c r="A48" s="0" t="n">
        <f aca="false">A47+1</f>
        <v>44</v>
      </c>
      <c r="C48" s="0" t="n">
        <v>-3.977364647</v>
      </c>
      <c r="D48" s="0" t="n">
        <v>2.913</v>
      </c>
      <c r="E48" s="7" t="n">
        <v>2.1383631383067E-007</v>
      </c>
      <c r="F48" s="0" t="n">
        <v>0.873094029854183</v>
      </c>
      <c r="G48" s="0" t="n">
        <v>0.0030877255638111</v>
      </c>
      <c r="H48" s="0" t="n">
        <v>0.123818030745692</v>
      </c>
      <c r="I48" s="0" t="n">
        <f aca="false">$Y$14*E47+$Y$19*F47+G47*$Y$24+H47*$Y$29</f>
        <v>0.300494113462648</v>
      </c>
      <c r="J48" s="0" t="n">
        <f aca="false">$Y$15*E47+$Y$20*F47+G47*$Y$25+H47*$Y$30</f>
        <v>0.183647535147898</v>
      </c>
      <c r="K48" s="0" t="n">
        <f aca="false">E47*$Y$16+F47*$Y$21+G47*$Y$26+H47*$Y$31</f>
        <v>0.483738704673603</v>
      </c>
      <c r="L48" s="0" t="n">
        <f aca="false">E47*$Y$17+F47*$Y$22+G47*$Y$27+H47*$Y$32</f>
        <v>0.0321196467158521</v>
      </c>
      <c r="M48" s="0" t="n">
        <f aca="false">_xlfn.NORM.S.DIST((1/$Y$7)*(C48-$Y$3-D48*$Y$12),1)</f>
        <v>8.12562054349929E-010</v>
      </c>
      <c r="N48" s="3" t="n">
        <f aca="false">_xlfn.NORM.S.DIST((1/$Y$8)*(C48-$Y$4-D48*$Y$12),1)</f>
        <v>0.0450392048140698</v>
      </c>
      <c r="O48" s="3" t="n">
        <f aca="false">_xlfn.NORM.S.DIST((1/$Y$9)*(C48-$Y$5-D48*$Y$12),1)</f>
        <v>1.79680445819769E-005</v>
      </c>
      <c r="P48" s="3" t="n">
        <f aca="false">_xlfn.NORM.S.DIST((1/$Y$10)*(C48-$Y$6-D48*$Y$12),1)</f>
        <v>0.206827992466007</v>
      </c>
      <c r="Q48" s="0" t="n">
        <f aca="false">M48*I48</f>
        <v>2.4417011415527E-010</v>
      </c>
      <c r="R48" s="0" t="n">
        <f aca="false">N48*J48</f>
        <v>0.00827133894912527</v>
      </c>
      <c r="S48" s="0" t="n">
        <f aca="false">O48*K48</f>
        <v>8.69183861160307E-006</v>
      </c>
      <c r="T48" s="0" t="n">
        <f aca="false">P48*L48</f>
        <v>0.00664324204895707</v>
      </c>
      <c r="U48" s="4" t="n">
        <f aca="false">SUM(Q48:T48)</f>
        <v>0.0149232730808641</v>
      </c>
      <c r="V48" s="6" t="n">
        <f aca="false">_xlfn.NORM.S.INV(U48)</f>
        <v>-2.17212088365806</v>
      </c>
    </row>
    <row r="49" customFormat="false" ht="14.4" hidden="false" customHeight="false" outlineLevel="0" collapsed="false">
      <c r="A49" s="0" t="n">
        <f aca="false">A48+1</f>
        <v>45</v>
      </c>
      <c r="C49" s="0" t="n">
        <v>0.337554146</v>
      </c>
      <c r="D49" s="0" t="n">
        <v>2.9162</v>
      </c>
      <c r="E49" s="0" t="n">
        <v>0.0685900689759581</v>
      </c>
      <c r="F49" s="0" t="n">
        <v>0.753600293723434</v>
      </c>
      <c r="G49" s="0" t="n">
        <v>0.147407132863894</v>
      </c>
      <c r="H49" s="0" t="n">
        <v>0.030402504436714</v>
      </c>
      <c r="I49" s="0" t="n">
        <f aca="false">$Y$14*E48+$Y$19*F48+G48*$Y$24+H48*$Y$29</f>
        <v>0.0265326567452377</v>
      </c>
      <c r="J49" s="0" t="n">
        <f aca="false">$Y$15*E48+$Y$20*F48+G48*$Y$25+H48*$Y$30</f>
        <v>0.754575434395689</v>
      </c>
      <c r="K49" s="0" t="n">
        <f aca="false">E48*$Y$16+F48*$Y$21+G48*$Y$26+H48*$Y$31</f>
        <v>0.110919356795082</v>
      </c>
      <c r="L49" s="0" t="n">
        <f aca="false">E48*$Y$17+F48*$Y$22+G48*$Y$27+H48*$Y$32</f>
        <v>0.107972552063991</v>
      </c>
      <c r="M49" s="0" t="n">
        <f aca="false">_xlfn.NORM.S.DIST((1/$Y$7)*(C49-$Y$3-D49*$Y$12),1)</f>
        <v>0.416736670361677</v>
      </c>
      <c r="N49" s="3" t="n">
        <f aca="false">_xlfn.NORM.S.DIST((1/$Y$8)*(C49-$Y$4-D49*$Y$12),1)</f>
        <v>0.637228536507949</v>
      </c>
      <c r="O49" s="3" t="n">
        <f aca="false">_xlfn.NORM.S.DIST((1/$Y$9)*(C49-$Y$5-D49*$Y$12),1)</f>
        <v>0.21776457184567</v>
      </c>
      <c r="P49" s="3" t="n">
        <f aca="false">_xlfn.NORM.S.DIST((1/$Y$10)*(C49-$Y$6-D49*$Y$12),1)</f>
        <v>0.393719120336252</v>
      </c>
      <c r="Q49" s="0" t="n">
        <f aca="false">M49*I49</f>
        <v>0.0110571310278597</v>
      </c>
      <c r="R49" s="0" t="n">
        <f aca="false">N49*J49</f>
        <v>0.480836999744815</v>
      </c>
      <c r="S49" s="0" t="n">
        <f aca="false">O49*K49</f>
        <v>0.0241543062418781</v>
      </c>
      <c r="T49" s="0" t="n">
        <f aca="false">P49*L49</f>
        <v>0.0425108582190948</v>
      </c>
      <c r="U49" s="4" t="n">
        <f aca="false">SUM(Q49:T49)</f>
        <v>0.558559295233647</v>
      </c>
      <c r="V49" s="6" t="n">
        <f aca="false">_xlfn.NORM.S.INV(U49)</f>
        <v>0.147317513486872</v>
      </c>
    </row>
    <row r="50" customFormat="false" ht="14.4" hidden="false" customHeight="false" outlineLevel="0" collapsed="false">
      <c r="A50" s="0" t="n">
        <f aca="false">A49+1</f>
        <v>46</v>
      </c>
      <c r="C50" s="0" t="n">
        <v>0.791931895</v>
      </c>
      <c r="D50" s="0" t="n">
        <v>2.8026</v>
      </c>
      <c r="E50" s="0" t="n">
        <v>0.222403640089469</v>
      </c>
      <c r="F50" s="0" t="n">
        <v>0.49689089186666</v>
      </c>
      <c r="G50" s="0" t="n">
        <v>0.2701719733295</v>
      </c>
      <c r="H50" s="0" t="n">
        <v>0.0105334947143707</v>
      </c>
      <c r="I50" s="0" t="n">
        <f aca="false">$Y$14*E49+$Y$19*F49+G49*$Y$24+H49*$Y$29</f>
        <v>0.0984961534358149</v>
      </c>
      <c r="J50" s="0" t="n">
        <f aca="false">$Y$15*E49+$Y$20*F49+G49*$Y$25+H49*$Y$30</f>
        <v>0.657925036702129</v>
      </c>
      <c r="K50" s="0" t="n">
        <f aca="false">E49*$Y$16+F49*$Y$21+G49*$Y$26+H49*$Y$31</f>
        <v>0.20041669043423</v>
      </c>
      <c r="L50" s="0" t="n">
        <f aca="false">E49*$Y$17+F49*$Y$22+G49*$Y$27+H49*$Y$32</f>
        <v>0.0431621194278257</v>
      </c>
      <c r="M50" s="0" t="n">
        <f aca="false">_xlfn.NORM.S.DIST((1/$Y$7)*(C50-$Y$3-D50*$Y$12),1)</f>
        <v>0.656431833942726</v>
      </c>
      <c r="N50" s="3" t="n">
        <f aca="false">_xlfn.NORM.S.DIST((1/$Y$8)*(C50-$Y$4-D50*$Y$12),1)</f>
        <v>0.714478819457279</v>
      </c>
      <c r="O50" s="3" t="n">
        <f aca="false">_xlfn.NORM.S.DIST((1/$Y$9)*(C50-$Y$5-D50*$Y$12),1)</f>
        <v>0.334782804832814</v>
      </c>
      <c r="P50" s="3" t="n">
        <f aca="false">_xlfn.NORM.S.DIST((1/$Y$10)*(C50-$Y$6-D50*$Y$12),1)</f>
        <v>0.416073337677051</v>
      </c>
      <c r="Q50" s="0" t="n">
        <f aca="false">M50*I50</f>
        <v>0.0646560106361761</v>
      </c>
      <c r="R50" s="0" t="n">
        <f aca="false">N50*J50</f>
        <v>0.470073503514324</v>
      </c>
      <c r="S50" s="0" t="n">
        <f aca="false">O50*K50</f>
        <v>0.0670960617588814</v>
      </c>
      <c r="T50" s="0" t="n">
        <f aca="false">P50*L50</f>
        <v>0.0179586070915509</v>
      </c>
      <c r="U50" s="4" t="n">
        <f aca="false">SUM(Q50:T50)</f>
        <v>0.619784183000932</v>
      </c>
      <c r="V50" s="6" t="n">
        <f aca="false">_xlfn.NORM.S.INV(U50)</f>
        <v>0.304914024606946</v>
      </c>
    </row>
    <row r="51" customFormat="false" ht="14.4" hidden="false" customHeight="false" outlineLevel="0" collapsed="false">
      <c r="A51" s="0" t="n">
        <f aca="false">A50+1</f>
        <v>47</v>
      </c>
      <c r="C51" s="0" t="n">
        <v>-0.192779782</v>
      </c>
      <c r="D51" s="0" t="n">
        <v>2.6894</v>
      </c>
      <c r="E51" s="0" t="n">
        <v>0.389314616792341</v>
      </c>
      <c r="F51" s="0" t="n">
        <v>0.404280869340857</v>
      </c>
      <c r="G51" s="0" t="n">
        <v>0.199696473651852</v>
      </c>
      <c r="H51" s="0" t="n">
        <v>0.00670804021494998</v>
      </c>
      <c r="I51" s="0" t="n">
        <f aca="false">$Y$14*E50+$Y$19*F50+G50*$Y$24+H50*$Y$29</f>
        <v>0.238116810700083</v>
      </c>
      <c r="J51" s="0" t="n">
        <f aca="false">$Y$15*E50+$Y$20*F50+G50*$Y$25+H50*$Y$30</f>
        <v>0.45655464505839</v>
      </c>
      <c r="K51" s="0" t="n">
        <f aca="false">E50*$Y$16+F50*$Y$21+G50*$Y$26+H50*$Y$31</f>
        <v>0.276894396329523</v>
      </c>
      <c r="L51" s="0" t="n">
        <f aca="false">E50*$Y$17+F50*$Y$22+G50*$Y$27+H50*$Y$32</f>
        <v>0.0284341479120038</v>
      </c>
      <c r="M51" s="0" t="n">
        <f aca="false">_xlfn.NORM.S.DIST((1/$Y$7)*(C51-$Y$3-D51*$Y$12),1)</f>
        <v>0.177297446224867</v>
      </c>
      <c r="N51" s="3" t="n">
        <f aca="false">_xlfn.NORM.S.DIST((1/$Y$8)*(C51-$Y$4-D51*$Y$12),1)</f>
        <v>0.539663980345915</v>
      </c>
      <c r="O51" s="3" t="n">
        <f aca="false">_xlfn.NORM.S.DIST((1/$Y$9)*(C51-$Y$5-D51*$Y$12),1)</f>
        <v>0.11667007395539</v>
      </c>
      <c r="P51" s="3" t="n">
        <f aca="false">_xlfn.NORM.S.DIST((1/$Y$10)*(C51-$Y$6-D51*$Y$12),1)</f>
        <v>0.368069060993531</v>
      </c>
      <c r="Q51" s="0" t="n">
        <f aca="false">M51*I51</f>
        <v>0.0422175024403349</v>
      </c>
      <c r="R51" s="0" t="n">
        <f aca="false">N51*J51</f>
        <v>0.246386096997627</v>
      </c>
      <c r="S51" s="0" t="n">
        <f aca="false">O51*K51</f>
        <v>0.0323052896975986</v>
      </c>
      <c r="T51" s="0" t="n">
        <f aca="false">P51*L51</f>
        <v>0.0104657301221224</v>
      </c>
      <c r="U51" s="4" t="n">
        <f aca="false">SUM(Q51:T51)</f>
        <v>0.331374619257683</v>
      </c>
      <c r="V51" s="6" t="n">
        <f aca="false">_xlfn.NORM.S.INV(U51)</f>
        <v>-0.436120590704791</v>
      </c>
    </row>
    <row r="52" customFormat="false" ht="14.4" hidden="false" customHeight="false" outlineLevel="0" collapsed="false">
      <c r="A52" s="0" t="n">
        <f aca="false">A51+1</f>
        <v>48</v>
      </c>
      <c r="C52" s="0" t="n">
        <v>0.14698891</v>
      </c>
      <c r="D52" s="0" t="n">
        <v>2.6137</v>
      </c>
      <c r="E52" s="0" t="n">
        <v>0.606290117747063</v>
      </c>
      <c r="F52" s="0" t="n">
        <v>0.247219828634713</v>
      </c>
      <c r="G52" s="0" t="n">
        <v>0.142859936486461</v>
      </c>
      <c r="H52" s="0" t="n">
        <v>0.00363011713176311</v>
      </c>
      <c r="I52" s="0" t="n">
        <f aca="false">$Y$14*E51+$Y$19*F51+G51*$Y$24+H51*$Y$29</f>
        <v>0.372798754791266</v>
      </c>
      <c r="J52" s="0" t="n">
        <f aca="false">$Y$15*E51+$Y$20*F51+G51*$Y$25+H51*$Y$30</f>
        <v>0.39849368902259</v>
      </c>
      <c r="K52" s="0" t="n">
        <f aca="false">E51*$Y$16+F51*$Y$21+G51*$Y$26+H51*$Y$31</f>
        <v>0.207737210496339</v>
      </c>
      <c r="L52" s="0" t="n">
        <f aca="false">E51*$Y$17+F51*$Y$22+G51*$Y$27+H51*$Y$32</f>
        <v>0.0209703456898047</v>
      </c>
      <c r="M52" s="0" t="n">
        <f aca="false">_xlfn.NORM.S.DIST((1/$Y$7)*(C52-$Y$3-D52*$Y$12),1)</f>
        <v>0.320129279443692</v>
      </c>
      <c r="N52" s="3" t="n">
        <f aca="false">_xlfn.NORM.S.DIST((1/$Y$8)*(C52-$Y$4-D52*$Y$12),1)</f>
        <v>0.60283747762669</v>
      </c>
      <c r="O52" s="3" t="n">
        <f aca="false">_xlfn.NORM.S.DIST((1/$Y$9)*(C52-$Y$5-D52*$Y$12),1)</f>
        <v>0.176750098760095</v>
      </c>
      <c r="P52" s="3" t="n">
        <f aca="false">_xlfn.NORM.S.DIST((1/$Y$10)*(C52-$Y$6-D52*$Y$12),1)</f>
        <v>0.384442548260153</v>
      </c>
      <c r="Q52" s="0" t="n">
        <f aca="false">M52*I52</f>
        <v>0.119343796748834</v>
      </c>
      <c r="R52" s="0" t="n">
        <f aca="false">N52*J52</f>
        <v>0.240226930340533</v>
      </c>
      <c r="S52" s="0" t="n">
        <f aca="false">O52*K52</f>
        <v>0.0367175724713745</v>
      </c>
      <c r="T52" s="0" t="n">
        <f aca="false">P52*L52</f>
        <v>0.00806189313488483</v>
      </c>
      <c r="U52" s="4" t="n">
        <f aca="false">SUM(Q52:T52)</f>
        <v>0.404350192695626</v>
      </c>
      <c r="V52" s="6" t="n">
        <f aca="false">_xlfn.NORM.S.INV(U52)</f>
        <v>-0.242102959073374</v>
      </c>
    </row>
    <row r="53" customFormat="false" ht="14.4" hidden="false" customHeight="false" outlineLevel="0" collapsed="false">
      <c r="A53" s="0" t="n">
        <f aca="false">A52+1</f>
        <v>49</v>
      </c>
      <c r="C53" s="0" t="n">
        <v>-3.649447304</v>
      </c>
      <c r="D53" s="0" t="n">
        <v>2.6909</v>
      </c>
      <c r="E53" s="7" t="n">
        <v>2.78513840675223E-006</v>
      </c>
      <c r="F53" s="0" t="n">
        <v>0.968606385088538</v>
      </c>
      <c r="G53" s="0" t="n">
        <v>0.00140197755594102</v>
      </c>
      <c r="H53" s="0" t="n">
        <v>0.0299888522171139</v>
      </c>
      <c r="I53" s="0" t="n">
        <f aca="false">$Y$14*E52+$Y$19*F52+G52*$Y$24+H52*$Y$29</f>
        <v>0.550603590312497</v>
      </c>
      <c r="J53" s="0" t="n">
        <f aca="false">$Y$15*E52+$Y$20*F52+G52*$Y$25+H52*$Y$30</f>
        <v>0.291535671446924</v>
      </c>
      <c r="K53" s="0" t="n">
        <f aca="false">E52*$Y$16+F52*$Y$21+G52*$Y$26+H52*$Y$31</f>
        <v>0.144551958702239</v>
      </c>
      <c r="L53" s="0" t="n">
        <f aca="false">E52*$Y$17+F52*$Y$22+G52*$Y$27+H52*$Y$32</f>
        <v>0.0133087795383398</v>
      </c>
      <c r="M53" s="0" t="n">
        <f aca="false">_xlfn.NORM.S.DIST((1/$Y$7)*(C53-$Y$3-D53*$Y$12),1)</f>
        <v>1.14160911764978E-008</v>
      </c>
      <c r="N53" s="3" t="n">
        <f aca="false">_xlfn.NORM.S.DIST((1/$Y$8)*(C53-$Y$4-D53*$Y$12),1)</f>
        <v>0.0618420345080127</v>
      </c>
      <c r="O53" s="3" t="n">
        <f aca="false">_xlfn.NORM.S.DIST((1/$Y$9)*(C53-$Y$5-D53*$Y$12),1)</f>
        <v>5.27901641392612E-005</v>
      </c>
      <c r="P53" s="3" t="n">
        <f aca="false">_xlfn.NORM.S.DIST((1/$Y$10)*(C53-$Y$6-D53*$Y$12),1)</f>
        <v>0.21892077959804</v>
      </c>
      <c r="Q53" s="0" t="n">
        <f aca="false">M53*I53</f>
        <v>6.28574078911449E-009</v>
      </c>
      <c r="R53" s="0" t="n">
        <f aca="false">N53*J53</f>
        <v>0.0180291590539374</v>
      </c>
      <c r="S53" s="0" t="n">
        <f aca="false">O53*K53</f>
        <v>7.63092162654291E-006</v>
      </c>
      <c r="T53" s="0" t="n">
        <f aca="false">P53*L53</f>
        <v>0.00291356839203179</v>
      </c>
      <c r="U53" s="4" t="n">
        <f aca="false">SUM(Q53:T53)</f>
        <v>0.0209503646533365</v>
      </c>
      <c r="V53" s="6" t="n">
        <f aca="false">_xlfn.NORM.S.INV(U53)</f>
        <v>-2.03450475859181</v>
      </c>
    </row>
    <row r="54" customFormat="false" ht="14.4" hidden="false" customHeight="false" outlineLevel="0" collapsed="false">
      <c r="A54" s="0" t="n">
        <f aca="false">A53+1</f>
        <v>50</v>
      </c>
      <c r="C54" s="0" t="n">
        <v>-3.923273392</v>
      </c>
      <c r="D54" s="0" t="n">
        <v>3.4592</v>
      </c>
      <c r="E54" s="7" t="n">
        <v>6.51635964324932E-009</v>
      </c>
      <c r="F54" s="0" t="n">
        <v>0.960297749009972</v>
      </c>
      <c r="G54" s="0" t="n">
        <v>0.000176765157279429</v>
      </c>
      <c r="H54" s="0" t="n">
        <v>0.0395254793163885</v>
      </c>
      <c r="I54" s="0" t="n">
        <f aca="false">$Y$14*E53+$Y$19*F53+G53*$Y$24+H53*$Y$29</f>
        <v>0.0292148321542235</v>
      </c>
      <c r="J54" s="0" t="n">
        <f aca="false">$Y$15*E53+$Y$20*F53+G53*$Y$25+H53*$Y$30</f>
        <v>0.833901518810649</v>
      </c>
      <c r="K54" s="0" t="n">
        <f aca="false">E53*$Y$16+F53*$Y$21+G53*$Y$26+H53*$Y$31</f>
        <v>0.0955635801126256</v>
      </c>
      <c r="L54" s="0" t="n">
        <f aca="false">E53*$Y$17+F53*$Y$22+G53*$Y$27+H53*$Y$32</f>
        <v>0.0413200689225016</v>
      </c>
      <c r="M54" s="0" t="n">
        <f aca="false">_xlfn.NORM.S.DIST((1/$Y$7)*(C54-$Y$3-D54*$Y$12),1)</f>
        <v>1.27313678619048E-009</v>
      </c>
      <c r="N54" s="3" t="n">
        <f aca="false">_xlfn.NORM.S.DIST((1/$Y$8)*(C54-$Y$4-D54*$Y$12),1)</f>
        <v>0.0475254744587931</v>
      </c>
      <c r="O54" s="3" t="n">
        <f aca="false">_xlfn.NORM.S.DIST((1/$Y$9)*(C54-$Y$5-D54*$Y$12),1)</f>
        <v>2.15555844530587E-005</v>
      </c>
      <c r="P54" s="3" t="n">
        <f aca="false">_xlfn.NORM.S.DIST((1/$Y$10)*(C54-$Y$6-D54*$Y$12),1)</f>
        <v>0.208795065032206</v>
      </c>
      <c r="Q54" s="0" t="n">
        <f aca="false">M54*I54</f>
        <v>3.71944775179225E-011</v>
      </c>
      <c r="R54" s="0" t="n">
        <f aca="false">N54*J54</f>
        <v>0.0396315653333843</v>
      </c>
      <c r="S54" s="0" t="n">
        <f aca="false">O54*K54</f>
        <v>2.05992882175434E-006</v>
      </c>
      <c r="T54" s="0" t="n">
        <f aca="false">P54*L54</f>
        <v>0.00862742647780894</v>
      </c>
      <c r="U54" s="4" t="n">
        <f aca="false">SUM(Q54:T54)</f>
        <v>0.0482610517772094</v>
      </c>
      <c r="V54" s="6" t="n">
        <f aca="false">_xlfn.NORM.S.INV(U54)</f>
        <v>-1.66195347404856</v>
      </c>
    </row>
    <row r="55" customFormat="false" ht="14.4" hidden="false" customHeight="false" outlineLevel="0" collapsed="false">
      <c r="A55" s="0" t="n">
        <f aca="false">A54+1</f>
        <v>51</v>
      </c>
      <c r="C55" s="0" t="n">
        <v>2.488501833</v>
      </c>
      <c r="D55" s="0" t="n">
        <v>3.8037</v>
      </c>
      <c r="E55" s="0" t="n">
        <v>0.00422335200872412</v>
      </c>
      <c r="F55" s="0" t="n">
        <v>0.719502539107612</v>
      </c>
      <c r="G55" s="0" t="n">
        <v>0.245899075809095</v>
      </c>
      <c r="H55" s="0" t="n">
        <v>0.0303750330745682</v>
      </c>
      <c r="I55" s="0" t="n">
        <f aca="false">$Y$14*E54+$Y$19*F54+G54*$Y$24+H54*$Y$29</f>
        <v>0.0288283823068328</v>
      </c>
      <c r="J55" s="0" t="n">
        <f aca="false">$Y$15*E54+$Y$20*F54+G54*$Y$25+H54*$Y$30</f>
        <v>0.827041829375194</v>
      </c>
      <c r="K55" s="0" t="n">
        <f aca="false">E54*$Y$16+F54*$Y$21+G54*$Y$26+H54*$Y$31</f>
        <v>0.0960631628305183</v>
      </c>
      <c r="L55" s="0" t="n">
        <f aca="false">E54*$Y$17+F54*$Y$22+G54*$Y$27+H54*$Y$32</f>
        <v>0.0480666254874542</v>
      </c>
      <c r="M55" s="0" t="n">
        <f aca="false">_xlfn.NORM.S.DIST((1/$Y$7)*(C55-$Y$3-D55*$Y$12),1)</f>
        <v>0.996444043620657</v>
      </c>
      <c r="N55" s="3" t="n">
        <f aca="false">_xlfn.NORM.S.DIST((1/$Y$8)*(C55-$Y$4-D55*$Y$12),1)</f>
        <v>0.914811777330061</v>
      </c>
      <c r="O55" s="3" t="n">
        <f aca="false">_xlfn.NORM.S.DIST((1/$Y$9)*(C55-$Y$5-D55*$Y$12),1)</f>
        <v>0.813636287334851</v>
      </c>
      <c r="P55" s="3" t="n">
        <f aca="false">_xlfn.NORM.S.DIST((1/$Y$10)*(C55-$Y$6-D55*$Y$12),1)</f>
        <v>0.501377802660402</v>
      </c>
      <c r="Q55" s="0" t="n">
        <f aca="false">M55*I55</f>
        <v>0.0287258698368627</v>
      </c>
      <c r="R55" s="0" t="n">
        <f aca="false">N55*J55</f>
        <v>0.756587605857027</v>
      </c>
      <c r="S55" s="0" t="n">
        <f aca="false">O55*K55</f>
        <v>0.0781604751550662</v>
      </c>
      <c r="T55" s="0" t="n">
        <f aca="false">P55*L55</f>
        <v>0.0240995390682003</v>
      </c>
      <c r="U55" s="4" t="n">
        <f aca="false">SUM(Q55:T55)</f>
        <v>0.887573489917156</v>
      </c>
      <c r="V55" s="6" t="n">
        <f aca="false">_xlfn.NORM.S.INV(U55)</f>
        <v>1.21372430434992</v>
      </c>
    </row>
    <row r="56" customFormat="false" ht="14.4" hidden="false" customHeight="false" outlineLevel="0" collapsed="false">
      <c r="A56" s="0" t="n">
        <f aca="false">A55+1</f>
        <v>52</v>
      </c>
      <c r="C56" s="0" t="n">
        <v>1.987827456</v>
      </c>
      <c r="D56" s="0" t="n">
        <v>3.5656</v>
      </c>
      <c r="E56" s="0" t="n">
        <v>0.0241075172730668</v>
      </c>
      <c r="F56" s="0" t="n">
        <v>0.424699195555406</v>
      </c>
      <c r="G56" s="0" t="n">
        <v>0.534317899090842</v>
      </c>
      <c r="H56" s="0" t="n">
        <v>0.0168753880806856</v>
      </c>
      <c r="I56" s="0" t="n">
        <f aca="false">$Y$14*E55+$Y$19*F55+G55*$Y$24+H55*$Y$29</f>
        <v>0.0523082907598188</v>
      </c>
      <c r="J56" s="0" t="n">
        <f aca="false">$Y$15*E55+$Y$20*F55+G55*$Y$25+H55*$Y$30</f>
        <v>0.620232470385918</v>
      </c>
      <c r="K56" s="0" t="n">
        <f aca="false">E55*$Y$16+F55*$Y$21+G55*$Y$26+H55*$Y$31</f>
        <v>0.281059450895312</v>
      </c>
      <c r="L56" s="0" t="n">
        <f aca="false">E55*$Y$17+F55*$Y$22+G55*$Y$27+H55*$Y$32</f>
        <v>0.0463997879589508</v>
      </c>
      <c r="M56" s="0" t="n">
        <f aca="false">_xlfn.NORM.S.DIST((1/$Y$7)*(C56-$Y$3-D56*$Y$12),1)</f>
        <v>0.978105590842472</v>
      </c>
      <c r="N56" s="3" t="n">
        <f aca="false">_xlfn.NORM.S.DIST((1/$Y$8)*(C56-$Y$4-D56*$Y$12),1)</f>
        <v>0.871515842561424</v>
      </c>
      <c r="O56" s="3" t="n">
        <f aca="false">_xlfn.NORM.S.DIST((1/$Y$9)*(C56-$Y$5-D56*$Y$12),1)</f>
        <v>0.692301954669557</v>
      </c>
      <c r="P56" s="3" t="n">
        <f aca="false">_xlfn.NORM.S.DIST((1/$Y$10)*(C56-$Y$6-D56*$Y$12),1)</f>
        <v>0.476032484942789</v>
      </c>
      <c r="Q56" s="0" t="n">
        <f aca="false">M56*I56</f>
        <v>0.0511630316395924</v>
      </c>
      <c r="R56" s="0" t="n">
        <f aca="false">N56*J56</f>
        <v>0.540542424012337</v>
      </c>
      <c r="S56" s="0" t="n">
        <f aca="false">O56*K56</f>
        <v>0.194578007233177</v>
      </c>
      <c r="T56" s="0" t="n">
        <f aca="false">P56*L56</f>
        <v>0.0220878063629179</v>
      </c>
      <c r="U56" s="4" t="n">
        <f aca="false">SUM(Q56:T56)</f>
        <v>0.808371269248024</v>
      </c>
      <c r="V56" s="6" t="n">
        <f aca="false">_xlfn.NORM.S.INV(U56)</f>
        <v>0.871910029999634</v>
      </c>
    </row>
    <row r="57" customFormat="false" ht="14.4" hidden="false" customHeight="false" outlineLevel="0" collapsed="false">
      <c r="A57" s="0" t="n">
        <f aca="false">A56+1</f>
        <v>53</v>
      </c>
      <c r="C57" s="0" t="n">
        <v>2.999862862</v>
      </c>
      <c r="D57" s="0" t="n">
        <v>3.4909</v>
      </c>
      <c r="E57" s="0" t="n">
        <v>0.00182384294253902</v>
      </c>
      <c r="F57" s="0" t="n">
        <v>0.214433184337488</v>
      </c>
      <c r="G57" s="0" t="n">
        <v>0.75903763442422</v>
      </c>
      <c r="H57" s="0" t="n">
        <v>0.0247053382957531</v>
      </c>
      <c r="I57" s="0" t="n">
        <f aca="false">$Y$14*E56+$Y$19*F56+G56*$Y$24+H56*$Y$29</f>
        <v>0.0924894847942229</v>
      </c>
      <c r="J57" s="0" t="n">
        <f aca="false">$Y$15*E56+$Y$20*F56+G56*$Y$25+H56*$Y$30</f>
        <v>0.368881547065568</v>
      </c>
      <c r="K57" s="0" t="n">
        <f aca="false">E56*$Y$16+F56*$Y$21+G56*$Y$26+H56*$Y$31</f>
        <v>0.496443234966567</v>
      </c>
      <c r="L57" s="0" t="n">
        <f aca="false">E56*$Y$17+F56*$Y$22+G56*$Y$27+H56*$Y$32</f>
        <v>0.0421857331736423</v>
      </c>
      <c r="M57" s="0" t="n">
        <f aca="false">_xlfn.NORM.S.DIST((1/$Y$7)*(C57-$Y$3-D57*$Y$12),1)</f>
        <v>0.999639447390947</v>
      </c>
      <c r="N57" s="3" t="n">
        <f aca="false">_xlfn.NORM.S.DIST((1/$Y$8)*(C57-$Y$4-D57*$Y$12),1)</f>
        <v>0.946678998280276</v>
      </c>
      <c r="O57" s="3" t="n">
        <f aca="false">_xlfn.NORM.S.DIST((1/$Y$9)*(C57-$Y$5-D57*$Y$12),1)</f>
        <v>0.901243431821746</v>
      </c>
      <c r="P57" s="3" t="n">
        <f aca="false">_xlfn.NORM.S.DIST((1/$Y$10)*(C57-$Y$6-D57*$Y$12),1)</f>
        <v>0.527257611223557</v>
      </c>
      <c r="Q57" s="0" t="n">
        <f aca="false">M57*I57</f>
        <v>0.0924561374691704</v>
      </c>
      <c r="R57" s="0" t="n">
        <f aca="false">N57*J57</f>
        <v>0.349212413460111</v>
      </c>
      <c r="S57" s="0" t="n">
        <f aca="false">O57*K57</f>
        <v>0.447416204785958</v>
      </c>
      <c r="T57" s="0" t="n">
        <f aca="false">P57*L57</f>
        <v>0.022242748900849</v>
      </c>
      <c r="U57" s="4" t="n">
        <f aca="false">SUM(Q57:T57)</f>
        <v>0.911327504616088</v>
      </c>
      <c r="V57" s="6" t="n">
        <f aca="false">_xlfn.NORM.S.INV(U57)</f>
        <v>1.34897501697967</v>
      </c>
    </row>
    <row r="58" customFormat="false" ht="14.4" hidden="false" customHeight="false" outlineLevel="0" collapsed="false">
      <c r="A58" s="0" t="n">
        <f aca="false">A57+1</f>
        <v>54</v>
      </c>
      <c r="C58" s="0" t="n">
        <v>2.7250693</v>
      </c>
      <c r="D58" s="0" t="n">
        <v>3.3508</v>
      </c>
      <c r="E58" s="0" t="n">
        <v>0.00402429048794349</v>
      </c>
      <c r="F58" s="0" t="n">
        <v>0.0891255692393407</v>
      </c>
      <c r="G58" s="0" t="n">
        <v>0.886385842924234</v>
      </c>
      <c r="H58" s="0" t="n">
        <v>0.0204642973484819</v>
      </c>
      <c r="I58" s="0" t="n">
        <f aca="false">$Y$14*E57+$Y$19*F57+G57*$Y$24+H57*$Y$29</f>
        <v>0.0915138786767978</v>
      </c>
      <c r="J58" s="0" t="n">
        <f aca="false">$Y$15*E57+$Y$20*F57+G57*$Y$25+H57*$Y$30</f>
        <v>0.185390798261642</v>
      </c>
      <c r="K58" s="0" t="n">
        <f aca="false">E57*$Y$16+F57*$Y$21+G57*$Y$26+H57*$Y$31</f>
        <v>0.670410257041942</v>
      </c>
      <c r="L58" s="0" t="n">
        <f aca="false">E57*$Y$17+F57*$Y$22+G57*$Y$27+H57*$Y$32</f>
        <v>0.0526850660196183</v>
      </c>
      <c r="M58" s="0" t="n">
        <f aca="false">_xlfn.NORM.S.DIST((1/$Y$7)*(C58-$Y$3-D58*$Y$12),1)</f>
        <v>0.998696799604782</v>
      </c>
      <c r="N58" s="3" t="n">
        <f aca="false">_xlfn.NORM.S.DIST((1/$Y$8)*(C58-$Y$4-D58*$Y$12),1)</f>
        <v>0.930985454514857</v>
      </c>
      <c r="O58" s="3" t="n">
        <f aca="false">_xlfn.NORM.S.DIST((1/$Y$9)*(C58-$Y$5-D58*$Y$12),1)</f>
        <v>0.858851377132519</v>
      </c>
      <c r="P58" s="3" t="n">
        <f aca="false">_xlfn.NORM.S.DIST((1/$Y$10)*(C58-$Y$6-D58*$Y$12),1)</f>
        <v>0.513357733872536</v>
      </c>
      <c r="Q58" s="0" t="n">
        <f aca="false">M58*I58</f>
        <v>0.0913946177539382</v>
      </c>
      <c r="R58" s="0" t="n">
        <f aca="false">N58*J58</f>
        <v>0.172596136582487</v>
      </c>
      <c r="S58" s="0" t="n">
        <f aca="false">O58*K58</f>
        <v>0.575782772504237</v>
      </c>
      <c r="T58" s="0" t="n">
        <f aca="false">P58*L58</f>
        <v>0.0270462861007562</v>
      </c>
      <c r="U58" s="4" t="n">
        <f aca="false">SUM(Q58:T58)</f>
        <v>0.866819812941419</v>
      </c>
      <c r="V58" s="6" t="n">
        <f aca="false">_xlfn.NORM.S.INV(U58)</f>
        <v>1.11148330075003</v>
      </c>
    </row>
    <row r="59" customFormat="false" ht="14.4" hidden="false" customHeight="false" outlineLevel="0" collapsed="false">
      <c r="A59" s="0" t="n">
        <f aca="false">A58+1</f>
        <v>55</v>
      </c>
      <c r="C59" s="0" t="n">
        <v>-1.485042909</v>
      </c>
      <c r="D59" s="0" t="n">
        <v>3.4544</v>
      </c>
      <c r="E59" s="0" t="n">
        <v>0.0415540617638737</v>
      </c>
      <c r="F59" s="0" t="n">
        <v>0.3416149599889</v>
      </c>
      <c r="G59" s="0" t="n">
        <v>0.55588896647072</v>
      </c>
      <c r="H59" s="0" t="n">
        <v>0.0609420117765059</v>
      </c>
      <c r="I59" s="0" t="n">
        <f aca="false">$Y$14*E58+$Y$19*F58+G58*$Y$24+H58*$Y$29</f>
        <v>0.103677342523357</v>
      </c>
      <c r="J59" s="0" t="n">
        <f aca="false">$Y$15*E58+$Y$20*F58+G58*$Y$25+H58*$Y$30</f>
        <v>0.0777850762297201</v>
      </c>
      <c r="K59" s="0" t="n">
        <f aca="false">E58*$Y$16+F58*$Y$21+G58*$Y$26+H58*$Y$31</f>
        <v>0.766360699080775</v>
      </c>
      <c r="L59" s="0" t="n">
        <f aca="false">E58*$Y$17+F58*$Y$22+G58*$Y$27+H58*$Y$32</f>
        <v>0.052176882166148</v>
      </c>
      <c r="M59" s="0" t="n">
        <f aca="false">_xlfn.NORM.S.DIST((1/$Y$7)*(C59-$Y$3-D59*$Y$12),1)</f>
        <v>0.00380292420019153</v>
      </c>
      <c r="N59" s="3" t="n">
        <f aca="false">_xlfn.NORM.S.DIST((1/$Y$8)*(C59-$Y$4-D59*$Y$12),1)</f>
        <v>0.303913725468625</v>
      </c>
      <c r="O59" s="3" t="n">
        <f aca="false">_xlfn.NORM.S.DIST((1/$Y$9)*(C59-$Y$5-D59*$Y$12),1)</f>
        <v>0.014053128700638</v>
      </c>
      <c r="P59" s="3" t="n">
        <f aca="false">_xlfn.NORM.S.DIST((1/$Y$10)*(C59-$Y$6-D59*$Y$12),1)</f>
        <v>0.308170646725329</v>
      </c>
      <c r="Q59" s="0" t="n">
        <f aca="false">M59*I59</f>
        <v>0.00039427707489362</v>
      </c>
      <c r="R59" s="0" t="n">
        <f aca="false">N59*J59</f>
        <v>0.0236399523028352</v>
      </c>
      <c r="S59" s="0" t="n">
        <f aca="false">O59*K59</f>
        <v>0.0107697655352931</v>
      </c>
      <c r="T59" s="0" t="n">
        <f aca="false">P59*L59</f>
        <v>0.0160793835212531</v>
      </c>
      <c r="U59" s="4" t="n">
        <f aca="false">SUM(Q59:T59)</f>
        <v>0.050883378434275</v>
      </c>
      <c r="V59" s="6" t="n">
        <f aca="false">_xlfn.NORM.S.INV(U59)</f>
        <v>-1.63634808938428</v>
      </c>
    </row>
    <row r="60" customFormat="false" ht="14.4" hidden="false" customHeight="false" outlineLevel="0" collapsed="false">
      <c r="A60" s="0" t="n">
        <f aca="false">A59+1</f>
        <v>56</v>
      </c>
      <c r="C60" s="0" t="n">
        <v>0.300624031</v>
      </c>
      <c r="D60" s="0" t="n">
        <v>3.5415</v>
      </c>
      <c r="E60" s="0" t="n">
        <v>0.242527326131456</v>
      </c>
      <c r="F60" s="0" t="n">
        <v>0.235367589097457</v>
      </c>
      <c r="G60" s="0" t="n">
        <v>0.506240556871897</v>
      </c>
      <c r="H60" s="0" t="n">
        <v>0.0158645278991898</v>
      </c>
      <c r="I60" s="0" t="n">
        <f aca="false">$Y$14*E59+$Y$19*F59+G59*$Y$24+H59*$Y$29</f>
        <v>0.107548268846016</v>
      </c>
      <c r="J60" s="0" t="n">
        <f aca="false">$Y$15*E59+$Y$20*F59+G59*$Y$25+H59*$Y$30</f>
        <v>0.301019153973053</v>
      </c>
      <c r="K60" s="0" t="n">
        <f aca="false">E59*$Y$16+F59*$Y$21+G59*$Y$26+H59*$Y$31</f>
        <v>0.517877050725475</v>
      </c>
      <c r="L60" s="0" t="n">
        <f aca="false">E59*$Y$17+F59*$Y$22+G59*$Y$27+H59*$Y$32</f>
        <v>0.0735555264554561</v>
      </c>
      <c r="M60" s="0" t="n">
        <f aca="false">_xlfn.NORM.S.DIST((1/$Y$7)*(C60-$Y$3-D60*$Y$12),1)</f>
        <v>0.397404585557378</v>
      </c>
      <c r="N60" s="3" t="n">
        <f aca="false">_xlfn.NORM.S.DIST((1/$Y$8)*(C60-$Y$4-D60*$Y$12),1)</f>
        <v>0.630640065556279</v>
      </c>
      <c r="O60" s="3" t="n">
        <f aca="false">_xlfn.NORM.S.DIST((1/$Y$9)*(C60-$Y$5-D60*$Y$12),1)</f>
        <v>0.209413682334951</v>
      </c>
      <c r="P60" s="3" t="n">
        <f aca="false">_xlfn.NORM.S.DIST((1/$Y$10)*(C60-$Y$6-D60*$Y$12),1)</f>
        <v>0.391916490387229</v>
      </c>
      <c r="Q60" s="0" t="n">
        <f aca="false">M60*I60</f>
        <v>0.0427401752081646</v>
      </c>
      <c r="R60" s="0" t="n">
        <f aca="false">N60*J60</f>
        <v>0.189834738995262</v>
      </c>
      <c r="S60" s="0" t="n">
        <f aca="false">O60*K60</f>
        <v>0.108450540189186</v>
      </c>
      <c r="T60" s="0" t="n">
        <f aca="false">P60*L60</f>
        <v>0.0288276237770073</v>
      </c>
      <c r="U60" s="4" t="n">
        <f aca="false">SUM(Q60:T60)</f>
        <v>0.369853078169619</v>
      </c>
      <c r="V60" s="6" t="n">
        <f aca="false">_xlfn.NORM.S.INV(U60)</f>
        <v>-0.332242497314681</v>
      </c>
    </row>
    <row r="61" customFormat="false" ht="14.4" hidden="false" customHeight="false" outlineLevel="0" collapsed="false">
      <c r="A61" s="0" t="n">
        <f aca="false">A60+1</f>
        <v>57</v>
      </c>
      <c r="C61" s="0" t="n">
        <v>-0.359640182</v>
      </c>
      <c r="D61" s="0" t="n">
        <v>3.5303</v>
      </c>
      <c r="E61" s="0" t="n">
        <v>0.418555734617486</v>
      </c>
      <c r="F61" s="0" t="n">
        <v>0.245851669017638</v>
      </c>
      <c r="G61" s="0" t="n">
        <v>0.325852378977681</v>
      </c>
      <c r="H61" s="0" t="n">
        <v>0.00974021738719574</v>
      </c>
      <c r="I61" s="0" t="n">
        <f aca="false">$Y$14*E60+$Y$19*F60+G60*$Y$24+H60*$Y$29</f>
        <v>0.273746262663199</v>
      </c>
      <c r="J61" s="0" t="n">
        <f aca="false">$Y$15*E60+$Y$20*F60+G60*$Y$25+H60*$Y$30</f>
        <v>0.234420614857878</v>
      </c>
      <c r="K61" s="0" t="n">
        <f aca="false">E60*$Y$16+F60*$Y$21+G60*$Y$26+H60*$Y$31</f>
        <v>0.455295043055689</v>
      </c>
      <c r="L61" s="0" t="n">
        <f aca="false">E60*$Y$17+F60*$Y$22+G60*$Y$27+H60*$Y$32</f>
        <v>0.0365380794232336</v>
      </c>
      <c r="M61" s="0" t="n">
        <f aca="false">_xlfn.NORM.S.DIST((1/$Y$7)*(C61-$Y$3-D61*$Y$12),1)</f>
        <v>0.124902730102785</v>
      </c>
      <c r="N61" s="3" t="n">
        <f aca="false">_xlfn.NORM.S.DIST((1/$Y$8)*(C61-$Y$4-D61*$Y$12),1)</f>
        <v>0.508163978734633</v>
      </c>
      <c r="O61" s="3" t="n">
        <f aca="false">_xlfn.NORM.S.DIST((1/$Y$9)*(C61-$Y$5-D61*$Y$12),1)</f>
        <v>0.0931776697479616</v>
      </c>
      <c r="P61" s="3" t="n">
        <f aca="false">_xlfn.NORM.S.DIST((1/$Y$10)*(C61-$Y$6-D61*$Y$12),1)</f>
        <v>0.360112887641211</v>
      </c>
      <c r="Q61" s="0" t="n">
        <f aca="false">M61*I61</f>
        <v>0.0341916555620677</v>
      </c>
      <c r="R61" s="0" t="n">
        <f aca="false">N61*J61</f>
        <v>0.119124112343598</v>
      </c>
      <c r="S61" s="0" t="n">
        <f aca="false">O61*K61</f>
        <v>0.042423331159727</v>
      </c>
      <c r="T61" s="0" t="n">
        <f aca="false">P61*L61</f>
        <v>0.0131578332899645</v>
      </c>
      <c r="U61" s="4" t="n">
        <f aca="false">SUM(Q61:T61)</f>
        <v>0.208896932355357</v>
      </c>
      <c r="V61" s="6" t="n">
        <f aca="false">_xlfn.NORM.S.INV(U61)</f>
        <v>-0.810254596308906</v>
      </c>
    </row>
    <row r="62" customFormat="false" ht="14.4" hidden="false" customHeight="false" outlineLevel="0" collapsed="false">
      <c r="A62" s="0" t="n">
        <f aca="false">A61+1</f>
        <v>58</v>
      </c>
      <c r="C62" s="0" t="n">
        <v>0.958991898</v>
      </c>
      <c r="D62" s="0" t="n">
        <v>3.359</v>
      </c>
      <c r="E62" s="0" t="n">
        <v>0.576349764412029</v>
      </c>
      <c r="F62" s="0" t="n">
        <v>0.131790963408178</v>
      </c>
      <c r="G62" s="0" t="n">
        <v>0.287753250323875</v>
      </c>
      <c r="H62" s="0" t="n">
        <v>0.00410602185591732</v>
      </c>
      <c r="I62" s="0" t="n">
        <f aca="false">$Y$14*E61+$Y$19*F61+G61*$Y$24+H61*$Y$29</f>
        <v>0.407362800875287</v>
      </c>
      <c r="J62" s="0" t="n">
        <f aca="false">$Y$15*E61+$Y$20*F61+G61*$Y$25+H61*$Y$30</f>
        <v>0.266136887377058</v>
      </c>
      <c r="K62" s="0" t="n">
        <f aca="false">E61*$Y$16+F61*$Y$21+G61*$Y$26+H61*$Y$31</f>
        <v>0.301438824515543</v>
      </c>
      <c r="L62" s="0" t="n">
        <f aca="false">E61*$Y$17+F61*$Y$22+G61*$Y$27+H61*$Y$32</f>
        <v>0.0250614872321129</v>
      </c>
      <c r="M62" s="0" t="n">
        <f aca="false">_xlfn.NORM.S.DIST((1/$Y$7)*(C62-$Y$3-D62*$Y$12),1)</f>
        <v>0.735038030192281</v>
      </c>
      <c r="N62" s="3" t="n">
        <f aca="false">_xlfn.NORM.S.DIST((1/$Y$8)*(C62-$Y$4-D62*$Y$12),1)</f>
        <v>0.740773989551015</v>
      </c>
      <c r="O62" s="3" t="n">
        <f aca="false">_xlfn.NORM.S.DIST((1/$Y$9)*(C62-$Y$5-D62*$Y$12),1)</f>
        <v>0.383252376121084</v>
      </c>
      <c r="P62" s="3" t="n">
        <f aca="false">_xlfn.NORM.S.DIST((1/$Y$10)*(C62-$Y$6-D62*$Y$12),1)</f>
        <v>0.424365186473498</v>
      </c>
      <c r="Q62" s="0" t="n">
        <f aca="false">M62*I62</f>
        <v>0.299427150728981</v>
      </c>
      <c r="R62" s="0" t="n">
        <f aca="false">N62*J62</f>
        <v>0.197147283828992</v>
      </c>
      <c r="S62" s="0" t="n">
        <f aca="false">O62*K62</f>
        <v>0.115527145750728</v>
      </c>
      <c r="T62" s="0" t="n">
        <f aca="false">P62*L62</f>
        <v>0.0106352227025588</v>
      </c>
      <c r="U62" s="4" t="n">
        <f aca="false">SUM(Q62:T62)</f>
        <v>0.622736803011261</v>
      </c>
      <c r="V62" s="6" t="n">
        <f aca="false">_xlfn.NORM.S.INV(U62)</f>
        <v>0.312676575383059</v>
      </c>
    </row>
    <row r="63" customFormat="false" ht="14.4" hidden="false" customHeight="false" outlineLevel="0" collapsed="false">
      <c r="A63" s="0" t="n">
        <f aca="false">A62+1</f>
        <v>59</v>
      </c>
      <c r="C63" s="0" t="n">
        <v>0.143666007</v>
      </c>
      <c r="D63" s="0" t="n">
        <v>3.4604</v>
      </c>
      <c r="E63" s="0" t="n">
        <v>0.74703532371282</v>
      </c>
      <c r="F63" s="0" t="n">
        <v>0.100580118342089</v>
      </c>
      <c r="G63" s="0" t="n">
        <v>0.14993310780042</v>
      </c>
      <c r="H63" s="0" t="n">
        <v>0.00245145014467092</v>
      </c>
      <c r="I63" s="0" t="n">
        <f aca="false">$Y$14*E62+$Y$19*F62+G62*$Y$24+H62*$Y$29</f>
        <v>0.537030881476337</v>
      </c>
      <c r="J63" s="0" t="n">
        <f aca="false">$Y$15*E62+$Y$20*F62+G62*$Y$25+H62*$Y$30</f>
        <v>0.188388878560274</v>
      </c>
      <c r="K63" s="0" t="n">
        <f aca="false">E62*$Y$16+F62*$Y$21+G62*$Y$26+H62*$Y$31</f>
        <v>0.25743689472745</v>
      </c>
      <c r="L63" s="0" t="n">
        <f aca="false">E62*$Y$17+F62*$Y$22+G62*$Y$27+H62*$Y$32</f>
        <v>0.0171433452359382</v>
      </c>
      <c r="M63" s="0" t="n">
        <f aca="false">_xlfn.NORM.S.DIST((1/$Y$7)*(C63-$Y$3-D63*$Y$12),1)</f>
        <v>0.318527568130186</v>
      </c>
      <c r="N63" s="3" t="n">
        <f aca="false">_xlfn.NORM.S.DIST((1/$Y$8)*(C63-$Y$4-D63*$Y$12),1)</f>
        <v>0.602229760981159</v>
      </c>
      <c r="O63" s="3" t="n">
        <f aca="false">_xlfn.NORM.S.DIST((1/$Y$9)*(C63-$Y$5-D63*$Y$12),1)</f>
        <v>0.1760812025364</v>
      </c>
      <c r="P63" s="3" t="n">
        <f aca="false">_xlfn.NORM.S.DIST((1/$Y$10)*(C63-$Y$6-D63*$Y$12),1)</f>
        <v>0.384281360391532</v>
      </c>
      <c r="Q63" s="0" t="n">
        <f aca="false">M63*I63</f>
        <v>0.171059140687468</v>
      </c>
      <c r="R63" s="0" t="n">
        <f aca="false">N63*J63</f>
        <v>0.113453389306863</v>
      </c>
      <c r="S63" s="0" t="n">
        <f aca="false">O63*K63</f>
        <v>0.045329798000846</v>
      </c>
      <c r="T63" s="0" t="n">
        <f aca="false">P63*L63</f>
        <v>0.00658786802892803</v>
      </c>
      <c r="U63" s="4" t="n">
        <f aca="false">SUM(Q63:T63)</f>
        <v>0.336430196024105</v>
      </c>
      <c r="V63" s="6" t="n">
        <f aca="false">_xlfn.NORM.S.INV(U63)</f>
        <v>-0.422225552635058</v>
      </c>
    </row>
    <row r="64" customFormat="false" ht="14.4" hidden="false" customHeight="false" outlineLevel="0" collapsed="false">
      <c r="A64" s="0" t="n">
        <f aca="false">A63+1</f>
        <v>60</v>
      </c>
      <c r="C64" s="0" t="n">
        <v>-0.737228968</v>
      </c>
      <c r="D64" s="0" t="n">
        <v>3.5993</v>
      </c>
      <c r="E64" s="0" t="n">
        <v>0.660053436709352</v>
      </c>
      <c r="F64" s="0" t="n">
        <v>0.252377391624793</v>
      </c>
      <c r="G64" s="0" t="n">
        <v>0.0841539726990856</v>
      </c>
      <c r="H64" s="0" t="n">
        <v>0.00341519896676938</v>
      </c>
      <c r="I64" s="0" t="n">
        <f aca="false">$Y$14*E63+$Y$19*F63+G63*$Y$24+H63*$Y$29</f>
        <v>0.669430777038462</v>
      </c>
      <c r="J64" s="0" t="n">
        <f aca="false">$Y$15*E63+$Y$20*F63+G63*$Y$25+H63*$Y$30</f>
        <v>0.183687037361203</v>
      </c>
      <c r="K64" s="0" t="n">
        <f aca="false">E63*$Y$16+F63*$Y$21+G63*$Y$26+H63*$Y$31</f>
        <v>0.137083700315866</v>
      </c>
      <c r="L64" s="0" t="n">
        <f aca="false">E63*$Y$17+F63*$Y$22+G63*$Y$27+H63*$Y$32</f>
        <v>0.00979848528446835</v>
      </c>
      <c r="M64" s="0" t="n">
        <f aca="false">_xlfn.NORM.S.DIST((1/$Y$7)*(C64-$Y$3-D64*$Y$12),1)</f>
        <v>0.0484350359232456</v>
      </c>
      <c r="N64" s="3" t="n">
        <f aca="false">_xlfn.NORM.S.DIST((1/$Y$8)*(C64-$Y$4-D64*$Y$12),1)</f>
        <v>0.437000183389793</v>
      </c>
      <c r="O64" s="3" t="n">
        <f aca="false">_xlfn.NORM.S.DIST((1/$Y$9)*(C64-$Y$5-D64*$Y$12),1)</f>
        <v>0.0531771061306406</v>
      </c>
      <c r="P64" s="3" t="n">
        <f aca="false">_xlfn.NORM.S.DIST((1/$Y$10)*(C64-$Y$6-D64*$Y$12),1)</f>
        <v>0.342335612199965</v>
      </c>
      <c r="Q64" s="0" t="n">
        <f aca="false">M64*I64</f>
        <v>0.0324239037339841</v>
      </c>
      <c r="R64" s="0" t="n">
        <f aca="false">N64*J64</f>
        <v>0.0802712690131736</v>
      </c>
      <c r="S64" s="0" t="n">
        <f aca="false">O64*K64</f>
        <v>0.00728971448047774</v>
      </c>
      <c r="T64" s="0" t="n">
        <f aca="false">P64*L64</f>
        <v>0.00335437045849082</v>
      </c>
      <c r="U64" s="4" t="n">
        <f aca="false">SUM(Q64:T64)</f>
        <v>0.123339257686126</v>
      </c>
      <c r="V64" s="6" t="n">
        <f aca="false">_xlfn.NORM.S.INV(U64)</f>
        <v>-1.15845473051725</v>
      </c>
    </row>
    <row r="65" customFormat="false" ht="14.4" hidden="false" customHeight="false" outlineLevel="0" collapsed="false">
      <c r="A65" s="0" t="n">
        <f aca="false">A64+1</f>
        <v>61</v>
      </c>
      <c r="C65" s="0" t="n">
        <v>0.629787491</v>
      </c>
      <c r="D65" s="0" t="n">
        <v>3.4618</v>
      </c>
      <c r="E65" s="0" t="n">
        <v>0.801613720679484</v>
      </c>
      <c r="F65" s="0" t="n">
        <v>0.131240444862108</v>
      </c>
      <c r="G65" s="0" t="n">
        <v>0.0656743849128031</v>
      </c>
      <c r="H65" s="0" t="n">
        <v>0.00147144954560506</v>
      </c>
      <c r="I65" s="0" t="n">
        <f aca="false">$Y$14*E64+$Y$19*F64+G64*$Y$24+H64*$Y$29</f>
        <v>0.591074748682779</v>
      </c>
      <c r="J65" s="0" t="n">
        <f aca="false">$Y$15*E64+$Y$20*F64+G64*$Y$25+H64*$Y$30</f>
        <v>0.302953959538541</v>
      </c>
      <c r="K65" s="0" t="n">
        <f aca="false">E64*$Y$16+F64*$Y$21+G64*$Y$26+H64*$Y$31</f>
        <v>0.0950644897924788</v>
      </c>
      <c r="L65" s="0" t="n">
        <f aca="false">E64*$Y$17+F64*$Y$22+G64*$Y$27+H64*$Y$32</f>
        <v>0.0109068019862009</v>
      </c>
      <c r="M65" s="0" t="n">
        <f aca="false">_xlfn.NORM.S.DIST((1/$Y$7)*(C65-$Y$3-D65*$Y$12),1)</f>
        <v>0.57299250721614</v>
      </c>
      <c r="N65" s="3" t="n">
        <f aca="false">_xlfn.NORM.S.DIST((1/$Y$8)*(C65-$Y$4-D65*$Y$12),1)</f>
        <v>0.687802666731069</v>
      </c>
      <c r="O65" s="3" t="n">
        <f aca="false">_xlfn.NORM.S.DIST((1/$Y$9)*(C65-$Y$5-D65*$Y$12),1)</f>
        <v>0.290227741727497</v>
      </c>
      <c r="P65" s="3" t="n">
        <f aca="false">_xlfn.NORM.S.DIST((1/$Y$10)*(C65-$Y$6-D65*$Y$12),1)</f>
        <v>0.408061002341502</v>
      </c>
      <c r="Q65" s="0" t="n">
        <f aca="false">M65*I65</f>
        <v>0.338681402199896</v>
      </c>
      <c r="R65" s="0" t="n">
        <f aca="false">N65*J65</f>
        <v>0.208372541267345</v>
      </c>
      <c r="S65" s="0" t="n">
        <f aca="false">O65*K65</f>
        <v>0.0275903521909478</v>
      </c>
      <c r="T65" s="0" t="n">
        <f aca="false">P65*L65</f>
        <v>0.00445064055082944</v>
      </c>
      <c r="U65" s="4" t="n">
        <f aca="false">SUM(Q65:T65)</f>
        <v>0.579094936209018</v>
      </c>
      <c r="V65" s="6" t="n">
        <f aca="false">_xlfn.NORM.S.INV(U65)</f>
        <v>0.199578648841015</v>
      </c>
    </row>
    <row r="66" customFormat="false" ht="14.4" hidden="false" customHeight="false" outlineLevel="0" collapsed="false">
      <c r="A66" s="0" t="n">
        <f aca="false">A65+1</f>
        <v>62</v>
      </c>
      <c r="C66" s="0" t="n">
        <v>0.593558008</v>
      </c>
      <c r="D66" s="0" t="n">
        <v>3.2939</v>
      </c>
      <c r="E66" s="0" t="n">
        <v>0.872111382015405</v>
      </c>
      <c r="F66" s="0" t="n">
        <v>0.0856687020569145</v>
      </c>
      <c r="G66" s="0" t="n">
        <v>0.041458314972571</v>
      </c>
      <c r="H66" s="0" t="n">
        <v>0.000761600955109693</v>
      </c>
      <c r="I66" s="0" t="n">
        <f aca="false">$Y$14*E65+$Y$19*F65+G65*$Y$24+H65*$Y$29</f>
        <v>0.708565332677423</v>
      </c>
      <c r="J66" s="0" t="n">
        <f aca="false">$Y$15*E65+$Y$20*F65+G65*$Y$25+H65*$Y$30</f>
        <v>0.217120709756114</v>
      </c>
      <c r="K66" s="0" t="n">
        <f aca="false">E65*$Y$16+F65*$Y$21+G65*$Y$26+H65*$Y$31</f>
        <v>0.0679880151044176</v>
      </c>
      <c r="L66" s="0" t="n">
        <f aca="false">E65*$Y$17+F65*$Y$22+G65*$Y$27+H65*$Y$32</f>
        <v>0.00632594246204598</v>
      </c>
      <c r="M66" s="0" t="n">
        <f aca="false">_xlfn.NORM.S.DIST((1/$Y$7)*(C66-$Y$3-D66*$Y$12),1)</f>
        <v>0.553742081731946</v>
      </c>
      <c r="N66" s="3" t="n">
        <f aca="false">_xlfn.NORM.S.DIST((1/$Y$8)*(C66-$Y$4-D66*$Y$12),1)</f>
        <v>0.681697993049428</v>
      </c>
      <c r="O66" s="3" t="n">
        <f aca="false">_xlfn.NORM.S.DIST((1/$Y$9)*(C66-$Y$5-D66*$Y$12),1)</f>
        <v>0.280664917341704</v>
      </c>
      <c r="P66" s="3" t="n">
        <f aca="false">_xlfn.NORM.S.DIST((1/$Y$10)*(C66-$Y$6-D66*$Y$12),1)</f>
        <v>0.4062758457925</v>
      </c>
      <c r="Q66" s="0" t="n">
        <f aca="false">M66*I66</f>
        <v>0.392362442359885</v>
      </c>
      <c r="R66" s="0" t="n">
        <f aca="false">N66*J66</f>
        <v>0.14801075209021</v>
      </c>
      <c r="S66" s="0" t="n">
        <f aca="false">O66*K66</f>
        <v>0.0190818506395079</v>
      </c>
      <c r="T66" s="0" t="n">
        <f aca="false">P66*L66</f>
        <v>0.00257007762420242</v>
      </c>
      <c r="U66" s="4" t="n">
        <f aca="false">SUM(Q66:T66)</f>
        <v>0.562025122713805</v>
      </c>
      <c r="V66" s="6" t="n">
        <f aca="false">_xlfn.NORM.S.INV(U66)</f>
        <v>0.156105637739587</v>
      </c>
    </row>
    <row r="67" customFormat="false" ht="14.4" hidden="false" customHeight="false" outlineLevel="0" collapsed="false">
      <c r="A67" s="0" t="n">
        <f aca="false">A66+1</f>
        <v>63</v>
      </c>
      <c r="C67" s="0" t="n">
        <v>0.018733879</v>
      </c>
      <c r="D67" s="0" t="n">
        <v>3.5564</v>
      </c>
      <c r="E67" s="0" t="n">
        <v>0.885806366098606</v>
      </c>
      <c r="F67" s="0" t="n">
        <v>0.0926696787275527</v>
      </c>
      <c r="G67" s="0" t="n">
        <v>0.0209928009367742</v>
      </c>
      <c r="H67" s="0" t="n">
        <v>0.000531154237067159</v>
      </c>
      <c r="I67" s="0" t="n">
        <f aca="false">$Y$14*E66+$Y$19*F66+G66*$Y$24+H66*$Y$29</f>
        <v>0.765867378062093</v>
      </c>
      <c r="J67" s="0" t="n">
        <f aca="false">$Y$15*E66+$Y$20*F66+G66*$Y$25+H66*$Y$30</f>
        <v>0.187072411459602</v>
      </c>
      <c r="K67" s="0" t="n">
        <f aca="false">E66*$Y$16+F66*$Y$21+G66*$Y$26+H66*$Y$31</f>
        <v>0.043132535141034</v>
      </c>
      <c r="L67" s="0" t="n">
        <f aca="false">E66*$Y$17+F66*$Y$22+G66*$Y$27+H66*$Y$32</f>
        <v>0.00392767533727121</v>
      </c>
      <c r="M67" s="0" t="n">
        <f aca="false">_xlfn.NORM.S.DIST((1/$Y$7)*(C67-$Y$3-D67*$Y$12),1)</f>
        <v>0.260967988806467</v>
      </c>
      <c r="N67" s="3" t="n">
        <f aca="false">_xlfn.NORM.S.DIST((1/$Y$8)*(C67-$Y$4-D67*$Y$12),1)</f>
        <v>0.579213801362579</v>
      </c>
      <c r="O67" s="3" t="n">
        <f aca="false">_xlfn.NORM.S.DIST((1/$Y$9)*(C67-$Y$5-D67*$Y$12),1)</f>
        <v>0.152100319642441</v>
      </c>
      <c r="P67" s="3" t="n">
        <f aca="false">_xlfn.NORM.S.DIST((1/$Y$10)*(C67-$Y$6-D67*$Y$12),1)</f>
        <v>0.378235883499393</v>
      </c>
      <c r="Q67" s="0" t="n">
        <f aca="false">M67*I67</f>
        <v>0.199866869345346</v>
      </c>
      <c r="R67" s="0" t="n">
        <f aca="false">N67*J67</f>
        <v>0.108354922571581</v>
      </c>
      <c r="S67" s="0" t="n">
        <f aca="false">O67*K67</f>
        <v>0.00656047238194011</v>
      </c>
      <c r="T67" s="0" t="n">
        <f aca="false">P67*L67</f>
        <v>0.00148558775129155</v>
      </c>
      <c r="U67" s="4" t="n">
        <f aca="false">SUM(Q67:T67)</f>
        <v>0.316267852050159</v>
      </c>
      <c r="V67" s="6" t="n">
        <f aca="false">_xlfn.NORM.S.INV(U67)</f>
        <v>-0.478160879369253</v>
      </c>
    </row>
    <row r="68" customFormat="false" ht="14.4" hidden="false" customHeight="false" outlineLevel="0" collapsed="false">
      <c r="A68" s="0" t="n">
        <f aca="false">A67+1</f>
        <v>64</v>
      </c>
      <c r="C68" s="0" t="n">
        <v>-0.161495808</v>
      </c>
      <c r="D68" s="0" t="n">
        <v>3.4708</v>
      </c>
      <c r="E68" s="0" t="n">
        <v>0.872161106715029</v>
      </c>
      <c r="F68" s="0" t="n">
        <v>0.114411039296249</v>
      </c>
      <c r="G68" s="0" t="n">
        <v>0.0129329120606975</v>
      </c>
      <c r="H68" s="0" t="n">
        <v>0.000494941928023871</v>
      </c>
      <c r="I68" s="0" t="n">
        <f aca="false">$Y$14*E67+$Y$19*F67+G67*$Y$24+H67*$Y$29</f>
        <v>0.775740836970659</v>
      </c>
      <c r="J68" s="0" t="n">
        <f aca="false">$Y$15*E67+$Y$20*F67+G67*$Y$25+H67*$Y$30</f>
        <v>0.194866685925626</v>
      </c>
      <c r="K68" s="0" t="n">
        <f aca="false">E67*$Y$16+F67*$Y$21+G67*$Y$26+H67*$Y$31</f>
        <v>0.0263116288986339</v>
      </c>
      <c r="L68" s="0" t="n">
        <f aca="false">E67*$Y$17+F67*$Y$22+G67*$Y$27+H67*$Y$32</f>
        <v>0.00308084820508105</v>
      </c>
      <c r="M68" s="0" t="n">
        <f aca="false">_xlfn.NORM.S.DIST((1/$Y$7)*(C68-$Y$3-D68*$Y$12),1)</f>
        <v>0.188480710311306</v>
      </c>
      <c r="N68" s="3" t="n">
        <f aca="false">_xlfn.NORM.S.DIST((1/$Y$8)*(C68-$Y$4-D68*$Y$12),1)</f>
        <v>0.545548137126165</v>
      </c>
      <c r="O68" s="3" t="n">
        <f aca="false">_xlfn.NORM.S.DIST((1/$Y$9)*(C68-$Y$5-D68*$Y$12),1)</f>
        <v>0.121505614491588</v>
      </c>
      <c r="P68" s="3" t="n">
        <f aca="false">_xlfn.NORM.S.DIST((1/$Y$10)*(C68-$Y$6-D68*$Y$12),1)</f>
        <v>0.369567172293345</v>
      </c>
      <c r="Q68" s="0" t="n">
        <f aca="false">M68*I68</f>
        <v>0.146212183969717</v>
      </c>
      <c r="R68" s="0" t="n">
        <f aca="false">N68*J68</f>
        <v>0.106309157494675</v>
      </c>
      <c r="S68" s="0" t="n">
        <f aca="false">O68*K68</f>
        <v>0.00319701063760314</v>
      </c>
      <c r="T68" s="0" t="n">
        <f aca="false">P68*L68</f>
        <v>0.00113858035941683</v>
      </c>
      <c r="U68" s="4" t="n">
        <f aca="false">SUM(Q68:T68)</f>
        <v>0.256856932461412</v>
      </c>
      <c r="V68" s="6" t="n">
        <f aca="false">_xlfn.NORM.S.INV(U68)</f>
        <v>-0.653065791211321</v>
      </c>
    </row>
    <row r="69" customFormat="false" ht="14.4" hidden="false" customHeight="false" outlineLevel="0" collapsed="false">
      <c r="A69" s="0" t="n">
        <f aca="false">A68+1</f>
        <v>65</v>
      </c>
      <c r="C69" s="0" t="n">
        <v>1.197583065</v>
      </c>
      <c r="D69" s="0" t="n">
        <v>3.2629</v>
      </c>
      <c r="E69" s="0" t="n">
        <v>0.875250321043232</v>
      </c>
      <c r="F69" s="0" t="n">
        <v>0.10158697837617</v>
      </c>
      <c r="G69" s="0" t="n">
        <v>0.0225779454109508</v>
      </c>
      <c r="H69" s="0" t="n">
        <v>0.00058475516964739</v>
      </c>
      <c r="I69" s="0" t="n">
        <f aca="false">$Y$14*E68+$Y$19*F68+G68*$Y$24+H68*$Y$29</f>
        <v>0.763635114347639</v>
      </c>
      <c r="J69" s="0" t="n">
        <f aca="false">$Y$15*E68+$Y$20*F68+G68*$Y$25+H68*$Y$30</f>
        <v>0.211789285925569</v>
      </c>
      <c r="K69" s="0" t="n">
        <f aca="false">E68*$Y$16+F68*$Y$21+G68*$Y$26+H68*$Y$31</f>
        <v>0.021408754850981</v>
      </c>
      <c r="L69" s="0" t="n">
        <f aca="false">E68*$Y$17+F68*$Y$22+G68*$Y$27+H68*$Y$32</f>
        <v>0.00316684487581031</v>
      </c>
      <c r="M69" s="0" t="n">
        <f aca="false">_xlfn.NORM.S.DIST((1/$Y$7)*(C69-$Y$3-D69*$Y$12),1)</f>
        <v>0.828944234244496</v>
      </c>
      <c r="N69" s="3" t="n">
        <f aca="false">_xlfn.NORM.S.DIST((1/$Y$8)*(C69-$Y$4-D69*$Y$12),1)</f>
        <v>0.776034351977964</v>
      </c>
      <c r="O69" s="3" t="n">
        <f aca="false">_xlfn.NORM.S.DIST((1/$Y$9)*(C69-$Y$5-D69*$Y$12),1)</f>
        <v>0.455577950112291</v>
      </c>
      <c r="P69" s="3" t="n">
        <f aca="false">_xlfn.NORM.S.DIST((1/$Y$10)*(C69-$Y$6-D69*$Y$12),1)</f>
        <v>0.436264796961018</v>
      </c>
      <c r="Q69" s="0" t="n">
        <f aca="false">M69*I69</f>
        <v>0.633010925105112</v>
      </c>
      <c r="R69" s="0" t="n">
        <f aca="false">N69*J69</f>
        <v>0.164355761259124</v>
      </c>
      <c r="S69" s="0" t="n">
        <f aca="false">O69*K69</f>
        <v>0.0097533566494665</v>
      </c>
      <c r="T69" s="0" t="n">
        <f aca="false">P69*L69</f>
        <v>0.00138158293675242</v>
      </c>
      <c r="U69" s="4" t="n">
        <f aca="false">SUM(Q69:T69)</f>
        <v>0.808501625950455</v>
      </c>
      <c r="V69" s="6" t="n">
        <f aca="false">_xlfn.NORM.S.INV(U69)</f>
        <v>0.872387993821313</v>
      </c>
    </row>
    <row r="70" customFormat="false" ht="14.4" hidden="false" customHeight="false" outlineLevel="0" collapsed="false">
      <c r="A70" s="0" t="n">
        <f aca="false">A69+1</f>
        <v>66</v>
      </c>
      <c r="C70" s="0" t="n">
        <v>-0.390570429</v>
      </c>
      <c r="D70" s="0" t="n">
        <v>3.4117</v>
      </c>
      <c r="E70" s="0" t="n">
        <v>0.827362595624752</v>
      </c>
      <c r="F70" s="0" t="n">
        <v>0.157127847768472</v>
      </c>
      <c r="G70" s="0" t="n">
        <v>0.0148022933638148</v>
      </c>
      <c r="H70" s="0" t="n">
        <v>0.000707263242961512</v>
      </c>
      <c r="I70" s="0" t="n">
        <f aca="false">$Y$14*E69+$Y$19*F69+G69*$Y$24+H69*$Y$29</f>
        <v>0.766998962654101</v>
      </c>
      <c r="J70" s="0" t="n">
        <f aca="false">$Y$15*E69+$Y$20*F69+G69*$Y$25+H69*$Y$30</f>
        <v>0.201164885794216</v>
      </c>
      <c r="K70" s="0" t="n">
        <f aca="false">E69*$Y$16+F69*$Y$21+G69*$Y$26+H69*$Y$31</f>
        <v>0.0284744228938789</v>
      </c>
      <c r="L70" s="0" t="n">
        <f aca="false">E69*$Y$17+F69*$Y$22+G69*$Y$27+H69*$Y$32</f>
        <v>0.00336172865780403</v>
      </c>
      <c r="M70" s="0" t="n">
        <f aca="false">_xlfn.NORM.S.DIST((1/$Y$7)*(C70-$Y$3-D70*$Y$12),1)</f>
        <v>0.116522926827286</v>
      </c>
      <c r="N70" s="3" t="n">
        <f aca="false">_xlfn.NORM.S.DIST((1/$Y$8)*(C70-$Y$4-D70*$Y$12),1)</f>
        <v>0.502313456640902</v>
      </c>
      <c r="O70" s="3" t="n">
        <f aca="false">_xlfn.NORM.S.DIST((1/$Y$9)*(C70-$Y$5-D70*$Y$12),1)</f>
        <v>0.0892369476662498</v>
      </c>
      <c r="P70" s="3" t="n">
        <f aca="false">_xlfn.NORM.S.DIST((1/$Y$10)*(C70-$Y$6-D70*$Y$12),1)</f>
        <v>0.358644598048415</v>
      </c>
      <c r="Q70" s="0" t="n">
        <f aca="false">M70*I70</f>
        <v>0.089372964001948</v>
      </c>
      <c r="R70" s="0" t="n">
        <f aca="false">N70*J70</f>
        <v>0.101047829138065</v>
      </c>
      <c r="S70" s="0" t="n">
        <f aca="false">O70*K70</f>
        <v>0.00254097058560773</v>
      </c>
      <c r="T70" s="0" t="n">
        <f aca="false">P70*L70</f>
        <v>0.00120566582322596</v>
      </c>
      <c r="U70" s="4" t="n">
        <f aca="false">SUM(Q70:T70)</f>
        <v>0.194167429548847</v>
      </c>
      <c r="V70" s="6" t="n">
        <f aca="false">_xlfn.NORM.S.INV(U70)</f>
        <v>-0.862641039148096</v>
      </c>
    </row>
    <row r="71" customFormat="false" ht="14.4" hidden="false" customHeight="false" outlineLevel="0" collapsed="false">
      <c r="A71" s="0" t="n">
        <f aca="false">A70+1</f>
        <v>67</v>
      </c>
      <c r="C71" s="0" t="n">
        <v>-1.455180699</v>
      </c>
      <c r="D71" s="0" t="n">
        <v>3.3808</v>
      </c>
      <c r="E71" s="0" t="n">
        <v>0.22735742578852</v>
      </c>
      <c r="F71" s="0" t="n">
        <v>0.753884591843278</v>
      </c>
      <c r="G71" s="0" t="n">
        <v>0.0148777905293676</v>
      </c>
      <c r="H71" s="0" t="n">
        <v>0.0038801918388352</v>
      </c>
      <c r="I71" s="0" t="n">
        <f aca="false">$Y$14*E70+$Y$19*F70+G70*$Y$24+H70*$Y$29</f>
        <v>0.726147545896608</v>
      </c>
      <c r="J71" s="0" t="n">
        <f aca="false">$Y$15*E70+$Y$20*F70+G70*$Y$25+H70*$Y$30</f>
        <v>0.242708304409392</v>
      </c>
      <c r="K71" s="0" t="n">
        <f aca="false">E70*$Y$16+F70*$Y$21+G70*$Y$26+H70*$Y$31</f>
        <v>0.0268931988367158</v>
      </c>
      <c r="L71" s="0" t="n">
        <f aca="false">E70*$Y$17+F70*$Y$22+G70*$Y$27+H70*$Y$32</f>
        <v>0.00425095085728394</v>
      </c>
      <c r="M71" s="0" t="n">
        <f aca="false">_xlfn.NORM.S.DIST((1/$Y$7)*(C71-$Y$3-D71*$Y$12),1)</f>
        <v>0.0042843729357294</v>
      </c>
      <c r="N71" s="3" t="n">
        <f aca="false">_xlfn.NORM.S.DIST((1/$Y$8)*(C71-$Y$4-D71*$Y$12),1)</f>
        <v>0.308883686432924</v>
      </c>
      <c r="O71" s="3" t="n">
        <f aca="false">_xlfn.NORM.S.DIST((1/$Y$9)*(C71-$Y$5-D71*$Y$12),1)</f>
        <v>0.0149052504442887</v>
      </c>
      <c r="P71" s="3" t="n">
        <f aca="false">_xlfn.NORM.S.DIST((1/$Y$10)*(C71-$Y$6-D71*$Y$12),1)</f>
        <v>0.309506041863419</v>
      </c>
      <c r="Q71" s="0" t="n">
        <f aca="false">M71*I71</f>
        <v>0.00311108689298575</v>
      </c>
      <c r="R71" s="0" t="n">
        <f aca="false">N71*J71</f>
        <v>0.0749686357938575</v>
      </c>
      <c r="S71" s="0" t="n">
        <f aca="false">O71*K71</f>
        <v>0.000400849863909302</v>
      </c>
      <c r="T71" s="0" t="n">
        <f aca="false">P71*L71</f>
        <v>0.00131569497399386</v>
      </c>
      <c r="U71" s="4" t="n">
        <f aca="false">SUM(Q71:T71)</f>
        <v>0.0797962675247464</v>
      </c>
      <c r="V71" s="6" t="n">
        <f aca="false">_xlfn.NORM.S.INV(U71)</f>
        <v>-1.40644328367445</v>
      </c>
    </row>
    <row r="72" customFormat="false" ht="14.4" hidden="false" customHeight="false" outlineLevel="0" collapsed="false">
      <c r="A72" s="0" t="n">
        <f aca="false">A71+1</f>
        <v>68</v>
      </c>
      <c r="C72" s="0" t="n">
        <v>-0.24913661</v>
      </c>
      <c r="D72" s="0" t="n">
        <v>3.2606</v>
      </c>
      <c r="E72" s="0" t="n">
        <v>0.335706950913334</v>
      </c>
      <c r="F72" s="0" t="n">
        <v>0.602081332811531</v>
      </c>
      <c r="G72" s="0" t="n">
        <v>0.0575672605602744</v>
      </c>
      <c r="H72" s="0" t="n">
        <v>0.00464445571486114</v>
      </c>
      <c r="I72" s="0" t="n">
        <f aca="false">$Y$14*E71+$Y$19*F71+G71*$Y$24+H71*$Y$29</f>
        <v>0.222054055149541</v>
      </c>
      <c r="J72" s="0" t="n">
        <f aca="false">$Y$15*E71+$Y$20*F71+G71*$Y$25+H71*$Y$30</f>
        <v>0.678013620092892</v>
      </c>
      <c r="K72" s="0" t="n">
        <f aca="false">E71*$Y$16+F71*$Y$21+G71*$Y$26+H71*$Y$31</f>
        <v>0.0814269812571779</v>
      </c>
      <c r="L72" s="0" t="n">
        <f aca="false">E71*$Y$17+F71*$Y$22+G71*$Y$27+H71*$Y$32</f>
        <v>0.01850534350039</v>
      </c>
      <c r="M72" s="0" t="n">
        <f aca="false">_xlfn.NORM.S.DIST((1/$Y$7)*(C72-$Y$3-D72*$Y$12),1)</f>
        <v>0.158233737129341</v>
      </c>
      <c r="N72" s="3" t="n">
        <f aca="false">_xlfn.NORM.S.DIST((1/$Y$8)*(C72-$Y$4-D72*$Y$12),1)</f>
        <v>0.529042823253973</v>
      </c>
      <c r="O72" s="3" t="n">
        <f aca="false">_xlfn.NORM.S.DIST((1/$Y$9)*(C72-$Y$5-D72*$Y$12),1)</f>
        <v>0.108306571181053</v>
      </c>
      <c r="P72" s="3" t="n">
        <f aca="false">_xlfn.NORM.S.DIST((1/$Y$10)*(C72-$Y$6-D72*$Y$12),1)</f>
        <v>0.365375343721876</v>
      </c>
      <c r="Q72" s="0" t="n">
        <f aca="false">M72*I72</f>
        <v>0.0351364429910366</v>
      </c>
      <c r="R72" s="0" t="n">
        <f aca="false">N72*J72</f>
        <v>0.35869823977859</v>
      </c>
      <c r="S72" s="0" t="n">
        <f aca="false">O72*K72</f>
        <v>0.00881907714158879</v>
      </c>
      <c r="T72" s="0" t="n">
        <f aca="false">P72*L72</f>
        <v>0.00676139624214637</v>
      </c>
      <c r="U72" s="4" t="n">
        <f aca="false">SUM(Q72:T72)</f>
        <v>0.409415156153362</v>
      </c>
      <c r="V72" s="6" t="n">
        <f aca="false">_xlfn.NORM.S.INV(U72)</f>
        <v>-0.229049668391459</v>
      </c>
    </row>
    <row r="73" customFormat="false" ht="14.4" hidden="false" customHeight="false" outlineLevel="0" collapsed="false">
      <c r="A73" s="0" t="n">
        <f aca="false">A72+1</f>
        <v>69</v>
      </c>
      <c r="C73" s="0" t="n">
        <v>1.131326743</v>
      </c>
      <c r="D73" s="0" t="n">
        <v>3.1957</v>
      </c>
      <c r="E73" s="0" t="n">
        <v>0.503056196164741</v>
      </c>
      <c r="F73" s="0" t="n">
        <v>0.351889446675687</v>
      </c>
      <c r="G73" s="0" t="n">
        <v>0.140864270804694</v>
      </c>
      <c r="H73" s="0" t="n">
        <v>0.00419008635487833</v>
      </c>
      <c r="I73" s="0" t="n">
        <f aca="false">$Y$14*E72+$Y$19*F72+G72*$Y$24+H72*$Y$29</f>
        <v>0.316459885940577</v>
      </c>
      <c r="J73" s="0" t="n">
        <f aca="false">$Y$15*E72+$Y$20*F72+G72*$Y$25+H72*$Y$30</f>
        <v>0.561571183508096</v>
      </c>
      <c r="K73" s="0" t="n">
        <f aca="false">E72*$Y$16+F72*$Y$21+G72*$Y$26+H72*$Y$31</f>
        <v>0.104234160800838</v>
      </c>
      <c r="L73" s="0" t="n">
        <f aca="false">E72*$Y$17+F72*$Y$22+G72*$Y$27+H72*$Y$32</f>
        <v>0.0177347697504902</v>
      </c>
      <c r="M73" s="0" t="n">
        <f aca="false">_xlfn.NORM.S.DIST((1/$Y$7)*(C73-$Y$3-D73*$Y$12),1)</f>
        <v>0.805275253150241</v>
      </c>
      <c r="N73" s="3" t="n">
        <f aca="false">_xlfn.NORM.S.DIST((1/$Y$8)*(C73-$Y$4-D73*$Y$12),1)</f>
        <v>0.766525141730894</v>
      </c>
      <c r="O73" s="3" t="n">
        <f aca="false">_xlfn.NORM.S.DIST((1/$Y$9)*(C73-$Y$5-D73*$Y$12),1)</f>
        <v>0.435236635707964</v>
      </c>
      <c r="P73" s="3" t="n">
        <f aca="false">_xlfn.NORM.S.DIST((1/$Y$10)*(C73-$Y$6-D73*$Y$12),1)</f>
        <v>0.432954028209342</v>
      </c>
      <c r="Q73" s="0" t="n">
        <f aca="false">M73*I73</f>
        <v>0.254837314762694</v>
      </c>
      <c r="R73" s="0" t="n">
        <f aca="false">N73*J73</f>
        <v>0.430458431030529</v>
      </c>
      <c r="S73" s="0" t="n">
        <f aca="false">O73*K73</f>
        <v>0.0453665254727996</v>
      </c>
      <c r="T73" s="0" t="n">
        <f aca="false">P73*L73</f>
        <v>0.00767834000283993</v>
      </c>
      <c r="U73" s="4" t="n">
        <f aca="false">SUM(Q73:T73)</f>
        <v>0.738340611268863</v>
      </c>
      <c r="V73" s="6" t="n">
        <f aca="false">_xlfn.NORM.S.INV(U73)</f>
        <v>0.638237979844061</v>
      </c>
    </row>
    <row r="74" customFormat="false" ht="14.4" hidden="false" customHeight="false" outlineLevel="0" collapsed="false">
      <c r="A74" s="0" t="n">
        <f aca="false">A73+1</f>
        <v>70</v>
      </c>
      <c r="C74" s="0" t="n">
        <v>0.523229541</v>
      </c>
      <c r="D74" s="0" t="n">
        <v>3.2276</v>
      </c>
      <c r="E74" s="0" t="n">
        <v>0.706536506372011</v>
      </c>
      <c r="F74" s="0" t="n">
        <v>0.180346245368585</v>
      </c>
      <c r="G74" s="0" t="n">
        <v>0.110781345225745</v>
      </c>
      <c r="H74" s="0" t="n">
        <v>0.00233590303365912</v>
      </c>
      <c r="I74" s="0" t="n">
        <f aca="false">$Y$14*E73+$Y$19*F73+G73*$Y$24+H73*$Y$29</f>
        <v>0.463710643852112</v>
      </c>
      <c r="J74" s="0" t="n">
        <f aca="false">$Y$15*E73+$Y$20*F73+G73*$Y$25+H73*$Y$30</f>
        <v>0.368147932233153</v>
      </c>
      <c r="K74" s="0" t="n">
        <f aca="false">E73*$Y$16+F73*$Y$21+G73*$Y$26+H73*$Y$31</f>
        <v>0.152410301109973</v>
      </c>
      <c r="L74" s="0" t="n">
        <f aca="false">E73*$Y$17+F73*$Y$22+G73*$Y$27+H73*$Y$32</f>
        <v>0.0157311228047627</v>
      </c>
      <c r="M74" s="0" t="n">
        <f aca="false">_xlfn.NORM.S.DIST((1/$Y$7)*(C74-$Y$3-D74*$Y$12),1)</f>
        <v>0.516050113441731</v>
      </c>
      <c r="N74" s="3" t="n">
        <f aca="false">_xlfn.NORM.S.DIST((1/$Y$8)*(C74-$Y$4-D74*$Y$12),1)</f>
        <v>0.669706894088805</v>
      </c>
      <c r="O74" s="3" t="n">
        <f aca="false">_xlfn.NORM.S.DIST((1/$Y$9)*(C74-$Y$5-D74*$Y$12),1)</f>
        <v>0.262548621066245</v>
      </c>
      <c r="P74" s="3" t="n">
        <f aca="false">_xlfn.NORM.S.DIST((1/$Y$10)*(C74-$Y$6-D74*$Y$12),1)</f>
        <v>0.402816097588362</v>
      </c>
      <c r="Q74" s="0" t="n">
        <f aca="false">M74*I74</f>
        <v>0.23929793036402</v>
      </c>
      <c r="R74" s="0" t="n">
        <f aca="false">N74*J74</f>
        <v>0.246551208261081</v>
      </c>
      <c r="S74" s="0" t="n">
        <f aca="false">O74*K74</f>
        <v>0.0400151143927145</v>
      </c>
      <c r="T74" s="0" t="n">
        <f aca="false">P74*L74</f>
        <v>0.0063367494988978</v>
      </c>
      <c r="U74" s="4" t="n">
        <f aca="false">SUM(Q74:T74)</f>
        <v>0.532201002516714</v>
      </c>
      <c r="V74" s="6" t="n">
        <f aca="false">_xlfn.NORM.S.INV(U74)</f>
        <v>0.0808037887146478</v>
      </c>
    </row>
    <row r="75" customFormat="false" ht="14.4" hidden="false" customHeight="false" outlineLevel="0" collapsed="false">
      <c r="A75" s="0" t="n">
        <f aca="false">A74+1</f>
        <v>71</v>
      </c>
      <c r="C75" s="0" t="n">
        <v>-0.830886898</v>
      </c>
      <c r="D75" s="0" t="n">
        <v>3.0048</v>
      </c>
      <c r="E75" s="0" t="n">
        <v>0.556413162322034</v>
      </c>
      <c r="F75" s="0" t="n">
        <v>0.372421874537738</v>
      </c>
      <c r="G75" s="0" t="n">
        <v>0.0673241857129186</v>
      </c>
      <c r="H75" s="0" t="n">
        <v>0.00384077742730941</v>
      </c>
      <c r="I75" s="0" t="n">
        <f aca="false">$Y$14*E74+$Y$19*F74+G74*$Y$24+H74*$Y$29</f>
        <v>0.632283095879539</v>
      </c>
      <c r="J75" s="0" t="n">
        <f aca="false">$Y$15*E74+$Y$20*F74+G74*$Y$25+H74*$Y$30</f>
        <v>0.247017593936354</v>
      </c>
      <c r="K75" s="0" t="n">
        <f aca="false">E74*$Y$16+F74*$Y$21+G74*$Y$26+H74*$Y$31</f>
        <v>0.110955922253134</v>
      </c>
      <c r="L75" s="0" t="n">
        <f aca="false">E74*$Y$17+F74*$Y$22+G74*$Y$27+H74*$Y$32</f>
        <v>0.00974338793097266</v>
      </c>
      <c r="M75" s="0" t="n">
        <f aca="false">_xlfn.NORM.S.DIST((1/$Y$7)*(C75-$Y$3-D75*$Y$12),1)</f>
        <v>0.0370032665347275</v>
      </c>
      <c r="N75" s="3" t="n">
        <f aca="false">_xlfn.NORM.S.DIST((1/$Y$8)*(C75-$Y$4-D75*$Y$12),1)</f>
        <v>0.419571460277649</v>
      </c>
      <c r="O75" s="3" t="n">
        <f aca="false">_xlfn.NORM.S.DIST((1/$Y$9)*(C75-$Y$5-D75*$Y$12),1)</f>
        <v>0.0457473838395215</v>
      </c>
      <c r="P75" s="3" t="n">
        <f aca="false">_xlfn.NORM.S.DIST((1/$Y$10)*(C75-$Y$6-D75*$Y$12),1)</f>
        <v>0.337977834653829</v>
      </c>
      <c r="Q75" s="0" t="n">
        <f aca="false">M75*I75</f>
        <v>0.0233965399222332</v>
      </c>
      <c r="R75" s="0" t="n">
        <f aca="false">N75*J75</f>
        <v>0.103641532602148</v>
      </c>
      <c r="S75" s="0" t="n">
        <f aca="false">O75*K75</f>
        <v>0.00507594316458224</v>
      </c>
      <c r="T75" s="0" t="n">
        <f aca="false">P75*L75</f>
        <v>0.00329304915510239</v>
      </c>
      <c r="U75" s="4" t="n">
        <f aca="false">SUM(Q75:T75)</f>
        <v>0.135407064844065</v>
      </c>
      <c r="V75" s="6" t="n">
        <f aca="false">_xlfn.NORM.S.INV(U75)</f>
        <v>-1.1011896399916</v>
      </c>
    </row>
    <row r="76" customFormat="false" ht="14.4" hidden="false" customHeight="false" outlineLevel="0" collapsed="false">
      <c r="A76" s="0" t="n">
        <f aca="false">A75+1</f>
        <v>72</v>
      </c>
      <c r="C76" s="0" t="n">
        <v>-0.401016625</v>
      </c>
      <c r="D76" s="0" t="n">
        <v>2.9984</v>
      </c>
      <c r="E76" s="0" t="n">
        <v>0.60015085195623</v>
      </c>
      <c r="F76" s="0" t="n">
        <v>0.343490893169621</v>
      </c>
      <c r="G76" s="0" t="n">
        <v>0.0532968562294432</v>
      </c>
      <c r="H76" s="0" t="n">
        <v>0.0030613986447052</v>
      </c>
      <c r="I76" s="0" t="n">
        <f aca="false">$Y$14*E75+$Y$19*F75+G75*$Y$24+H75*$Y$29</f>
        <v>0.502657767884723</v>
      </c>
      <c r="J76" s="0" t="n">
        <f aca="false">$Y$15*E75+$Y$20*F75+G75*$Y$25+H75*$Y$30</f>
        <v>0.392731746527138</v>
      </c>
      <c r="K76" s="0" t="n">
        <f aca="false">E75*$Y$16+F75*$Y$21+G75*$Y$26+H75*$Y$31</f>
        <v>0.0916653131469315</v>
      </c>
      <c r="L76" s="0" t="n">
        <f aca="false">E75*$Y$17+F75*$Y$22+G75*$Y$27+H75*$Y$32</f>
        <v>0.0129451724412074</v>
      </c>
      <c r="M76" s="0" t="n">
        <f aca="false">_xlfn.NORM.S.DIST((1/$Y$7)*(C76-$Y$3-D76*$Y$12),1)</f>
        <v>0.113784967257656</v>
      </c>
      <c r="N76" s="3" t="n">
        <f aca="false">_xlfn.NORM.S.DIST((1/$Y$8)*(C76-$Y$4-D76*$Y$12),1)</f>
        <v>0.500337361250784</v>
      </c>
      <c r="O76" s="3" t="n">
        <f aca="false">_xlfn.NORM.S.DIST((1/$Y$9)*(C76-$Y$5-D76*$Y$12),1)</f>
        <v>0.0879344436395607</v>
      </c>
      <c r="P76" s="3" t="n">
        <f aca="false">_xlfn.NORM.S.DIST((1/$Y$10)*(C76-$Y$6-D76*$Y$12),1)</f>
        <v>0.358149177044279</v>
      </c>
      <c r="Q76" s="0" t="n">
        <f aca="false">M76*I76</f>
        <v>0.0571948976605699</v>
      </c>
      <c r="R76" s="0" t="n">
        <f aca="false">N76*J76</f>
        <v>0.1964983657368</v>
      </c>
      <c r="S76" s="0" t="n">
        <f aca="false">O76*K76</f>
        <v>0.00806053831262152</v>
      </c>
      <c r="T76" s="0" t="n">
        <f aca="false">P76*L76</f>
        <v>0.0046363028565147</v>
      </c>
      <c r="U76" s="4" t="n">
        <f aca="false">SUM(Q76:T76)</f>
        <v>0.266390104566506</v>
      </c>
      <c r="V76" s="6" t="n">
        <f aca="false">_xlfn.NORM.S.INV(U76)</f>
        <v>-0.623767617513894</v>
      </c>
    </row>
    <row r="77" customFormat="false" ht="14.4" hidden="false" customHeight="false" outlineLevel="0" collapsed="false">
      <c r="A77" s="0" t="n">
        <f aca="false">A76+1</f>
        <v>73</v>
      </c>
      <c r="C77" s="0" t="n">
        <v>-2.34669128</v>
      </c>
      <c r="D77" s="0" t="n">
        <v>3.0308</v>
      </c>
      <c r="E77" s="0" t="n">
        <v>0.00394924665845595</v>
      </c>
      <c r="F77" s="0" t="n">
        <v>0.976785138588258</v>
      </c>
      <c r="G77" s="0" t="n">
        <v>0.00844505653253047</v>
      </c>
      <c r="H77" s="0" t="n">
        <v>0.0108205582207559</v>
      </c>
      <c r="I77" s="0" t="n">
        <f aca="false">$Y$14*E76+$Y$19*F76+G76*$Y$24+H76*$Y$29</f>
        <v>0.538298622182248</v>
      </c>
      <c r="J77" s="0" t="n">
        <f aca="false">$Y$15*E76+$Y$20*F76+G76*$Y$25+H76*$Y$30</f>
        <v>0.373513620839525</v>
      </c>
      <c r="K77" s="0" t="n">
        <f aca="false">E76*$Y$16+F76*$Y$21+G76*$Y$26+H76*$Y$31</f>
        <v>0.0769512438550219</v>
      </c>
      <c r="L77" s="0" t="n">
        <f aca="false">E76*$Y$17+F76*$Y$22+G76*$Y$27+H76*$Y$32</f>
        <v>0.0112365131232049</v>
      </c>
      <c r="M77" s="0" t="n">
        <f aca="false">_xlfn.NORM.S.DIST((1/$Y$7)*(C77-$Y$3-D77*$Y$12),1)</f>
        <v>6.36772857002075E-005</v>
      </c>
      <c r="N77" s="3" t="n">
        <f aca="false">_xlfn.NORM.S.DIST((1/$Y$8)*(C77-$Y$4-D77*$Y$12),1)</f>
        <v>0.178328757469773</v>
      </c>
      <c r="O77" s="3" t="n">
        <f aca="false">_xlfn.NORM.S.DIST((1/$Y$9)*(C77-$Y$5-D77*$Y$12),1)</f>
        <v>0.00208344866306865</v>
      </c>
      <c r="P77" s="3" t="n">
        <f aca="false">_xlfn.NORM.S.DIST((1/$Y$10)*(C77-$Y$6-D77*$Y$12),1)</f>
        <v>0.270785033355699</v>
      </c>
      <c r="Q77" s="0" t="n">
        <f aca="false">M77*I77</f>
        <v>3.4277395156727E-005</v>
      </c>
      <c r="R77" s="0" t="n">
        <f aca="false">N77*J77</f>
        <v>0.0666082199023483</v>
      </c>
      <c r="S77" s="0" t="n">
        <f aca="false">O77*K77</f>
        <v>0.000160323966131215</v>
      </c>
      <c r="T77" s="0" t="n">
        <f aca="false">P77*L77</f>
        <v>0.00304267958086881</v>
      </c>
      <c r="U77" s="4" t="n">
        <f aca="false">SUM(Q77:T77)</f>
        <v>0.069845500844505</v>
      </c>
      <c r="V77" s="6" t="n">
        <f aca="false">_xlfn.NORM.S.INV(U77)</f>
        <v>-1.47694268470909</v>
      </c>
    </row>
    <row r="78" customFormat="false" ht="14.4" hidden="false" customHeight="false" outlineLevel="0" collapsed="false">
      <c r="A78" s="0" t="n">
        <f aca="false">A77+1</f>
        <v>74</v>
      </c>
      <c r="C78" s="0" t="n">
        <v>-3.078602253</v>
      </c>
      <c r="D78" s="0" t="n">
        <v>3.157</v>
      </c>
      <c r="E78" s="7" t="n">
        <v>1.99932887017794E-006</v>
      </c>
      <c r="F78" s="0" t="n">
        <v>0.982074829560185</v>
      </c>
      <c r="G78" s="0" t="n">
        <v>0.0012007036587997</v>
      </c>
      <c r="H78" s="0" t="n">
        <v>0.0167224674521451</v>
      </c>
      <c r="I78" s="0" t="n">
        <f aca="false">$Y$14*E77+$Y$19*F77+G77*$Y$24+H77*$Y$29</f>
        <v>0.0336683549690828</v>
      </c>
      <c r="J78" s="0" t="n">
        <f aca="false">$Y$15*E77+$Y$20*F77+G77*$Y$25+H77*$Y$30</f>
        <v>0.840873237998124</v>
      </c>
      <c r="K78" s="0" t="n">
        <f aca="false">E77*$Y$16+F77*$Y$21+G77*$Y$26+H77*$Y$31</f>
        <v>0.0976858944985755</v>
      </c>
      <c r="L78" s="0" t="n">
        <f aca="false">E77*$Y$17+F77*$Y$22+G77*$Y$27+H77*$Y$32</f>
        <v>0.0277725125342182</v>
      </c>
      <c r="M78" s="0" t="n">
        <f aca="false">_xlfn.NORM.S.DIST((1/$Y$7)*(C78-$Y$3-D78*$Y$12),1)</f>
        <v>7.21659555629715E-007</v>
      </c>
      <c r="N78" s="3" t="n">
        <f aca="false">_xlfn.NORM.S.DIST((1/$Y$8)*(C78-$Y$4-D78*$Y$12),1)</f>
        <v>0.102254454210533</v>
      </c>
      <c r="O78" s="3" t="n">
        <f aca="false">_xlfn.NORM.S.DIST((1/$Y$9)*(C78-$Y$5-D78*$Y$12),1)</f>
        <v>0.000297494821906441</v>
      </c>
      <c r="P78" s="3" t="n">
        <f aca="false">_xlfn.NORM.S.DIST((1/$Y$10)*(C78-$Y$6-D78*$Y$12),1)</f>
        <v>0.240913654324956</v>
      </c>
      <c r="Q78" s="0" t="n">
        <f aca="false">M78*I78</f>
        <v>2.42970900857718E-008</v>
      </c>
      <c r="R78" s="0" t="n">
        <f aca="false">N78*J78</f>
        <v>0.0859830340117414</v>
      </c>
      <c r="S78" s="0" t="n">
        <f aca="false">O78*K78</f>
        <v>2.90610477866251E-005</v>
      </c>
      <c r="T78" s="0" t="n">
        <f aca="false">P78*L78</f>
        <v>0.00669077748440415</v>
      </c>
      <c r="U78" s="4" t="n">
        <f aca="false">SUM(Q78:T78)</f>
        <v>0.0927028968410222</v>
      </c>
      <c r="V78" s="6" t="n">
        <f aca="false">_xlfn.NORM.S.INV(U78)</f>
        <v>-1.32429288171871</v>
      </c>
    </row>
    <row r="79" customFormat="false" ht="14.4" hidden="false" customHeight="false" outlineLevel="0" collapsed="false">
      <c r="A79" s="0" t="n">
        <f aca="false">A78+1</f>
        <v>75</v>
      </c>
      <c r="C79" s="0" t="n">
        <v>-0.88661724</v>
      </c>
      <c r="D79" s="0" t="n">
        <v>3.1371</v>
      </c>
      <c r="E79" s="0" t="n">
        <v>0.0146119925885245</v>
      </c>
      <c r="F79" s="0" t="n">
        <v>0.935053108029759</v>
      </c>
      <c r="G79" s="0" t="n">
        <v>0.0406709046960671</v>
      </c>
      <c r="H79" s="0" t="n">
        <v>0.00966399468564911</v>
      </c>
      <c r="I79" s="0" t="n">
        <f aca="false">$Y$14*E78+$Y$19*F78+G78*$Y$24+H78*$Y$29</f>
        <v>0.0295960617053906</v>
      </c>
      <c r="J79" s="0" t="n">
        <f aca="false">$Y$15*E78+$Y$20*F78+G78*$Y$25+H78*$Y$30</f>
        <v>0.845086287358077</v>
      </c>
      <c r="K79" s="0" t="n">
        <f aca="false">E78*$Y$16+F78*$Y$21+G78*$Y$26+H78*$Y$31</f>
        <v>0.0934207249589112</v>
      </c>
      <c r="L79" s="0" t="n">
        <f aca="false">E78*$Y$17+F78*$Y$22+G78*$Y$27+H78*$Y$32</f>
        <v>0.0318969259776216</v>
      </c>
      <c r="M79" s="0" t="n">
        <f aca="false">_xlfn.NORM.S.DIST((1/$Y$7)*(C79-$Y$3-D79*$Y$12),1)</f>
        <v>0.0313186163753815</v>
      </c>
      <c r="N79" s="3" t="n">
        <f aca="false">_xlfn.NORM.S.DIST((1/$Y$8)*(C79-$Y$4-D79*$Y$12),1)</f>
        <v>0.409272770769653</v>
      </c>
      <c r="O79" s="3" t="n">
        <f aca="false">_xlfn.NORM.S.DIST((1/$Y$9)*(C79-$Y$5-D79*$Y$12),1)</f>
        <v>0.0417380396008125</v>
      </c>
      <c r="P79" s="3" t="n">
        <f aca="false">_xlfn.NORM.S.DIST((1/$Y$10)*(C79-$Y$6-D79*$Y$12),1)</f>
        <v>0.335394997544267</v>
      </c>
      <c r="Q79" s="0" t="n">
        <f aca="false">M79*I79</f>
        <v>0.000926907702773245</v>
      </c>
      <c r="R79" s="0" t="n">
        <f aca="false">N79*J79</f>
        <v>0.345870806366479</v>
      </c>
      <c r="S79" s="0" t="n">
        <f aca="false">O79*K79</f>
        <v>0.00389919791787165</v>
      </c>
      <c r="T79" s="0" t="n">
        <f aca="false">P79*L79</f>
        <v>0.0106980694099341</v>
      </c>
      <c r="U79" s="4" t="n">
        <f aca="false">SUM(Q79:T79)</f>
        <v>0.361394981397058</v>
      </c>
      <c r="V79" s="6" t="n">
        <f aca="false">_xlfn.NORM.S.INV(U79)</f>
        <v>-0.35473255074635</v>
      </c>
    </row>
    <row r="80" customFormat="false" ht="14.4" hidden="false" customHeight="false" outlineLevel="0" collapsed="false">
      <c r="A80" s="0" t="n">
        <f aca="false">A79+1</f>
        <v>76</v>
      </c>
      <c r="C80" s="0" t="n">
        <v>-0.453682998</v>
      </c>
      <c r="D80" s="0" t="n">
        <v>3.1177</v>
      </c>
      <c r="E80" s="0" t="n">
        <v>0.0552692652103125</v>
      </c>
      <c r="F80" s="0" t="n">
        <v>0.854538613222438</v>
      </c>
      <c r="G80" s="0" t="n">
        <v>0.0822143924119284</v>
      </c>
      <c r="H80" s="0" t="n">
        <v>0.00797772915532064</v>
      </c>
      <c r="I80" s="0" t="n">
        <f aca="false">$Y$14*E79+$Y$19*F79+G79*$Y$24+H79*$Y$29</f>
        <v>0.0452378263094765</v>
      </c>
      <c r="J80" s="0" t="n">
        <f aca="false">$Y$15*E79+$Y$20*F79+G79*$Y$25+H79*$Y$30</f>
        <v>0.806335151782671</v>
      </c>
      <c r="K80" s="0" t="n">
        <f aca="false">E79*$Y$16+F79*$Y$21+G79*$Y$26+H79*$Y$31</f>
        <v>0.121044407438891</v>
      </c>
      <c r="L80" s="0" t="n">
        <f aca="false">E79*$Y$17+F79*$Y$22+G79*$Y$27+H79*$Y$32</f>
        <v>0.0273826144689617</v>
      </c>
      <c r="M80" s="0" t="n">
        <f aca="false">_xlfn.NORM.S.DIST((1/$Y$7)*(C80-$Y$3-D80*$Y$12),1)</f>
        <v>0.100678742166812</v>
      </c>
      <c r="N80" s="3" t="n">
        <f aca="false">_xlfn.NORM.S.DIST((1/$Y$8)*(C80-$Y$4-D80*$Y$12),1)</f>
        <v>0.490375390183881</v>
      </c>
      <c r="O80" s="3" t="n">
        <f aca="false">_xlfn.NORM.S.DIST((1/$Y$9)*(C80-$Y$5-D80*$Y$12),1)</f>
        <v>0.0815828832391954</v>
      </c>
      <c r="P80" s="3" t="n">
        <f aca="false">_xlfn.NORM.S.DIST((1/$Y$10)*(C80-$Y$6-D80*$Y$12),1)</f>
        <v>0.355655074436868</v>
      </c>
      <c r="Q80" s="0" t="n">
        <f aca="false">M80*I80</f>
        <v>0.0045544874511988</v>
      </c>
      <c r="R80" s="0" t="n">
        <f aca="false">N80*J80</f>
        <v>0.395406914674406</v>
      </c>
      <c r="S80" s="0" t="n">
        <f aca="false">O80*K80</f>
        <v>0.00987515175884465</v>
      </c>
      <c r="T80" s="0" t="n">
        <f aca="false">P80*L80</f>
        <v>0.00973876578723464</v>
      </c>
      <c r="U80" s="4" t="n">
        <f aca="false">SUM(Q80:T80)</f>
        <v>0.419575319671684</v>
      </c>
      <c r="V80" s="6" t="n">
        <f aca="false">_xlfn.NORM.S.INV(U80)</f>
        <v>-0.202980032183838</v>
      </c>
    </row>
    <row r="81" customFormat="false" ht="14.4" hidden="false" customHeight="false" outlineLevel="0" collapsed="false">
      <c r="A81" s="0" t="n">
        <f aca="false">A80+1</f>
        <v>77</v>
      </c>
      <c r="C81" s="0" t="n">
        <v>-2.739790737</v>
      </c>
      <c r="D81" s="0" t="n">
        <v>3.5139</v>
      </c>
      <c r="E81" s="7" t="n">
        <v>4.07406546295957E-005</v>
      </c>
      <c r="F81" s="0" t="n">
        <v>0.980885800752912</v>
      </c>
      <c r="G81" s="0" t="n">
        <v>0.00400193981473096</v>
      </c>
      <c r="H81" s="0" t="n">
        <v>0.015071518777728</v>
      </c>
      <c r="I81" s="0" t="n">
        <f aca="false">$Y$14*E80+$Y$19*F80+G80*$Y$24+H80*$Y$29</f>
        <v>0.0827640022949571</v>
      </c>
      <c r="J81" s="0" t="n">
        <f aca="false">$Y$15*E80+$Y$20*F80+G80*$Y$25+H80*$Y$30</f>
        <v>0.742327543723297</v>
      </c>
      <c r="K81" s="0" t="n">
        <f aca="false">E80*$Y$16+F80*$Y$21+G80*$Y$26+H80*$Y$31</f>
        <v>0.148705363737435</v>
      </c>
      <c r="L81" s="0" t="n">
        <f aca="false">E80*$Y$17+F80*$Y$22+G80*$Y$27+H80*$Y$32</f>
        <v>0.02620309024431</v>
      </c>
      <c r="M81" s="0" t="n">
        <f aca="false">_xlfn.NORM.S.DIST((1/$Y$7)*(C81-$Y$3-D81*$Y$12),1)</f>
        <v>6.44857809134191E-006</v>
      </c>
      <c r="N81" s="3" t="n">
        <f aca="false">_xlfn.NORM.S.DIST((1/$Y$8)*(C81-$Y$4-D81*$Y$12),1)</f>
        <v>0.133897996759692</v>
      </c>
      <c r="O81" s="3" t="n">
        <f aca="false">_xlfn.NORM.S.DIST((1/$Y$9)*(C81-$Y$5-D81*$Y$12),1)</f>
        <v>0.000760479718842071</v>
      </c>
      <c r="P81" s="3" t="n">
        <f aca="false">_xlfn.NORM.S.DIST((1/$Y$10)*(C81-$Y$6-D81*$Y$12),1)</f>
        <v>0.254514676641368</v>
      </c>
      <c r="Q81" s="0" t="n">
        <f aca="false">M81*I81</f>
        <v>5.33710131951032E-007</v>
      </c>
      <c r="R81" s="0" t="n">
        <f aca="false">N81*J81</f>
        <v>0.0993961710440922</v>
      </c>
      <c r="S81" s="0" t="n">
        <f aca="false">O81*K81</f>
        <v>0.000113087413205353</v>
      </c>
      <c r="T81" s="0" t="n">
        <f aca="false">P81*L81</f>
        <v>0.00666907104053514</v>
      </c>
      <c r="U81" s="4" t="n">
        <f aca="false">SUM(Q81:T81)</f>
        <v>0.106178863207965</v>
      </c>
      <c r="V81" s="6" t="n">
        <f aca="false">_xlfn.NORM.S.INV(U81)</f>
        <v>-1.24710847344343</v>
      </c>
    </row>
    <row r="82" customFormat="false" ht="14.4" hidden="false" customHeight="false" outlineLevel="0" collapsed="false">
      <c r="A82" s="0" t="n">
        <f aca="false">A81+1</f>
        <v>78</v>
      </c>
      <c r="C82" s="0" t="n">
        <v>-2.656389773</v>
      </c>
      <c r="D82" s="0" t="n">
        <v>3.5577</v>
      </c>
      <c r="E82" s="7" t="n">
        <v>1.82032082851487E-005</v>
      </c>
      <c r="F82" s="0" t="n">
        <v>0.982250513049541</v>
      </c>
      <c r="G82" s="0" t="n">
        <v>0.00270330522240644</v>
      </c>
      <c r="H82" s="0" t="n">
        <v>0.0150279785197673</v>
      </c>
      <c r="I82" s="0" t="n">
        <f aca="false">$Y$14*E81+$Y$19*F81+G81*$Y$24+H81*$Y$29</f>
        <v>0.0299022317717355</v>
      </c>
      <c r="J82" s="0" t="n">
        <f aca="false">$Y$15*E81+$Y$20*F81+G81*$Y$25+H81*$Y$30</f>
        <v>0.844019230495938</v>
      </c>
      <c r="K82" s="0" t="n">
        <f aca="false">E81*$Y$16+F81*$Y$21+G81*$Y$26+H81*$Y$31</f>
        <v>0.0952985354169381</v>
      </c>
      <c r="L82" s="0" t="n">
        <f aca="false">E81*$Y$17+F81*$Y$22+G81*$Y$27+H81*$Y$32</f>
        <v>0.0307800023153889</v>
      </c>
      <c r="M82" s="0" t="n">
        <f aca="false">_xlfn.NORM.S.DIST((1/$Y$7)*(C82-$Y$3-D82*$Y$12),1)</f>
        <v>1.07206426626724E-005</v>
      </c>
      <c r="N82" s="3" t="n">
        <f aca="false">_xlfn.NORM.S.DIST((1/$Y$8)*(C82-$Y$4-D82*$Y$12),1)</f>
        <v>0.142623752421827</v>
      </c>
      <c r="O82" s="3" t="n">
        <f aca="false">_xlfn.NORM.S.DIST((1/$Y$9)*(C82-$Y$5-D82*$Y$12),1)</f>
        <v>0.000948640471024264</v>
      </c>
      <c r="P82" s="3" t="n">
        <f aca="false">_xlfn.NORM.S.DIST((1/$Y$10)*(C82-$Y$6-D82*$Y$12),1)</f>
        <v>0.257923325556272</v>
      </c>
      <c r="Q82" s="0" t="n">
        <f aca="false">M82*I82</f>
        <v>3.20571141641186E-007</v>
      </c>
      <c r="R82" s="0" t="n">
        <f aca="false">N82*J82</f>
        <v>0.120377189769513</v>
      </c>
      <c r="S82" s="0" t="n">
        <f aca="false">O82*K82</f>
        <v>9.04040475258466E-005</v>
      </c>
      <c r="T82" s="0" t="n">
        <f aca="false">P82*L82</f>
        <v>0.00793888055781488</v>
      </c>
      <c r="U82" s="4" t="n">
        <f aca="false">SUM(Q82:T82)</f>
        <v>0.128406794945996</v>
      </c>
      <c r="V82" s="6" t="n">
        <f aca="false">_xlfn.NORM.S.INV(U82)</f>
        <v>-1.133954605788</v>
      </c>
    </row>
    <row r="83" customFormat="false" ht="14.4" hidden="false" customHeight="false" outlineLevel="0" collapsed="false">
      <c r="A83" s="0" t="n">
        <f aca="false">A82+1</f>
        <v>79</v>
      </c>
      <c r="C83" s="0" t="n">
        <v>1.949729305</v>
      </c>
      <c r="D83" s="0" t="n">
        <v>3.4924</v>
      </c>
      <c r="E83" s="0" t="n">
        <v>0.0172181434032052</v>
      </c>
      <c r="F83" s="0" t="n">
        <v>0.734369949976162</v>
      </c>
      <c r="G83" s="0" t="n">
        <v>0.233880236879166</v>
      </c>
      <c r="H83" s="0" t="n">
        <v>0.0145316697414675</v>
      </c>
      <c r="I83" s="0" t="n">
        <f aca="false">$Y$14*E82+$Y$19*F82+G82*$Y$24+H82*$Y$29</f>
        <v>0.029780715757159</v>
      </c>
      <c r="J83" s="0" t="n">
        <f aca="false">$Y$15*E82+$Y$20*F82+G82*$Y$25+H82*$Y$30</f>
        <v>0.845188646995275</v>
      </c>
      <c r="K83" s="0" t="n">
        <f aca="false">E82*$Y$16+F82*$Y$21+G82*$Y$26+H82*$Y$31</f>
        <v>0.0943070704582483</v>
      </c>
      <c r="L83" s="0" t="n">
        <f aca="false">E82*$Y$17+F82*$Y$22+G82*$Y$27+H82*$Y$32</f>
        <v>0.0307235667893172</v>
      </c>
      <c r="M83" s="0" t="n">
        <f aca="false">_xlfn.NORM.S.DIST((1/$Y$7)*(C83-$Y$3-D83*$Y$12),1)</f>
        <v>0.975276044467008</v>
      </c>
      <c r="N83" s="3" t="n">
        <f aca="false">_xlfn.NORM.S.DIST((1/$Y$8)*(C83-$Y$4-D83*$Y$12),1)</f>
        <v>0.867686278562184</v>
      </c>
      <c r="O83" s="3" t="n">
        <f aca="false">_xlfn.NORM.S.DIST((1/$Y$9)*(C83-$Y$5-D83*$Y$12),1)</f>
        <v>0.681817144658498</v>
      </c>
      <c r="P83" s="3" t="n">
        <f aca="false">_xlfn.NORM.S.DIST((1/$Y$10)*(C83-$Y$6-D83*$Y$12),1)</f>
        <v>0.474106539063693</v>
      </c>
      <c r="Q83" s="0" t="n">
        <f aca="false">M83*I83</f>
        <v>0.0290444186650384</v>
      </c>
      <c r="R83" s="0" t="n">
        <f aca="false">N83*J83</f>
        <v>0.733358591794338</v>
      </c>
      <c r="S83" s="0" t="n">
        <f aca="false">O83*K83</f>
        <v>0.0643001775009506</v>
      </c>
      <c r="T83" s="0" t="n">
        <f aca="false">P83*L83</f>
        <v>0.0145662439181754</v>
      </c>
      <c r="U83" s="4" t="n">
        <f aca="false">SUM(Q83:T83)</f>
        <v>0.841269431878502</v>
      </c>
      <c r="V83" s="6" t="n">
        <f aca="false">_xlfn.NORM.S.INV(U83)</f>
        <v>0.99968879510965</v>
      </c>
    </row>
    <row r="84" customFormat="false" ht="14.4" hidden="false" customHeight="false" outlineLevel="0" collapsed="false">
      <c r="A84" s="0" t="n">
        <f aca="false">A83+1</f>
        <v>80</v>
      </c>
      <c r="C84" s="0" t="n">
        <v>-0.859209116</v>
      </c>
      <c r="D84" s="0" t="n">
        <v>3.6077</v>
      </c>
      <c r="E84" s="0" t="n">
        <v>0.0422716376770299</v>
      </c>
      <c r="F84" s="0" t="n">
        <v>0.810870839431013</v>
      </c>
      <c r="G84" s="0" t="n">
        <v>0.135071782431388</v>
      </c>
      <c r="H84" s="0" t="n">
        <v>0.0117857404605691</v>
      </c>
      <c r="I84" s="0" t="n">
        <f aca="false">$Y$14*E83+$Y$19*F83+G83*$Y$24+H83*$Y$29</f>
        <v>0.0627377093167817</v>
      </c>
      <c r="J84" s="0" t="n">
        <f aca="false">$Y$15*E83+$Y$20*F83+G83*$Y$25+H83*$Y$30</f>
        <v>0.63423246571416</v>
      </c>
      <c r="K84" s="0" t="n">
        <f aca="false">E83*$Y$16+F83*$Y$21+G83*$Y$26+H83*$Y$31</f>
        <v>0.268379097583098</v>
      </c>
      <c r="L84" s="0" t="n">
        <f aca="false">E83*$Y$17+F83*$Y$22+G83*$Y$27+H83*$Y$32</f>
        <v>0.0346507273859612</v>
      </c>
      <c r="M84" s="0" t="n">
        <f aca="false">_xlfn.NORM.S.DIST((1/$Y$7)*(C84-$Y$3-D84*$Y$12),1)</f>
        <v>0.0340169668096535</v>
      </c>
      <c r="N84" s="3" t="n">
        <f aca="false">_xlfn.NORM.S.DIST((1/$Y$8)*(C84-$Y$4-D84*$Y$12),1)</f>
        <v>0.41433030017574</v>
      </c>
      <c r="O84" s="3" t="n">
        <f aca="false">_xlfn.NORM.S.DIST((1/$Y$9)*(C84-$Y$5-D84*$Y$12),1)</f>
        <v>0.043672761664945</v>
      </c>
      <c r="P84" s="3" t="n">
        <f aca="false">_xlfn.NORM.S.DIST((1/$Y$10)*(C84-$Y$6-D84*$Y$12),1)</f>
        <v>0.336664271413375</v>
      </c>
      <c r="Q84" s="0" t="n">
        <f aca="false">M84*I84</f>
        <v>0.00213414657554265</v>
      </c>
      <c r="R84" s="0" t="n">
        <f aca="false">N84*J84</f>
        <v>0.262781727900548</v>
      </c>
      <c r="S84" s="0" t="n">
        <f aca="false">O84*K84</f>
        <v>0.0117208563645996</v>
      </c>
      <c r="T84" s="0" t="n">
        <f aca="false">P84*L84</f>
        <v>0.0116656618893381</v>
      </c>
      <c r="U84" s="4" t="n">
        <f aca="false">SUM(Q84:T84)</f>
        <v>0.288302392730028</v>
      </c>
      <c r="V84" s="6" t="n">
        <f aca="false">_xlfn.NORM.S.INV(U84)</f>
        <v>-0.558350912448903</v>
      </c>
    </row>
    <row r="85" customFormat="false" ht="14.4" hidden="false" customHeight="false" outlineLevel="0" collapsed="false">
      <c r="A85" s="0" t="n">
        <f aca="false">A84+1</f>
        <v>81</v>
      </c>
      <c r="C85" s="0" t="n">
        <v>1.231209948</v>
      </c>
      <c r="D85" s="0" t="n">
        <v>3.2871</v>
      </c>
      <c r="E85" s="0" t="n">
        <v>0.129738696064909</v>
      </c>
      <c r="F85" s="0" t="n">
        <v>0.535518865550038</v>
      </c>
      <c r="G85" s="0" t="n">
        <v>0.325886498604325</v>
      </c>
      <c r="H85" s="0" t="n">
        <v>0.00885593978072794</v>
      </c>
      <c r="I85" s="0" t="n">
        <f aca="false">$Y$14*E84+$Y$19*F84+G84*$Y$24+H84*$Y$29</f>
        <v>0.0759603460293991</v>
      </c>
      <c r="J85" s="0" t="n">
        <f aca="false">$Y$15*E84+$Y$20*F84+G84*$Y$25+H84*$Y$30</f>
        <v>0.703197807022502</v>
      </c>
      <c r="K85" s="0" t="n">
        <f aca="false">E84*$Y$16+F84*$Y$21+G84*$Y$26+H84*$Y$31</f>
        <v>0.190617968326008</v>
      </c>
      <c r="L85" s="0" t="n">
        <f aca="false">E84*$Y$17+F84*$Y$22+G84*$Y$27+H84*$Y$32</f>
        <v>0.0302238786220912</v>
      </c>
      <c r="M85" s="0" t="n">
        <f aca="false">_xlfn.NORM.S.DIST((1/$Y$7)*(C85-$Y$3-D85*$Y$12),1)</f>
        <v>0.840221068701972</v>
      </c>
      <c r="N85" s="3" t="n">
        <f aca="false">_xlfn.NORM.S.DIST((1/$Y$8)*(C85-$Y$4-D85*$Y$12),1)</f>
        <v>0.780775078795956</v>
      </c>
      <c r="O85" s="3" t="n">
        <f aca="false">_xlfn.NORM.S.DIST((1/$Y$9)*(C85-$Y$5-D85*$Y$12),1)</f>
        <v>0.465949894454164</v>
      </c>
      <c r="P85" s="3" t="n">
        <f aca="false">_xlfn.NORM.S.DIST((1/$Y$10)*(C85-$Y$6-D85*$Y$12),1)</f>
        <v>0.437946826984506</v>
      </c>
      <c r="Q85" s="0" t="n">
        <f aca="false">M85*I85</f>
        <v>0.0638234831197933</v>
      </c>
      <c r="R85" s="0" t="n">
        <f aca="false">N85*J85</f>
        <v>0.549039323187138</v>
      </c>
      <c r="S85" s="0" t="n">
        <f aca="false">O85*K85</f>
        <v>0.0888184222225703</v>
      </c>
      <c r="T85" s="0" t="n">
        <f aca="false">P85*L85</f>
        <v>0.0132364517417097</v>
      </c>
      <c r="U85" s="4" t="n">
        <f aca="false">SUM(Q85:T85)</f>
        <v>0.714917680271211</v>
      </c>
      <c r="V85" s="6" t="n">
        <f aca="false">_xlfn.NORM.S.INV(U85)</f>
        <v>0.567809041980862</v>
      </c>
    </row>
    <row r="86" customFormat="false" ht="14.4" hidden="false" customHeight="false" outlineLevel="0" collapsed="false">
      <c r="A86" s="0" t="n">
        <f aca="false">A85+1</f>
        <v>82</v>
      </c>
      <c r="C86" s="0" t="n">
        <v>1.757935572</v>
      </c>
      <c r="D86" s="0" t="n">
        <v>3.3272</v>
      </c>
      <c r="E86" s="0" t="n">
        <v>0.118609072718059</v>
      </c>
      <c r="F86" s="0" t="n">
        <v>0.310193419717885</v>
      </c>
      <c r="G86" s="0" t="n">
        <v>0.561923371488342</v>
      </c>
      <c r="H86" s="0" t="n">
        <v>0.00927413607571291</v>
      </c>
      <c r="I86" s="0" t="n">
        <f aca="false">$Y$14*E85+$Y$19*F85+G85*$Y$24+H85*$Y$29</f>
        <v>0.164785746389448</v>
      </c>
      <c r="J86" s="0" t="n">
        <f aca="false">$Y$15*E85+$Y$20*F85+G85*$Y$25+H85*$Y$30</f>
        <v>0.477677933054893</v>
      </c>
      <c r="K86" s="0" t="n">
        <f aca="false">E85*$Y$16+F85*$Y$21+G85*$Y$26+H85*$Y$31</f>
        <v>0.327325647260554</v>
      </c>
      <c r="L86" s="0" t="n">
        <f aca="false">E85*$Y$17+F85*$Y$22+G85*$Y$27+H85*$Y$32</f>
        <v>0.0302106732951052</v>
      </c>
      <c r="M86" s="0" t="n">
        <f aca="false">_xlfn.NORM.S.DIST((1/$Y$7)*(C86-$Y$3-D86*$Y$12),1)</f>
        <v>0.955992559796202</v>
      </c>
      <c r="N86" s="3" t="n">
        <f aca="false">_xlfn.NORM.S.DIST((1/$Y$8)*(C86-$Y$4-D86*$Y$12),1)</f>
        <v>0.847218327034263</v>
      </c>
      <c r="O86" s="3" t="n">
        <f aca="false">_xlfn.NORM.S.DIST((1/$Y$9)*(C86-$Y$5-D86*$Y$12),1)</f>
        <v>0.626945967886051</v>
      </c>
      <c r="P86" s="3" t="n">
        <f aca="false">_xlfn.NORM.S.DIST((1/$Y$10)*(C86-$Y$6-D86*$Y$12),1)</f>
        <v>0.46442104534182</v>
      </c>
      <c r="Q86" s="0" t="n">
        <f aca="false">M86*I86</f>
        <v>0.157533947508776</v>
      </c>
      <c r="R86" s="0" t="n">
        <f aca="false">N86*J86</f>
        <v>0.404697499303951</v>
      </c>
      <c r="S86" s="0" t="n">
        <f aca="false">O86*K86</f>
        <v>0.205215494735696</v>
      </c>
      <c r="T86" s="0" t="n">
        <f aca="false">P86*L86</f>
        <v>0.014030472472193</v>
      </c>
      <c r="U86" s="4" t="n">
        <f aca="false">SUM(Q86:T86)</f>
        <v>0.781477414020616</v>
      </c>
      <c r="V86" s="6" t="n">
        <f aca="false">_xlfn.NORM.S.INV(U86)</f>
        <v>0.777192558468511</v>
      </c>
    </row>
    <row r="87" customFormat="false" ht="14.4" hidden="false" customHeight="false" outlineLevel="0" collapsed="false">
      <c r="A87" s="0" t="n">
        <f aca="false">A86+1</f>
        <v>83</v>
      </c>
      <c r="C87" s="0" t="n">
        <v>1.978286137</v>
      </c>
      <c r="D87" s="0" t="n">
        <v>3.3598</v>
      </c>
      <c r="E87" s="0" t="n">
        <v>0.0689194730963975</v>
      </c>
      <c r="F87" s="0" t="n">
        <v>0.155446607569465</v>
      </c>
      <c r="G87" s="0" t="n">
        <v>0.765576902501497</v>
      </c>
      <c r="H87" s="0" t="n">
        <v>0.0100570168326405</v>
      </c>
      <c r="I87" s="0" t="n">
        <f aca="false">$Y$14*E86+$Y$19*F86+G86*$Y$24+H86*$Y$29</f>
        <v>0.174307266719966</v>
      </c>
      <c r="J87" s="0" t="n">
        <f aca="false">$Y$15*E86+$Y$20*F86+G86*$Y$25+H86*$Y$30</f>
        <v>0.282463744493</v>
      </c>
      <c r="K87" s="0" t="n">
        <f aca="false">E86*$Y$16+F86*$Y$21+G86*$Y$26+H86*$Y$31</f>
        <v>0.507778066197872</v>
      </c>
      <c r="L87" s="0" t="n">
        <f aca="false">E86*$Y$17+F86*$Y$22+G86*$Y$27+H86*$Y$32</f>
        <v>0.0354509225891618</v>
      </c>
      <c r="M87" s="0" t="n">
        <f aca="false">_xlfn.NORM.S.DIST((1/$Y$7)*(C87-$Y$3-D87*$Y$12),1)</f>
        <v>0.977423947592935</v>
      </c>
      <c r="N87" s="3" t="n">
        <f aca="false">_xlfn.NORM.S.DIST((1/$Y$8)*(C87-$Y$4-D87*$Y$12),1)</f>
        <v>0.870564064266451</v>
      </c>
      <c r="O87" s="3" t="n">
        <f aca="false">_xlfn.NORM.S.DIST((1/$Y$9)*(C87-$Y$5-D87*$Y$12),1)</f>
        <v>0.689690391040071</v>
      </c>
      <c r="P87" s="3" t="n">
        <f aca="false">_xlfn.NORM.S.DIST((1/$Y$10)*(C87-$Y$6-D87*$Y$12),1)</f>
        <v>0.475550095816111</v>
      </c>
      <c r="Q87" s="0" t="n">
        <f aca="false">M87*I87</f>
        <v>0.170372096731563</v>
      </c>
      <c r="R87" s="0" t="n">
        <f aca="false">N87*J87</f>
        <v>0.245902785413747</v>
      </c>
      <c r="S87" s="0" t="n">
        <f aca="false">O87*K87</f>
        <v>0.350209653037581</v>
      </c>
      <c r="T87" s="0" t="n">
        <f aca="false">P87*L87</f>
        <v>0.0168586896340454</v>
      </c>
      <c r="U87" s="4" t="n">
        <f aca="false">SUM(Q87:T87)</f>
        <v>0.783343224816936</v>
      </c>
      <c r="V87" s="6" t="n">
        <f aca="false">_xlfn.NORM.S.INV(U87)</f>
        <v>0.783534077562239</v>
      </c>
    </row>
    <row r="88" customFormat="false" ht="14.4" hidden="false" customHeight="false" outlineLevel="0" collapsed="false">
      <c r="A88" s="0" t="n">
        <f aca="false">A87+1</f>
        <v>84</v>
      </c>
      <c r="C88" s="0" t="n">
        <v>-6.520117969</v>
      </c>
      <c r="D88" s="0" t="n">
        <v>3.6938</v>
      </c>
      <c r="E88" s="7" t="n">
        <v>1.93980239846888E-018</v>
      </c>
      <c r="F88" s="0" t="n">
        <v>0.270503863390368</v>
      </c>
      <c r="G88" s="7" t="n">
        <v>1.09417735497974E-006</v>
      </c>
      <c r="H88" s="0" t="n">
        <v>0.729495042432277</v>
      </c>
      <c r="I88" s="0" t="n">
        <f aca="false">$Y$14*E87+$Y$19*F87+G87*$Y$24+H87*$Y$29</f>
        <v>0.148836799096114</v>
      </c>
      <c r="J88" s="0" t="n">
        <f aca="false">$Y$15*E87+$Y$20*F87+G87*$Y$25+H87*$Y$30</f>
        <v>0.142945324517251</v>
      </c>
      <c r="K88" s="0" t="n">
        <f aca="false">E87*$Y$16+F87*$Y$21+G87*$Y$26+H87*$Y$31</f>
        <v>0.667144245847358</v>
      </c>
      <c r="L88" s="0" t="n">
        <f aca="false">E87*$Y$17+F87*$Y$22+G87*$Y$27+H87*$Y$32</f>
        <v>0.0410736305392768</v>
      </c>
      <c r="M88" s="0" t="n">
        <f aca="false">_xlfn.NORM.S.DIST((1/$Y$7)*(C88-$Y$3-D88*$Y$12),1)</f>
        <v>1.51317433744443E-021</v>
      </c>
      <c r="N88" s="3" t="n">
        <f aca="false">_xlfn.NORM.S.DIST((1/$Y$8)*(C88-$Y$4-D88*$Y$12),1)</f>
        <v>0.00186162099785941</v>
      </c>
      <c r="O88" s="3" t="n">
        <f aca="false">_xlfn.NORM.S.DIST((1/$Y$9)*(C88-$Y$5-D88*$Y$12),1)</f>
        <v>5.05342276390328E-010</v>
      </c>
      <c r="P88" s="3" t="n">
        <f aca="false">_xlfn.NORM.S.DIST((1/$Y$10)*(C88-$Y$6-D88*$Y$12),1)</f>
        <v>0.127077700132434</v>
      </c>
      <c r="Q88" s="0" t="n">
        <f aca="false">M88*I88</f>
        <v>2.25216024859613E-022</v>
      </c>
      <c r="R88" s="0" t="n">
        <f aca="false">N88*J88</f>
        <v>0.000266110017667142</v>
      </c>
      <c r="S88" s="0" t="n">
        <f aca="false">O88*K88</f>
        <v>3.37136191877213E-010</v>
      </c>
      <c r="T88" s="0" t="n">
        <f aca="false">P88*L88</f>
        <v>0.00521954250502058</v>
      </c>
      <c r="U88" s="4" t="n">
        <f aca="false">SUM(Q88:T88)</f>
        <v>0.00548565285982391</v>
      </c>
      <c r="V88" s="6" t="n">
        <f aca="false">_xlfn.NORM.S.INV(U88)</f>
        <v>-2.54361142879802</v>
      </c>
    </row>
    <row r="89" customFormat="false" ht="14.4" hidden="false" customHeight="false" outlineLevel="0" collapsed="false">
      <c r="A89" s="0" t="n">
        <f aca="false">A88+1</f>
        <v>85</v>
      </c>
      <c r="C89" s="0" t="n">
        <v>-8.179224067</v>
      </c>
      <c r="D89" s="0" t="n">
        <v>3.8917</v>
      </c>
      <c r="E89" s="7" t="n">
        <v>7.85009962626965E-031</v>
      </c>
      <c r="F89" s="0" t="n">
        <v>0.00483500824957353</v>
      </c>
      <c r="G89" s="7" t="n">
        <v>7.4156198305806E-012</v>
      </c>
      <c r="H89" s="0" t="n">
        <v>0.995164991743011</v>
      </c>
      <c r="I89" s="0" t="n">
        <f aca="false">$Y$14*E88+$Y$19*F88+G88*$Y$24+H88*$Y$29</f>
        <v>0.00811523626122009</v>
      </c>
      <c r="J89" s="0" t="n">
        <f aca="false">$Y$15*E88+$Y$20*F88+G88*$Y$25+H88*$Y$30</f>
        <v>0.254518173788685</v>
      </c>
      <c r="K89" s="0" t="n">
        <f aca="false">E88*$Y$16+F88*$Y$21+G88*$Y$26+H88*$Y$31</f>
        <v>0.199425087939631</v>
      </c>
      <c r="L89" s="0" t="n">
        <f aca="false">E88*$Y$17+F88*$Y$22+G88*$Y$27+H88*$Y$32</f>
        <v>0.537941502010464</v>
      </c>
      <c r="M89" s="0" t="n">
        <f aca="false">_xlfn.NORM.S.DIST((1/$Y$7)*(C89-$Y$3-D89*$Y$12),1)</f>
        <v>6.36592668319898E-032</v>
      </c>
      <c r="N89" s="3" t="n">
        <f aca="false">_xlfn.NORM.S.DIST((1/$Y$8)*(C89-$Y$4-D89*$Y$12),1)</f>
        <v>0.000113270249935978</v>
      </c>
      <c r="O89" s="3" t="n">
        <f aca="false">_xlfn.NORM.S.DIST((1/$Y$9)*(C89-$Y$5-D89*$Y$12),1)</f>
        <v>6.97909561892931E-014</v>
      </c>
      <c r="P89" s="3" t="n">
        <f aca="false">_xlfn.NORM.S.DIST((1/$Y$10)*(C89-$Y$6-D89*$Y$12),1)</f>
        <v>0.0883540362560945</v>
      </c>
      <c r="Q89" s="0" t="n">
        <f aca="false">M89*I89</f>
        <v>5.1660999055765E-034</v>
      </c>
      <c r="R89" s="0" t="n">
        <f aca="false">N89*J89</f>
        <v>2.8829337158293E-005</v>
      </c>
      <c r="S89" s="0" t="n">
        <f aca="false">O89*K89</f>
        <v>1.39180675754407E-014</v>
      </c>
      <c r="T89" s="0" t="n">
        <f aca="false">P89*L89</f>
        <v>0.0475293029722905</v>
      </c>
      <c r="U89" s="4" t="n">
        <f aca="false">SUM(Q89:T89)</f>
        <v>0.0475581323094627</v>
      </c>
      <c r="V89" s="6" t="n">
        <f aca="false">_xlfn.NORM.S.INV(U89)</f>
        <v>-1.66900562715508</v>
      </c>
    </row>
    <row r="90" customFormat="false" ht="14.4" hidden="false" customHeight="false" outlineLevel="0" collapsed="false">
      <c r="A90" s="0" t="n">
        <f aca="false">A89+1</f>
        <v>86</v>
      </c>
      <c r="C90" s="0" t="n">
        <v>-6.073946656</v>
      </c>
      <c r="D90" s="0" t="n">
        <v>3.9137</v>
      </c>
      <c r="E90" s="7" t="n">
        <v>5.30443612906036E-019</v>
      </c>
      <c r="F90" s="7" t="n">
        <v>0.00791662404162833</v>
      </c>
      <c r="G90" s="7" t="n">
        <v>2.22589034668119E-007</v>
      </c>
      <c r="H90" s="0" t="n">
        <v>0.992083153369337</v>
      </c>
      <c r="I90" s="0" t="n">
        <f aca="false">$Y$14*E89+$Y$19*F89+G89*$Y$24+H89*$Y$29</f>
        <v>0.000145050248302924</v>
      </c>
      <c r="J90" s="0" t="n">
        <f aca="false">$Y$15*E89+$Y$20*F89+G89*$Y$25+H89*$Y$30</f>
        <v>0.0340130568469236</v>
      </c>
      <c r="K90" s="0" t="n">
        <f aca="false">E89*$Y$16+F89*$Y$21+G89*$Y$26+H89*$Y$31</f>
        <v>0.239274748767088</v>
      </c>
      <c r="L90" s="0" t="n">
        <f aca="false">E89*$Y$17+F89*$Y$22+G89*$Y$27+H89*$Y$32</f>
        <v>0.726567144137686</v>
      </c>
      <c r="M90" s="0" t="n">
        <f aca="false">_xlfn.NORM.S.DIST((1/$Y$7)*(C90-$Y$3-D90*$Y$12),1)</f>
        <v>4.00445990576634E-019</v>
      </c>
      <c r="N90" s="3" t="n">
        <f aca="false">_xlfn.NORM.S.DIST((1/$Y$8)*(C90-$Y$4-D90*$Y$12),1)</f>
        <v>0.00358182005484236</v>
      </c>
      <c r="O90" s="3" t="n">
        <f aca="false">_xlfn.NORM.S.DIST((1/$Y$9)*(C90-$Y$5-D90*$Y$12),1)</f>
        <v>4.1791512205419E-009</v>
      </c>
      <c r="P90" s="3" t="n">
        <f aca="false">_xlfn.NORM.S.DIST((1/$Y$10)*(C90-$Y$6-D90*$Y$12),1)</f>
        <v>0.139256305752027</v>
      </c>
      <c r="Q90" s="0" t="n">
        <f aca="false">M90*I90</f>
        <v>5.80847903650512E-023</v>
      </c>
      <c r="R90" s="0" t="n">
        <f aca="false">N90*J90</f>
        <v>0.000121828649140804</v>
      </c>
      <c r="S90" s="0" t="n">
        <f aca="false">O90*K90</f>
        <v>9.99965358354831E-010</v>
      </c>
      <c r="T90" s="0" t="n">
        <f aca="false">P90*L90</f>
        <v>0.101179056373415</v>
      </c>
      <c r="U90" s="4" t="n">
        <f aca="false">SUM(Q90:T90)</f>
        <v>0.101300886022521</v>
      </c>
      <c r="V90" s="6" t="n">
        <f aca="false">_xlfn.NORM.S.INV(U90)</f>
        <v>-1.27417395873612</v>
      </c>
    </row>
    <row r="91" customFormat="false" ht="14.4" hidden="false" customHeight="false" outlineLevel="0" collapsed="false">
      <c r="A91" s="0" t="n">
        <f aca="false">A90+1</f>
        <v>87</v>
      </c>
      <c r="C91" s="0" t="n">
        <v>2.502962862</v>
      </c>
      <c r="D91" s="0" t="n">
        <v>3.721</v>
      </c>
      <c r="E91" s="0" t="n">
        <v>0.000359650172529021</v>
      </c>
      <c r="F91" s="7" t="n">
        <v>0.0287031644147072</v>
      </c>
      <c r="G91" s="0" t="n">
        <v>0.555694893663339</v>
      </c>
      <c r="H91" s="0" t="n">
        <v>0.415242291749425</v>
      </c>
      <c r="I91" s="0" t="n">
        <f aca="false">$Y$14*E90+$Y$19*F90+G90*$Y$24+H90*$Y$29</f>
        <v>0.000237523206042664</v>
      </c>
      <c r="J91" s="0" t="n">
        <f aca="false">$Y$15*E90+$Y$20*F90+G90*$Y$25+H90*$Y$30</f>
        <v>0.0365707912768805</v>
      </c>
      <c r="K91" s="0" t="n">
        <f aca="false">E90*$Y$16+F90*$Y$21+G90*$Y$26+H90*$Y$31</f>
        <v>0.238812642173067</v>
      </c>
      <c r="L91" s="0" t="n">
        <f aca="false">E90*$Y$17+F90*$Y$22+G90*$Y$27+H90*$Y$32</f>
        <v>0.72437904334401</v>
      </c>
      <c r="M91" s="0" t="n">
        <f aca="false">_xlfn.NORM.S.DIST((1/$Y$7)*(C91-$Y$3-D91*$Y$12),1)</f>
        <v>0.99664664781114</v>
      </c>
      <c r="N91" s="3" t="n">
        <f aca="false">_xlfn.NORM.S.DIST((1/$Y$8)*(C91-$Y$4-D91*$Y$12),1)</f>
        <v>0.915875559105973</v>
      </c>
      <c r="O91" s="3" t="n">
        <f aca="false">_xlfn.NORM.S.DIST((1/$Y$9)*(C91-$Y$5-D91*$Y$12),1)</f>
        <v>0.816633902916405</v>
      </c>
      <c r="P91" s="3" t="n">
        <f aca="false">_xlfn.NORM.S.DIST((1/$Y$10)*(C91-$Y$6-D91*$Y$12),1)</f>
        <v>0.502110263985603</v>
      </c>
      <c r="Q91" s="0" t="n">
        <f aca="false">M91*I91</f>
        <v>0.000236726707079776</v>
      </c>
      <c r="R91" s="0" t="n">
        <f aca="false">N91*J91</f>
        <v>0.0334942939076607</v>
      </c>
      <c r="S91" s="0" t="n">
        <f aca="false">O91*K91</f>
        <v>0.19502250004357</v>
      </c>
      <c r="T91" s="0" t="n">
        <f aca="false">P91*L91</f>
        <v>0.3637181526791</v>
      </c>
      <c r="U91" s="4" t="n">
        <f aca="false">SUM(Q91:T91)</f>
        <v>0.59247167333741</v>
      </c>
      <c r="V91" s="6" t="n">
        <f aca="false">_xlfn.NORM.S.INV(U91)</f>
        <v>0.233907676764521</v>
      </c>
    </row>
    <row r="92" customFormat="false" ht="14.4" hidden="false" customHeight="false" outlineLevel="0" collapsed="false">
      <c r="A92" s="0" t="n">
        <f aca="false">A91+1</f>
        <v>88</v>
      </c>
      <c r="C92" s="0" t="n">
        <v>-0.041152005</v>
      </c>
      <c r="D92" s="0" t="n">
        <v>3.6455</v>
      </c>
      <c r="E92" s="0" t="n">
        <v>0.177227710966066</v>
      </c>
      <c r="F92" s="0" t="n">
        <v>0.0465433512817621</v>
      </c>
      <c r="G92" s="0" t="n">
        <v>0.670720070532253</v>
      </c>
      <c r="H92" s="0" t="n">
        <v>0.105508867219919</v>
      </c>
      <c r="I92" s="0" t="n">
        <f aca="false">$Y$14*E91+$Y$19*F91+G91*$Y$24+H91*$Y$29</f>
        <v>0.0623004288855088</v>
      </c>
      <c r="J92" s="0" t="n">
        <f aca="false">$Y$15*E91+$Y$20*F91+G91*$Y$25+H91*$Y$30</f>
        <v>0.0371887446715597</v>
      </c>
      <c r="K92" s="0" t="n">
        <f aca="false">E91*$Y$16+F91*$Y$21+G91*$Y$26+H91*$Y$31</f>
        <v>0.574582094431024</v>
      </c>
      <c r="L92" s="0" t="n">
        <f aca="false">E91*$Y$17+F91*$Y$22+G91*$Y$27+H91*$Y$32</f>
        <v>0.325928732011908</v>
      </c>
      <c r="M92" s="0" t="n">
        <f aca="false">_xlfn.NORM.S.DIST((1/$Y$7)*(C92-$Y$3-D92*$Y$12),1)</f>
        <v>0.23540706647938</v>
      </c>
      <c r="N92" s="3" t="n">
        <f aca="false">_xlfn.NORM.S.DIST((1/$Y$8)*(C92-$Y$4-D92*$Y$12),1)</f>
        <v>0.56807916578431</v>
      </c>
      <c r="O92" s="3" t="n">
        <f aca="false">_xlfn.NORM.S.DIST((1/$Y$9)*(C92-$Y$5-D92*$Y$12),1)</f>
        <v>0.141412630790095</v>
      </c>
      <c r="P92" s="3" t="n">
        <f aca="false">_xlfn.NORM.S.DIST((1/$Y$10)*(C92-$Y$6-D92*$Y$12),1)</f>
        <v>0.375348433746961</v>
      </c>
      <c r="Q92" s="0" t="n">
        <f aca="false">M92*I92</f>
        <v>0.0146659612043448</v>
      </c>
      <c r="R92" s="0" t="n">
        <f aca="false">N92*J92</f>
        <v>0.0211261510495853</v>
      </c>
      <c r="S92" s="0" t="n">
        <f aca="false">O92*K92</f>
        <v>0.0812531655783738</v>
      </c>
      <c r="T92" s="0" t="n">
        <f aca="false">P92*L92</f>
        <v>0.122336839073803</v>
      </c>
      <c r="U92" s="4" t="n">
        <f aca="false">SUM(Q92:T92)</f>
        <v>0.239382116906107</v>
      </c>
      <c r="V92" s="6" t="n">
        <f aca="false">_xlfn.NORM.S.INV(U92)</f>
        <v>-0.708291533333382</v>
      </c>
    </row>
    <row r="93" customFormat="false" ht="14.4" hidden="false" customHeight="false" outlineLevel="0" collapsed="false">
      <c r="A93" s="0" t="n">
        <f aca="false">A92+1</f>
        <v>89</v>
      </c>
      <c r="C93" s="0" t="n">
        <v>2.190371787</v>
      </c>
      <c r="D93" s="0" t="n">
        <v>3.499</v>
      </c>
      <c r="E93" s="0" t="n">
        <v>0.0530514537482072</v>
      </c>
      <c r="F93" s="0" t="n">
        <v>0.0352865771005456</v>
      </c>
      <c r="G93" s="0" t="n">
        <v>0.880359081349115</v>
      </c>
      <c r="H93" s="0" t="n">
        <v>0.0313028878021323</v>
      </c>
      <c r="I93" s="0" t="n">
        <f aca="false">$Y$14*E92+$Y$19*F92+G92*$Y$24+H92*$Y$29</f>
        <v>0.229363616837478</v>
      </c>
      <c r="J93" s="0" t="n">
        <f aca="false">$Y$15*E92+$Y$20*F92+G92*$Y$25+H92*$Y$30</f>
        <v>0.0662321505445016</v>
      </c>
      <c r="K93" s="0" t="n">
        <f aca="false">E92*$Y$16+F92*$Y$21+G92*$Y$26+H92*$Y$31</f>
        <v>0.599623089700554</v>
      </c>
      <c r="L93" s="0" t="n">
        <f aca="false">E92*$Y$17+F92*$Y$22+G92*$Y$27+H92*$Y$32</f>
        <v>0.104781142917466</v>
      </c>
      <c r="M93" s="0" t="n">
        <f aca="false">_xlfn.NORM.S.DIST((1/$Y$7)*(C93-$Y$3-D93*$Y$12),1)</f>
        <v>0.988970656878757</v>
      </c>
      <c r="N93" s="3" t="n">
        <f aca="false">_xlfn.NORM.S.DIST((1/$Y$8)*(C93-$Y$4-D93*$Y$12),1)</f>
        <v>0.890581808621089</v>
      </c>
      <c r="O93" s="3" t="n">
        <f aca="false">_xlfn.NORM.S.DIST((1/$Y$9)*(C93-$Y$5-D93*$Y$12),1)</f>
        <v>0.745292601749624</v>
      </c>
      <c r="P93" s="3" t="n">
        <f aca="false">_xlfn.NORM.S.DIST((1/$Y$10)*(C93-$Y$6-D93*$Y$12),1)</f>
        <v>0.486279867460093</v>
      </c>
      <c r="Q93" s="0" t="n">
        <f aca="false">M93*I93</f>
        <v>0.226833886807848</v>
      </c>
      <c r="R93" s="0" t="n">
        <f aca="false">N93*J93</f>
        <v>0.0589851484207864</v>
      </c>
      <c r="S93" s="0" t="n">
        <f aca="false">O93*K93</f>
        <v>0.446894652592074</v>
      </c>
      <c r="T93" s="0" t="n">
        <f aca="false">P93*L93</f>
        <v>0.0509529602902225</v>
      </c>
      <c r="U93" s="4" t="n">
        <f aca="false">SUM(Q93:T93)</f>
        <v>0.783666648110931</v>
      </c>
      <c r="V93" s="6" t="n">
        <f aca="false">_xlfn.NORM.S.INV(U93)</f>
        <v>0.784636533244226</v>
      </c>
    </row>
    <row r="94" customFormat="false" ht="14.4" hidden="false" customHeight="false" outlineLevel="0" collapsed="false">
      <c r="A94" s="0" t="n">
        <f aca="false">A93+1</f>
        <v>90</v>
      </c>
      <c r="C94" s="0" t="n">
        <v>9.90189473</v>
      </c>
      <c r="D94" s="0" t="n">
        <v>3.2555</v>
      </c>
      <c r="E94" s="7" t="n">
        <v>4.24225325131551E-034</v>
      </c>
      <c r="F94" s="7" t="n">
        <v>2.56730399225618E-005</v>
      </c>
      <c r="G94" s="7" t="n">
        <v>3.05764156392021E-008</v>
      </c>
      <c r="H94" s="0" t="n">
        <v>0.999974296383662</v>
      </c>
      <c r="I94" s="0" t="n">
        <f aca="false">$Y$14*E93+$Y$19*F93+G93*$Y$24+H93*$Y$29</f>
        <v>0.144052861022359</v>
      </c>
      <c r="J94" s="0" t="n">
        <f aca="false">$Y$15*E93+$Y$20*F93+G93*$Y$25+H93*$Y$30</f>
        <v>0.0381822319278001</v>
      </c>
      <c r="K94" s="0" t="n">
        <f aca="false">E93*$Y$16+F93*$Y$21+G93*$Y$26+H93*$Y$31</f>
        <v>0.758993704158309</v>
      </c>
      <c r="L94" s="0" t="n">
        <f aca="false">E93*$Y$17+F93*$Y$22+G93*$Y$27+H93*$Y$32</f>
        <v>0.0587712028915321</v>
      </c>
      <c r="M94" s="0" t="n">
        <f aca="false">_xlfn.NORM.S.DIST((1/$Y$7)*(C94-$Y$3-D94*$Y$12),1)</f>
        <v>1</v>
      </c>
      <c r="N94" s="3" t="n">
        <f aca="false">_xlfn.NORM.S.DIST((1/$Y$8)*(C94-$Y$4-D94*$Y$12),1)</f>
        <v>0.999999486184022</v>
      </c>
      <c r="O94" s="3" t="n">
        <f aca="false">_xlfn.NORM.S.DIST((1/$Y$9)*(C94-$Y$5-D94*$Y$12),1)</f>
        <v>0.999999999985453</v>
      </c>
      <c r="P94" s="3" t="n">
        <f aca="false">_xlfn.NORM.S.DIST((1/$Y$10)*(C94-$Y$6-D94*$Y$12),1)</f>
        <v>0.827590295365065</v>
      </c>
      <c r="Q94" s="0" t="n">
        <f aca="false">M94*I94</f>
        <v>0.144052861022359</v>
      </c>
      <c r="R94" s="0" t="n">
        <f aca="false">N94*J94</f>
        <v>0.0381822123091593</v>
      </c>
      <c r="S94" s="0" t="n">
        <f aca="false">O94*K94</f>
        <v>0.758993704147268</v>
      </c>
      <c r="T94" s="0" t="n">
        <f aca="false">P94*L94</f>
        <v>0.0486384771599632</v>
      </c>
      <c r="U94" s="4" t="n">
        <f aca="false">SUM(Q94:T94)</f>
        <v>0.989867254638749</v>
      </c>
      <c r="V94" s="6" t="n">
        <f aca="false">_xlfn.NORM.S.INV(U94)</f>
        <v>2.32139582390725</v>
      </c>
    </row>
    <row r="95" customFormat="false" ht="14.4" hidden="false" customHeight="false" outlineLevel="0" collapsed="false">
      <c r="A95" s="0" t="n">
        <f aca="false">A94+1</f>
        <v>91</v>
      </c>
      <c r="C95" s="0" t="n">
        <v>5.284261007</v>
      </c>
      <c r="D95" s="0" t="n">
        <v>3.1894</v>
      </c>
      <c r="E95" s="7" t="n">
        <v>2.75809672182892E-011</v>
      </c>
      <c r="F95" s="7" t="n">
        <v>0.00394736963848234</v>
      </c>
      <c r="G95" s="0" t="n">
        <v>0.0191421678080631</v>
      </c>
      <c r="H95" s="0" t="n">
        <v>0.976910462525874</v>
      </c>
      <c r="I95" s="0" t="n">
        <f aca="false">$Y$14*E94+$Y$19*F94+G94*$Y$24+H94*$Y$29</f>
        <v>7.73554603397166E-007</v>
      </c>
      <c r="J95" s="0" t="n">
        <f aca="false">$Y$15*E94+$Y$20*F94+G94*$Y$25+H94*$Y$30</f>
        <v>0.0300213077058433</v>
      </c>
      <c r="K95" s="0" t="n">
        <f aca="false">E94*$Y$16+F94*$Y$21+G94*$Y$26+H94*$Y$31</f>
        <v>0.239996167695625</v>
      </c>
      <c r="L95" s="0" t="n">
        <f aca="false">E94*$Y$17+F94*$Y$22+G94*$Y$27+H94*$Y$32</f>
        <v>0.729981751043928</v>
      </c>
      <c r="M95" s="0" t="n">
        <f aca="false">_xlfn.NORM.S.DIST((1/$Y$7)*(C95-$Y$3-D95*$Y$12),1)</f>
        <v>0.999999999948768</v>
      </c>
      <c r="N95" s="3" t="n">
        <f aca="false">_xlfn.NORM.S.DIST((1/$Y$8)*(C95-$Y$4-D95*$Y$12),1)</f>
        <v>0.996498337390594</v>
      </c>
      <c r="O95" s="3" t="n">
        <f aca="false">_xlfn.NORM.S.DIST((1/$Y$9)*(C95-$Y$5-D95*$Y$12),1)</f>
        <v>0.998906151090227</v>
      </c>
      <c r="P95" s="3" t="n">
        <f aca="false">_xlfn.NORM.S.DIST((1/$Y$10)*(C95-$Y$6-D95*$Y$12),1)</f>
        <v>0.639983106245195</v>
      </c>
      <c r="Q95" s="0" t="n">
        <f aca="false">M95*I95</f>
        <v>7.73554603357535E-007</v>
      </c>
      <c r="R95" s="0" t="n">
        <f aca="false">N95*J95</f>
        <v>0.0299161832151642</v>
      </c>
      <c r="S95" s="0" t="n">
        <f aca="false">O95*K95</f>
        <v>0.239733648149242</v>
      </c>
      <c r="T95" s="0" t="n">
        <f aca="false">P95*L95</f>
        <v>0.4671759885354</v>
      </c>
      <c r="U95" s="4" t="n">
        <f aca="false">SUM(Q95:T95)</f>
        <v>0.736826593454409</v>
      </c>
      <c r="V95" s="6" t="n">
        <f aca="false">_xlfn.NORM.S.INV(U95)</f>
        <v>0.633592474876625</v>
      </c>
    </row>
    <row r="96" customFormat="false" ht="14.4" hidden="false" customHeight="false" outlineLevel="0" collapsed="false">
      <c r="A96" s="0" t="n">
        <f aca="false">A95+1</f>
        <v>92</v>
      </c>
      <c r="C96" s="0" t="n">
        <v>3.488094695</v>
      </c>
      <c r="D96" s="0" t="n">
        <v>3.1918</v>
      </c>
      <c r="E96" s="7" t="n">
        <v>1.17940124363081E-005</v>
      </c>
      <c r="F96" s="7" t="n">
        <v>0.0189198693015584</v>
      </c>
      <c r="G96" s="0" t="n">
        <v>0.343290591455144</v>
      </c>
      <c r="H96" s="0" t="n">
        <v>0.637777745230862</v>
      </c>
      <c r="I96" s="0" t="n">
        <f aca="false">$Y$14*E95+$Y$19*F95+G95*$Y$24+H95*$Y$29</f>
        <v>0.00222405957203685</v>
      </c>
      <c r="J96" s="0" t="n">
        <f aca="false">$Y$15*E95+$Y$20*F95+G95*$Y$25+H95*$Y$30</f>
        <v>0.0327020517684566</v>
      </c>
      <c r="K96" s="0" t="n">
        <f aca="false">E95*$Y$16+F95*$Y$21+G95*$Y$26+H95*$Y$31</f>
        <v>0.251084616910527</v>
      </c>
      <c r="L96" s="0" t="n">
        <f aca="false">E95*$Y$17+F95*$Y$22+G95*$Y$27+H95*$Y$32</f>
        <v>0.71398927174898</v>
      </c>
      <c r="M96" s="0" t="n">
        <f aca="false">_xlfn.NORM.S.DIST((1/$Y$7)*(C96-$Y$3-D96*$Y$12),1)</f>
        <v>0.999973284855431</v>
      </c>
      <c r="N96" s="3" t="n">
        <f aca="false">_xlfn.NORM.S.DIST((1/$Y$8)*(C96-$Y$4-D96*$Y$12),1)</f>
        <v>0.967479876175201</v>
      </c>
      <c r="O96" s="3" t="n">
        <f aca="false">_xlfn.NORM.S.DIST((1/$Y$9)*(C96-$Y$5-D96*$Y$12),1)</f>
        <v>0.952341375463549</v>
      </c>
      <c r="P96" s="3" t="n">
        <f aca="false">_xlfn.NORM.S.DIST((1/$Y$10)*(C96-$Y$6-D96*$Y$12),1)</f>
        <v>0.551861439511309</v>
      </c>
      <c r="Q96" s="0" t="n">
        <f aca="false">M96*I96</f>
        <v>0.00222400015596386</v>
      </c>
      <c r="R96" s="0" t="n">
        <f aca="false">N96*J96</f>
        <v>0.0316385769956213</v>
      </c>
      <c r="S96" s="0" t="n">
        <f aca="false">O96*K96</f>
        <v>0.239118269426309</v>
      </c>
      <c r="T96" s="0" t="n">
        <f aca="false">P96*L96</f>
        <v>0.394023147303024</v>
      </c>
      <c r="U96" s="4" t="n">
        <f aca="false">SUM(Q96:T96)</f>
        <v>0.667003993880918</v>
      </c>
      <c r="V96" s="6" t="n">
        <f aca="false">_xlfn.NORM.S.INV(U96)</f>
        <v>0.431655228031505</v>
      </c>
    </row>
    <row r="97" customFormat="false" ht="14.4" hidden="false" customHeight="false" outlineLevel="0" collapsed="false">
      <c r="A97" s="0" t="n">
        <f aca="false">A96+1</f>
        <v>93</v>
      </c>
      <c r="C97" s="0" t="n">
        <v>-0.288322759</v>
      </c>
      <c r="D97" s="0" t="n">
        <v>3.0818</v>
      </c>
      <c r="E97" s="0" t="n">
        <v>0.118833661893853</v>
      </c>
      <c r="F97" s="0" t="n">
        <v>0.0631256253036622</v>
      </c>
      <c r="G97" s="0" t="n">
        <v>0.59749408818211</v>
      </c>
      <c r="H97" s="0" t="n">
        <v>0.220546624620375</v>
      </c>
      <c r="I97" s="0" t="n">
        <f aca="false">$Y$14*E96+$Y$19*F96+G96*$Y$24+H96*$Y$29</f>
        <v>0.0383398219299322</v>
      </c>
      <c r="J97" s="0" t="n">
        <f aca="false">$Y$15*E96+$Y$20*F96+G96*$Y$25+H96*$Y$30</f>
        <v>0.0354059531778828</v>
      </c>
      <c r="K97" s="0" t="n">
        <f aca="false">E96*$Y$16+F96*$Y$21+G96*$Y$26+H96*$Y$31</f>
        <v>0.44656644982942</v>
      </c>
      <c r="L97" s="0" t="n">
        <f aca="false">E96*$Y$17+F96*$Y$22+G96*$Y$27+H96*$Y$32</f>
        <v>0.479687775062766</v>
      </c>
      <c r="M97" s="0" t="n">
        <f aca="false">_xlfn.NORM.S.DIST((1/$Y$7)*(C97-$Y$3-D97*$Y$12),1)</f>
        <v>0.145802114904465</v>
      </c>
      <c r="N97" s="3" t="n">
        <f aca="false">_xlfn.NORM.S.DIST((1/$Y$8)*(C97-$Y$4-D97*$Y$12),1)</f>
        <v>0.521645044774225</v>
      </c>
      <c r="O97" s="3" t="n">
        <f aca="false">_xlfn.NORM.S.DIST((1/$Y$9)*(C97-$Y$5-D97*$Y$12),1)</f>
        <v>0.102751306399188</v>
      </c>
      <c r="P97" s="3" t="n">
        <f aca="false">_xlfn.NORM.S.DIST((1/$Y$10)*(C97-$Y$6-D97*$Y$12),1)</f>
        <v>0.3635062397968</v>
      </c>
      <c r="Q97" s="0" t="n">
        <f aca="false">M97*I97</f>
        <v>0.00559002712244469</v>
      </c>
      <c r="R97" s="0" t="n">
        <f aca="false">N97*J97</f>
        <v>0.0184693400307508</v>
      </c>
      <c r="S97" s="0" t="n">
        <f aca="false">O97*K97</f>
        <v>0.0458852861140205</v>
      </c>
      <c r="T97" s="0" t="n">
        <f aca="false">P97*L97</f>
        <v>0.17436949938956</v>
      </c>
      <c r="U97" s="4" t="n">
        <f aca="false">SUM(Q97:T97)</f>
        <v>0.244314152656775</v>
      </c>
      <c r="V97" s="6" t="n">
        <f aca="false">_xlfn.NORM.S.INV(U97)</f>
        <v>-0.692492163793659</v>
      </c>
    </row>
    <row r="98" customFormat="false" ht="14.4" hidden="false" customHeight="false" outlineLevel="0" collapsed="false">
      <c r="A98" s="0" t="n">
        <f aca="false">A97+1</f>
        <v>94</v>
      </c>
      <c r="C98" s="0" t="n">
        <v>2.494437145</v>
      </c>
      <c r="D98" s="0" t="n">
        <v>3.2364</v>
      </c>
      <c r="E98" s="0" t="n">
        <v>0.0179012860153307</v>
      </c>
      <c r="F98" s="0" t="n">
        <v>0.0420172578260938</v>
      </c>
      <c r="G98" s="0" t="n">
        <v>0.870090031958359</v>
      </c>
      <c r="H98" s="0" t="n">
        <v>0.0699914242002168</v>
      </c>
      <c r="I98" s="0" t="n">
        <f aca="false">$Y$14*E97+$Y$19*F97+G97*$Y$24+H97*$Y$29</f>
        <v>0.171003404306794</v>
      </c>
      <c r="J98" s="0" t="n">
        <f aca="false">$Y$15*E97+$Y$20*F97+G97*$Y$25+H97*$Y$30</f>
        <v>0.0763528125459616</v>
      </c>
      <c r="K98" s="0" t="n">
        <f aca="false">E97*$Y$16+F97*$Y$21+G97*$Y$26+H97*$Y$31</f>
        <v>0.566482471141013</v>
      </c>
      <c r="L98" s="0" t="n">
        <f aca="false">E97*$Y$17+F97*$Y$22+G97*$Y$27+H97*$Y$32</f>
        <v>0.186161312006231</v>
      </c>
      <c r="M98" s="0" t="n">
        <f aca="false">_xlfn.NORM.S.DIST((1/$Y$7)*(C98-$Y$3-D98*$Y$12),1)</f>
        <v>0.996528492971211</v>
      </c>
      <c r="N98" s="3" t="n">
        <f aca="false">_xlfn.NORM.S.DIST((1/$Y$8)*(C98-$Y$4-D98*$Y$12),1)</f>
        <v>0.915249603728747</v>
      </c>
      <c r="O98" s="3" t="n">
        <f aca="false">_xlfn.NORM.S.DIST((1/$Y$9)*(C98-$Y$5-D98*$Y$12),1)</f>
        <v>0.814870268365366</v>
      </c>
      <c r="P98" s="3" t="n">
        <f aca="false">_xlfn.NORM.S.DIST((1/$Y$10)*(C98-$Y$6-D98*$Y$12),1)</f>
        <v>0.501678431104632</v>
      </c>
      <c r="Q98" s="0" t="n">
        <f aca="false">M98*I98</f>
        <v>0.170409764786796</v>
      </c>
      <c r="R98" s="0" t="n">
        <f aca="false">N98*J98</f>
        <v>0.0698818814262667</v>
      </c>
      <c r="S98" s="0" t="n">
        <f aca="false">O98*K98</f>
        <v>0.461609723282953</v>
      </c>
      <c r="T98" s="0" t="n">
        <f aca="false">P98*L98</f>
        <v>0.0933931149396661</v>
      </c>
      <c r="U98" s="4" t="n">
        <f aca="false">SUM(Q98:T98)</f>
        <v>0.795294484435682</v>
      </c>
      <c r="V98" s="6" t="n">
        <f aca="false">_xlfn.NORM.S.INV(U98)</f>
        <v>0.824930531963883</v>
      </c>
    </row>
    <row r="99" customFormat="false" ht="14.4" hidden="false" customHeight="false" outlineLevel="0" collapsed="false">
      <c r="A99" s="0" t="n">
        <f aca="false">A98+1</f>
        <v>95</v>
      </c>
      <c r="C99" s="0" t="n">
        <v>2.659066709</v>
      </c>
      <c r="D99" s="0" t="n">
        <v>3.0919</v>
      </c>
      <c r="E99" s="0" t="n">
        <v>0.00580098090652031</v>
      </c>
      <c r="F99" s="0" t="n">
        <v>0.0186678521263716</v>
      </c>
      <c r="G99" s="0" t="n">
        <v>0.945712154418276</v>
      </c>
      <c r="H99" s="0" t="n">
        <v>0.0298190125488325</v>
      </c>
      <c r="I99" s="0" t="n">
        <f aca="false">$Y$14*E98+$Y$19*F98+G98*$Y$24+H98*$Y$29</f>
        <v>0.11254454008354</v>
      </c>
      <c r="J99" s="0" t="n">
        <f aca="false">$Y$15*E98+$Y$20*F98+G98*$Y$25+H98*$Y$30</f>
        <v>0.0405617516384402</v>
      </c>
      <c r="K99" s="0" t="n">
        <f aca="false">E98*$Y$16+F98*$Y$21+G98*$Y$26+H98*$Y$31</f>
        <v>0.760156022177006</v>
      </c>
      <c r="L99" s="0" t="n">
        <f aca="false">E98*$Y$17+F98*$Y$22+G98*$Y$27+H98*$Y$32</f>
        <v>0.0867376861010145</v>
      </c>
      <c r="M99" s="0" t="n">
        <f aca="false">_xlfn.NORM.S.DIST((1/$Y$7)*(C99-$Y$3-D99*$Y$12),1)</f>
        <v>0.998259166481324</v>
      </c>
      <c r="N99" s="3" t="n">
        <f aca="false">_xlfn.NORM.S.DIST((1/$Y$8)*(C99-$Y$4-D99*$Y$12),1)</f>
        <v>0.926731614590743</v>
      </c>
      <c r="O99" s="3" t="n">
        <f aca="false">_xlfn.NORM.S.DIST((1/$Y$9)*(C99-$Y$5-D99*$Y$12),1)</f>
        <v>0.847057214188346</v>
      </c>
      <c r="P99" s="3" t="n">
        <f aca="false">_xlfn.NORM.S.DIST((1/$Y$10)*(C99-$Y$6-D99*$Y$12),1)</f>
        <v>0.51001606803257</v>
      </c>
      <c r="Q99" s="0" t="n">
        <f aca="false">M99*I99</f>
        <v>0.112348618775819</v>
      </c>
      <c r="R99" s="0" t="n">
        <f aca="false">N99*J99</f>
        <v>0.0375898575865204</v>
      </c>
      <c r="S99" s="0" t="n">
        <f aca="false">O99*K99</f>
        <v>0.643895642493749</v>
      </c>
      <c r="T99" s="0" t="n">
        <f aca="false">P99*L99</f>
        <v>0.0442376136154827</v>
      </c>
      <c r="U99" s="4" t="n">
        <f aca="false">SUM(Q99:T99)</f>
        <v>0.83807173247157</v>
      </c>
      <c r="V99" s="6" t="n">
        <f aca="false">_xlfn.NORM.S.INV(U99)</f>
        <v>0.986563777400953</v>
      </c>
    </row>
    <row r="100" customFormat="false" ht="14.4" hidden="false" customHeight="false" outlineLevel="0" collapsed="false">
      <c r="A100" s="0" t="n">
        <f aca="false">A99+1</f>
        <v>96</v>
      </c>
      <c r="C100" s="0" t="n">
        <v>1.813948697</v>
      </c>
      <c r="D100" s="0" t="n">
        <v>3.0502</v>
      </c>
      <c r="E100" s="0" t="n">
        <v>0.0482146347750027</v>
      </c>
      <c r="F100" s="0" t="n">
        <v>0.00821745107263386</v>
      </c>
      <c r="G100" s="0" t="n">
        <v>0.931596927322663</v>
      </c>
      <c r="H100" s="0" t="n">
        <v>0.0119709868297006</v>
      </c>
      <c r="I100" s="0" t="n">
        <f aca="false">$Y$14*E99+$Y$19*F99+G99*$Y$24+H99*$Y$29</f>
        <v>0.109635225938474</v>
      </c>
      <c r="J100" s="0" t="n">
        <f aca="false">$Y$15*E99+$Y$20*F99+G99*$Y$25+H99*$Y$30</f>
        <v>0.0177030507229922</v>
      </c>
      <c r="K100" s="0" t="n">
        <f aca="false">E99*$Y$16+F99*$Y$21+G99*$Y$26+H99*$Y$31</f>
        <v>0.812692000958628</v>
      </c>
      <c r="L100" s="0" t="n">
        <f aca="false">E99*$Y$17+F99*$Y$22+G99*$Y$27+H99*$Y$32</f>
        <v>0.0599697223799062</v>
      </c>
      <c r="M100" s="0" t="n">
        <f aca="false">_xlfn.NORM.S.DIST((1/$Y$7)*(C100-$Y$3-D100*$Y$12),1)</f>
        <v>0.96258703191979</v>
      </c>
      <c r="N100" s="3" t="n">
        <f aca="false">_xlfn.NORM.S.DIST((1/$Y$8)*(C100-$Y$4-D100*$Y$12),1)</f>
        <v>0.853401968105406</v>
      </c>
      <c r="O100" s="3" t="n">
        <f aca="false">_xlfn.NORM.S.DIST((1/$Y$9)*(C100-$Y$5-D100*$Y$12),1)</f>
        <v>0.643300076596252</v>
      </c>
      <c r="P100" s="3" t="n">
        <f aca="false">_xlfn.NORM.S.DIST((1/$Y$10)*(C100-$Y$6-D100*$Y$12),1)</f>
        <v>0.467247760581703</v>
      </c>
      <c r="Q100" s="0" t="n">
        <f aca="false">M100*I100</f>
        <v>0.105533446729972</v>
      </c>
      <c r="R100" s="0" t="n">
        <f aca="false">N100*J100</f>
        <v>0.0151078183284714</v>
      </c>
      <c r="S100" s="0" t="n">
        <f aca="false">O100*K100</f>
        <v>0.522804826465847</v>
      </c>
      <c r="T100" s="0" t="n">
        <f aca="false">P100*L100</f>
        <v>0.0280207184847176</v>
      </c>
      <c r="U100" s="4" t="n">
        <f aca="false">SUM(Q100:T100)</f>
        <v>0.671466810009007</v>
      </c>
      <c r="V100" s="6" t="n">
        <f aca="false">_xlfn.NORM.S.INV(U100)</f>
        <v>0.443967086842705</v>
      </c>
    </row>
    <row r="101" customFormat="false" ht="14.4" hidden="false" customHeight="false" outlineLevel="0" collapsed="false">
      <c r="A101" s="0" t="n">
        <f aca="false">A100+1</f>
        <v>97</v>
      </c>
      <c r="C101" s="0" t="n">
        <v>0.923349326</v>
      </c>
      <c r="D101" s="0" t="n">
        <v>3.1191</v>
      </c>
      <c r="E101" s="0" t="n">
        <v>0.217441174141027</v>
      </c>
      <c r="F101" s="0" t="n">
        <v>0.0077383121633856</v>
      </c>
      <c r="G101" s="0" t="n">
        <v>0.767309918603423</v>
      </c>
      <c r="H101" s="0" t="n">
        <v>0.00751059509216468</v>
      </c>
      <c r="I101" s="0" t="n">
        <f aca="false">$Y$14*E100+$Y$19*F100+G100*$Y$24+H100*$Y$29</f>
        <v>0.144668917791924</v>
      </c>
      <c r="J101" s="0" t="n">
        <f aca="false">$Y$15*E100+$Y$20*F100+G100*$Y$25+H100*$Y$30</f>
        <v>0.0136940400481065</v>
      </c>
      <c r="K101" s="0" t="n">
        <f aca="false">E100*$Y$16+F100*$Y$21+G100*$Y$26+H100*$Y$31</f>
        <v>0.795469995659929</v>
      </c>
      <c r="L101" s="0" t="n">
        <f aca="false">E100*$Y$17+F100*$Y$22+G100*$Y$27+H100*$Y$32</f>
        <v>0.0461670465000406</v>
      </c>
      <c r="M101" s="0" t="n">
        <f aca="false">_xlfn.NORM.S.DIST((1/$Y$7)*(C101-$Y$3-D101*$Y$12),1)</f>
        <v>0.719055280295046</v>
      </c>
      <c r="N101" s="3" t="n">
        <f aca="false">_xlfn.NORM.S.DIST((1/$Y$8)*(C101-$Y$4-D101*$Y$12),1)</f>
        <v>0.735270620520528</v>
      </c>
      <c r="O101" s="3" t="n">
        <f aca="false">_xlfn.NORM.S.DIST((1/$Y$9)*(C101-$Y$5-D101*$Y$12),1)</f>
        <v>0.372726100456359</v>
      </c>
      <c r="P101" s="3" t="n">
        <f aca="false">_xlfn.NORM.S.DIST((1/$Y$10)*(C101-$Y$6-D101*$Y$12),1)</f>
        <v>0.422593161795347</v>
      </c>
      <c r="Q101" s="0" t="n">
        <f aca="false">M101*I101</f>
        <v>0.104024949232853</v>
      </c>
      <c r="R101" s="0" t="n">
        <f aca="false">N101*J101</f>
        <v>0.0100688253236042</v>
      </c>
      <c r="S101" s="0" t="n">
        <f aca="false">O101*K101</f>
        <v>0.296492429512362</v>
      </c>
      <c r="T101" s="0" t="n">
        <f aca="false">P101*L101</f>
        <v>0.019509878151205</v>
      </c>
      <c r="U101" s="4" t="n">
        <f aca="false">SUM(Q101:T101)</f>
        <v>0.430096082220025</v>
      </c>
      <c r="V101" s="6" t="n">
        <f aca="false">_xlfn.NORM.S.INV(U101)</f>
        <v>-0.176129552317026</v>
      </c>
    </row>
    <row r="102" customFormat="false" ht="14.4" hidden="false" customHeight="false" outlineLevel="0" collapsed="false">
      <c r="A102" s="0" t="n">
        <f aca="false">A101+1</f>
        <v>98</v>
      </c>
      <c r="C102" s="0" t="n">
        <v>2.863647114</v>
      </c>
      <c r="D102" s="0" t="n">
        <v>3.0742</v>
      </c>
      <c r="E102" s="0" t="n">
        <v>0.008423845957563</v>
      </c>
      <c r="F102" s="0" t="n">
        <v>0.019884803680838</v>
      </c>
      <c r="G102" s="0" t="n">
        <v>0.954333536384607</v>
      </c>
      <c r="H102" s="0" t="n">
        <v>0.0173578139769916</v>
      </c>
      <c r="I102" s="0" t="n">
        <f aca="false">$Y$14*E101+$Y$19*F101+G101*$Y$24+H101*$Y$29</f>
        <v>0.273810061913972</v>
      </c>
      <c r="J102" s="0" t="n">
        <f aca="false">$Y$15*E101+$Y$20*F101+G101*$Y$25+H101*$Y$30</f>
        <v>0.0351476189516101</v>
      </c>
      <c r="K102" s="0" t="n">
        <f aca="false">E101*$Y$16+F101*$Y$21+G101*$Y$26+H101*$Y$31</f>
        <v>0.654712421729734</v>
      </c>
      <c r="L102" s="0" t="n">
        <f aca="false">E101*$Y$17+F101*$Y$22+G101*$Y$27+H101*$Y$32</f>
        <v>0.0363298974046849</v>
      </c>
      <c r="M102" s="0" t="n">
        <f aca="false">_xlfn.NORM.S.DIST((1/$Y$7)*(C102-$Y$3-D102*$Y$12),1)</f>
        <v>0.999307262711168</v>
      </c>
      <c r="N102" s="3" t="n">
        <f aca="false">_xlfn.NORM.S.DIST((1/$Y$8)*(C102-$Y$4-D102*$Y$12),1)</f>
        <v>0.939294873407335</v>
      </c>
      <c r="O102" s="3" t="n">
        <f aca="false">_xlfn.NORM.S.DIST((1/$Y$9)*(C102-$Y$5-D102*$Y$12),1)</f>
        <v>0.88156345838868</v>
      </c>
      <c r="P102" s="3" t="n">
        <f aca="false">_xlfn.NORM.S.DIST((1/$Y$10)*(C102-$Y$6-D102*$Y$12),1)</f>
        <v>0.520370502961199</v>
      </c>
      <c r="Q102" s="0" t="n">
        <f aca="false">M102*I102</f>
        <v>0.273620383474026</v>
      </c>
      <c r="R102" s="0" t="n">
        <f aca="false">N102*J102</f>
        <v>0.0330139782937218</v>
      </c>
      <c r="S102" s="0" t="n">
        <f aca="false">O102*K102</f>
        <v>0.577170546750092</v>
      </c>
      <c r="T102" s="0" t="n">
        <f aca="false">P102*L102</f>
        <v>0.0189050069850046</v>
      </c>
      <c r="U102" s="4" t="n">
        <f aca="false">SUM(Q102:T102)</f>
        <v>0.902709915502845</v>
      </c>
      <c r="V102" s="6" t="n">
        <f aca="false">_xlfn.NORM.S.INV(U102)</f>
        <v>1.29714828953636</v>
      </c>
    </row>
    <row r="103" customFormat="false" ht="14.4" hidden="false" customHeight="false" outlineLevel="0" collapsed="false">
      <c r="A103" s="0" t="n">
        <f aca="false">A102+1</f>
        <v>99</v>
      </c>
      <c r="C103" s="0" t="n">
        <v>0.129542112</v>
      </c>
      <c r="D103" s="0" t="n">
        <v>3.2072</v>
      </c>
      <c r="E103" s="0" t="n">
        <v>0.243622179476808</v>
      </c>
      <c r="F103" s="0" t="n">
        <v>0.0165308958684118</v>
      </c>
      <c r="G103" s="0" t="n">
        <v>0.728727121551351</v>
      </c>
      <c r="H103" s="0" t="n">
        <v>0.0111198031034292</v>
      </c>
      <c r="I103" s="0" t="n">
        <f aca="false">$Y$14*E102+$Y$19*F102+G102*$Y$24+H102*$Y$29</f>
        <v>0.112901979095812</v>
      </c>
      <c r="J103" s="0" t="n">
        <f aca="false">$Y$15*E102+$Y$20*F102+G102*$Y$25+H102*$Y$30</f>
        <v>0.0187167655593136</v>
      </c>
      <c r="K103" s="0" t="n">
        <f aca="false">E102*$Y$16+F102*$Y$21+G102*$Y$26+H102*$Y$31</f>
        <v>0.817139013612669</v>
      </c>
      <c r="L103" s="0" t="n">
        <f aca="false">E102*$Y$17+F102*$Y$22+G102*$Y$27+H102*$Y$32</f>
        <v>0.0512422417322049</v>
      </c>
      <c r="M103" s="0" t="n">
        <f aca="false">_xlfn.NORM.S.DIST((1/$Y$7)*(C103-$Y$3-D103*$Y$12),1)</f>
        <v>0.311757606802807</v>
      </c>
      <c r="N103" s="3" t="n">
        <f aca="false">_xlfn.NORM.S.DIST((1/$Y$8)*(C103-$Y$4-D103*$Y$12),1)</f>
        <v>0.599643928240423</v>
      </c>
      <c r="O103" s="3" t="n">
        <f aca="false">_xlfn.NORM.S.DIST((1/$Y$9)*(C103-$Y$5-D103*$Y$12),1)</f>
        <v>0.173255993690593</v>
      </c>
      <c r="P103" s="3" t="n">
        <f aca="false">_xlfn.NORM.S.DIST((1/$Y$10)*(C103-$Y$6-D103*$Y$12),1)</f>
        <v>0.38359645999814</v>
      </c>
      <c r="Q103" s="0" t="n">
        <f aca="false">M103*I103</f>
        <v>0.0351980508062108</v>
      </c>
      <c r="R103" s="0" t="n">
        <f aca="false">N103*J103</f>
        <v>0.0112233948239419</v>
      </c>
      <c r="S103" s="0" t="n">
        <f aca="false">O103*K103</f>
        <v>0.141574231786814</v>
      </c>
      <c r="T103" s="0" t="n">
        <f aca="false">P103*L103</f>
        <v>0.0196563425308428</v>
      </c>
      <c r="U103" s="4" t="n">
        <f aca="false">SUM(Q103:T103)</f>
        <v>0.20765201994781</v>
      </c>
      <c r="V103" s="6" t="n">
        <f aca="false">_xlfn.NORM.S.INV(U103)</f>
        <v>-0.814595233229409</v>
      </c>
    </row>
    <row r="104" customFormat="false" ht="14.4" hidden="false" customHeight="false" outlineLevel="0" collapsed="false">
      <c r="A104" s="0" t="n">
        <f aca="false">A103+1</f>
        <v>100</v>
      </c>
      <c r="C104" s="0" t="n">
        <v>1.04832146</v>
      </c>
      <c r="D104" s="0" t="n">
        <v>2.8941</v>
      </c>
      <c r="E104" s="0" t="n">
        <v>0.376724834960647</v>
      </c>
      <c r="F104" s="0" t="n">
        <v>0.022591304104591</v>
      </c>
      <c r="G104" s="0" t="n">
        <v>0.594773030257018</v>
      </c>
      <c r="H104" s="0" t="n">
        <v>0.00591083067774326</v>
      </c>
      <c r="I104" s="0" t="n">
        <f aca="false">$Y$14*E103+$Y$19*F103+G103*$Y$24+H103*$Y$29</f>
        <v>0.292607206391524</v>
      </c>
      <c r="J104" s="0" t="n">
        <f aca="false">$Y$15*E103+$Y$20*F103+G103*$Y$25+H103*$Y$30</f>
        <v>0.0462210478719221</v>
      </c>
      <c r="K104" s="0" t="n">
        <f aca="false">E103*$Y$16+F103*$Y$21+G103*$Y$26+H103*$Y$31</f>
        <v>0.623574586691628</v>
      </c>
      <c r="L104" s="0" t="n">
        <f aca="false">E103*$Y$17+F103*$Y$22+G103*$Y$27+H103*$Y$32</f>
        <v>0.0375971590449256</v>
      </c>
      <c r="M104" s="0" t="n">
        <f aca="false">_xlfn.NORM.S.DIST((1/$Y$7)*(C104-$Y$3-D104*$Y$12),1)</f>
        <v>0.772961421346723</v>
      </c>
      <c r="N104" s="3" t="n">
        <f aca="false">_xlfn.NORM.S.DIST((1/$Y$8)*(C104-$Y$4-D104*$Y$12),1)</f>
        <v>0.754302459273264</v>
      </c>
      <c r="O104" s="3" t="n">
        <f aca="false">_xlfn.NORM.S.DIST((1/$Y$9)*(C104-$Y$5-D104*$Y$12),1)</f>
        <v>0.409999265640932</v>
      </c>
      <c r="P104" s="3" t="n">
        <f aca="false">_xlfn.NORM.S.DIST((1/$Y$10)*(C104-$Y$6-D104*$Y$12),1)</f>
        <v>0.428812987538661</v>
      </c>
      <c r="Q104" s="0" t="n">
        <f aca="false">M104*I104</f>
        <v>0.226174082148686</v>
      </c>
      <c r="R104" s="0" t="n">
        <f aca="false">N104*J104</f>
        <v>0.0348646500799781</v>
      </c>
      <c r="S104" s="0" t="n">
        <f aca="false">O104*K104</f>
        <v>0.255665122615916</v>
      </c>
      <c r="T104" s="0" t="n">
        <f aca="false">P104*L104</f>
        <v>0.0161221500930207</v>
      </c>
      <c r="U104" s="4" t="n">
        <f aca="false">SUM(Q104:T104)</f>
        <v>0.532826004937601</v>
      </c>
      <c r="V104" s="6" t="n">
        <f aca="false">_xlfn.NORM.S.INV(U104)</f>
        <v>0.0823756608018436</v>
      </c>
    </row>
    <row r="105" customFormat="false" ht="14.4" hidden="false" customHeight="false" outlineLevel="0" collapsed="false">
      <c r="A105" s="0" t="n">
        <f aca="false">A104+1</f>
        <v>101</v>
      </c>
      <c r="C105" s="0" t="n">
        <v>3.121927405</v>
      </c>
      <c r="D105" s="0" t="n">
        <v>2.9444</v>
      </c>
      <c r="E105" s="0" t="n">
        <v>0.00600493093956646</v>
      </c>
      <c r="F105" s="0" t="n">
        <v>0.0501527211222567</v>
      </c>
      <c r="G105" s="0" t="n">
        <v>0.921923297227562</v>
      </c>
      <c r="H105" s="0" t="n">
        <v>0.0219190507106153</v>
      </c>
      <c r="I105" s="0" t="n">
        <f aca="false">$Y$14*E104+$Y$19*F104+G104*$Y$24+H104*$Y$29</f>
        <v>0.393853378867173</v>
      </c>
      <c r="J105" s="0" t="n">
        <f aca="false">$Y$15*E104+$Y$20*F104+G104*$Y$25+H104*$Y$30</f>
        <v>0.0685800749951647</v>
      </c>
      <c r="K105" s="0" t="n">
        <f aca="false">E104*$Y$16+F104*$Y$21+G104*$Y$26+H104*$Y$31</f>
        <v>0.509008892450537</v>
      </c>
      <c r="L105" s="0" t="n">
        <f aca="false">E104*$Y$17+F104*$Y$22+G104*$Y$27+H104*$Y$32</f>
        <v>0.0285576536871251</v>
      </c>
      <c r="M105" s="0" t="n">
        <f aca="false">_xlfn.NORM.S.DIST((1/$Y$7)*(C105-$Y$3-D105*$Y$12),1)</f>
        <v>0.999804512357888</v>
      </c>
      <c r="N105" s="3" t="n">
        <f aca="false">_xlfn.NORM.S.DIST((1/$Y$8)*(C105-$Y$4-D105*$Y$12),1)</f>
        <v>0.952673959977068</v>
      </c>
      <c r="O105" s="3" t="n">
        <f aca="false">_xlfn.NORM.S.DIST((1/$Y$9)*(C105-$Y$5-D105*$Y$12),1)</f>
        <v>0.916744970293305</v>
      </c>
      <c r="P105" s="3" t="n">
        <f aca="false">_xlfn.NORM.S.DIST((1/$Y$10)*(C105-$Y$6-D105*$Y$12),1)</f>
        <v>0.53342237569344</v>
      </c>
      <c r="Q105" s="0" t="n">
        <f aca="false">M105*I105</f>
        <v>0.3937763853988</v>
      </c>
      <c r="R105" s="0" t="n">
        <f aca="false">N105*J105</f>
        <v>0.0653344516211678</v>
      </c>
      <c r="S105" s="0" t="n">
        <f aca="false">O105*K105</f>
        <v>0.466631341988596</v>
      </c>
      <c r="T105" s="0" t="n">
        <f aca="false">P105*L105</f>
        <v>0.0152332914740168</v>
      </c>
      <c r="U105" s="4" t="n">
        <f aca="false">SUM(Q105:T105)</f>
        <v>0.94097547048258</v>
      </c>
      <c r="V105" s="6" t="n">
        <f aca="false">_xlfn.NORM.S.INV(U105)</f>
        <v>1.56301503263756</v>
      </c>
    </row>
    <row r="106" customFormat="false" ht="14.4" hidden="false" customHeight="false" outlineLevel="0" collapsed="false">
      <c r="A106" s="0" t="n">
        <f aca="false">A105+1</f>
        <v>102</v>
      </c>
      <c r="C106" s="0" t="n">
        <v>2.157370567</v>
      </c>
      <c r="D106" s="0" t="n">
        <v>2.9198</v>
      </c>
      <c r="E106" s="0" t="n">
        <v>0.0221963247857902</v>
      </c>
      <c r="F106" s="0" t="n">
        <v>0.0195328667262184</v>
      </c>
      <c r="G106" s="0" t="n">
        <v>0.945442935425483</v>
      </c>
      <c r="H106" s="0" t="n">
        <v>0.0128278730625082</v>
      </c>
      <c r="I106" s="0" t="n">
        <f aca="false">$Y$14*E105+$Y$19*F105+G105*$Y$24+H105*$Y$29</f>
        <v>0.108140434246122</v>
      </c>
      <c r="J106" s="0" t="n">
        <f aca="false">$Y$15*E105+$Y$20*F105+G105*$Y$25+H105*$Y$30</f>
        <v>0.0445695527086029</v>
      </c>
      <c r="K106" s="0" t="n">
        <f aca="false">E105*$Y$16+F105*$Y$21+G105*$Y$26+H105*$Y$31</f>
        <v>0.793409119714978</v>
      </c>
      <c r="L106" s="0" t="n">
        <f aca="false">E105*$Y$17+F105*$Y$22+G105*$Y$27+H105*$Y$32</f>
        <v>0.0538808933302968</v>
      </c>
      <c r="M106" s="0" t="n">
        <f aca="false">_xlfn.NORM.S.DIST((1/$Y$7)*(C106-$Y$3-D106*$Y$12),1)</f>
        <v>0.987610618699611</v>
      </c>
      <c r="N106" s="3" t="n">
        <f aca="false">_xlfn.NORM.S.DIST((1/$Y$8)*(C106-$Y$4-D106*$Y$12),1)</f>
        <v>0.887622254309403</v>
      </c>
      <c r="O106" s="3" t="n">
        <f aca="false">_xlfn.NORM.S.DIST((1/$Y$9)*(C106-$Y$5-D106*$Y$12),1)</f>
        <v>0.736995306985856</v>
      </c>
      <c r="P106" s="3" t="n">
        <f aca="false">_xlfn.NORM.S.DIST((1/$Y$10)*(C106-$Y$6-D106*$Y$12),1)</f>
        <v>0.484609430054728</v>
      </c>
      <c r="Q106" s="0" t="n">
        <f aca="false">M106*I106</f>
        <v>0.106800641172257</v>
      </c>
      <c r="R106" s="0" t="n">
        <f aca="false">N106*J106</f>
        <v>0.0395609268487718</v>
      </c>
      <c r="S106" s="0" t="n">
        <f aca="false">O106*K106</f>
        <v>0.584738797749718</v>
      </c>
      <c r="T106" s="0" t="n">
        <f aca="false">P106*L106</f>
        <v>0.0261111890076347</v>
      </c>
      <c r="U106" s="4" t="n">
        <f aca="false">SUM(Q106:T106)</f>
        <v>0.757211554778382</v>
      </c>
      <c r="V106" s="6" t="n">
        <f aca="false">_xlfn.NORM.S.INV(U106)</f>
        <v>0.69736101843018</v>
      </c>
    </row>
    <row r="107" customFormat="false" ht="14.4" hidden="false" customHeight="false" outlineLevel="0" collapsed="false">
      <c r="A107" s="0" t="n">
        <f aca="false">A106+1</f>
        <v>103</v>
      </c>
      <c r="C107" s="0" t="n">
        <v>0.892268473</v>
      </c>
      <c r="D107" s="0" t="n">
        <v>2.996</v>
      </c>
      <c r="E107" s="0" t="n">
        <v>0.194088087387818</v>
      </c>
      <c r="F107" s="0" t="n">
        <v>0.0112464600166891</v>
      </c>
      <c r="G107" s="0" t="n">
        <v>0.786794229497054</v>
      </c>
      <c r="H107" s="0" t="n">
        <v>0.00787122309843833</v>
      </c>
      <c r="I107" s="0" t="n">
        <f aca="false">$Y$14*E106+$Y$19*F106+G106*$Y$24+H106*$Y$29</f>
        <v>0.123895511462227</v>
      </c>
      <c r="J107" s="0" t="n">
        <f aca="false">$Y$15*E106+$Y$20*F106+G106*$Y$25+H106*$Y$30</f>
        <v>0.0200686237985758</v>
      </c>
      <c r="K107" s="0" t="n">
        <f aca="false">E106*$Y$16+F106*$Y$21+G106*$Y$26+H106*$Y$31</f>
        <v>0.808463142652022</v>
      </c>
      <c r="L107" s="0" t="n">
        <f aca="false">E106*$Y$17+F106*$Y$22+G106*$Y$27+H106*$Y$32</f>
        <v>0.0475727220871747</v>
      </c>
      <c r="M107" s="0" t="n">
        <f aca="false">_xlfn.NORM.S.DIST((1/$Y$7)*(C107-$Y$3-D107*$Y$12),1)</f>
        <v>0.704748301562768</v>
      </c>
      <c r="N107" s="3" t="n">
        <f aca="false">_xlfn.NORM.S.DIST((1/$Y$8)*(C107-$Y$4-D107*$Y$12),1)</f>
        <v>0.730423574269497</v>
      </c>
      <c r="O107" s="3" t="n">
        <f aca="false">_xlfn.NORM.S.DIST((1/$Y$9)*(C107-$Y$5-D107*$Y$12),1)</f>
        <v>0.36362367038005</v>
      </c>
      <c r="P107" s="3" t="n">
        <f aca="false">_xlfn.NORM.S.DIST((1/$Y$10)*(C107-$Y$6-D107*$Y$12),1)</f>
        <v>0.421049206172463</v>
      </c>
      <c r="Q107" s="0" t="n">
        <f aca="false">M107*I107</f>
        <v>0.0873151512742551</v>
      </c>
      <c r="R107" s="0" t="n">
        <f aca="false">N107*J107</f>
        <v>0.0146585959256256</v>
      </c>
      <c r="S107" s="0" t="n">
        <f aca="false">O107*K107</f>
        <v>0.293976335298119</v>
      </c>
      <c r="T107" s="0" t="n">
        <f aca="false">P107*L107</f>
        <v>0.0200304568702681</v>
      </c>
      <c r="U107" s="4" t="n">
        <f aca="false">SUM(Q107:T107)</f>
        <v>0.415980539368267</v>
      </c>
      <c r="V107" s="6" t="n">
        <f aca="false">_xlfn.NORM.S.INV(U107)</f>
        <v>-0.212187089209487</v>
      </c>
    </row>
    <row r="108" customFormat="false" ht="14.4" hidden="false" customHeight="false" outlineLevel="0" collapsed="false">
      <c r="A108" s="0" t="n">
        <f aca="false">A107+1</f>
        <v>104</v>
      </c>
      <c r="C108" s="0" t="n">
        <v>0.059117148</v>
      </c>
      <c r="D108" s="0" t="n">
        <v>2.926</v>
      </c>
      <c r="E108" s="0" t="n">
        <v>0.462144012291226</v>
      </c>
      <c r="F108" s="0" t="n">
        <v>0.0270075116444146</v>
      </c>
      <c r="G108" s="0" t="n">
        <v>0.503670130615468</v>
      </c>
      <c r="H108" s="0" t="n">
        <v>0.0071783454488921</v>
      </c>
      <c r="I108" s="0" t="n">
        <f aca="false">$Y$14*E107+$Y$19*F107+G107*$Y$24+H107*$Y$29</f>
        <v>0.255741395072578</v>
      </c>
      <c r="J108" s="0" t="n">
        <f aca="false">$Y$15*E107+$Y$20*F107+G107*$Y$25+H107*$Y$30</f>
        <v>0.0351395436677221</v>
      </c>
      <c r="K108" s="0" t="n">
        <f aca="false">E107*$Y$16+F107*$Y$21+G107*$Y$26+H107*$Y$31</f>
        <v>0.671676370017623</v>
      </c>
      <c r="L108" s="0" t="n">
        <f aca="false">E107*$Y$17+F107*$Y$22+G107*$Y$27+H107*$Y$32</f>
        <v>0.0374426912420759</v>
      </c>
      <c r="M108" s="0" t="n">
        <f aca="false">_xlfn.NORM.S.DIST((1/$Y$7)*(C108-$Y$3-D108*$Y$12),1)</f>
        <v>0.278976861558884</v>
      </c>
      <c r="N108" s="3" t="n">
        <f aca="false">_xlfn.NORM.S.DIST((1/$Y$8)*(C108-$Y$4-D108*$Y$12),1)</f>
        <v>0.586687248442825</v>
      </c>
      <c r="O108" s="3" t="n">
        <f aca="false">_xlfn.NORM.S.DIST((1/$Y$9)*(C108-$Y$5-D108*$Y$12),1)</f>
        <v>0.159602753243197</v>
      </c>
      <c r="P108" s="3" t="n">
        <f aca="false">_xlfn.NORM.S.DIST((1/$Y$10)*(C108-$Y$6-D108*$Y$12),1)</f>
        <v>0.380186855133815</v>
      </c>
      <c r="Q108" s="0" t="n">
        <f aca="false">M108*I108</f>
        <v>0.0713459317680387</v>
      </c>
      <c r="R108" s="0" t="n">
        <f aca="false">N108*J108</f>
        <v>0.0206159221859524</v>
      </c>
      <c r="S108" s="0" t="n">
        <f aca="false">O108*K108</f>
        <v>0.107201397943209</v>
      </c>
      <c r="T108" s="0" t="n">
        <f aca="false">P108*L108</f>
        <v>0.0142352190310713</v>
      </c>
      <c r="U108" s="4" t="n">
        <f aca="false">SUM(Q108:T108)</f>
        <v>0.213398470928272</v>
      </c>
      <c r="V108" s="6" t="n">
        <f aca="false">_xlfn.NORM.S.INV(U108)</f>
        <v>-0.794684687389834</v>
      </c>
    </row>
    <row r="109" customFormat="false" ht="14.4" hidden="false" customHeight="false" outlineLevel="0" collapsed="false">
      <c r="A109" s="0" t="n">
        <f aca="false">A108+1</f>
        <v>105</v>
      </c>
      <c r="C109" s="0" t="n">
        <v>1.121178263</v>
      </c>
      <c r="D109" s="0" t="n">
        <v>2.9297</v>
      </c>
      <c r="E109" s="0" t="n">
        <v>0.541868153150719</v>
      </c>
      <c r="F109" s="0" t="n">
        <v>0.0391155073653246</v>
      </c>
      <c r="G109" s="0" t="n">
        <v>0.414947344733265</v>
      </c>
      <c r="H109" s="0" t="n">
        <v>0.00406899475069177</v>
      </c>
      <c r="I109" s="0" t="n">
        <f aca="false">$Y$14*E108+$Y$19*F108+G108*$Y$24+H108*$Y$29</f>
        <v>0.458279230410401</v>
      </c>
      <c r="J109" s="0" t="n">
        <f aca="false">$Y$15*E108+$Y$20*F108+G108*$Y$25+H108*$Y$30</f>
        <v>0.0835205319755227</v>
      </c>
      <c r="K109" s="0" t="n">
        <f aca="false">E108*$Y$16+F108*$Y$21+G108*$Y$26+H108*$Y$31</f>
        <v>0.432273089978879</v>
      </c>
      <c r="L109" s="0" t="n">
        <f aca="false">E108*$Y$17+F108*$Y$22+G108*$Y$27+H108*$Y$32</f>
        <v>0.0259271476351982</v>
      </c>
      <c r="M109" s="0" t="n">
        <f aca="false">_xlfn.NORM.S.DIST((1/$Y$7)*(C109-$Y$3-D109*$Y$12),1)</f>
        <v>0.801481535993259</v>
      </c>
      <c r="N109" s="3" t="n">
        <f aca="false">_xlfn.NORM.S.DIST((1/$Y$8)*(C109-$Y$4-D109*$Y$12),1)</f>
        <v>0.765049091225865</v>
      </c>
      <c r="O109" s="3" t="n">
        <f aca="false">_xlfn.NORM.S.DIST((1/$Y$9)*(C109-$Y$5-D109*$Y$12),1)</f>
        <v>0.43213466793616</v>
      </c>
      <c r="P109" s="3" t="n">
        <f aca="false">_xlfn.NORM.S.DIST((1/$Y$10)*(C109-$Y$6-D109*$Y$12),1)</f>
        <v>0.432447327167296</v>
      </c>
      <c r="Q109" s="0" t="n">
        <f aca="false">M109*I109</f>
        <v>0.367302341503136</v>
      </c>
      <c r="R109" s="0" t="n">
        <f aca="false">N109*J109</f>
        <v>0.0638973070865744</v>
      </c>
      <c r="S109" s="0" t="n">
        <f aca="false">O109*K109</f>
        <v>0.186800188195761</v>
      </c>
      <c r="T109" s="0" t="n">
        <f aca="false">P109*L109</f>
        <v>0.0112121256959134</v>
      </c>
      <c r="U109" s="4" t="n">
        <f aca="false">SUM(Q109:T109)</f>
        <v>0.629211962481385</v>
      </c>
      <c r="V109" s="6" t="n">
        <f aca="false">_xlfn.NORM.S.INV(U109)</f>
        <v>0.329766932461303</v>
      </c>
    </row>
    <row r="110" customFormat="false" ht="14.4" hidden="false" customHeight="false" outlineLevel="0" collapsed="false">
      <c r="A110" s="0" t="n">
        <f aca="false">A109+1</f>
        <v>106</v>
      </c>
      <c r="C110" s="0" t="n">
        <v>0.617148922</v>
      </c>
      <c r="D110" s="0" t="n">
        <v>3.0043</v>
      </c>
      <c r="E110" s="0" t="n">
        <v>0.708116234744307</v>
      </c>
      <c r="F110" s="0" t="n">
        <v>0.0459904896072547</v>
      </c>
      <c r="G110" s="0" t="n">
        <v>0.243305489748867</v>
      </c>
      <c r="H110" s="0" t="n">
        <v>0.00258778589957221</v>
      </c>
      <c r="I110" s="0" t="n">
        <f aca="false">$Y$14*E109+$Y$19*F109+G109*$Y$24+H109*$Y$29</f>
        <v>0.518242966382745</v>
      </c>
      <c r="J110" s="0" t="n">
        <f aca="false">$Y$15*E109+$Y$20*F109+G109*$Y$25+H109*$Y$30</f>
        <v>0.104204266086293</v>
      </c>
      <c r="K110" s="0" t="n">
        <f aca="false">E109*$Y$16+F109*$Y$21+G109*$Y$26+H109*$Y$31</f>
        <v>0.35720219742632</v>
      </c>
      <c r="L110" s="0" t="n">
        <f aca="false">E109*$Y$17+F109*$Y$22+G109*$Y$27+H109*$Y$32</f>
        <v>0.0203505701046421</v>
      </c>
      <c r="M110" s="0" t="n">
        <f aca="false">_xlfn.NORM.S.DIST((1/$Y$7)*(C110-$Y$3-D110*$Y$12),1)</f>
        <v>0.566294348541167</v>
      </c>
      <c r="N110" s="3" t="n">
        <f aca="false">_xlfn.NORM.S.DIST((1/$Y$8)*(C110-$Y$4-D110*$Y$12),1)</f>
        <v>0.685678803490429</v>
      </c>
      <c r="O110" s="3" t="n">
        <f aca="false">_xlfn.NORM.S.DIST((1/$Y$9)*(C110-$Y$5-D110*$Y$12),1)</f>
        <v>0.286874475198</v>
      </c>
      <c r="P110" s="3" t="n">
        <f aca="false">_xlfn.NORM.S.DIST((1/$Y$10)*(C110-$Y$6-D110*$Y$12),1)</f>
        <v>0.407438035915153</v>
      </c>
      <c r="Q110" s="0" t="n">
        <f aca="false">M110*I110</f>
        <v>0.293478063033758</v>
      </c>
      <c r="R110" s="0" t="n">
        <f aca="false">N110*J110</f>
        <v>0.0714506564886479</v>
      </c>
      <c r="S110" s="0" t="n">
        <f aca="false">O110*K110</f>
        <v>0.102472192926248</v>
      </c>
      <c r="T110" s="0" t="n">
        <f aca="false">P110*L110</f>
        <v>0.008291596313189</v>
      </c>
      <c r="U110" s="4" t="n">
        <f aca="false">SUM(Q110:T110)</f>
        <v>0.475692508761843</v>
      </c>
      <c r="V110" s="6" t="n">
        <f aca="false">_xlfn.NORM.S.INV(U110)</f>
        <v>-0.0609675936800772</v>
      </c>
    </row>
    <row r="111" customFormat="false" ht="14.4" hidden="false" customHeight="false" outlineLevel="0" collapsed="false">
      <c r="A111" s="0" t="n">
        <f aca="false">A110+1</f>
        <v>107</v>
      </c>
      <c r="C111" s="0" t="n">
        <v>1.18842506</v>
      </c>
      <c r="D111" s="0" t="n">
        <v>2.8905</v>
      </c>
      <c r="E111" s="0" t="n">
        <v>0.724707062075551</v>
      </c>
      <c r="F111" s="0" t="n">
        <v>0.0617991510368342</v>
      </c>
      <c r="G111" s="0" t="n">
        <v>0.211443534121454</v>
      </c>
      <c r="H111" s="0" t="n">
        <v>0.00205025276616107</v>
      </c>
      <c r="I111" s="0" t="n">
        <f aca="false">$Y$14*E110+$Y$19*F110+G110*$Y$24+H110*$Y$29</f>
        <v>0.64420444278814</v>
      </c>
      <c r="J111" s="0" t="n">
        <f aca="false">$Y$15*E110+$Y$20*F110+G110*$Y$25+H110*$Y$30</f>
        <v>0.131684565155986</v>
      </c>
      <c r="K111" s="0" t="n">
        <f aca="false">E110*$Y$16+F110*$Y$21+G110*$Y$26+H110*$Y$31</f>
        <v>0.211569878967087</v>
      </c>
      <c r="L111" s="0" t="n">
        <f aca="false">E110*$Y$17+F110*$Y$22+G110*$Y$27+H110*$Y$32</f>
        <v>0.0125411130887875</v>
      </c>
      <c r="M111" s="0" t="n">
        <f aca="false">_xlfn.NORM.S.DIST((1/$Y$7)*(C111-$Y$3-D111*$Y$12),1)</f>
        <v>0.825786949453242</v>
      </c>
      <c r="N111" s="3" t="n">
        <f aca="false">_xlfn.NORM.S.DIST((1/$Y$8)*(C111-$Y$4-D111*$Y$12),1)</f>
        <v>0.774733233469351</v>
      </c>
      <c r="O111" s="3" t="n">
        <f aca="false">_xlfn.NORM.S.DIST((1/$Y$9)*(C111-$Y$5-D111*$Y$12),1)</f>
        <v>0.452758173759726</v>
      </c>
      <c r="P111" s="3" t="n">
        <f aca="false">_xlfn.NORM.S.DIST((1/$Y$10)*(C111-$Y$6-D111*$Y$12),1)</f>
        <v>0.435806908221888</v>
      </c>
      <c r="Q111" s="0" t="n">
        <f aca="false">M111*I111</f>
        <v>0.531975621634244</v>
      </c>
      <c r="R111" s="0" t="n">
        <f aca="false">N111*J111</f>
        <v>0.102020408961303</v>
      </c>
      <c r="S111" s="0" t="n">
        <f aca="false">O111*K111</f>
        <v>0.0957899920237046</v>
      </c>
      <c r="T111" s="0" t="n">
        <f aca="false">P111*L111</f>
        <v>0.00546550372088553</v>
      </c>
      <c r="U111" s="4" t="n">
        <f aca="false">SUM(Q111:T111)</f>
        <v>0.735251526340137</v>
      </c>
      <c r="V111" s="6" t="n">
        <f aca="false">_xlfn.NORM.S.INV(U111)</f>
        <v>0.628774117025027</v>
      </c>
    </row>
    <row r="112" customFormat="false" ht="14.4" hidden="false" customHeight="false" outlineLevel="0" collapsed="false">
      <c r="A112" s="0" t="n">
        <f aca="false">A111+1</f>
        <v>108</v>
      </c>
      <c r="C112" s="0" t="n">
        <v>1.041771523</v>
      </c>
      <c r="D112" s="0" t="n">
        <v>2.9618</v>
      </c>
      <c r="E112" s="0" t="n">
        <v>0.772398141265642</v>
      </c>
      <c r="F112" s="0" t="n">
        <v>0.0644185318994846</v>
      </c>
      <c r="G112" s="0" t="n">
        <v>0.161556677621347</v>
      </c>
      <c r="H112" s="0" t="n">
        <v>0.00162664921352577</v>
      </c>
      <c r="I112" s="0" t="n">
        <f aca="false">$Y$14*E111+$Y$19*F111+G111*$Y$24+H111*$Y$29</f>
        <v>0.655607907290194</v>
      </c>
      <c r="J112" s="0" t="n">
        <f aca="false">$Y$15*E111+$Y$20*F111+G111*$Y$25+H111*$Y$30</f>
        <v>0.147420695544484</v>
      </c>
      <c r="K112" s="0" t="n">
        <f aca="false">E111*$Y$16+F111*$Y$21+G111*$Y$26+H111*$Y$31</f>
        <v>0.18578098826043</v>
      </c>
      <c r="L112" s="0" t="n">
        <f aca="false">E111*$Y$17+F111*$Y$22+G111*$Y$27+H111*$Y$32</f>
        <v>0.0111904089048924</v>
      </c>
      <c r="M112" s="0" t="n">
        <f aca="false">_xlfn.NORM.S.DIST((1/$Y$7)*(C112-$Y$3-D112*$Y$12),1)</f>
        <v>0.770288929916584</v>
      </c>
      <c r="N112" s="3" t="n">
        <f aca="false">_xlfn.NORM.S.DIST((1/$Y$8)*(C112-$Y$4-D112*$Y$12),1)</f>
        <v>0.753323554547159</v>
      </c>
      <c r="O112" s="3" t="n">
        <f aca="false">_xlfn.NORM.S.DIST((1/$Y$9)*(C112-$Y$5-D112*$Y$12),1)</f>
        <v>0.40802214194354</v>
      </c>
      <c r="P112" s="3" t="n">
        <f aca="false">_xlfn.NORM.S.DIST((1/$Y$10)*(C112-$Y$6-D112*$Y$12),1)</f>
        <v>0.428486545653315</v>
      </c>
      <c r="Q112" s="0" t="n">
        <f aca="false">M112*I112</f>
        <v>0.505007513351415</v>
      </c>
      <c r="R112" s="0" t="n">
        <f aca="false">N112*J112</f>
        <v>0.111055482381385</v>
      </c>
      <c r="S112" s="0" t="n">
        <f aca="false">O112*K112</f>
        <v>0.0758027567624082</v>
      </c>
      <c r="T112" s="0" t="n">
        <f aca="false">P112*L112</f>
        <v>0.00479493965610545</v>
      </c>
      <c r="U112" s="4" t="n">
        <f aca="false">SUM(Q112:T112)</f>
        <v>0.696660692151314</v>
      </c>
      <c r="V112" s="6" t="n">
        <f aca="false">_xlfn.NORM.S.INV(U112)</f>
        <v>0.514820275424777</v>
      </c>
    </row>
    <row r="113" customFormat="false" ht="14.4" hidden="false" customHeight="false" outlineLevel="0" collapsed="false">
      <c r="A113" s="0" t="n">
        <f aca="false">A112+1</f>
        <v>109</v>
      </c>
      <c r="C113" s="0" t="n">
        <v>0.752726114</v>
      </c>
      <c r="D113" s="0" t="n">
        <v>2.9526</v>
      </c>
      <c r="E113" s="0" t="n">
        <v>0.840714247188258</v>
      </c>
      <c r="F113" s="0" t="n">
        <v>0.061799258274719</v>
      </c>
      <c r="G113" s="0" t="n">
        <v>0.096405163381583</v>
      </c>
      <c r="H113" s="0" t="n">
        <v>0.00108133115544034</v>
      </c>
      <c r="I113" s="0" t="n">
        <f aca="false">$Y$14*E112+$Y$19*F112+G112*$Y$24+H112*$Y$29</f>
        <v>0.691690173396441</v>
      </c>
      <c r="J113" s="0" t="n">
        <f aca="false">$Y$15*E112+$Y$20*F112+G112*$Y$25+H112*$Y$30</f>
        <v>0.155860495274496</v>
      </c>
      <c r="K113" s="0" t="n">
        <f aca="false">E112*$Y$16+F112*$Y$21+G112*$Y$26+H112*$Y$31</f>
        <v>0.143511239660345</v>
      </c>
      <c r="L113" s="0" t="n">
        <f aca="false">E112*$Y$17+F112*$Y$22+G112*$Y$27+H112*$Y$32</f>
        <v>0.00893809166871738</v>
      </c>
      <c r="M113" s="0" t="n">
        <f aca="false">_xlfn.NORM.S.DIST((1/$Y$7)*(C113-$Y$3-D113*$Y$12),1)</f>
        <v>0.636775286118102</v>
      </c>
      <c r="N113" s="3" t="n">
        <f aca="false">_xlfn.NORM.S.DIST((1/$Y$8)*(C113-$Y$4-D113*$Y$12),1)</f>
        <v>0.708128800706077</v>
      </c>
      <c r="O113" s="3" t="n">
        <f aca="false">_xlfn.NORM.S.DIST((1/$Y$9)*(C113-$Y$5-D113*$Y$12),1)</f>
        <v>0.323762029824802</v>
      </c>
      <c r="P113" s="3" t="n">
        <f aca="false">_xlfn.NORM.S.DIST((1/$Y$10)*(C113-$Y$6-D113*$Y$12),1)</f>
        <v>0.414132656622878</v>
      </c>
      <c r="Q113" s="0" t="n">
        <f aca="false">M113*I113</f>
        <v>0.440451208069598</v>
      </c>
      <c r="R113" s="0" t="n">
        <f aca="false">N113*J113</f>
        <v>0.110369305596184</v>
      </c>
      <c r="S113" s="0" t="n">
        <f aca="false">O113*K113</f>
        <v>0.0464634902551068</v>
      </c>
      <c r="T113" s="0" t="n">
        <f aca="false">P113*L113</f>
        <v>0.00370155564790474</v>
      </c>
      <c r="U113" s="4" t="n">
        <f aca="false">SUM(Q113:T113)</f>
        <v>0.600985559568794</v>
      </c>
      <c r="V113" s="6" t="n">
        <f aca="false">_xlfn.NORM.S.INV(U113)</f>
        <v>0.255898929995551</v>
      </c>
    </row>
    <row r="114" customFormat="false" ht="14.4" hidden="false" customHeight="false" outlineLevel="0" collapsed="false">
      <c r="A114" s="0" t="n">
        <f aca="false">A113+1</f>
        <v>110</v>
      </c>
      <c r="C114" s="0" t="n">
        <v>-1.65003123</v>
      </c>
      <c r="D114" s="0" t="n">
        <v>2.9497</v>
      </c>
      <c r="E114" s="0" t="n">
        <v>0.17793207850879</v>
      </c>
      <c r="F114" s="0" t="n">
        <v>0.760988005846255</v>
      </c>
      <c r="G114" s="0" t="n">
        <v>0.0533078000033867</v>
      </c>
      <c r="H114" s="0" t="n">
        <v>0.00777211564156873</v>
      </c>
      <c r="I114" s="0" t="n">
        <f aca="false">$Y$14*E113+$Y$19*F113+G113*$Y$24+H113*$Y$29</f>
        <v>0.743879940774</v>
      </c>
      <c r="J114" s="0" t="n">
        <f aca="false">$Y$15*E113+$Y$20*F113+G113*$Y$25+H113*$Y$30</f>
        <v>0.162472654185395</v>
      </c>
      <c r="K114" s="0" t="n">
        <f aca="false">E113*$Y$16+F113*$Y$21+G113*$Y$26+H113*$Y$31</f>
        <v>0.0877658415963759</v>
      </c>
      <c r="L114" s="0" t="n">
        <f aca="false">E113*$Y$17+F113*$Y$22+G113*$Y$27+H113*$Y$32</f>
        <v>0.00588156344422915</v>
      </c>
      <c r="M114" s="0" t="n">
        <f aca="false">_xlfn.NORM.S.DIST((1/$Y$7)*(C114-$Y$3-D114*$Y$12),1)</f>
        <v>0.00191602127511095</v>
      </c>
      <c r="N114" s="3" t="n">
        <f aca="false">_xlfn.NORM.S.DIST((1/$Y$8)*(C114-$Y$4-D114*$Y$12),1)</f>
        <v>0.277122495442393</v>
      </c>
      <c r="O114" s="3" t="n">
        <f aca="false">_xlfn.NORM.S.DIST((1/$Y$9)*(C114-$Y$5-D114*$Y$12),1)</f>
        <v>0.0100631529199698</v>
      </c>
      <c r="P114" s="3" t="n">
        <f aca="false">_xlfn.NORM.S.DIST((1/$Y$10)*(C114-$Y$6-D114*$Y$12),1)</f>
        <v>0.300838675641618</v>
      </c>
      <c r="Q114" s="0" t="n">
        <f aca="false">M114*I114</f>
        <v>0.00142528979265126</v>
      </c>
      <c r="R114" s="0" t="n">
        <f aca="false">N114*J114</f>
        <v>0.0450248273690056</v>
      </c>
      <c r="S114" s="0" t="n">
        <f aca="false">O114*K114</f>
        <v>0.000883201085134179</v>
      </c>
      <c r="T114" s="0" t="n">
        <f aca="false">P114*L114</f>
        <v>0.00176940175726405</v>
      </c>
      <c r="U114" s="4" t="n">
        <f aca="false">SUM(Q114:T114)</f>
        <v>0.0491027200040551</v>
      </c>
      <c r="V114" s="6" t="n">
        <f aca="false">_xlfn.NORM.S.INV(U114)</f>
        <v>-1.65361658856778</v>
      </c>
    </row>
    <row r="115" customFormat="false" ht="14.4" hidden="false" customHeight="false" outlineLevel="0" collapsed="false">
      <c r="A115" s="0" t="n">
        <f aca="false">A114+1</f>
        <v>111</v>
      </c>
      <c r="C115" s="0" t="n">
        <v>1.020288632</v>
      </c>
      <c r="D115" s="0" t="n">
        <v>2.869</v>
      </c>
      <c r="E115" s="0" t="n">
        <v>0.351513435609629</v>
      </c>
      <c r="F115" s="0" t="n">
        <v>0.476042041328571</v>
      </c>
      <c r="G115" s="0" t="n">
        <v>0.166589301243923</v>
      </c>
      <c r="H115" s="0" t="n">
        <v>0.00585522181787638</v>
      </c>
      <c r="I115" s="0" t="n">
        <f aca="false">$Y$14*E114+$Y$19*F114+G114*$Y$24+H114*$Y$29</f>
        <v>0.183494406478408</v>
      </c>
      <c r="J115" s="0" t="n">
        <f aca="false">$Y$15*E114+$Y$20*F114+G114*$Y$25+H114*$Y$30</f>
        <v>0.677814018703169</v>
      </c>
      <c r="K115" s="0" t="n">
        <f aca="false">E114*$Y$16+F114*$Y$21+G114*$Y$26+H114*$Y$31</f>
        <v>0.115665858283018</v>
      </c>
      <c r="L115" s="0" t="n">
        <f aca="false">E114*$Y$17+F114*$Y$22+G114*$Y$27+H114*$Y$32</f>
        <v>0.0230257165354057</v>
      </c>
      <c r="M115" s="0" t="n">
        <f aca="false">_xlfn.NORM.S.DIST((1/$Y$7)*(C115-$Y$3-D115*$Y$12),1)</f>
        <v>0.761401025607337</v>
      </c>
      <c r="N115" s="3" t="n">
        <f aca="false">_xlfn.NORM.S.DIST((1/$Y$8)*(C115-$Y$4-D115*$Y$12),1)</f>
        <v>0.75009827638458</v>
      </c>
      <c r="O115" s="3" t="n">
        <f aca="false">_xlfn.NORM.S.DIST((1/$Y$9)*(C115-$Y$5-D115*$Y$12),1)</f>
        <v>0.401554124267548</v>
      </c>
      <c r="P115" s="3" t="n">
        <f aca="false">_xlfn.NORM.S.DIST((1/$Y$10)*(C115-$Y$6-D115*$Y$12),1)</f>
        <v>0.427416205781995</v>
      </c>
      <c r="Q115" s="0" t="n">
        <f aca="false">M115*I115</f>
        <v>0.139712829285869</v>
      </c>
      <c r="R115" s="0" t="n">
        <f aca="false">N115*J115</f>
        <v>0.508427127138552</v>
      </c>
      <c r="S115" s="0" t="n">
        <f aca="false">O115*K115</f>
        <v>0.0464461024304917</v>
      </c>
      <c r="T115" s="0" t="n">
        <f aca="false">P115*L115</f>
        <v>0.00984156439697486</v>
      </c>
      <c r="U115" s="4" t="n">
        <f aca="false">SUM(Q115:T115)</f>
        <v>0.704427623251888</v>
      </c>
      <c r="V115" s="6" t="n">
        <f aca="false">_xlfn.NORM.S.INV(U115)</f>
        <v>0.537177873682554</v>
      </c>
      <c r="X115" s="0" t="e">
        <f aca="false">_xlfn.NORM.S.INV(1)</f>
        <v>#VALUE!</v>
      </c>
    </row>
    <row r="116" customFormat="false" ht="14.4" hidden="false" customHeight="false" outlineLevel="0" collapsed="false">
      <c r="A116" s="0" t="n">
        <f aca="false">A115+1</f>
        <v>112</v>
      </c>
      <c r="C116" s="0" t="n">
        <v>0.856093567</v>
      </c>
      <c r="D116" s="0" t="n">
        <v>2.8545</v>
      </c>
      <c r="E116" s="0" t="n">
        <v>0.557562422153748</v>
      </c>
      <c r="F116" s="0" t="n">
        <v>0.250495881144823</v>
      </c>
      <c r="G116" s="0" t="n">
        <v>0.188187796669717</v>
      </c>
      <c r="H116" s="0" t="n">
        <v>0.00375390003171266</v>
      </c>
      <c r="I116" s="0" t="n">
        <f aca="false">$Y$14*E115+$Y$19*F115+G115*$Y$24+H115*$Y$29</f>
        <v>0.338422773357066</v>
      </c>
      <c r="J116" s="0" t="n">
        <f aca="false">$Y$15*E115+$Y$20*F115+G115*$Y$25+H115*$Y$30</f>
        <v>0.455268558826359</v>
      </c>
      <c r="K116" s="0" t="n">
        <f aca="false">E115*$Y$16+F115*$Y$21+G115*$Y$26+H115*$Y$31</f>
        <v>0.185849943013196</v>
      </c>
      <c r="L116" s="0" t="n">
        <f aca="false">E115*$Y$17+F115*$Y$22+G115*$Y$27+H115*$Y$32</f>
        <v>0.0204587248033781</v>
      </c>
      <c r="M116" s="0" t="n">
        <f aca="false">_xlfn.NORM.S.DIST((1/$Y$7)*(C116-$Y$3-D116*$Y$12),1)</f>
        <v>0.687686661176249</v>
      </c>
      <c r="N116" s="3" t="n">
        <f aca="false">_xlfn.NORM.S.DIST((1/$Y$8)*(C116-$Y$4-D116*$Y$12),1)</f>
        <v>0.72472666670563</v>
      </c>
      <c r="O116" s="3" t="n">
        <f aca="false">_xlfn.NORM.S.DIST((1/$Y$9)*(C116-$Y$5-D116*$Y$12),1)</f>
        <v>0.35312583005811</v>
      </c>
      <c r="P116" s="3" t="n">
        <f aca="false">_xlfn.NORM.S.DIST((1/$Y$10)*(C116-$Y$6-D116*$Y$12),1)</f>
        <v>0.419253730524894</v>
      </c>
      <c r="Q116" s="0" t="n">
        <f aca="false">M116*I116</f>
        <v>0.232728827075927</v>
      </c>
      <c r="R116" s="0" t="n">
        <f aca="false">N116*J116</f>
        <v>0.329945265094103</v>
      </c>
      <c r="S116" s="0" t="n">
        <f aca="false">O116*K116</f>
        <v>0.0656284153927873</v>
      </c>
      <c r="T116" s="0" t="n">
        <f aca="false">P116*L116</f>
        <v>0.00857739669559845</v>
      </c>
      <c r="U116" s="4" t="n">
        <f aca="false">SUM(Q116:T116)</f>
        <v>0.636879904258416</v>
      </c>
      <c r="V116" s="6" t="n">
        <f aca="false">_xlfn.NORM.S.INV(U116)</f>
        <v>0.350131260443402</v>
      </c>
    </row>
    <row r="117" customFormat="false" ht="14.4" hidden="false" customHeight="false" outlineLevel="0" collapsed="false">
      <c r="A117" s="0" t="n">
        <f aca="false">A116+1</f>
        <v>113</v>
      </c>
      <c r="C117" s="0" t="n">
        <v>2.636660611</v>
      </c>
      <c r="D117" s="0" t="n">
        <v>2.8353</v>
      </c>
      <c r="E117" s="0" t="n">
        <v>0.0716410479953547</v>
      </c>
      <c r="F117" s="0" t="n">
        <v>0.329371294609268</v>
      </c>
      <c r="G117" s="0" t="n">
        <v>0.58524647103267</v>
      </c>
      <c r="H117" s="0" t="n">
        <v>0.0137411863627078</v>
      </c>
      <c r="I117" s="0" t="n">
        <f aca="false">$Y$14*E116+$Y$19*F116+G116*$Y$24+H116*$Y$29</f>
        <v>0.513294841341774</v>
      </c>
      <c r="J117" s="0" t="n">
        <f aca="false">$Y$15*E116+$Y$20*F116+G116*$Y$25+H116*$Y$30</f>
        <v>0.288022189665486</v>
      </c>
      <c r="K117" s="0" t="n">
        <f aca="false">E116*$Y$16+F116*$Y$21+G116*$Y$26+H116*$Y$31</f>
        <v>0.183405192479905</v>
      </c>
      <c r="L117" s="0" t="n">
        <f aca="false">E116*$Y$17+F116*$Y$22+G116*$Y$27+H116*$Y$32</f>
        <v>0.0152777765128354</v>
      </c>
      <c r="M117" s="0" t="n">
        <f aca="false">_xlfn.NORM.S.DIST((1/$Y$7)*(C117-$Y$3-D117*$Y$12),1)</f>
        <v>0.99808257464208</v>
      </c>
      <c r="N117" s="3" t="n">
        <f aca="false">_xlfn.NORM.S.DIST((1/$Y$8)*(C117-$Y$4-D117*$Y$12),1)</f>
        <v>0.925242830063714</v>
      </c>
      <c r="O117" s="3" t="n">
        <f aca="false">_xlfn.NORM.S.DIST((1/$Y$9)*(C117-$Y$5-D117*$Y$12),1)</f>
        <v>0.842908956645099</v>
      </c>
      <c r="P117" s="3" t="n">
        <f aca="false">_xlfn.NORM.S.DIST((1/$Y$10)*(C117-$Y$6-D117*$Y$12),1)</f>
        <v>0.50888149106394</v>
      </c>
      <c r="Q117" s="0" t="n">
        <f aca="false">M117*I117</f>
        <v>0.512310636796896</v>
      </c>
      <c r="R117" s="0" t="n">
        <f aca="false">N117*J117</f>
        <v>0.266490465887242</v>
      </c>
      <c r="S117" s="0" t="n">
        <f aca="false">O117*K117</f>
        <v>0.15459387943653</v>
      </c>
      <c r="T117" s="0" t="n">
        <f aca="false">P117*L117</f>
        <v>0.00777457769199331</v>
      </c>
      <c r="U117" s="4" t="n">
        <f aca="false">SUM(Q117:T117)</f>
        <v>0.941169559812662</v>
      </c>
      <c r="V117" s="6" t="n">
        <f aca="false">_xlfn.NORM.S.INV(U117)</f>
        <v>1.56466755264731</v>
      </c>
    </row>
    <row r="118" customFormat="false" ht="14.4" hidden="false" customHeight="false" outlineLevel="0" collapsed="false">
      <c r="A118" s="0" t="n">
        <f aca="false">A117+1</f>
        <v>114</v>
      </c>
      <c r="C118" s="0" t="n">
        <v>1.528057772</v>
      </c>
      <c r="D118" s="0" t="n">
        <v>2.7956</v>
      </c>
      <c r="E118" s="0" t="n">
        <v>0.120404517799861</v>
      </c>
      <c r="F118" s="0" t="n">
        <v>0.159397090687801</v>
      </c>
      <c r="G118" s="0" t="n">
        <v>0.711225338497713</v>
      </c>
      <c r="H118" s="0" t="n">
        <v>0.00897305301462474</v>
      </c>
      <c r="I118" s="0" t="n">
        <f aca="false">$Y$14*E117+$Y$19*F117+G117*$Y$24+H117*$Y$29</f>
        <v>0.13658596240783</v>
      </c>
      <c r="J118" s="0" t="n">
        <f aca="false">$Y$15*E117+$Y$20*F117+G117*$Y$25+H117*$Y$30</f>
        <v>0.292984885194248</v>
      </c>
      <c r="K118" s="0" t="n">
        <f aca="false">E117*$Y$16+F117*$Y$21+G117*$Y$26+H117*$Y$31</f>
        <v>0.530400801619653</v>
      </c>
      <c r="L118" s="0" t="n">
        <f aca="false">E117*$Y$17+F117*$Y$22+G117*$Y$27+H117*$Y$32</f>
        <v>0.0400283507782689</v>
      </c>
      <c r="M118" s="0" t="n">
        <f aca="false">_xlfn.NORM.S.DIST((1/$Y$7)*(C118-$Y$3-D118*$Y$12),1)</f>
        <v>0.918618544006396</v>
      </c>
      <c r="N118" s="3" t="n">
        <f aca="false">_xlfn.NORM.S.DIST((1/$Y$8)*(C118-$Y$4-D118*$Y$12),1)</f>
        <v>0.820054450025173</v>
      </c>
      <c r="O118" s="3" t="n">
        <f aca="false">_xlfn.NORM.S.DIST((1/$Y$9)*(C118-$Y$5-D118*$Y$12),1)</f>
        <v>0.557713996199009</v>
      </c>
      <c r="P118" s="3" t="n">
        <f aca="false">_xlfn.NORM.S.DIST((1/$Y$10)*(C118-$Y$6-D118*$Y$12),1)</f>
        <v>0.452840538176997</v>
      </c>
      <c r="Q118" s="0" t="n">
        <f aca="false">M118*I118</f>
        <v>0.125470397918793</v>
      </c>
      <c r="R118" s="0" t="n">
        <f aca="false">N118*J118</f>
        <v>0.240263558893657</v>
      </c>
      <c r="S118" s="0" t="n">
        <f aca="false">O118*K118</f>
        <v>0.295811950658455</v>
      </c>
      <c r="T118" s="0" t="n">
        <f aca="false">P118*L118</f>
        <v>0.0181264599087689</v>
      </c>
      <c r="U118" s="4" t="n">
        <f aca="false">SUM(Q118:T118)</f>
        <v>0.679672367379675</v>
      </c>
      <c r="V118" s="6" t="n">
        <f aca="false">_xlfn.NORM.S.INV(U118)</f>
        <v>0.466782824666274</v>
      </c>
    </row>
    <row r="119" customFormat="false" ht="14.4" hidden="false" customHeight="false" outlineLevel="0" collapsed="false">
      <c r="A119" s="0" t="n">
        <f aca="false">A118+1</f>
        <v>115</v>
      </c>
      <c r="C119" s="0" t="n">
        <v>1.028082488</v>
      </c>
      <c r="D119" s="0" t="n">
        <v>2.779</v>
      </c>
      <c r="E119" s="0" t="n">
        <v>0.268723390056585</v>
      </c>
      <c r="F119" s="0" t="n">
        <v>0.0799029823024757</v>
      </c>
      <c r="G119" s="0" t="n">
        <v>0.644754103214637</v>
      </c>
      <c r="H119" s="0" t="n">
        <v>0.00661952442630242</v>
      </c>
      <c r="I119" s="0" t="n">
        <f aca="false">$Y$14*E118+$Y$19*F118+G118*$Y$24+H118*$Y$29</f>
        <v>0.187768630441262</v>
      </c>
      <c r="J119" s="0" t="n">
        <f aca="false">$Y$15*E118+$Y$20*F118+G118*$Y$25+H118*$Y$30</f>
        <v>0.15300327689593</v>
      </c>
      <c r="K119" s="0" t="n">
        <f aca="false">E118*$Y$16+F118*$Y$21+G118*$Y$26+H118*$Y$31</f>
        <v>0.621040808608468</v>
      </c>
      <c r="L119" s="0" t="n">
        <f aca="false">E118*$Y$17+F118*$Y$22+G118*$Y$27+H118*$Y$32</f>
        <v>0.0381872840543406</v>
      </c>
      <c r="M119" s="0" t="n">
        <f aca="false">_xlfn.NORM.S.DIST((1/$Y$7)*(C119-$Y$3-D119*$Y$12),1)</f>
        <v>0.764647076795253</v>
      </c>
      <c r="N119" s="3" t="n">
        <f aca="false">_xlfn.NORM.S.DIST((1/$Y$8)*(C119-$Y$4-D119*$Y$12),1)</f>
        <v>0.751270967771982</v>
      </c>
      <c r="O119" s="3" t="n">
        <f aca="false">_xlfn.NORM.S.DIST((1/$Y$9)*(C119-$Y$5-D119*$Y$12),1)</f>
        <v>0.403897663881116</v>
      </c>
      <c r="P119" s="3" t="n">
        <f aca="false">_xlfn.NORM.S.DIST((1/$Y$10)*(C119-$Y$6-D119*$Y$12),1)</f>
        <v>0.427804456950548</v>
      </c>
      <c r="Q119" s="0" t="n">
        <f aca="false">M119*I119</f>
        <v>0.143576734380759</v>
      </c>
      <c r="R119" s="0" t="n">
        <f aca="false">N119*J119</f>
        <v>0.11494691990589</v>
      </c>
      <c r="S119" s="0" t="n">
        <f aca="false">O119*K119</f>
        <v>0.250836931771799</v>
      </c>
      <c r="T119" s="0" t="n">
        <f aca="false">P119*L119</f>
        <v>0.0163366903172835</v>
      </c>
      <c r="U119" s="4" t="n">
        <f aca="false">SUM(Q119:T119)</f>
        <v>0.525697276375731</v>
      </c>
      <c r="V119" s="6" t="n">
        <f aca="false">_xlfn.NORM.S.INV(U119)</f>
        <v>0.064458127383764</v>
      </c>
    </row>
    <row r="120" customFormat="false" ht="14.4" hidden="false" customHeight="false" outlineLevel="0" collapsed="false">
      <c r="A120" s="0" t="n">
        <f aca="false">A119+1</f>
        <v>116</v>
      </c>
      <c r="C120" s="0" t="n">
        <v>0.628723872</v>
      </c>
      <c r="D120" s="0" t="n">
        <v>2.8574</v>
      </c>
      <c r="E120" s="0" t="n">
        <v>0.492890513793402</v>
      </c>
      <c r="F120" s="0" t="n">
        <v>0.0536028608142491</v>
      </c>
      <c r="G120" s="0" t="n">
        <v>0.448675015221849</v>
      </c>
      <c r="H120" s="0" t="n">
        <v>0.00483161017050011</v>
      </c>
      <c r="I120" s="0" t="n">
        <f aca="false">$Y$14*E119+$Y$19*F119+G119*$Y$24+H119*$Y$29</f>
        <v>0.307109390171913</v>
      </c>
      <c r="J120" s="0" t="n">
        <f aca="false">$Y$15*E119+$Y$20*F119+G119*$Y$25+H119*$Y$30</f>
        <v>0.103849191220274</v>
      </c>
      <c r="K120" s="0" t="n">
        <f aca="false">E119*$Y$16+F119*$Y$21+G119*$Y$26+H119*$Y$31</f>
        <v>0.556820942001977</v>
      </c>
      <c r="L120" s="0" t="n">
        <f aca="false">E119*$Y$17+F119*$Y$22+G119*$Y$27+H119*$Y$32</f>
        <v>0.0322204766058358</v>
      </c>
      <c r="M120" s="0" t="n">
        <f aca="false">_xlfn.NORM.S.DIST((1/$Y$7)*(C120-$Y$3-D120*$Y$12),1)</f>
        <v>0.572429595312333</v>
      </c>
      <c r="N120" s="3" t="n">
        <f aca="false">_xlfn.NORM.S.DIST((1/$Y$8)*(C120-$Y$4-D120*$Y$12),1)</f>
        <v>0.687624168630132</v>
      </c>
      <c r="O120" s="3" t="n">
        <f aca="false">_xlfn.NORM.S.DIST((1/$Y$9)*(C120-$Y$5-D120*$Y$12),1)</f>
        <v>0.289944835833186</v>
      </c>
      <c r="P120" s="3" t="n">
        <f aca="false">_xlfn.NORM.S.DIST((1/$Y$10)*(C120-$Y$6-D120*$Y$12),1)</f>
        <v>0.408008566624139</v>
      </c>
      <c r="Q120" s="0" t="n">
        <f aca="false">M120*I120</f>
        <v>0.175798503932726</v>
      </c>
      <c r="R120" s="0" t="n">
        <f aca="false">N120*J120</f>
        <v>0.0714092137757526</v>
      </c>
      <c r="S120" s="0" t="n">
        <f aca="false">O120*K120</f>
        <v>0.161447356617243</v>
      </c>
      <c r="T120" s="0" t="n">
        <f aca="false">P120*L120</f>
        <v>0.0131462304758937</v>
      </c>
      <c r="U120" s="4" t="n">
        <f aca="false">SUM(Q120:T120)</f>
        <v>0.421801304801615</v>
      </c>
      <c r="V120" s="6" t="n">
        <f aca="false">_xlfn.NORM.S.INV(U120)</f>
        <v>-0.197287437465742</v>
      </c>
    </row>
    <row r="121" customFormat="false" ht="14.4" hidden="false" customHeight="false" outlineLevel="0" collapsed="false">
      <c r="A121" s="0" t="n">
        <f aca="false">A120+1</f>
        <v>117</v>
      </c>
      <c r="C121" s="0" t="n">
        <v>0.961164283</v>
      </c>
      <c r="D121" s="0" t="n">
        <v>2.7867</v>
      </c>
      <c r="E121" s="0" t="n">
        <v>0.613522603905878</v>
      </c>
      <c r="F121" s="0" t="n">
        <v>0.0499174674822595</v>
      </c>
      <c r="G121" s="0" t="n">
        <v>0.333296244035993</v>
      </c>
      <c r="H121" s="0" t="n">
        <v>0.00326368457586973</v>
      </c>
      <c r="I121" s="0" t="n">
        <f aca="false">$Y$14*E120+$Y$19*F120+G120*$Y$24+H120*$Y$29</f>
        <v>0.479777084499091</v>
      </c>
      <c r="J121" s="0" t="n">
        <f aca="false">$Y$15*E120+$Y$20*F120+G120*$Y$25+H120*$Y$30</f>
        <v>0.110319175398512</v>
      </c>
      <c r="K121" s="0" t="n">
        <f aca="false">E120*$Y$16+F120*$Y$21+G120*$Y$26+H120*$Y$31</f>
        <v>0.387357606852774</v>
      </c>
      <c r="L121" s="0" t="n">
        <f aca="false">E120*$Y$17+F120*$Y$22+G120*$Y$27+H120*$Y$32</f>
        <v>0.022546133249624</v>
      </c>
      <c r="M121" s="0" t="n">
        <f aca="false">_xlfn.NORM.S.DIST((1/$Y$7)*(C121-$Y$3-D121*$Y$12),1)</f>
        <v>0.735997016779933</v>
      </c>
      <c r="N121" s="3" t="n">
        <f aca="false">_xlfn.NORM.S.DIST((1/$Y$8)*(C121-$Y$4-D121*$Y$12),1)</f>
        <v>0.74110749322497</v>
      </c>
      <c r="O121" s="3" t="n">
        <f aca="false">_xlfn.NORM.S.DIST((1/$Y$9)*(C121-$Y$5-D121*$Y$12),1)</f>
        <v>0.3838968286291</v>
      </c>
      <c r="P121" s="3" t="n">
        <f aca="false">_xlfn.NORM.S.DIST((1/$Y$10)*(C121-$Y$6-D121*$Y$12),1)</f>
        <v>0.42447323972586</v>
      </c>
      <c r="Q121" s="0" t="n">
        <f aca="false">M121*I121</f>
        <v>0.353114502910705</v>
      </c>
      <c r="R121" s="0" t="n">
        <f aca="false">N121*J121</f>
        <v>0.0817583675342367</v>
      </c>
      <c r="S121" s="0" t="n">
        <f aca="false">O121*K121</f>
        <v>0.148705356816138</v>
      </c>
      <c r="T121" s="0" t="n">
        <f aca="false">P121*L121</f>
        <v>0.00957023022375883</v>
      </c>
      <c r="U121" s="4" t="n">
        <f aca="false">SUM(Q121:T121)</f>
        <v>0.593148457484838</v>
      </c>
      <c r="V121" s="6" t="n">
        <f aca="false">_xlfn.NORM.S.INV(U121)</f>
        <v>0.235651528817842</v>
      </c>
    </row>
    <row r="122" customFormat="false" ht="14.4" hidden="false" customHeight="false" outlineLevel="0" collapsed="false">
      <c r="A122" s="0" t="n">
        <f aca="false">A121+1</f>
        <v>118</v>
      </c>
      <c r="C122" s="0" t="n">
        <v>1.827261759</v>
      </c>
      <c r="D122" s="0" t="n">
        <v>2.8183</v>
      </c>
      <c r="E122" s="0" t="n">
        <v>0.38429476339829</v>
      </c>
      <c r="F122" s="0" t="n">
        <v>0.0850928797701317</v>
      </c>
      <c r="G122" s="0" t="n">
        <v>0.525263459487674</v>
      </c>
      <c r="H122" s="0" t="n">
        <v>0.0053488973439041</v>
      </c>
      <c r="I122" s="0" t="n">
        <f aca="false">$Y$14*E121+$Y$19*F121+G121*$Y$24+H121*$Y$29</f>
        <v>0.571924776266541</v>
      </c>
      <c r="J122" s="0" t="n">
        <f aca="false">$Y$15*E121+$Y$20*F121+G121*$Y$25+H121*$Y$30</f>
        <v>0.122784871079783</v>
      </c>
      <c r="K122" s="0" t="n">
        <f aca="false">E121*$Y$16+F121*$Y$21+G121*$Y$26+H121*$Y$31</f>
        <v>0.288577663802206</v>
      </c>
      <c r="L122" s="0" t="n">
        <f aca="false">E121*$Y$17+F121*$Y$22+G121*$Y$27+H121*$Y$32</f>
        <v>0.0167126888514698</v>
      </c>
      <c r="M122" s="0" t="n">
        <f aca="false">_xlfn.NORM.S.DIST((1/$Y$7)*(C122-$Y$3-D122*$Y$12),1)</f>
        <v>0.96402941806426</v>
      </c>
      <c r="N122" s="3" t="n">
        <f aca="false">_xlfn.NORM.S.DIST((1/$Y$8)*(C122-$Y$4-D122*$Y$12),1)</f>
        <v>0.854846623753721</v>
      </c>
      <c r="O122" s="3" t="n">
        <f aca="false">_xlfn.NORM.S.DIST((1/$Y$9)*(C122-$Y$5-D122*$Y$12),1)</f>
        <v>0.647149934507606</v>
      </c>
      <c r="P122" s="3" t="n">
        <f aca="false">_xlfn.NORM.S.DIST((1/$Y$10)*(C122-$Y$6-D122*$Y$12),1)</f>
        <v>0.467919855714794</v>
      </c>
      <c r="Q122" s="0" t="n">
        <f aca="false">M122*I122</f>
        <v>0.551352309240765</v>
      </c>
      <c r="R122" s="0" t="n">
        <f aca="false">N122*J122</f>
        <v>0.104962232490589</v>
      </c>
      <c r="S122" s="0" t="n">
        <f aca="false">O122*K122</f>
        <v>0.186753016229956</v>
      </c>
      <c r="T122" s="0" t="n">
        <f aca="false">P122*L122</f>
        <v>0.00782019895598601</v>
      </c>
      <c r="U122" s="4" t="n">
        <f aca="false">SUM(Q122:T122)</f>
        <v>0.850887756917296</v>
      </c>
      <c r="V122" s="6" t="n">
        <f aca="false">_xlfn.NORM.S.INV(U122)</f>
        <v>1.04024845221208</v>
      </c>
    </row>
    <row r="123" customFormat="false" ht="14.4" hidden="false" customHeight="false" outlineLevel="0" collapsed="false">
      <c r="A123" s="0" t="n">
        <f aca="false">A122+1</f>
        <v>119</v>
      </c>
      <c r="C123" s="0" t="n">
        <v>0.720719028</v>
      </c>
      <c r="D123" s="0" t="n">
        <v>2.8299</v>
      </c>
      <c r="E123" s="0" t="n">
        <v>0.578693791158942</v>
      </c>
      <c r="F123" s="0" t="n">
        <v>0.0585721504443726</v>
      </c>
      <c r="G123" s="0" t="n">
        <v>0.358954544938551</v>
      </c>
      <c r="H123" s="0" t="n">
        <v>0.00377951345813464</v>
      </c>
      <c r="I123" s="0" t="n">
        <f aca="false">$Y$14*E122+$Y$19*F122+G122*$Y$24+H122*$Y$29</f>
        <v>0.39466821109326</v>
      </c>
      <c r="J123" s="0" t="n">
        <f aca="false">$Y$15*E122+$Y$20*F122+G122*$Y$25+H122*$Y$30</f>
        <v>0.123298662764408</v>
      </c>
      <c r="K123" s="0" t="n">
        <f aca="false">E122*$Y$16+F122*$Y$21+G122*$Y$26+H122*$Y$31</f>
        <v>0.455416035106372</v>
      </c>
      <c r="L123" s="0" t="n">
        <f aca="false">E122*$Y$17+F122*$Y$22+G122*$Y$27+H122*$Y$32</f>
        <v>0.0266170910359596</v>
      </c>
      <c r="M123" s="0" t="n">
        <f aca="false">_xlfn.NORM.S.DIST((1/$Y$7)*(C123-$Y$3-D123*$Y$12),1)</f>
        <v>0.620453569931795</v>
      </c>
      <c r="N123" s="3" t="n">
        <f aca="false">_xlfn.NORM.S.DIST((1/$Y$8)*(C123-$Y$4-D123*$Y$12),1)</f>
        <v>0.702896455925146</v>
      </c>
      <c r="O123" s="3" t="n">
        <f aca="false">_xlfn.NORM.S.DIST((1/$Y$9)*(C123-$Y$5-D123*$Y$12),1)</f>
        <v>0.314877452167125</v>
      </c>
      <c r="P123" s="3" t="n">
        <f aca="false">_xlfn.NORM.S.DIST((1/$Y$10)*(C123-$Y$6-D123*$Y$12),1)</f>
        <v>0.412549860831507</v>
      </c>
      <c r="Q123" s="0" t="n">
        <f aca="false">M123*I123</f>
        <v>0.244873300511409</v>
      </c>
      <c r="R123" s="0" t="n">
        <f aca="false">N123*J123</f>
        <v>0.0866661930774122</v>
      </c>
      <c r="S123" s="0" t="n">
        <f aca="false">O123*K123</f>
        <v>0.143400240810348</v>
      </c>
      <c r="T123" s="0" t="n">
        <f aca="false">P123*L123</f>
        <v>0.0109808772026247</v>
      </c>
      <c r="U123" s="4" t="n">
        <f aca="false">SUM(Q123:T123)</f>
        <v>0.485920611601794</v>
      </c>
      <c r="V123" s="6" t="n">
        <f aca="false">_xlfn.NORM.S.INV(U123)</f>
        <v>-0.0352991222945326</v>
      </c>
    </row>
    <row r="124" customFormat="false" ht="14.4" hidden="false" customHeight="false" outlineLevel="0" collapsed="false">
      <c r="A124" s="0" t="n">
        <f aca="false">A123+1</f>
        <v>120</v>
      </c>
      <c r="C124" s="0" t="n">
        <v>0.590439857</v>
      </c>
      <c r="D124" s="0" t="n">
        <v>2.7241</v>
      </c>
      <c r="E124" s="0" t="n">
        <v>0.736545363959495</v>
      </c>
      <c r="F124" s="0" t="n">
        <v>0.0547851058738835</v>
      </c>
      <c r="G124" s="0" t="n">
        <v>0.206372860371005</v>
      </c>
      <c r="H124" s="0" t="n">
        <v>0.0022966697956158</v>
      </c>
      <c r="I124" s="0" t="n">
        <f aca="false">$Y$14*E123+$Y$19*F123+G123*$Y$24+H123*$Y$29</f>
        <v>0.544705762764851</v>
      </c>
      <c r="J124" s="0" t="n">
        <f aca="false">$Y$15*E123+$Y$20*F123+G123*$Y$25+H123*$Y$30</f>
        <v>0.125715627636567</v>
      </c>
      <c r="K124" s="0" t="n">
        <f aca="false">E123*$Y$16+F123*$Y$21+G123*$Y$26+H123*$Y$31</f>
        <v>0.311289939967714</v>
      </c>
      <c r="L124" s="0" t="n">
        <f aca="false">E123*$Y$17+F123*$Y$22+G123*$Y$27+H123*$Y$32</f>
        <v>0.0182886696308678</v>
      </c>
      <c r="M124" s="0" t="n">
        <f aca="false">_xlfn.NORM.S.DIST((1/$Y$7)*(C124-$Y$3-D124*$Y$12),1)</f>
        <v>0.552078656037202</v>
      </c>
      <c r="N124" s="3" t="n">
        <f aca="false">_xlfn.NORM.S.DIST((1/$Y$8)*(C124-$Y$4-D124*$Y$12),1)</f>
        <v>0.681170238998604</v>
      </c>
      <c r="O124" s="3" t="n">
        <f aca="false">_xlfn.NORM.S.DIST((1/$Y$9)*(C124-$Y$5-D124*$Y$12),1)</f>
        <v>0.279849053710709</v>
      </c>
      <c r="P124" s="3" t="n">
        <f aca="false">_xlfn.NORM.S.DIST((1/$Y$10)*(C124-$Y$6-D124*$Y$12),1)</f>
        <v>0.406122293761074</v>
      </c>
      <c r="Q124" s="0" t="n">
        <f aca="false">M124*I124</f>
        <v>0.300720425442938</v>
      </c>
      <c r="R124" s="0" t="n">
        <f aca="false">N124*J124</f>
        <v>0.0856337441230598</v>
      </c>
      <c r="S124" s="0" t="n">
        <f aca="false">O124*K124</f>
        <v>0.0871141951296284</v>
      </c>
      <c r="T124" s="0" t="n">
        <f aca="false">P124*L124</f>
        <v>0.00742743646032651</v>
      </c>
      <c r="U124" s="4" t="n">
        <f aca="false">SUM(Q124:T124)</f>
        <v>0.480895801155953</v>
      </c>
      <c r="V124" s="6" t="n">
        <f aca="false">_xlfn.NORM.S.INV(U124)</f>
        <v>-0.0479054419643741</v>
      </c>
    </row>
    <row r="125" customFormat="false" ht="14.4" hidden="false" customHeight="false" outlineLevel="0" collapsed="false">
      <c r="A125" s="0" t="n">
        <f aca="false">A124+1</f>
        <v>121</v>
      </c>
      <c r="C125" s="0" t="n">
        <v>-0.002817756</v>
      </c>
      <c r="D125" s="0" t="n">
        <v>2.7697</v>
      </c>
      <c r="E125" s="0" t="n">
        <v>0.826519303894116</v>
      </c>
      <c r="F125" s="0" t="n">
        <v>0.077895692915434</v>
      </c>
      <c r="G125" s="0" t="n">
        <v>0.0940303297588443</v>
      </c>
      <c r="H125" s="0" t="n">
        <v>0.00155467343160566</v>
      </c>
      <c r="I125" s="0" t="n">
        <f aca="false">$Y$14*E124+$Y$19*F124+G124*$Y$24+H124*$Y$29</f>
        <v>0.665139034461788</v>
      </c>
      <c r="J125" s="0" t="n">
        <f aca="false">$Y$15*E124+$Y$20*F124+G124*$Y$25+H124*$Y$30</f>
        <v>0.142934988460143</v>
      </c>
      <c r="K125" s="0" t="n">
        <f aca="false">E124*$Y$16+F124*$Y$21+G124*$Y$26+H124*$Y$31</f>
        <v>0.180898791594952</v>
      </c>
      <c r="L125" s="0" t="n">
        <f aca="false">E124*$Y$17+F124*$Y$22+G124*$Y$27+H124*$Y$32</f>
        <v>0.0110271854831174</v>
      </c>
      <c r="M125" s="0" t="n">
        <f aca="false">_xlfn.NORM.S.DIST((1/$Y$7)*(C125-$Y$3-D125*$Y$12),1)</f>
        <v>0.251607755821049</v>
      </c>
      <c r="N125" s="3" t="n">
        <f aca="false">_xlfn.NORM.S.DIST((1/$Y$8)*(C125-$Y$4-D125*$Y$12),1)</f>
        <v>0.575213495714224</v>
      </c>
      <c r="O125" s="3" t="n">
        <f aca="false">_xlfn.NORM.S.DIST((1/$Y$9)*(C125-$Y$5-D125*$Y$12),1)</f>
        <v>0.148193862014956</v>
      </c>
      <c r="P125" s="3" t="n">
        <f aca="false">_xlfn.NORM.S.DIST((1/$Y$10)*(C125-$Y$6-D125*$Y$12),1)</f>
        <v>0.377195959742834</v>
      </c>
      <c r="Q125" s="0" t="n">
        <f aca="false">M125*I125</f>
        <v>0.16735413976991</v>
      </c>
      <c r="R125" s="0" t="n">
        <f aca="false">N125*J125</f>
        <v>0.082218134372031</v>
      </c>
      <c r="S125" s="0" t="n">
        <f aca="false">O125*K125</f>
        <v>0.0268080905602946</v>
      </c>
      <c r="T125" s="0" t="n">
        <f aca="false">P125*L125</f>
        <v>0.00415940981156672</v>
      </c>
      <c r="U125" s="4" t="n">
        <f aca="false">SUM(Q125:T125)</f>
        <v>0.280539774513802</v>
      </c>
      <c r="V125" s="6" t="n">
        <f aca="false">_xlfn.NORM.S.INV(U125)</f>
        <v>-0.581238758449941</v>
      </c>
    </row>
    <row r="126" customFormat="false" ht="14.4" hidden="false" customHeight="false" outlineLevel="0" collapsed="false">
      <c r="A126" s="0" t="n">
        <f aca="false">A125+1</f>
        <v>122</v>
      </c>
      <c r="C126" s="0" t="n">
        <v>1.785383894</v>
      </c>
      <c r="D126" s="0" t="n">
        <v>2.7199</v>
      </c>
      <c r="E126" s="0" t="n">
        <v>0.654731119606995</v>
      </c>
      <c r="F126" s="0" t="n">
        <v>0.148262851450234</v>
      </c>
      <c r="G126" s="0" t="n">
        <v>0.194450120272582</v>
      </c>
      <c r="H126" s="0" t="n">
        <v>0.00255590867018855</v>
      </c>
      <c r="I126" s="0" t="n">
        <f aca="false">$Y$14*E125+$Y$19*F125+G125*$Y$24+H125*$Y$29</f>
        <v>0.731752001448817</v>
      </c>
      <c r="J126" s="0" t="n">
        <f aca="false">$Y$15*E125+$Y$20*F125+G125*$Y$25+H125*$Y$30</f>
        <v>0.174484445616457</v>
      </c>
      <c r="K126" s="0" t="n">
        <f aca="false">E125*$Y$16+F125*$Y$21+G125*$Y$26+H125*$Y$31</f>
        <v>0.0873095142809921</v>
      </c>
      <c r="L126" s="0" t="n">
        <f aca="false">E125*$Y$17+F125*$Y$22+G125*$Y$27+H125*$Y$32</f>
        <v>0.00645403865373458</v>
      </c>
      <c r="M126" s="0" t="n">
        <f aca="false">_xlfn.NORM.S.DIST((1/$Y$7)*(C126-$Y$3-D126*$Y$12),1)</f>
        <v>0.959332628327575</v>
      </c>
      <c r="N126" s="3" t="n">
        <f aca="false">_xlfn.NORM.S.DIST((1/$Y$8)*(C126-$Y$4-D126*$Y$12),1)</f>
        <v>0.850269817983508</v>
      </c>
      <c r="O126" s="3" t="n">
        <f aca="false">_xlfn.NORM.S.DIST((1/$Y$9)*(C126-$Y$5-D126*$Y$12),1)</f>
        <v>0.6349907481406</v>
      </c>
      <c r="P126" s="3" t="n">
        <f aca="false">_xlfn.NORM.S.DIST((1/$Y$10)*(C126-$Y$6-D126*$Y$12),1)</f>
        <v>0.465806015789219</v>
      </c>
      <c r="Q126" s="0" t="n">
        <f aca="false">M126*I126</f>
        <v>0.701993570833857</v>
      </c>
      <c r="R126" s="0" t="n">
        <f aca="false">N126*J126</f>
        <v>0.148358857815258</v>
      </c>
      <c r="S126" s="0" t="n">
        <f aca="false">O126*K126</f>
        <v>0.0554407337930795</v>
      </c>
      <c r="T126" s="0" t="n">
        <f aca="false">P126*L126</f>
        <v>0.00300633003104572</v>
      </c>
      <c r="U126" s="4" t="n">
        <f aca="false">SUM(Q126:T126)</f>
        <v>0.90879949247324</v>
      </c>
      <c r="V126" s="6" t="n">
        <f aca="false">_xlfn.NORM.S.INV(U126)</f>
        <v>1.33339865045244</v>
      </c>
    </row>
    <row r="127" customFormat="false" ht="14.4" hidden="false" customHeight="false" outlineLevel="0" collapsed="false">
      <c r="A127" s="0" t="n">
        <f aca="false">A126+1</f>
        <v>123</v>
      </c>
      <c r="C127" s="0" t="n">
        <v>0.229466657</v>
      </c>
      <c r="D127" s="0" t="n">
        <v>2.7481</v>
      </c>
      <c r="E127" s="0" t="n">
        <v>0.794293073663672</v>
      </c>
      <c r="F127" s="0" t="n">
        <v>0.102568287212473</v>
      </c>
      <c r="G127" s="0" t="n">
        <v>0.101465705419277</v>
      </c>
      <c r="H127" s="0" t="n">
        <v>0.00167293370457864</v>
      </c>
      <c r="I127" s="0" t="n">
        <f aca="false">$Y$14*E126+$Y$19*F126+G126*$Y$24+H126*$Y$29</f>
        <v>0.595453472831577</v>
      </c>
      <c r="J127" s="0" t="n">
        <f aca="false">$Y$15*E126+$Y$20*F126+G126*$Y$25+H126*$Y$30</f>
        <v>0.212697775056216</v>
      </c>
      <c r="K127" s="0" t="n">
        <f aca="false">E126*$Y$16+F126*$Y$21+G126*$Y$26+H126*$Y$31</f>
        <v>0.179239676943061</v>
      </c>
      <c r="L127" s="0" t="n">
        <f aca="false">E126*$Y$17+F126*$Y$22+G126*$Y$27+H126*$Y$32</f>
        <v>0.0126090751691456</v>
      </c>
      <c r="M127" s="0" t="n">
        <f aca="false">_xlfn.NORM.S.DIST((1/$Y$7)*(C127-$Y$3-D127*$Y$12),1)</f>
        <v>0.360894823291561</v>
      </c>
      <c r="N127" s="3" t="n">
        <f aca="false">_xlfn.NORM.S.DIST((1/$Y$8)*(C127-$Y$4-D127*$Y$12),1)</f>
        <v>0.617838080982587</v>
      </c>
      <c r="O127" s="3" t="n">
        <f aca="false">_xlfn.NORM.S.DIST((1/$Y$9)*(C127-$Y$5-D127*$Y$12),1)</f>
        <v>0.193864872532843</v>
      </c>
      <c r="P127" s="3" t="n">
        <f aca="false">_xlfn.NORM.S.DIST((1/$Y$10)*(C127-$Y$6-D127*$Y$12),1)</f>
        <v>0.388449727644705</v>
      </c>
      <c r="Q127" s="0" t="n">
        <f aca="false">M127*I127</f>
        <v>0.214896075855898</v>
      </c>
      <c r="R127" s="0" t="n">
        <f aca="false">N127*J127</f>
        <v>0.131412785169999</v>
      </c>
      <c r="S127" s="0" t="n">
        <f aca="false">O127*K127</f>
        <v>0.0347482771233944</v>
      </c>
      <c r="T127" s="0" t="n">
        <f aca="false">P127*L127</f>
        <v>0.00489799181530622</v>
      </c>
      <c r="U127" s="4" t="n">
        <f aca="false">SUM(Q127:T127)</f>
        <v>0.385955129964598</v>
      </c>
      <c r="V127" s="6" t="n">
        <f aca="false">_xlfn.NORM.S.INV(U127)</f>
        <v>-0.289877101868912</v>
      </c>
    </row>
    <row r="128" customFormat="false" ht="14.4" hidden="false" customHeight="false" outlineLevel="0" collapsed="false">
      <c r="A128" s="0" t="n">
        <f aca="false">A127+1</f>
        <v>124</v>
      </c>
      <c r="C128" s="0" t="n">
        <v>1.006522411</v>
      </c>
      <c r="D128" s="0" t="n">
        <v>2.7211</v>
      </c>
      <c r="E128" s="0" t="n">
        <v>0.836041807355714</v>
      </c>
      <c r="F128" s="0" t="n">
        <v>0.0820685578028976</v>
      </c>
      <c r="G128" s="0" t="n">
        <v>0.0808279272656036</v>
      </c>
      <c r="H128" s="0" t="n">
        <v>0.00106170757578531</v>
      </c>
      <c r="I128" s="0" t="n">
        <f aca="false">$Y$14*E127+$Y$19*F127+G127*$Y$24+H127*$Y$29</f>
        <v>0.705273250299889</v>
      </c>
      <c r="J128" s="0" t="n">
        <f aca="false">$Y$15*E127+$Y$20*F127+G127*$Y$25+H127*$Y$30</f>
        <v>0.191517014590141</v>
      </c>
      <c r="K128" s="0" t="n">
        <f aca="false">E127*$Y$16+F127*$Y$21+G127*$Y$26+H127*$Y$31</f>
        <v>0.0958784995446069</v>
      </c>
      <c r="L128" s="0" t="n">
        <f aca="false">E127*$Y$17+F127*$Y$22+G127*$Y$27+H127*$Y$32</f>
        <v>0.00733123556536295</v>
      </c>
      <c r="M128" s="0" t="n">
        <f aca="false">_xlfn.NORM.S.DIST((1/$Y$7)*(C128-$Y$3-D128*$Y$12),1)</f>
        <v>0.755608174902502</v>
      </c>
      <c r="N128" s="3" t="n">
        <f aca="false">_xlfn.NORM.S.DIST((1/$Y$8)*(C128-$Y$4-D128*$Y$12),1)</f>
        <v>0.748019813526505</v>
      </c>
      <c r="O128" s="3" t="n">
        <f aca="false">_xlfn.NORM.S.DIST((1/$Y$9)*(C128-$Y$5-D128*$Y$12),1)</f>
        <v>0.397423437786794</v>
      </c>
      <c r="P128" s="3" t="n">
        <f aca="false">_xlfn.NORM.S.DIST((1/$Y$10)*(C128-$Y$6-D128*$Y$12),1)</f>
        <v>0.426730613007413</v>
      </c>
      <c r="Q128" s="0" t="n">
        <f aca="false">M128*I128</f>
        <v>0.532910233466654</v>
      </c>
      <c r="R128" s="0" t="n">
        <f aca="false">N128*J128</f>
        <v>0.143258521540871</v>
      </c>
      <c r="S128" s="0" t="n">
        <f aca="false">O128*K128</f>
        <v>0.0381043628988572</v>
      </c>
      <c r="T128" s="0" t="n">
        <f aca="false">P128*L128</f>
        <v>0.00312846264690907</v>
      </c>
      <c r="U128" s="4" t="n">
        <f aca="false">SUM(Q128:T128)</f>
        <v>0.717401580553291</v>
      </c>
      <c r="V128" s="6" t="n">
        <f aca="false">_xlfn.NORM.S.INV(U128)</f>
        <v>0.575139672496554</v>
      </c>
    </row>
    <row r="129" customFormat="false" ht="14.4" hidden="false" customHeight="false" outlineLevel="0" collapsed="false">
      <c r="A129" s="0" t="n">
        <f aca="false">A128+1</f>
        <v>125</v>
      </c>
      <c r="C129" s="0" t="n">
        <v>1.897748499</v>
      </c>
      <c r="D129" s="0" t="n">
        <v>2.6455</v>
      </c>
      <c r="E129" s="0" t="n">
        <v>0.617576166584397</v>
      </c>
      <c r="F129" s="0" t="n">
        <v>0.177157412508849</v>
      </c>
      <c r="G129" s="0" t="n">
        <v>0.202490444843826</v>
      </c>
      <c r="H129" s="0" t="n">
        <v>0.00277597606292811</v>
      </c>
      <c r="I129" s="0" t="n">
        <f aca="false">$Y$14*E128+$Y$19*F128+G128*$Y$24+H128*$Y$29</f>
        <v>0.738709501132774</v>
      </c>
      <c r="J129" s="0" t="n">
        <f aca="false">$Y$15*E128+$Y$20*F128+G128*$Y$25+H128*$Y$30</f>
        <v>0.179296245894008</v>
      </c>
      <c r="K129" s="0" t="n">
        <f aca="false">E128*$Y$16+F128*$Y$21+G128*$Y$26+H128*$Y$31</f>
        <v>0.0763447181962123</v>
      </c>
      <c r="L129" s="0" t="n">
        <f aca="false">E128*$Y$17+F128*$Y$22+G128*$Y$27+H128*$Y$32</f>
        <v>0.00564953477700537</v>
      </c>
      <c r="M129" s="0" t="n">
        <f aca="false">_xlfn.NORM.S.DIST((1/$Y$7)*(C129-$Y$3-D129*$Y$12),1)</f>
        <v>0.970926147098511</v>
      </c>
      <c r="N129" s="3" t="n">
        <f aca="false">_xlfn.NORM.S.DIST((1/$Y$8)*(C129-$Y$4-D129*$Y$12),1)</f>
        <v>0.862335455344639</v>
      </c>
      <c r="O129" s="3" t="n">
        <f aca="false">_xlfn.NORM.S.DIST((1/$Y$9)*(C129-$Y$5-D129*$Y$12),1)</f>
        <v>0.667274871503412</v>
      </c>
      <c r="P129" s="3" t="n">
        <f aca="false">_xlfn.NORM.S.DIST((1/$Y$10)*(C129-$Y$6-D129*$Y$12),1)</f>
        <v>0.471479778852422</v>
      </c>
      <c r="Q129" s="0" t="n">
        <f aca="false">M129*I129</f>
        <v>0.717232369759908</v>
      </c>
      <c r="R129" s="0" t="n">
        <f aca="false">N129*J129</f>
        <v>0.154613509844594</v>
      </c>
      <c r="S129" s="0" t="n">
        <f aca="false">O129*K129</f>
        <v>0.0509429120243418</v>
      </c>
      <c r="T129" s="0" t="n">
        <f aca="false">P129*L129</f>
        <v>0.00266364140728156</v>
      </c>
      <c r="U129" s="4" t="n">
        <f aca="false">SUM(Q129:T129)</f>
        <v>0.925452433036125</v>
      </c>
      <c r="V129" s="6" t="n">
        <f aca="false">_xlfn.NORM.S.INV(U129)</f>
        <v>1.44273500650791</v>
      </c>
    </row>
    <row r="130" customFormat="false" ht="14.4" hidden="false" customHeight="false" outlineLevel="0" collapsed="false">
      <c r="A130" s="0" t="n">
        <f aca="false">A129+1</f>
        <v>126</v>
      </c>
      <c r="C130" s="0" t="n">
        <v>-0.471819935</v>
      </c>
      <c r="D130" s="0" t="n">
        <v>2.7277</v>
      </c>
      <c r="E130" s="0" t="n">
        <v>0.660782975092522</v>
      </c>
      <c r="F130" s="0" t="n">
        <v>0.22520573662934</v>
      </c>
      <c r="G130" s="0" t="n">
        <v>0.11061445691678</v>
      </c>
      <c r="H130" s="0" t="n">
        <v>0.00339683136135821</v>
      </c>
      <c r="I130" s="0" t="n">
        <f aca="false">$Y$14*E129+$Y$19*F129+G129*$Y$24+H129*$Y$29</f>
        <v>0.564879936236512</v>
      </c>
      <c r="J130" s="0" t="n">
        <f aca="false">$Y$15*E129+$Y$20*F129+G129*$Y$25+H129*$Y$30</f>
        <v>0.23272355569547</v>
      </c>
      <c r="K130" s="0" t="n">
        <f aca="false">E129*$Y$16+F129*$Y$21+G129*$Y$26+H129*$Y$31</f>
        <v>0.188727279498151</v>
      </c>
      <c r="L130" s="0" t="n">
        <f aca="false">E129*$Y$17+F129*$Y$22+G129*$Y$27+H129*$Y$32</f>
        <v>0.0136692285698675</v>
      </c>
      <c r="M130" s="0" t="n">
        <f aca="false">_xlfn.NORM.S.DIST((1/$Y$7)*(C130-$Y$3-D130*$Y$12),1)</f>
        <v>0.0964305353276889</v>
      </c>
      <c r="N130" s="3" t="n">
        <f aca="false">_xlfn.NORM.S.DIST((1/$Y$8)*(C130-$Y$4-D130*$Y$12),1)</f>
        <v>0.486945819973089</v>
      </c>
      <c r="O130" s="3" t="n">
        <f aca="false">_xlfn.NORM.S.DIST((1/$Y$9)*(C130-$Y$5-D130*$Y$12),1)</f>
        <v>0.0794776020359886</v>
      </c>
      <c r="P130" s="3" t="n">
        <f aca="false">_xlfn.NORM.S.DIST((1/$Y$10)*(C130-$Y$6-D130*$Y$12),1)</f>
        <v>0.354797592135588</v>
      </c>
      <c r="Q130" s="0" t="n">
        <f aca="false">M130*I130</f>
        <v>0.0544716746471576</v>
      </c>
      <c r="R130" s="0" t="n">
        <f aca="false">N130*J130</f>
        <v>0.113323762655183</v>
      </c>
      <c r="S130" s="0" t="n">
        <f aca="false">O130*K130</f>
        <v>0.0149995916132889</v>
      </c>
      <c r="T130" s="0" t="n">
        <f aca="false">P130*L130</f>
        <v>0.00484980938293999</v>
      </c>
      <c r="U130" s="4" t="n">
        <f aca="false">SUM(Q130:T130)</f>
        <v>0.18764483829857</v>
      </c>
      <c r="V130" s="6" t="n">
        <f aca="false">_xlfn.NORM.S.INV(U130)</f>
        <v>-0.886608573102417</v>
      </c>
    </row>
    <row r="131" customFormat="false" ht="14.4" hidden="false" customHeight="false" outlineLevel="0" collapsed="false">
      <c r="A131" s="0" t="n">
        <f aca="false">A130+1</f>
        <v>127</v>
      </c>
      <c r="C131" s="0" t="n">
        <v>-4.121119314</v>
      </c>
      <c r="D131" s="0" t="n">
        <v>2.8588</v>
      </c>
      <c r="E131" s="7" t="n">
        <v>1.04913101078737E-007</v>
      </c>
      <c r="F131" s="0" t="n">
        <v>0.962799859875712</v>
      </c>
      <c r="G131" s="0" t="n">
        <v>0.000378076830951668</v>
      </c>
      <c r="H131" s="0" t="n">
        <v>0.0368219583802354</v>
      </c>
      <c r="I131" s="0" t="n">
        <f aca="false">$Y$14*E130+$Y$19*F130+G130*$Y$24+H130*$Y$29</f>
        <v>0.59380495069022</v>
      </c>
      <c r="J131" s="0" t="n">
        <f aca="false">$Y$15*E130+$Y$20*F130+G130*$Y$25+H130*$Y$30</f>
        <v>0.279680625204101</v>
      </c>
      <c r="K131" s="0" t="n">
        <f aca="false">E130*$Y$16+F130*$Y$21+G130*$Y$26+H130*$Y$31</f>
        <v>0.11510604420263</v>
      </c>
      <c r="L131" s="0" t="n">
        <f aca="false">E130*$Y$17+F130*$Y$22+G130*$Y$27+H130*$Y$32</f>
        <v>0.0114083799030495</v>
      </c>
      <c r="M131" s="0" t="n">
        <f aca="false">_xlfn.NORM.S.DIST((1/$Y$7)*(C131-$Y$3-D131*$Y$12),1)</f>
        <v>2.40210934869552E-010</v>
      </c>
      <c r="N131" s="3" t="n">
        <f aca="false">_xlfn.NORM.S.DIST((1/$Y$8)*(C131-$Y$4-D131*$Y$12),1)</f>
        <v>0.0389376207394487</v>
      </c>
      <c r="O131" s="3" t="n">
        <f aca="false">_xlfn.NORM.S.DIST((1/$Y$9)*(C131-$Y$5-D131*$Y$12),1)</f>
        <v>1.09856872707353E-005</v>
      </c>
      <c r="P131" s="3" t="n">
        <f aca="false">_xlfn.NORM.S.DIST((1/$Y$10)*(C131-$Y$6-D131*$Y$12),1)</f>
        <v>0.201653840959034</v>
      </c>
      <c r="Q131" s="0" t="n">
        <f aca="false">M131*I131</f>
        <v>1.42638442335466E-010</v>
      </c>
      <c r="R131" s="0" t="n">
        <f aca="false">N131*J131</f>
        <v>0.0108900981123692</v>
      </c>
      <c r="S131" s="0" t="n">
        <f aca="false">O131*K131</f>
        <v>1.26451900458153E-006</v>
      </c>
      <c r="T131" s="0" t="n">
        <f aca="false">P131*L131</f>
        <v>0.00230054362656979</v>
      </c>
      <c r="U131" s="4" t="n">
        <f aca="false">SUM(Q131:T131)</f>
        <v>0.013191906400582</v>
      </c>
      <c r="V131" s="6" t="n">
        <f aca="false">_xlfn.NORM.S.INV(U131)</f>
        <v>-2.22051523310602</v>
      </c>
    </row>
    <row r="132" customFormat="false" ht="14.4" hidden="false" customHeight="false" outlineLevel="0" collapsed="false">
      <c r="A132" s="0" t="n">
        <f aca="false">A131+1</f>
        <v>128</v>
      </c>
      <c r="C132" s="0" t="n">
        <v>-0.957802185</v>
      </c>
      <c r="D132" s="0" t="n">
        <v>2.8316</v>
      </c>
      <c r="E132" s="0" t="n">
        <v>0.0122330817358376</v>
      </c>
      <c r="F132" s="0" t="n">
        <v>0.934996512532043</v>
      </c>
      <c r="G132" s="0" t="n">
        <v>0.0388216577975355</v>
      </c>
      <c r="H132" s="0" t="n">
        <v>0.0139487479345842</v>
      </c>
      <c r="I132" s="0" t="n">
        <f aca="false">$Y$14*E131+$Y$19*F131+G131*$Y$24+H131*$Y$29</f>
        <v>0.028925675522074</v>
      </c>
      <c r="J132" s="0" t="n">
        <f aca="false">$Y$15*E131+$Y$20*F131+G131*$Y$25+H131*$Y$30</f>
        <v>0.829112551883223</v>
      </c>
      <c r="K132" s="0" t="n">
        <f aca="false">E131*$Y$16+F131*$Y$21+G131*$Y$26+H131*$Y$31</f>
        <v>0.0958106227063795</v>
      </c>
      <c r="L132" s="0" t="n">
        <f aca="false">E131*$Y$17+F131*$Y$22+G131*$Y$27+H131*$Y$32</f>
        <v>0.0461511498883242</v>
      </c>
      <c r="M132" s="0" t="n">
        <f aca="false">_xlfn.NORM.S.DIST((1/$Y$7)*(C132-$Y$3-D132*$Y$12),1)</f>
        <v>0.0251271985934149</v>
      </c>
      <c r="N132" s="3" t="n">
        <f aca="false">_xlfn.NORM.S.DIST((1/$Y$8)*(C132-$Y$4-D132*$Y$12),1)</f>
        <v>0.39620958424117</v>
      </c>
      <c r="O132" s="3" t="n">
        <f aca="false">_xlfn.NORM.S.DIST((1/$Y$9)*(C132-$Y$5-D132*$Y$12),1)</f>
        <v>0.0370359017287105</v>
      </c>
      <c r="P132" s="3" t="n">
        <f aca="false">_xlfn.NORM.S.DIST((1/$Y$10)*(C132-$Y$6-D132*$Y$12),1)</f>
        <v>0.33210720827355</v>
      </c>
      <c r="Q132" s="0" t="n">
        <f aca="false">M132*I132</f>
        <v>0.000726821193291834</v>
      </c>
      <c r="R132" s="0" t="n">
        <f aca="false">N132*J132</f>
        <v>0.328502339470787</v>
      </c>
      <c r="S132" s="0" t="n">
        <f aca="false">O132*K132</f>
        <v>0.00354843280712003</v>
      </c>
      <c r="T132" s="0" t="n">
        <f aca="false">P132*L132</f>
        <v>0.0153271295480255</v>
      </c>
      <c r="U132" s="4" t="n">
        <f aca="false">SUM(Q132:T132)</f>
        <v>0.348104723019224</v>
      </c>
      <c r="V132" s="6" t="n">
        <f aca="false">_xlfn.NORM.S.INV(U132)</f>
        <v>-0.390442391972461</v>
      </c>
    </row>
    <row r="133" customFormat="false" ht="14.4" hidden="false" customHeight="false" outlineLevel="0" collapsed="false">
      <c r="A133" s="0" t="n">
        <f aca="false">A132+1</f>
        <v>129</v>
      </c>
      <c r="C133" s="0" t="n">
        <v>-0.25803395</v>
      </c>
      <c r="D133" s="0" t="n">
        <v>2.8055</v>
      </c>
      <c r="E133" s="0" t="n">
        <v>0.0684938474992849</v>
      </c>
      <c r="F133" s="0" t="n">
        <v>0.826006165819802</v>
      </c>
      <c r="G133" s="0" t="n">
        <v>0.0969074441591501</v>
      </c>
      <c r="H133" s="0" t="n">
        <v>0.00859254252176296</v>
      </c>
      <c r="I133" s="0" t="n">
        <f aca="false">$Y$14*E132+$Y$19*F132+G132*$Y$24+H132*$Y$29</f>
        <v>0.0429630588438689</v>
      </c>
      <c r="J133" s="0" t="n">
        <f aca="false">$Y$15*E132+$Y$20*F132+G132*$Y$25+H132*$Y$30</f>
        <v>0.806105763841253</v>
      </c>
      <c r="K133" s="0" t="n">
        <f aca="false">E132*$Y$16+F132*$Y$21+G132*$Y$26+H132*$Y$31</f>
        <v>0.120495794760089</v>
      </c>
      <c r="L133" s="0" t="n">
        <f aca="false">E132*$Y$17+F132*$Y$22+G132*$Y$27+H132*$Y$32</f>
        <v>0.0304353825547887</v>
      </c>
      <c r="M133" s="0" t="n">
        <f aca="false">_xlfn.NORM.S.DIST((1/$Y$7)*(C133-$Y$3-D133*$Y$12),1)</f>
        <v>0.155351796543459</v>
      </c>
      <c r="N133" s="3" t="n">
        <f aca="false">_xlfn.NORM.S.DIST((1/$Y$8)*(C133-$Y$4-D133*$Y$12),1)</f>
        <v>0.527363921204888</v>
      </c>
      <c r="O133" s="3" t="n">
        <f aca="false">_xlfn.NORM.S.DIST((1/$Y$9)*(C133-$Y$5-D133*$Y$12),1)</f>
        <v>0.107026645054495</v>
      </c>
      <c r="P133" s="3" t="n">
        <f aca="false">_xlfn.NORM.S.DIST((1/$Y$10)*(C133-$Y$6-D133*$Y$12),1)</f>
        <v>0.364950675205528</v>
      </c>
      <c r="Q133" s="0" t="n">
        <f aca="false">M133*I133</f>
        <v>0.00667438837639737</v>
      </c>
      <c r="R133" s="0" t="n">
        <f aca="false">N133*J133</f>
        <v>0.425111096525185</v>
      </c>
      <c r="S133" s="0" t="n">
        <f aca="false">O133*K133</f>
        <v>0.0128962606563473</v>
      </c>
      <c r="T133" s="0" t="n">
        <f aca="false">P133*L133</f>
        <v>0.0111074134135087</v>
      </c>
      <c r="U133" s="4" t="n">
        <f aca="false">SUM(Q133:T133)</f>
        <v>0.455789158971438</v>
      </c>
      <c r="V133" s="6" t="n">
        <f aca="false">_xlfn.NORM.S.INV(U133)</f>
        <v>-0.111047956675859</v>
      </c>
    </row>
    <row r="134" customFormat="false" ht="14.4" hidden="false" customHeight="false" outlineLevel="0" collapsed="false">
      <c r="A134" s="0" t="n">
        <f aca="false">A133+1</f>
        <v>130</v>
      </c>
      <c r="C134" s="0" t="n">
        <v>-0.00164685</v>
      </c>
      <c r="D134" s="0" t="n">
        <v>2.8478</v>
      </c>
      <c r="E134" s="0" t="n">
        <v>0.19387191330329</v>
      </c>
      <c r="F134" s="0" t="n">
        <v>0.6559420715244</v>
      </c>
      <c r="G134" s="0" t="n">
        <v>0.143310136265566</v>
      </c>
      <c r="H134" s="0" t="n">
        <v>0.00687587890674495</v>
      </c>
      <c r="I134" s="0" t="n">
        <f aca="false">$Y$14*E133+$Y$19*F133+G133*$Y$24+H133*$Y$29</f>
        <v>0.0950296511564784</v>
      </c>
      <c r="J134" s="0" t="n">
        <f aca="false">$Y$15*E133+$Y$20*F133+G133*$Y$25+H133*$Y$30</f>
        <v>0.71952727905559</v>
      </c>
      <c r="K134" s="0" t="n">
        <f aca="false">E133*$Y$16+F133*$Y$21+G133*$Y$26+H133*$Y$31</f>
        <v>0.158774092664283</v>
      </c>
      <c r="L134" s="0" t="n">
        <f aca="false">E133*$Y$17+F133*$Y$22+G133*$Y$27+H133*$Y$32</f>
        <v>0.026668977123649</v>
      </c>
      <c r="M134" s="0" t="n">
        <f aca="false">_xlfn.NORM.S.DIST((1/$Y$7)*(C134-$Y$3-D134*$Y$12),1)</f>
        <v>0.252111704174691</v>
      </c>
      <c r="N134" s="3" t="n">
        <f aca="false">_xlfn.NORM.S.DIST((1/$Y$8)*(C134-$Y$4-D134*$Y$12),1)</f>
        <v>0.575431036385528</v>
      </c>
      <c r="O134" s="3" t="n">
        <f aca="false">_xlfn.NORM.S.DIST((1/$Y$9)*(C134-$Y$5-D134*$Y$12),1)</f>
        <v>0.148404360662318</v>
      </c>
      <c r="P134" s="3" t="n">
        <f aca="false">_xlfn.NORM.S.DIST((1/$Y$10)*(C134-$Y$6-D134*$Y$12),1)</f>
        <v>0.377252436277985</v>
      </c>
      <c r="Q134" s="0" t="n">
        <f aca="false">M134*I134</f>
        <v>0.0239580873001862</v>
      </c>
      <c r="R134" s="0" t="n">
        <f aca="false">N134*J134</f>
        <v>0.414038327894617</v>
      </c>
      <c r="S134" s="0" t="n">
        <f aca="false">O134*K134</f>
        <v>0.0235627677115825</v>
      </c>
      <c r="T134" s="0" t="n">
        <f aca="false">P134*L134</f>
        <v>0.0100609365929385</v>
      </c>
      <c r="U134" s="4" t="n">
        <f aca="false">SUM(Q134:T134)</f>
        <v>0.471620119499324</v>
      </c>
      <c r="V134" s="6" t="n">
        <f aca="false">_xlfn.NORM.S.INV(U134)</f>
        <v>-0.0711979172589616</v>
      </c>
    </row>
    <row r="135" customFormat="false" ht="14.4" hidden="false" customHeight="false" outlineLevel="0" collapsed="false">
      <c r="A135" s="0" t="n">
        <f aca="false">A134+1</f>
        <v>131</v>
      </c>
      <c r="C135" s="0" t="n">
        <v>0.56524091</v>
      </c>
      <c r="D135" s="0" t="n">
        <v>2.7667</v>
      </c>
      <c r="E135" s="0" t="n">
        <v>0.419192048270254</v>
      </c>
      <c r="F135" s="0" t="n">
        <v>0.389920007264878</v>
      </c>
      <c r="G135" s="0" t="n">
        <v>0.185969246344179</v>
      </c>
      <c r="H135" s="0" t="n">
        <v>0.00491869812068907</v>
      </c>
      <c r="I135" s="0" t="n">
        <f aca="false">$Y$14*E134+$Y$19*F134+G134*$Y$24+H134*$Y$29</f>
        <v>0.204110941708807</v>
      </c>
      <c r="J135" s="0" t="n">
        <f aca="false">$Y$15*E134+$Y$20*F134+G134*$Y$25+H134*$Y$30</f>
        <v>0.589519806607614</v>
      </c>
      <c r="K135" s="0" t="n">
        <f aca="false">E134*$Y$16+F134*$Y$21+G134*$Y$26+H134*$Y$31</f>
        <v>0.182498613200546</v>
      </c>
      <c r="L135" s="0" t="n">
        <f aca="false">E134*$Y$17+F134*$Y$22+G134*$Y$27+H134*$Y$32</f>
        <v>0.0238706384830345</v>
      </c>
      <c r="M135" s="0" t="n">
        <f aca="false">_xlfn.NORM.S.DIST((1/$Y$7)*(C135-$Y$3-D135*$Y$12),1)</f>
        <v>0.538604779818545</v>
      </c>
      <c r="N135" s="3" t="n">
        <f aca="false">_xlfn.NORM.S.DIST((1/$Y$8)*(C135-$Y$4-D135*$Y$12),1)</f>
        <v>0.6768918484483</v>
      </c>
      <c r="O135" s="3" t="n">
        <f aca="false">_xlfn.NORM.S.DIST((1/$Y$9)*(C135-$Y$5-D135*$Y$12),1)</f>
        <v>0.27329829906864</v>
      </c>
      <c r="P135" s="3" t="n">
        <f aca="false">_xlfn.NORM.S.DIST((1/$Y$10)*(C135-$Y$6-D135*$Y$12),1)</f>
        <v>0.404881914039173</v>
      </c>
      <c r="Q135" s="0" t="n">
        <f aca="false">M135*I135</f>
        <v>0.109935128817628</v>
      </c>
      <c r="R135" s="0" t="n">
        <f aca="false">N135*J135</f>
        <v>0.399041151591512</v>
      </c>
      <c r="S135" s="0" t="n">
        <f aca="false">O135*K135</f>
        <v>0.0498765605700949</v>
      </c>
      <c r="T135" s="0" t="n">
        <f aca="false">P135*L135</f>
        <v>0.00966478979834813</v>
      </c>
      <c r="U135" s="4" t="n">
        <f aca="false">SUM(Q135:T135)</f>
        <v>0.568517630777583</v>
      </c>
      <c r="V135" s="6" t="n">
        <f aca="false">_xlfn.NORM.S.INV(U135)</f>
        <v>0.172601416448366</v>
      </c>
    </row>
    <row r="136" customFormat="false" ht="14.4" hidden="false" customHeight="false" outlineLevel="0" collapsed="false">
      <c r="A136" s="0" t="n">
        <f aca="false">A135+1</f>
        <v>132</v>
      </c>
      <c r="C136" s="0" t="n">
        <v>0.335089209</v>
      </c>
      <c r="D136" s="0" t="n">
        <v>2.6772</v>
      </c>
      <c r="E136" s="0" t="n">
        <v>0.643318546863223</v>
      </c>
      <c r="F136" s="0" t="n">
        <v>0.215230379977503</v>
      </c>
      <c r="G136" s="0" t="n">
        <v>0.138440963929733</v>
      </c>
      <c r="H136" s="0" t="n">
        <v>0.0030101092295411</v>
      </c>
      <c r="I136" s="0" t="n">
        <f aca="false">$Y$14*E135+$Y$19*F135+G135*$Y$24+H135*$Y$29</f>
        <v>0.396851299310927</v>
      </c>
      <c r="J136" s="0" t="n">
        <f aca="false">$Y$15*E135+$Y$20*F135+G135*$Y$25+H135*$Y$30</f>
        <v>0.389973733466549</v>
      </c>
      <c r="K136" s="0" t="n">
        <f aca="false">E135*$Y$16+F135*$Y$21+G135*$Y$26+H135*$Y$31</f>
        <v>0.194347147595357</v>
      </c>
      <c r="L136" s="0" t="n">
        <f aca="false">E135*$Y$17+F135*$Y$22+G135*$Y$27+H135*$Y$32</f>
        <v>0.0188278196271677</v>
      </c>
      <c r="M136" s="0" t="n">
        <f aca="false">_xlfn.NORM.S.DIST((1/$Y$7)*(C136-$Y$3-D136*$Y$12),1)</f>
        <v>0.415439482014033</v>
      </c>
      <c r="N136" s="3" t="n">
        <f aca="false">_xlfn.NORM.S.DIST((1/$Y$8)*(C136-$Y$4-D136*$Y$12),1)</f>
        <v>0.636790020534381</v>
      </c>
      <c r="O136" s="3" t="n">
        <f aca="false">_xlfn.NORM.S.DIST((1/$Y$9)*(C136-$Y$5-D136*$Y$12),1)</f>
        <v>0.217201269090933</v>
      </c>
      <c r="P136" s="3" t="n">
        <f aca="false">_xlfn.NORM.S.DIST((1/$Y$10)*(C136-$Y$6-D136*$Y$12),1)</f>
        <v>0.39359873058662</v>
      </c>
      <c r="Q136" s="0" t="n">
        <f aca="false">M136*I136</f>
        <v>0.164867698222328</v>
      </c>
      <c r="R136" s="0" t="n">
        <f aca="false">N136*J136</f>
        <v>0.248331381742033</v>
      </c>
      <c r="S136" s="0" t="n">
        <f aca="false">O136*K136</f>
        <v>0.0422124471019143</v>
      </c>
      <c r="T136" s="0" t="n">
        <f aca="false">P136*L136</f>
        <v>0.00741060590496708</v>
      </c>
      <c r="U136" s="4" t="n">
        <f aca="false">SUM(Q136:T136)</f>
        <v>0.462822132971242</v>
      </c>
      <c r="V136" s="6" t="n">
        <f aca="false">_xlfn.NORM.S.INV(U136)</f>
        <v>-0.0933263918134725</v>
      </c>
    </row>
    <row r="137" customFormat="false" ht="14.4" hidden="false" customHeight="false" outlineLevel="0" collapsed="false">
      <c r="A137" s="0" t="n">
        <f aca="false">A136+1</f>
        <v>133</v>
      </c>
      <c r="C137" s="0" t="n">
        <v>-0.364333957</v>
      </c>
      <c r="D137" s="0" t="n">
        <v>2.7575</v>
      </c>
      <c r="E137" s="0" t="n">
        <v>0.69670126105178</v>
      </c>
      <c r="F137" s="0" t="n">
        <v>0.222866804150444</v>
      </c>
      <c r="G137" s="0" t="n">
        <v>0.0778169954869327</v>
      </c>
      <c r="H137" s="0" t="n">
        <v>0.00261493931084338</v>
      </c>
      <c r="I137" s="0" t="n">
        <f aca="false">$Y$14*E136+$Y$19*F136+G136*$Y$24+H136*$Y$29</f>
        <v>0.5813725532026</v>
      </c>
      <c r="J137" s="0" t="n">
        <f aca="false">$Y$15*E136+$Y$20*F136+G136*$Y$25+H136*$Y$30</f>
        <v>0.268819841149758</v>
      </c>
      <c r="K137" s="0" t="n">
        <f aca="false">E136*$Y$16+F136*$Y$21+G136*$Y$26+H136*$Y$31</f>
        <v>0.137767979753338</v>
      </c>
      <c r="L137" s="0" t="n">
        <f aca="false">E136*$Y$17+F136*$Y$22+G136*$Y$27+H136*$Y$32</f>
        <v>0.0120396258943044</v>
      </c>
      <c r="M137" s="0" t="n">
        <f aca="false">_xlfn.NORM.S.DIST((1/$Y$7)*(C137-$Y$3-D137*$Y$12),1)</f>
        <v>0.123604658279695</v>
      </c>
      <c r="N137" s="3" t="n">
        <f aca="false">_xlfn.NORM.S.DIST((1/$Y$8)*(C137-$Y$4-D137*$Y$12),1)</f>
        <v>0.507276223122326</v>
      </c>
      <c r="O137" s="3" t="n">
        <f aca="false">_xlfn.NORM.S.DIST((1/$Y$9)*(C137-$Y$5-D137*$Y$12),1)</f>
        <v>0.0925715108628595</v>
      </c>
      <c r="P137" s="3" t="n">
        <f aca="false">_xlfn.NORM.S.DIST((1/$Y$10)*(C137-$Y$6-D137*$Y$12),1)</f>
        <v>0.359889935974916</v>
      </c>
      <c r="Q137" s="0" t="n">
        <f aca="false">M137*I137</f>
        <v>0.0718603557718012</v>
      </c>
      <c r="R137" s="0" t="n">
        <f aca="false">N137*J137</f>
        <v>0.136365913718793</v>
      </c>
      <c r="S137" s="0" t="n">
        <f aca="false">O137*K137</f>
        <v>0.0127533900342903</v>
      </c>
      <c r="T137" s="0" t="n">
        <f aca="false">P137*L137</f>
        <v>0.00433294019226314</v>
      </c>
      <c r="U137" s="4" t="n">
        <f aca="false">SUM(Q137:T137)</f>
        <v>0.225312599717147</v>
      </c>
      <c r="V137" s="6" t="n">
        <f aca="false">_xlfn.NORM.S.INV(U137)</f>
        <v>-0.754373133285678</v>
      </c>
    </row>
    <row r="138" customFormat="false" ht="14.4" hidden="false" customHeight="false" outlineLevel="0" collapsed="false">
      <c r="A138" s="0" t="n">
        <f aca="false">A137+1</f>
        <v>134</v>
      </c>
      <c r="C138" s="0" t="n">
        <v>-0.142315612</v>
      </c>
      <c r="D138" s="0" t="n">
        <v>2.7123</v>
      </c>
      <c r="E138" s="0" t="n">
        <v>0.773165113468063</v>
      </c>
      <c r="F138" s="0" t="n">
        <v>0.178375810045733</v>
      </c>
      <c r="G138" s="0" t="n">
        <v>0.0468371789432276</v>
      </c>
      <c r="H138" s="0" t="n">
        <v>0.00162189754297613</v>
      </c>
      <c r="I138" s="0" t="n">
        <f aca="false">$Y$14*E137+$Y$19*F137+G137*$Y$24+H137*$Y$29</f>
        <v>0.621375970743125</v>
      </c>
      <c r="J138" s="0" t="n">
        <f aca="false">$Y$15*E137+$Y$20*F137+G137*$Y$25+H137*$Y$30</f>
        <v>0.282315063685439</v>
      </c>
      <c r="K138" s="0" t="n">
        <f aca="false">E137*$Y$16+F137*$Y$21+G137*$Y$26+H137*$Y$31</f>
        <v>0.0868300439720352</v>
      </c>
      <c r="L138" s="0" t="n">
        <f aca="false">E137*$Y$17+F137*$Y$22+G137*$Y$27+H137*$Y$32</f>
        <v>0.00947892159940186</v>
      </c>
      <c r="M138" s="0" t="n">
        <f aca="false">_xlfn.NORM.S.DIST((1/$Y$7)*(C138-$Y$3-D138*$Y$12),1)</f>
        <v>0.195547534661777</v>
      </c>
      <c r="N138" s="3" t="n">
        <f aca="false">_xlfn.NORM.S.DIST((1/$Y$8)*(C138-$Y$4-D138*$Y$12),1)</f>
        <v>0.549150858932057</v>
      </c>
      <c r="O138" s="3" t="n">
        <f aca="false">_xlfn.NORM.S.DIST((1/$Y$9)*(C138-$Y$5-D138*$Y$12),1)</f>
        <v>0.124539038463199</v>
      </c>
      <c r="P138" s="3" t="n">
        <f aca="false">_xlfn.NORM.S.DIST((1/$Y$10)*(C138-$Y$6-D138*$Y$12),1)</f>
        <v>0.370486645748159</v>
      </c>
      <c r="Q138" s="0" t="n">
        <f aca="false">M138*I138</f>
        <v>0.121508539176887</v>
      </c>
      <c r="R138" s="0" t="n">
        <f aca="false">N138*J138</f>
        <v>0.155033559712317</v>
      </c>
      <c r="S138" s="0" t="n">
        <f aca="false">O138*K138</f>
        <v>0.0108137301859945</v>
      </c>
      <c r="T138" s="0" t="n">
        <f aca="false">P138*L138</f>
        <v>0.00351181386867217</v>
      </c>
      <c r="U138" s="4" t="n">
        <f aca="false">SUM(Q138:T138)</f>
        <v>0.29086764294387</v>
      </c>
      <c r="V138" s="6" t="n">
        <f aca="false">_xlfn.NORM.S.INV(U138)</f>
        <v>-0.550851778764849</v>
      </c>
    </row>
    <row r="139" customFormat="false" ht="14.4" hidden="false" customHeight="false" outlineLevel="0" collapsed="false">
      <c r="A139" s="0" t="n">
        <f aca="false">A138+1</f>
        <v>135</v>
      </c>
      <c r="C139" s="0" t="n">
        <v>-1.638503926</v>
      </c>
      <c r="D139" s="0" t="n">
        <v>2.8388</v>
      </c>
      <c r="E139" s="0" t="n">
        <v>0.12187874292786</v>
      </c>
      <c r="F139" s="0" t="n">
        <v>0.846408963264127</v>
      </c>
      <c r="G139" s="0" t="n">
        <v>0.0251629260922256</v>
      </c>
      <c r="H139" s="0" t="n">
        <v>0.00654936771578815</v>
      </c>
      <c r="I139" s="0" t="n">
        <f aca="false">$Y$14*E138+$Y$19*F138+G138*$Y$24+H138*$Y$29</f>
        <v>0.683157012702342</v>
      </c>
      <c r="J139" s="0" t="n">
        <f aca="false">$Y$15*E138+$Y$20*F138+G138*$Y$25+H138*$Y$30</f>
        <v>0.253963318316468</v>
      </c>
      <c r="K139" s="0" t="n">
        <f aca="false">E138*$Y$16+F138*$Y$21+G138*$Y$26+H138*$Y$31</f>
        <v>0.0562546804161737</v>
      </c>
      <c r="L139" s="0" t="n">
        <f aca="false">E138*$Y$17+F138*$Y$22+G138*$Y$27+H138*$Y$32</f>
        <v>0.00662498856501634</v>
      </c>
      <c r="M139" s="0" t="n">
        <f aca="false">_xlfn.NORM.S.DIST((1/$Y$7)*(C139-$Y$3-D139*$Y$12),1)</f>
        <v>0.00201301248032749</v>
      </c>
      <c r="N139" s="3" t="n">
        <f aca="false">_xlfn.NORM.S.DIST((1/$Y$8)*(C139-$Y$4-D139*$Y$12),1)</f>
        <v>0.278956199922477</v>
      </c>
      <c r="O139" s="3" t="n">
        <f aca="false">_xlfn.NORM.S.DIST((1/$Y$9)*(C139-$Y$5-D139*$Y$12),1)</f>
        <v>0.0103056748181478</v>
      </c>
      <c r="P139" s="3" t="n">
        <f aca="false">_xlfn.NORM.S.DIST((1/$Y$10)*(C139-$Y$6-D139*$Y$12),1)</f>
        <v>0.301348377647715</v>
      </c>
      <c r="Q139" s="0" t="n">
        <f aca="false">M139*I139</f>
        <v>0.00137520359259306</v>
      </c>
      <c r="R139" s="0" t="n">
        <f aca="false">N139*J139</f>
        <v>0.0708446421972644</v>
      </c>
      <c r="S139" s="0" t="n">
        <f aca="false">O139*K139</f>
        <v>0.000579742443367916</v>
      </c>
      <c r="T139" s="0" t="n">
        <f aca="false">P139*L139</f>
        <v>0.00199642955600234</v>
      </c>
      <c r="U139" s="4" t="n">
        <f aca="false">SUM(Q139:T139)</f>
        <v>0.0747960177892277</v>
      </c>
      <c r="V139" s="6" t="n">
        <f aca="false">_xlfn.NORM.S.INV(U139)</f>
        <v>-1.44097397408596</v>
      </c>
    </row>
    <row r="140" customFormat="false" ht="14.4" hidden="false" customHeight="false" outlineLevel="0" collapsed="false">
      <c r="A140" s="0" t="n">
        <f aca="false">A139+1</f>
        <v>136</v>
      </c>
      <c r="C140" s="0" t="n">
        <v>0.292917399</v>
      </c>
      <c r="D140" s="0" t="n">
        <v>2.8232</v>
      </c>
      <c r="E140" s="0" t="n">
        <v>0.301209599506481</v>
      </c>
      <c r="F140" s="0" t="n">
        <v>0.591790351182517</v>
      </c>
      <c r="G140" s="0" t="n">
        <v>0.101551874448436</v>
      </c>
      <c r="H140" s="0" t="n">
        <v>0.00544817486256613</v>
      </c>
      <c r="I140" s="0" t="n">
        <f aca="false">$Y$14*E139+$Y$19*F139+G139*$Y$24+H139*$Y$29</f>
        <v>0.134194697115307</v>
      </c>
      <c r="J140" s="0" t="n">
        <f aca="false">$Y$15*E139+$Y$20*F139+G139*$Y$25+H139*$Y$30</f>
        <v>0.743952426019245</v>
      </c>
      <c r="K140" s="0" t="n">
        <f aca="false">E139*$Y$16+F139*$Y$21+G139*$Y$26+H139*$Y$31</f>
        <v>0.0991371421239523</v>
      </c>
      <c r="L140" s="0" t="n">
        <f aca="false">E139*$Y$17+F139*$Y$22+G139*$Y$27+H139*$Y$32</f>
        <v>0.0227157347414969</v>
      </c>
      <c r="M140" s="0" t="n">
        <f aca="false">_xlfn.NORM.S.DIST((1/$Y$7)*(C140-$Y$3-D140*$Y$12),1)</f>
        <v>0.393400241545223</v>
      </c>
      <c r="N140" s="3" t="n">
        <f aca="false">_xlfn.NORM.S.DIST((1/$Y$8)*(C140-$Y$4-D140*$Y$12),1)</f>
        <v>0.629260246217987</v>
      </c>
      <c r="O140" s="3" t="n">
        <f aca="false">_xlfn.NORM.S.DIST((1/$Y$9)*(C140-$Y$5-D140*$Y$12),1)</f>
        <v>0.207695075445084</v>
      </c>
      <c r="P140" s="3" t="n">
        <f aca="false">_xlfn.NORM.S.DIST((1/$Y$10)*(C140-$Y$6-D140*$Y$12),1)</f>
        <v>0.391540605865443</v>
      </c>
      <c r="Q140" s="0" t="n">
        <f aca="false">M140*I140</f>
        <v>0.0527922262592497</v>
      </c>
      <c r="R140" s="0" t="n">
        <f aca="false">N140*J140</f>
        <v>0.468139686771339</v>
      </c>
      <c r="S140" s="0" t="n">
        <f aca="false">O140*K140</f>
        <v>0.0205902962128443</v>
      </c>
      <c r="T140" s="0" t="n">
        <f aca="false">P140*L140</f>
        <v>0.0088941325433644</v>
      </c>
      <c r="U140" s="4" t="n">
        <f aca="false">SUM(Q140:T140)</f>
        <v>0.550416341786797</v>
      </c>
      <c r="V140" s="6" t="n">
        <f aca="false">_xlfn.NORM.S.INV(U140)</f>
        <v>0.126713303020806</v>
      </c>
    </row>
    <row r="141" customFormat="false" ht="14.4" hidden="false" customHeight="false" outlineLevel="0" collapsed="false">
      <c r="A141" s="0" t="n">
        <f aca="false">A140+1</f>
        <v>137</v>
      </c>
      <c r="C141" s="0" t="n">
        <v>0.926242021</v>
      </c>
      <c r="D141" s="0" t="n">
        <v>2.7567</v>
      </c>
      <c r="E141" s="0" t="n">
        <v>0.504965292420723</v>
      </c>
      <c r="F141" s="0" t="n">
        <v>0.328182500898262</v>
      </c>
      <c r="G141" s="0" t="n">
        <v>0.162719464304829</v>
      </c>
      <c r="H141" s="0" t="n">
        <v>0.00413274237618623</v>
      </c>
      <c r="I141" s="0" t="n">
        <f aca="false">$Y$14*E140+$Y$19*F140+G140*$Y$24+H140*$Y$29</f>
        <v>0.290976768295442</v>
      </c>
      <c r="J141" s="0" t="n">
        <f aca="false">$Y$15*E140+$Y$20*F140+G140*$Y$25+H140*$Y$30</f>
        <v>0.548260395198684</v>
      </c>
      <c r="K141" s="0" t="n">
        <f aca="false">E140*$Y$16+F140*$Y$21+G140*$Y$26+H140*$Y$31</f>
        <v>0.140887786854613</v>
      </c>
      <c r="L141" s="0" t="n">
        <f aca="false">E140*$Y$17+F140*$Y$22+G140*$Y$27+H140*$Y$32</f>
        <v>0.0198750496512611</v>
      </c>
      <c r="M141" s="0" t="n">
        <f aca="false">_xlfn.NORM.S.DIST((1/$Y$7)*(C141-$Y$3-D141*$Y$12),1)</f>
        <v>0.72036960027674</v>
      </c>
      <c r="N141" s="3" t="n">
        <f aca="false">_xlfn.NORM.S.DIST((1/$Y$8)*(C141-$Y$4-D141*$Y$12),1)</f>
        <v>0.735719470504406</v>
      </c>
      <c r="O141" s="3" t="n">
        <f aca="false">_xlfn.NORM.S.DIST((1/$Y$9)*(C141-$Y$5-D141*$Y$12),1)</f>
        <v>0.373576980719373</v>
      </c>
      <c r="P141" s="3" t="n">
        <f aca="false">_xlfn.NORM.S.DIST((1/$Y$10)*(C141-$Y$6-D141*$Y$12),1)</f>
        <v>0.422736918638918</v>
      </c>
      <c r="Q141" s="0" t="n">
        <f aca="false">M141*I141</f>
        <v>0.209610818266805</v>
      </c>
      <c r="R141" s="0" t="n">
        <f aca="false">N141*J141</f>
        <v>0.403365847654113</v>
      </c>
      <c r="S141" s="0" t="n">
        <f aca="false">O141*K141</f>
        <v>0.0526324340333809</v>
      </c>
      <c r="T141" s="0" t="n">
        <f aca="false">P141*L141</f>
        <v>0.00840191724736961</v>
      </c>
      <c r="U141" s="4" t="n">
        <f aca="false">SUM(Q141:T141)</f>
        <v>0.674011017201668</v>
      </c>
      <c r="V141" s="6" t="n">
        <f aca="false">_xlfn.NORM.S.INV(U141)</f>
        <v>0.451016071819706</v>
      </c>
    </row>
    <row r="142" customFormat="false" ht="14.4" hidden="false" customHeight="false" outlineLevel="0" collapsed="false">
      <c r="A142" s="0" t="n">
        <f aca="false">A141+1</f>
        <v>138</v>
      </c>
      <c r="C142" s="0" t="n">
        <v>2.971090246</v>
      </c>
      <c r="D142" s="0" t="n">
        <v>2.6757</v>
      </c>
      <c r="E142" s="0" t="n">
        <v>0.0214278654584252</v>
      </c>
      <c r="F142" s="0" t="n">
        <v>0.419191529250193</v>
      </c>
      <c r="G142" s="0" t="n">
        <v>0.539766819158991</v>
      </c>
      <c r="H142" s="0" t="n">
        <v>0.0196137861323907</v>
      </c>
      <c r="I142" s="0" t="n">
        <f aca="false">$Y$14*E141+$Y$19*F141+G141*$Y$24+H141*$Y$29</f>
        <v>0.467064420506508</v>
      </c>
      <c r="J142" s="0" t="n">
        <f aca="false">$Y$15*E141+$Y$20*F141+G141*$Y$25+H141*$Y$30</f>
        <v>0.348006421058485</v>
      </c>
      <c r="K142" s="0" t="n">
        <f aca="false">E141*$Y$16+F141*$Y$21+G141*$Y$26+H141*$Y$31</f>
        <v>0.168839827910233</v>
      </c>
      <c r="L142" s="0" t="n">
        <f aca="false">E141*$Y$17+F141*$Y$22+G141*$Y$27+H141*$Y$32</f>
        <v>0.0160893305247743</v>
      </c>
      <c r="M142" s="0" t="n">
        <f aca="false">_xlfn.NORM.S.DIST((1/$Y$7)*(C142-$Y$3-D142*$Y$12),1)</f>
        <v>0.999585027508843</v>
      </c>
      <c r="N142" s="3" t="n">
        <f aca="false">_xlfn.NORM.S.DIST((1/$Y$8)*(C142-$Y$4-D142*$Y$12),1)</f>
        <v>0.945181695583159</v>
      </c>
      <c r="O142" s="3" t="n">
        <f aca="false">_xlfn.NORM.S.DIST((1/$Y$9)*(C142-$Y$5-D142*$Y$12),1)</f>
        <v>0.897299791934243</v>
      </c>
      <c r="P142" s="3" t="n">
        <f aca="false">_xlfn.NORM.S.DIST((1/$Y$10)*(C142-$Y$6-D142*$Y$12),1)</f>
        <v>0.525803468424689</v>
      </c>
      <c r="Q142" s="0" t="n">
        <f aca="false">M142*I142</f>
        <v>0.4668706016204</v>
      </c>
      <c r="R142" s="0" t="n">
        <f aca="false">N142*J142</f>
        <v>0.328929299129886</v>
      </c>
      <c r="S142" s="0" t="n">
        <f aca="false">O142*K142</f>
        <v>0.151499942454065</v>
      </c>
      <c r="T142" s="0" t="n">
        <f aca="false">P142*L142</f>
        <v>0.00845982579455758</v>
      </c>
      <c r="U142" s="4" t="n">
        <f aca="false">SUM(Q142:T142)</f>
        <v>0.955759668998908</v>
      </c>
      <c r="V142" s="6" t="n">
        <f aca="false">_xlfn.NORM.S.INV(U142)</f>
        <v>1.70346724897393</v>
      </c>
    </row>
    <row r="143" customFormat="false" ht="14.4" hidden="false" customHeight="false" outlineLevel="0" collapsed="false">
      <c r="A143" s="0" t="n">
        <f aca="false">A142+1</f>
        <v>139</v>
      </c>
      <c r="C143" s="0" t="n">
        <v>0.610307447</v>
      </c>
      <c r="D143" s="0" t="n">
        <v>2.6114</v>
      </c>
      <c r="E143" s="0" t="n">
        <v>0.195039014910304</v>
      </c>
      <c r="F143" s="0" t="n">
        <v>0.25182496679151</v>
      </c>
      <c r="G143" s="0" t="n">
        <v>0.543955495190824</v>
      </c>
      <c r="H143" s="0" t="n">
        <v>0.00918052310736185</v>
      </c>
      <c r="I143" s="0" t="n">
        <f aca="false">$Y$14*E142+$Y$19*F142+G142*$Y$24+H142*$Y$29</f>
        <v>0.0905923389338247</v>
      </c>
      <c r="J143" s="0" t="n">
        <f aca="false">$Y$15*E142+$Y$20*F142+G142*$Y$25+H142*$Y$30</f>
        <v>0.363878751248733</v>
      </c>
      <c r="K143" s="0" t="n">
        <f aca="false">E142*$Y$16+F142*$Y$21+G142*$Y$26+H142*$Y$31</f>
        <v>0.501236342589433</v>
      </c>
      <c r="L143" s="0" t="n">
        <f aca="false">E142*$Y$17+F142*$Y$22+G142*$Y$27+H142*$Y$32</f>
        <v>0.0442925672280087</v>
      </c>
      <c r="M143" s="0" t="n">
        <f aca="false">_xlfn.NORM.S.DIST((1/$Y$7)*(C143-$Y$3-D143*$Y$12),1)</f>
        <v>0.562660433726274</v>
      </c>
      <c r="N143" s="3" t="n">
        <f aca="false">_xlfn.NORM.S.DIST((1/$Y$8)*(C143-$Y$4-D143*$Y$12),1)</f>
        <v>0.684526544255943</v>
      </c>
      <c r="O143" s="3" t="n">
        <f aca="false">_xlfn.NORM.S.DIST((1/$Y$9)*(C143-$Y$5-D143*$Y$12),1)</f>
        <v>0.28506698599653</v>
      </c>
      <c r="P143" s="3" t="n">
        <f aca="false">_xlfn.NORM.S.DIST((1/$Y$10)*(C143-$Y$6-D143*$Y$12),1)</f>
        <v>0.407100910988823</v>
      </c>
      <c r="Q143" s="0" t="n">
        <f aca="false">M143*I143</f>
        <v>0.0509727247167835</v>
      </c>
      <c r="R143" s="0" t="n">
        <f aca="false">N143*J143</f>
        <v>0.249084664120463</v>
      </c>
      <c r="S143" s="0" t="n">
        <f aca="false">O143*K143</f>
        <v>0.142885933453894</v>
      </c>
      <c r="T143" s="0" t="n">
        <f aca="false">P143*L143</f>
        <v>0.0180315444685561</v>
      </c>
      <c r="U143" s="4" t="n">
        <f aca="false">SUM(Q143:T143)</f>
        <v>0.460974866759697</v>
      </c>
      <c r="V143" s="6" t="n">
        <f aca="false">_xlfn.NORM.S.INV(U143)</f>
        <v>-0.0979780368218124</v>
      </c>
    </row>
    <row r="144" customFormat="false" ht="14.4" hidden="false" customHeight="false" outlineLevel="0" collapsed="false">
      <c r="A144" s="0" t="n">
        <f aca="false">A143+1</f>
        <v>140</v>
      </c>
      <c r="C144" s="0" t="n">
        <v>2.073007751</v>
      </c>
      <c r="D144" s="0" t="n">
        <v>2.548</v>
      </c>
      <c r="E144" s="0" t="n">
        <v>0.0788565298929584</v>
      </c>
      <c r="F144" s="0" t="n">
        <v>0.138605523427697</v>
      </c>
      <c r="G144" s="0" t="n">
        <v>0.772175737530743</v>
      </c>
      <c r="H144" s="0" t="n">
        <v>0.0103622091486015</v>
      </c>
      <c r="I144" s="0" t="n">
        <f aca="false">$Y$14*E143+$Y$19*F143+G143*$Y$24+H143*$Y$29</f>
        <v>0.2370737964467</v>
      </c>
      <c r="J144" s="0" t="n">
        <f aca="false">$Y$15*E143+$Y$20*F143+G143*$Y$25+H143*$Y$30</f>
        <v>0.242199959072259</v>
      </c>
      <c r="K144" s="0" t="n">
        <f aca="false">E143*$Y$16+F143*$Y$21+G143*$Y$26+H143*$Y$31</f>
        <v>0.487229743469203</v>
      </c>
      <c r="L144" s="0" t="n">
        <f aca="false">E143*$Y$17+F143*$Y$22+G143*$Y$27+H143*$Y$32</f>
        <v>0.0334965010118373</v>
      </c>
      <c r="M144" s="0" t="n">
        <f aca="false">_xlfn.NORM.S.DIST((1/$Y$7)*(C144-$Y$3-D144*$Y$12),1)</f>
        <v>0.983456335200106</v>
      </c>
      <c r="N144" s="3" t="n">
        <f aca="false">_xlfn.NORM.S.DIST((1/$Y$8)*(C144-$Y$4-D144*$Y$12),1)</f>
        <v>0.87979779402609</v>
      </c>
      <c r="O144" s="3" t="n">
        <f aca="false">_xlfn.NORM.S.DIST((1/$Y$9)*(C144-$Y$5-D144*$Y$12),1)</f>
        <v>0.715174393164183</v>
      </c>
      <c r="P144" s="3" t="n">
        <f aca="false">_xlfn.NORM.S.DIST((1/$Y$10)*(C144-$Y$6-D144*$Y$12),1)</f>
        <v>0.480340496553265</v>
      </c>
      <c r="Q144" s="0" t="n">
        <f aca="false">M144*I144</f>
        <v>0.233151727025448</v>
      </c>
      <c r="R144" s="0" t="n">
        <f aca="false">N144*J144</f>
        <v>0.213086989704983</v>
      </c>
      <c r="S144" s="0" t="n">
        <f aca="false">O144*K144</f>
        <v>0.348454236117128</v>
      </c>
      <c r="T144" s="0" t="n">
        <f aca="false">P144*L144</f>
        <v>0.0160897259288229</v>
      </c>
      <c r="U144" s="4" t="n">
        <f aca="false">SUM(Q144:T144)</f>
        <v>0.810782678776381</v>
      </c>
      <c r="V144" s="6" t="n">
        <f aca="false">_xlfn.NORM.S.INV(U144)</f>
        <v>0.880784182722896</v>
      </c>
    </row>
    <row r="145" customFormat="false" ht="14.4" hidden="false" customHeight="false" outlineLevel="0" collapsed="false">
      <c r="A145" s="0" t="n">
        <f aca="false">A144+1</f>
        <v>141</v>
      </c>
      <c r="C145" s="0" t="n">
        <v>2.22477276</v>
      </c>
      <c r="D145" s="0" t="n">
        <v>2.4782</v>
      </c>
      <c r="E145" s="0" t="n">
        <v>0.0302732167170077</v>
      </c>
      <c r="F145" s="0" t="n">
        <v>0.0621267865524285</v>
      </c>
      <c r="G145" s="0" t="n">
        <v>0.896149570375685</v>
      </c>
      <c r="H145" s="0" t="n">
        <v>0.0114504263548786</v>
      </c>
      <c r="I145" s="0" t="n">
        <f aca="false">$Y$14*E144+$Y$19*F144+G144*$Y$24+H144*$Y$29</f>
        <v>0.157702677838086</v>
      </c>
      <c r="J145" s="0" t="n">
        <f aca="false">$Y$15*E144+$Y$20*F144+G144*$Y$25+H144*$Y$30</f>
        <v>0.129762965308362</v>
      </c>
      <c r="K145" s="0" t="n">
        <f aca="false">E144*$Y$16+F144*$Y$21+G144*$Y$26+H144*$Y$31</f>
        <v>0.671310804205289</v>
      </c>
      <c r="L145" s="0" t="n">
        <f aca="false">E144*$Y$17+F144*$Y$22+G144*$Y$27+H144*$Y$32</f>
        <v>0.0412235526482628</v>
      </c>
      <c r="M145" s="0" t="n">
        <f aca="false">_xlfn.NORM.S.DIST((1/$Y$7)*(C145-$Y$3-D145*$Y$12),1)</f>
        <v>0.990248269288351</v>
      </c>
      <c r="N145" s="3" t="n">
        <f aca="false">_xlfn.NORM.S.DIST((1/$Y$8)*(C145-$Y$4-D145*$Y$12),1)</f>
        <v>0.893606857727615</v>
      </c>
      <c r="O145" s="3" t="n">
        <f aca="false">_xlfn.NORM.S.DIST((1/$Y$9)*(C145-$Y$5-D145*$Y$12),1)</f>
        <v>0.753793636145397</v>
      </c>
      <c r="P145" s="3" t="n">
        <f aca="false">_xlfn.NORM.S.DIST((1/$Y$10)*(C145-$Y$6-D145*$Y$12),1)</f>
        <v>0.488021412649849</v>
      </c>
      <c r="Q145" s="0" t="n">
        <f aca="false">M145*I145</f>
        <v>0.156164803791304</v>
      </c>
      <c r="R145" s="0" t="n">
        <f aca="false">N145*J145</f>
        <v>0.115957075678623</v>
      </c>
      <c r="S145" s="0" t="n">
        <f aca="false">O145*K145</f>
        <v>0.506029812085595</v>
      </c>
      <c r="T145" s="0" t="n">
        <f aca="false">P145*L145</f>
        <v>0.0201179763978506</v>
      </c>
      <c r="U145" s="4" t="n">
        <f aca="false">SUM(Q145:T145)</f>
        <v>0.798269667953372</v>
      </c>
      <c r="V145" s="6" t="n">
        <f aca="false">_xlfn.NORM.S.INV(U145)</f>
        <v>0.835456616065917</v>
      </c>
    </row>
    <row r="146" customFormat="false" ht="14.4" hidden="false" customHeight="false" outlineLevel="0" collapsed="false">
      <c r="A146" s="0" t="n">
        <f aca="false">A145+1</f>
        <v>142</v>
      </c>
      <c r="C146" s="0" t="n">
        <v>0.163924582</v>
      </c>
      <c r="D146" s="0" t="n">
        <v>2.4421</v>
      </c>
      <c r="E146" s="0" t="n">
        <v>0.26772165094806</v>
      </c>
      <c r="F146" s="0" t="n">
        <v>0.0463978781402824</v>
      </c>
      <c r="G146" s="0" t="n">
        <v>0.676371923401103</v>
      </c>
      <c r="H146" s="0" t="n">
        <v>0.00950854751055495</v>
      </c>
      <c r="I146" s="0" t="n">
        <f aca="false">$Y$14*E145+$Y$19*F145+G145*$Y$24+H145*$Y$29</f>
        <v>0.126777954881695</v>
      </c>
      <c r="J146" s="0" t="n">
        <f aca="false">$Y$15*E145+$Y$20*F145+G145*$Y$25+H145*$Y$30</f>
        <v>0.0577080673989459</v>
      </c>
      <c r="K146" s="0" t="n">
        <f aca="false">E145*$Y$16+F145*$Y$21+G145*$Y$26+H145*$Y$31</f>
        <v>0.770066647934222</v>
      </c>
      <c r="L146" s="0" t="n">
        <f aca="false">E145*$Y$17+F145*$Y$22+G145*$Y$27+H145*$Y$32</f>
        <v>0.0454473297851374</v>
      </c>
      <c r="M146" s="0" t="n">
        <f aca="false">_xlfn.NORM.S.DIST((1/$Y$7)*(C146-$Y$3-D146*$Y$12),1)</f>
        <v>0.328344289383918</v>
      </c>
      <c r="N146" s="3" t="n">
        <f aca="false">_xlfn.NORM.S.DIST((1/$Y$8)*(C146-$Y$4-D146*$Y$12),1)</f>
        <v>0.605930889059844</v>
      </c>
      <c r="O146" s="3" t="n">
        <f aca="false">_xlfn.NORM.S.DIST((1/$Y$9)*(C146-$Y$5-D146*$Y$12),1)</f>
        <v>0.18018413700053</v>
      </c>
      <c r="P146" s="3" t="n">
        <f aca="false">_xlfn.NORM.S.DIST((1/$Y$10)*(C146-$Y$6-D146*$Y$12),1)</f>
        <v>0.38526437623672</v>
      </c>
      <c r="Q146" s="0" t="n">
        <f aca="false">M146*I146</f>
        <v>0.0416268175051765</v>
      </c>
      <c r="R146" s="0" t="n">
        <f aca="false">N146*J146</f>
        <v>0.0349671005849687</v>
      </c>
      <c r="S146" s="0" t="n">
        <f aca="false">O146*K146</f>
        <v>0.138753794390919</v>
      </c>
      <c r="T146" s="0" t="n">
        <f aca="false">P146*L146</f>
        <v>0.0175092371612954</v>
      </c>
      <c r="U146" s="4" t="n">
        <f aca="false">SUM(Q146:T146)</f>
        <v>0.232856949642359</v>
      </c>
      <c r="V146" s="6" t="n">
        <f aca="false">_xlfn.NORM.S.INV(U146)</f>
        <v>-0.729470511921807</v>
      </c>
    </row>
    <row r="147" customFormat="false" ht="14.4" hidden="false" customHeight="false" outlineLevel="0" collapsed="false">
      <c r="A147" s="0" t="n">
        <f aca="false">A146+1</f>
        <v>143</v>
      </c>
      <c r="C147" s="0" t="n">
        <v>0.805919251</v>
      </c>
      <c r="D147" s="0" t="n">
        <v>2.3788</v>
      </c>
      <c r="E147" s="0" t="n">
        <v>0.459202105725052</v>
      </c>
      <c r="F147" s="0" t="n">
        <v>0.0371023306095167</v>
      </c>
      <c r="G147" s="0" t="n">
        <v>0.498471198523452</v>
      </c>
      <c r="H147" s="0" t="n">
        <v>0.00522436514197956</v>
      </c>
      <c r="I147" s="0" t="n">
        <f aca="false">$Y$14*E146+$Y$19*F146+G146*$Y$24+H146*$Y$29</f>
        <v>0.308710684243142</v>
      </c>
      <c r="J147" s="0" t="n">
        <f aca="false">$Y$15*E146+$Y$20*F146+G146*$Y$25+H146*$Y$30</f>
        <v>0.0749912462492073</v>
      </c>
      <c r="K147" s="0" t="n">
        <f aca="false">E146*$Y$16+F146*$Y$21+G146*$Y$26+H146*$Y$31</f>
        <v>0.581373995326096</v>
      </c>
      <c r="L147" s="0" t="n">
        <f aca="false">E146*$Y$17+F146*$Y$22+G146*$Y$27+H146*$Y$32</f>
        <v>0.0349240741815549</v>
      </c>
      <c r="M147" s="0" t="n">
        <f aca="false">_xlfn.NORM.S.DIST((1/$Y$7)*(C147-$Y$3-D147*$Y$12),1)</f>
        <v>0.663346759059509</v>
      </c>
      <c r="N147" s="3" t="n">
        <f aca="false">_xlfn.NORM.S.DIST((1/$Y$8)*(C147-$Y$4-D147*$Y$12),1)</f>
        <v>0.716728276956599</v>
      </c>
      <c r="O147" s="3" t="n">
        <f aca="false">_xlfn.NORM.S.DIST((1/$Y$9)*(C147-$Y$5-D147*$Y$12),1)</f>
        <v>0.338749995109811</v>
      </c>
      <c r="P147" s="3" t="n">
        <f aca="false">_xlfn.NORM.S.DIST((1/$Y$10)*(C147-$Y$6-D147*$Y$12),1)</f>
        <v>0.416766208160949</v>
      </c>
      <c r="Q147" s="0" t="n">
        <f aca="false">M147*I147</f>
        <v>0.204782231879732</v>
      </c>
      <c r="R147" s="0" t="n">
        <f aca="false">N147*J147</f>
        <v>0.0537483467110224</v>
      </c>
      <c r="S147" s="0" t="n">
        <f aca="false">O147*K147</f>
        <v>0.196940438073687</v>
      </c>
      <c r="T147" s="0" t="n">
        <f aca="false">P147*L147</f>
        <v>0.0145551739701783</v>
      </c>
      <c r="U147" s="4" t="n">
        <f aca="false">SUM(Q147:T147)</f>
        <v>0.470026190634619</v>
      </c>
      <c r="V147" s="6" t="n">
        <f aca="false">_xlfn.NORM.S.INV(U147)</f>
        <v>-0.0752040258417105</v>
      </c>
    </row>
    <row r="148" customFormat="false" ht="14.4" hidden="false" customHeight="false" outlineLevel="0" collapsed="false">
      <c r="A148" s="0" t="n">
        <f aca="false">A147+1</f>
        <v>144</v>
      </c>
      <c r="C148" s="0" t="n">
        <v>-0.158469386</v>
      </c>
      <c r="D148" s="0" t="n">
        <v>2.3995</v>
      </c>
      <c r="E148" s="0" t="n">
        <v>0.659255288455299</v>
      </c>
      <c r="F148" s="0" t="n">
        <v>0.0696272946321464</v>
      </c>
      <c r="G148" s="0" t="n">
        <v>0.266466023178907</v>
      </c>
      <c r="H148" s="0" t="n">
        <v>0.00465139373364785</v>
      </c>
      <c r="I148" s="0" t="n">
        <f aca="false">$Y$14*E147+$Y$19*F147+G147*$Y$24+H147*$Y$29</f>
        <v>0.455450733736661</v>
      </c>
      <c r="J148" s="0" t="n">
        <f aca="false">$Y$15*E147+$Y$20*F147+G147*$Y$25+H147*$Y$30</f>
        <v>0.0917610090227005</v>
      </c>
      <c r="K148" s="0" t="n">
        <f aca="false">E147*$Y$16+F147*$Y$21+G147*$Y$26+H147*$Y$31</f>
        <v>0.428293576133866</v>
      </c>
      <c r="L148" s="0" t="n">
        <f aca="false">E147*$Y$17+F147*$Y$22+G147*$Y$27+H147*$Y$32</f>
        <v>0.0244946811067735</v>
      </c>
      <c r="M148" s="0" t="n">
        <f aca="false">_xlfn.NORM.S.DIST((1/$Y$7)*(C148-$Y$3-D148*$Y$12),1)</f>
        <v>0.189585190861185</v>
      </c>
      <c r="N148" s="3" t="n">
        <f aca="false">_xlfn.NORM.S.DIST((1/$Y$8)*(C148-$Y$4-D148*$Y$12),1)</f>
        <v>0.546116863419951</v>
      </c>
      <c r="O148" s="3" t="n">
        <f aca="false">_xlfn.NORM.S.DIST((1/$Y$9)*(C148-$Y$5-D148*$Y$12),1)</f>
        <v>0.121980772672548</v>
      </c>
      <c r="P148" s="3" t="n">
        <f aca="false">_xlfn.NORM.S.DIST((1/$Y$10)*(C148-$Y$6-D148*$Y$12),1)</f>
        <v>0.369712205598247</v>
      </c>
      <c r="Q148" s="0" t="n">
        <f aca="false">M148*I148</f>
        <v>0.0863467142833314</v>
      </c>
      <c r="R148" s="0" t="n">
        <f aca="false">N148*J148</f>
        <v>0.0501122344317271</v>
      </c>
      <c r="S148" s="0" t="n">
        <f aca="false">O148*K148</f>
        <v>0.0522435813474978</v>
      </c>
      <c r="T148" s="0" t="n">
        <f aca="false">P148*L148</f>
        <v>0.00905598257741094</v>
      </c>
      <c r="U148" s="4" t="n">
        <f aca="false">SUM(Q148:T148)</f>
        <v>0.197758512639967</v>
      </c>
      <c r="V148" s="6" t="n">
        <f aca="false">_xlfn.NORM.S.INV(U148)</f>
        <v>-0.849654817777176</v>
      </c>
    </row>
    <row r="149" customFormat="false" ht="14.4" hidden="false" customHeight="false" outlineLevel="0" collapsed="false">
      <c r="A149" s="0" t="n">
        <f aca="false">A148+1</f>
        <v>145</v>
      </c>
      <c r="C149" s="0" t="n">
        <v>0.791759274</v>
      </c>
      <c r="D149" s="0" t="n">
        <v>2.3221</v>
      </c>
      <c r="E149" s="0" t="n">
        <v>0.767693884774438</v>
      </c>
      <c r="F149" s="0" t="n">
        <v>0.0608916547465022</v>
      </c>
      <c r="G149" s="0" t="n">
        <v>0.169436917368729</v>
      </c>
      <c r="H149" s="0" t="n">
        <v>0.00197754311033079</v>
      </c>
      <c r="I149" s="0" t="n">
        <f aca="false">$Y$14*E148+$Y$19*F148+G148*$Y$24+H148*$Y$29</f>
        <v>0.604952182344754</v>
      </c>
      <c r="J149" s="0" t="n">
        <f aca="false">$Y$15*E148+$Y$20*F148+G148*$Y$25+H148*$Y$30</f>
        <v>0.145722202694844</v>
      </c>
      <c r="K149" s="0" t="n">
        <f aca="false">E148*$Y$16+F148*$Y$21+G148*$Y$26+H148*$Y$31</f>
        <v>0.23387891071504</v>
      </c>
      <c r="L149" s="0" t="n">
        <f aca="false">E148*$Y$17+F148*$Y$22+G148*$Y$27+H148*$Y$32</f>
        <v>0.0154467042453621</v>
      </c>
      <c r="M149" s="0" t="n">
        <f aca="false">_xlfn.NORM.S.DIST((1/$Y$7)*(C149-$Y$3-D149*$Y$12),1)</f>
        <v>0.65634616156811</v>
      </c>
      <c r="N149" s="3" t="n">
        <f aca="false">_xlfn.NORM.S.DIST((1/$Y$8)*(C149-$Y$4-D149*$Y$12),1)</f>
        <v>0.714451005377094</v>
      </c>
      <c r="O149" s="3" t="n">
        <f aca="false">_xlfn.NORM.S.DIST((1/$Y$9)*(C149-$Y$5-D149*$Y$12),1)</f>
        <v>0.334733958749757</v>
      </c>
      <c r="P149" s="3" t="n">
        <f aca="false">_xlfn.NORM.S.DIST((1/$Y$10)*(C149-$Y$6-D149*$Y$12),1)</f>
        <v>0.416064788436366</v>
      </c>
      <c r="Q149" s="0" t="n">
        <f aca="false">M149*I149</f>
        <v>0.397058042814231</v>
      </c>
      <c r="R149" s="0" t="n">
        <f aca="false">N149*J149</f>
        <v>0.104111374221096</v>
      </c>
      <c r="S149" s="0" t="n">
        <f aca="false">O149*K149</f>
        <v>0.0782872136517262</v>
      </c>
      <c r="T149" s="0" t="n">
        <f aca="false">P149*L149</f>
        <v>0.00642682973388571</v>
      </c>
      <c r="U149" s="4" t="n">
        <f aca="false">SUM(Q149:T149)</f>
        <v>0.585883460420939</v>
      </c>
      <c r="V149" s="6" t="n">
        <f aca="false">_xlfn.NORM.S.INV(U149)</f>
        <v>0.21696826182956</v>
      </c>
    </row>
    <row r="150" customFormat="false" ht="14.4" hidden="false" customHeight="false" outlineLevel="0" collapsed="false">
      <c r="A150" s="0" t="n">
        <f aca="false">A149+1</f>
        <v>146</v>
      </c>
      <c r="C150" s="0" t="n">
        <v>0.145100024</v>
      </c>
      <c r="D150" s="0" t="n">
        <v>2.3438</v>
      </c>
      <c r="E150" s="0" t="n">
        <v>0.849098701842418</v>
      </c>
      <c r="F150" s="0" t="n">
        <v>0.0723041234820628</v>
      </c>
      <c r="G150" s="0" t="n">
        <v>0.077406131559379</v>
      </c>
      <c r="H150" s="0" t="n">
        <v>0.00119104311614059</v>
      </c>
      <c r="I150" s="0" t="n">
        <f aca="false">$Y$14*E149+$Y$19*F149+G149*$Y$24+H149*$Y$29</f>
        <v>0.688358490306716</v>
      </c>
      <c r="J150" s="0" t="n">
        <f aca="false">$Y$15*E149+$Y$20*F149+G149*$Y$25+H149*$Y$30</f>
        <v>0.152226354395979</v>
      </c>
      <c r="K150" s="0" t="n">
        <f aca="false">E149*$Y$16+F149*$Y$21+G149*$Y$26+H149*$Y$31</f>
        <v>0.149976239037084</v>
      </c>
      <c r="L150" s="0" t="n">
        <f aca="false">E149*$Y$17+F149*$Y$22+G149*$Y$27+H149*$Y$32</f>
        <v>0.00943891626022068</v>
      </c>
      <c r="M150" s="0" t="n">
        <f aca="false">_xlfn.NORM.S.DIST((1/$Y$7)*(C150-$Y$3-D150*$Y$12),1)</f>
        <v>0.319218381790345</v>
      </c>
      <c r="N150" s="3" t="n">
        <f aca="false">_xlfn.NORM.S.DIST((1/$Y$8)*(C150-$Y$4-D150*$Y$12),1)</f>
        <v>0.602492054952757</v>
      </c>
      <c r="O150" s="3" t="n">
        <f aca="false">_xlfn.NORM.S.DIST((1/$Y$9)*(C150-$Y$5-D150*$Y$12),1)</f>
        <v>0.176369671566914</v>
      </c>
      <c r="P150" s="3" t="n">
        <f aca="false">_xlfn.NORM.S.DIST((1/$Y$10)*(C150-$Y$6-D150*$Y$12),1)</f>
        <v>0.384350919446852</v>
      </c>
      <c r="Q150" s="0" t="n">
        <f aca="false">M150*I150</f>
        <v>0.219736683367355</v>
      </c>
      <c r="R150" s="0" t="n">
        <f aca="false">N150*J150</f>
        <v>0.091715169078</v>
      </c>
      <c r="S150" s="0" t="n">
        <f aca="false">O150*K150</f>
        <v>0.0264512600218115</v>
      </c>
      <c r="T150" s="0" t="n">
        <f aca="false">P150*L150</f>
        <v>0.00362785614319766</v>
      </c>
      <c r="U150" s="4" t="n">
        <f aca="false">SUM(Q150:T150)</f>
        <v>0.341530968610364</v>
      </c>
      <c r="V150" s="6" t="n">
        <f aca="false">_xlfn.NORM.S.INV(U150)</f>
        <v>-0.408288423636898</v>
      </c>
    </row>
    <row r="151" customFormat="false" ht="14.4" hidden="false" customHeight="false" outlineLevel="0" collapsed="false">
      <c r="A151" s="0" t="n">
        <f aca="false">A150+1</f>
        <v>147</v>
      </c>
      <c r="C151" s="0" t="n">
        <v>0.458084085</v>
      </c>
      <c r="D151" s="0" t="n">
        <v>2.262</v>
      </c>
      <c r="E151" s="0" t="n">
        <v>0.892375796897923</v>
      </c>
      <c r="F151" s="0" t="n">
        <v>0.067445811532813</v>
      </c>
      <c r="G151" s="0" t="n">
        <v>0.0395687771717848</v>
      </c>
      <c r="H151" s="0" t="n">
        <v>0.000609614397479776</v>
      </c>
      <c r="I151" s="0" t="n">
        <f aca="false">$Y$14*E150+$Y$19*F150+G150*$Y$24+H150*$Y$29</f>
        <v>0.749399668778897</v>
      </c>
      <c r="J151" s="0" t="n">
        <f aca="false">$Y$15*E150+$Y$20*F150+G150*$Y$25+H150*$Y$30</f>
        <v>0.172600108727573</v>
      </c>
      <c r="K151" s="0" t="n">
        <f aca="false">E150*$Y$16+F150*$Y$21+G150*$Y$26+H150*$Y$31</f>
        <v>0.0725884332867316</v>
      </c>
      <c r="L151" s="0" t="n">
        <f aca="false">E150*$Y$17+F150*$Y$22+G150*$Y$27+H150*$Y$32</f>
        <v>0.00541178920679905</v>
      </c>
      <c r="M151" s="0" t="n">
        <f aca="false">_xlfn.NORM.S.DIST((1/$Y$7)*(C151-$Y$3-D151*$Y$12),1)</f>
        <v>0.480999942032228</v>
      </c>
      <c r="N151" s="3" t="n">
        <f aca="false">_xlfn.NORM.S.DIST((1/$Y$8)*(C151-$Y$4-D151*$Y$12),1)</f>
        <v>0.658441471036674</v>
      </c>
      <c r="O151" s="3" t="n">
        <f aca="false">_xlfn.NORM.S.DIST((1/$Y$9)*(C151-$Y$5-D151*$Y$12),1)</f>
        <v>0.246318252119547</v>
      </c>
      <c r="P151" s="3" t="n">
        <f aca="false">_xlfn.NORM.S.DIST((1/$Y$10)*(C151-$Y$6-D151*$Y$12),1)</f>
        <v>0.399618091890725</v>
      </c>
      <c r="Q151" s="0" t="n">
        <f aca="false">M151*I151</f>
        <v>0.360461197241621</v>
      </c>
      <c r="R151" s="0" t="n">
        <f aca="false">N151*J151</f>
        <v>0.113647069491673</v>
      </c>
      <c r="S151" s="0" t="n">
        <f aca="false">O151*K151</f>
        <v>0.0178798560112841</v>
      </c>
      <c r="T151" s="0" t="n">
        <f aca="false">P151*L151</f>
        <v>0.00216264887653586</v>
      </c>
      <c r="U151" s="4" t="n">
        <f aca="false">SUM(Q151:T151)</f>
        <v>0.494150771621113</v>
      </c>
      <c r="V151" s="6" t="n">
        <f aca="false">_xlfn.NORM.S.INV(U151)</f>
        <v>-0.0146623665871487</v>
      </c>
    </row>
    <row r="152" customFormat="false" ht="14.4" hidden="false" customHeight="false" outlineLevel="0" collapsed="false">
      <c r="A152" s="0" t="n">
        <f aca="false">A151+1</f>
        <v>148</v>
      </c>
      <c r="C152" s="0" t="n">
        <v>1.069471743</v>
      </c>
      <c r="D152" s="0" t="n">
        <v>2.2339</v>
      </c>
      <c r="E152" s="0" t="n">
        <v>0.889962392214145</v>
      </c>
      <c r="F152" s="0" t="n">
        <v>0.0747474244522215</v>
      </c>
      <c r="G152" s="0" t="n">
        <v>0.0347819243321921</v>
      </c>
      <c r="H152" s="0" t="n">
        <v>0.000508259001441148</v>
      </c>
      <c r="I152" s="0" t="n">
        <f aca="false">$Y$14*E151+$Y$19*F151+G151*$Y$24+H151*$Y$29</f>
        <v>0.782742883136074</v>
      </c>
      <c r="J152" s="0" t="n">
        <f aca="false">$Y$15*E151+$Y$20*F151+G151*$Y$25+H151*$Y$30</f>
        <v>0.174030539946874</v>
      </c>
      <c r="K152" s="0" t="n">
        <f aca="false">E151*$Y$16+F151*$Y$21+G151*$Y$26+H151*$Y$31</f>
        <v>0.0398498910893654</v>
      </c>
      <c r="L152" s="0" t="n">
        <f aca="false">E151*$Y$17+F151*$Y$22+G151*$Y$27+H151*$Y$32</f>
        <v>0.00337668582768789</v>
      </c>
      <c r="M152" s="0" t="n">
        <f aca="false">_xlfn.NORM.S.DIST((1/$Y$7)*(C152-$Y$3-D152*$Y$12),1)</f>
        <v>0.781470350202183</v>
      </c>
      <c r="N152" s="3" t="n">
        <f aca="false">_xlfn.NORM.S.DIST((1/$Y$8)*(C152-$Y$4-D152*$Y$12),1)</f>
        <v>0.757449128696327</v>
      </c>
      <c r="O152" s="3" t="n">
        <f aca="false">_xlfn.NORM.S.DIST((1/$Y$9)*(C152-$Y$5-D152*$Y$12),1)</f>
        <v>0.416398954048256</v>
      </c>
      <c r="P152" s="3" t="n">
        <f aca="false">_xlfn.NORM.S.DIST((1/$Y$10)*(C152-$Y$6-D152*$Y$12),1)</f>
        <v>0.429867426568871</v>
      </c>
      <c r="Q152" s="0" t="n">
        <f aca="false">M152*I152</f>
        <v>0.611690355002614</v>
      </c>
      <c r="R152" s="0" t="n">
        <f aca="false">N152*J152</f>
        <v>0.131819280849311</v>
      </c>
      <c r="S152" s="0" t="n">
        <f aca="false">O152*K152</f>
        <v>0.0165934529685487</v>
      </c>
      <c r="T152" s="0" t="n">
        <f aca="false">P152*L152</f>
        <v>0.00145152724707977</v>
      </c>
      <c r="U152" s="4" t="n">
        <f aca="false">SUM(Q152:T152)</f>
        <v>0.761554616067553</v>
      </c>
      <c r="V152" s="6" t="n">
        <f aca="false">_xlfn.NORM.S.INV(U152)</f>
        <v>0.711312240798265</v>
      </c>
    </row>
    <row r="153" customFormat="false" ht="14.4" hidden="false" customHeight="false" outlineLevel="0" collapsed="false">
      <c r="A153" s="0" t="n">
        <f aca="false">A152+1</f>
        <v>149</v>
      </c>
      <c r="C153" s="0" t="n">
        <v>1.314271492</v>
      </c>
      <c r="D153" s="0" t="n">
        <v>2.177</v>
      </c>
      <c r="E153" s="0" t="n">
        <v>0.862267161906965</v>
      </c>
      <c r="F153" s="0" t="n">
        <v>0.0938990286162249</v>
      </c>
      <c r="G153" s="0" t="n">
        <v>0.0431747139014038</v>
      </c>
      <c r="H153" s="0" t="n">
        <v>0.00065909557540599</v>
      </c>
      <c r="I153" s="0" t="n">
        <f aca="false">$Y$14*E152+$Y$19*F152+G152*$Y$24+H152*$Y$29</f>
        <v>0.780335715636414</v>
      </c>
      <c r="J153" s="0" t="n">
        <f aca="false">$Y$15*E152+$Y$20*F152+G152*$Y$25+H152*$Y$30</f>
        <v>0.179993143786793</v>
      </c>
      <c r="K153" s="0" t="n">
        <f aca="false">E152*$Y$16+F152*$Y$21+G152*$Y$26+H152*$Y$31</f>
        <v>0.0364138860434091</v>
      </c>
      <c r="L153" s="0" t="n">
        <f aca="false">E152*$Y$17+F152*$Y$22+G152*$Y$27+H152*$Y$32</f>
        <v>0.00325725453338415</v>
      </c>
      <c r="M153" s="0" t="n">
        <f aca="false">_xlfn.NORM.S.DIST((1/$Y$7)*(C153-$Y$3-D153*$Y$12),1)</f>
        <v>0.865944628637197</v>
      </c>
      <c r="N153" s="3" t="n">
        <f aca="false">_xlfn.NORM.S.DIST((1/$Y$8)*(C153-$Y$4-D153*$Y$12),1)</f>
        <v>0.792234694321732</v>
      </c>
      <c r="O153" s="3" t="n">
        <f aca="false">_xlfn.NORM.S.DIST((1/$Y$9)*(C153-$Y$5-D153*$Y$12),1)</f>
        <v>0.49165408451916</v>
      </c>
      <c r="P153" s="3" t="n">
        <f aca="false">_xlfn.NORM.S.DIST((1/$Y$10)*(C153-$Y$6-D153*$Y$12),1)</f>
        <v>0.442106343668636</v>
      </c>
      <c r="Q153" s="0" t="n">
        <f aca="false">M153*I153</f>
        <v>0.675727521489115</v>
      </c>
      <c r="R153" s="0" t="n">
        <f aca="false">N153*J153</f>
        <v>0.142596813247937</v>
      </c>
      <c r="S153" s="0" t="n">
        <f aca="false">O153*K153</f>
        <v>0.0179030358064573</v>
      </c>
      <c r="T153" s="0" t="n">
        <f aca="false">P153*L153</f>
        <v>0.00144005289215256</v>
      </c>
      <c r="U153" s="4" t="n">
        <f aca="false">SUM(Q153:T153)</f>
        <v>0.837667423435662</v>
      </c>
      <c r="V153" s="6" t="n">
        <f aca="false">_xlfn.NORM.S.INV(U153)</f>
        <v>0.984916367119762</v>
      </c>
    </row>
    <row r="154" customFormat="false" ht="14.4" hidden="false" customHeight="false" outlineLevel="0" collapsed="false">
      <c r="A154" s="0" t="n">
        <f aca="false">A153+1</f>
        <v>150</v>
      </c>
      <c r="C154" s="0" t="n">
        <v>-0.310369108</v>
      </c>
      <c r="D154" s="0" t="n">
        <v>2.1824</v>
      </c>
      <c r="E154" s="0" t="n">
        <v>0.839455689155819</v>
      </c>
      <c r="F154" s="0" t="n">
        <v>0.136714450184404</v>
      </c>
      <c r="G154" s="0" t="n">
        <v>0.0230619412404678</v>
      </c>
      <c r="H154" s="0" t="n">
        <v>0.00076791941930933</v>
      </c>
      <c r="I154" s="0" t="n">
        <f aca="false">$Y$14*E153+$Y$19*F153+G153*$Y$24+H153*$Y$29</f>
        <v>0.757738620246701</v>
      </c>
      <c r="J154" s="0" t="n">
        <f aca="false">$Y$15*E153+$Y$20*F153+G153*$Y$25+H153*$Y$30</f>
        <v>0.192867668525121</v>
      </c>
      <c r="K154" s="0" t="n">
        <f aca="false">E153*$Y$16+F153*$Y$21+G153*$Y$26+H153*$Y$31</f>
        <v>0.0453076023297509</v>
      </c>
      <c r="L154" s="0" t="n">
        <f aca="false">E153*$Y$17+F153*$Y$22+G153*$Y$27+H153*$Y$32</f>
        <v>0.00408610889842702</v>
      </c>
      <c r="M154" s="0" t="n">
        <f aca="false">_xlfn.NORM.S.DIST((1/$Y$7)*(C154-$Y$3-D154*$Y$12),1)</f>
        <v>0.139104542898441</v>
      </c>
      <c r="N154" s="3" t="n">
        <f aca="false">_xlfn.NORM.S.DIST((1/$Y$8)*(C154-$Y$4-D154*$Y$12),1)</f>
        <v>0.517479567944581</v>
      </c>
      <c r="O154" s="3" t="n">
        <f aca="false">_xlfn.NORM.S.DIST((1/$Y$9)*(C154-$Y$5-D154*$Y$12),1)</f>
        <v>0.0997184040103146</v>
      </c>
      <c r="P154" s="3" t="n">
        <f aca="false">_xlfn.NORM.S.DIST((1/$Y$10)*(C154-$Y$6-D154*$Y$12),1)</f>
        <v>0.362456094512432</v>
      </c>
      <c r="Q154" s="0" t="n">
        <f aca="false">M154*I154</f>
        <v>0.105404884405913</v>
      </c>
      <c r="R154" s="0" t="n">
        <f aca="false">N154*J154</f>
        <v>0.0998050777788583</v>
      </c>
      <c r="S154" s="0" t="n">
        <f aca="false">O154*K154</f>
        <v>0.00451800179385677</v>
      </c>
      <c r="T154" s="0" t="n">
        <f aca="false">P154*L154</f>
        <v>0.00148103507307635</v>
      </c>
      <c r="U154" s="4" t="n">
        <f aca="false">SUM(Q154:T154)</f>
        <v>0.211208999051704</v>
      </c>
      <c r="V154" s="6" t="n">
        <f aca="false">_xlfn.NORM.S.INV(U154)</f>
        <v>-0.802233332954366</v>
      </c>
    </row>
    <row r="155" customFormat="false" ht="14.4" hidden="false" customHeight="false" outlineLevel="0" collapsed="false">
      <c r="A155" s="0" t="n">
        <f aca="false">A154+1</f>
        <v>151</v>
      </c>
      <c r="C155" s="0" t="n">
        <v>-0.457916489</v>
      </c>
      <c r="D155" s="0" t="n">
        <v>2.1696</v>
      </c>
      <c r="E155" s="0" t="n">
        <v>0.786158226587659</v>
      </c>
      <c r="F155" s="0" t="n">
        <v>0.195619411507106</v>
      </c>
      <c r="G155" s="0" t="n">
        <v>0.0172374412953679</v>
      </c>
      <c r="H155" s="0" t="n">
        <v>0.00098492060986741</v>
      </c>
      <c r="I155" s="0" t="n">
        <f aca="false">$Y$14*E154+$Y$19*F154+G154*$Y$24+H154*$Y$29</f>
        <v>0.736964696607546</v>
      </c>
      <c r="J155" s="0" t="n">
        <f aca="false">$Y$15*E154+$Y$20*F154+G154*$Y$25+H154*$Y$30</f>
        <v>0.226726704331423</v>
      </c>
      <c r="K155" s="0" t="n">
        <f aca="false">E154*$Y$16+F154*$Y$21+G154*$Y$26+H154*$Y$31</f>
        <v>0.0320912512316282</v>
      </c>
      <c r="L155" s="0" t="n">
        <f aca="false">E154*$Y$17+F154*$Y$22+G154*$Y$27+H154*$Y$32</f>
        <v>0.0042173478294026</v>
      </c>
      <c r="M155" s="0" t="n">
        <f aca="false">_xlfn.NORM.S.DIST((1/$Y$7)*(C155-$Y$3-D155*$Y$12),1)</f>
        <v>0.0996751244381604</v>
      </c>
      <c r="N155" s="3" t="n">
        <f aca="false">_xlfn.NORM.S.DIST((1/$Y$8)*(C155-$Y$4-D155*$Y$12),1)</f>
        <v>0.489574793113655</v>
      </c>
      <c r="O155" s="3" t="n">
        <f aca="false">_xlfn.NORM.S.DIST((1/$Y$9)*(C155-$Y$5-D155*$Y$12),1)</f>
        <v>0.0810877492791657</v>
      </c>
      <c r="P155" s="3" t="n">
        <f aca="false">_xlfn.NORM.S.DIST((1/$Y$10)*(C155-$Y$6-D155*$Y$12),1)</f>
        <v>0.355454856917835</v>
      </c>
      <c r="Q155" s="0" t="n">
        <f aca="false">M155*I155</f>
        <v>0.0734570478408883</v>
      </c>
      <c r="R155" s="0" t="n">
        <f aca="false">N155*J155</f>
        <v>0.110999679366397</v>
      </c>
      <c r="S155" s="0" t="n">
        <f aca="false">O155*K155</f>
        <v>0.00260220733392499</v>
      </c>
      <c r="T155" s="0" t="n">
        <f aca="false">P155*L155</f>
        <v>0.00149907676927304</v>
      </c>
      <c r="U155" s="4" t="n">
        <f aca="false">SUM(Q155:T155)</f>
        <v>0.188558011310484</v>
      </c>
      <c r="V155" s="6" t="n">
        <f aca="false">_xlfn.NORM.S.INV(U155)</f>
        <v>-0.883222582498689</v>
      </c>
    </row>
    <row r="156" customFormat="false" ht="14.4" hidden="false" customHeight="false" outlineLevel="0" collapsed="false">
      <c r="A156" s="0" t="n">
        <f aca="false">A155+1</f>
        <v>152</v>
      </c>
      <c r="C156" s="0" t="n">
        <v>-0.240024249</v>
      </c>
      <c r="D156" s="0" t="n">
        <v>2.1544</v>
      </c>
      <c r="E156" s="0" t="n">
        <v>0.801285345578658</v>
      </c>
      <c r="F156" s="0" t="n">
        <v>0.180644445830139</v>
      </c>
      <c r="G156" s="0" t="n">
        <v>0.0170825689147646</v>
      </c>
      <c r="H156" s="0" t="n">
        <v>0.000987639676438719</v>
      </c>
      <c r="I156" s="0" t="n">
        <f aca="false">$Y$14*E155+$Y$19*F155+G155*$Y$24+H155*$Y$29</f>
        <v>0.691722358018967</v>
      </c>
      <c r="J156" s="0" t="n">
        <f aca="false">$Y$15*E155+$Y$20*F155+G155*$Y$25+H155*$Y$30</f>
        <v>0.270462810970803</v>
      </c>
      <c r="K156" s="0" t="n">
        <f aca="false">E155*$Y$16+F155*$Y$21+G155*$Y$26+H155*$Y$31</f>
        <v>0.0324939530830704</v>
      </c>
      <c r="L156" s="0" t="n">
        <f aca="false">E155*$Y$17+F155*$Y$22+G155*$Y$27+H155*$Y$32</f>
        <v>0.00532087792716005</v>
      </c>
      <c r="M156" s="0" t="n">
        <f aca="false">_xlfn.NORM.S.DIST((1/$Y$7)*(C156-$Y$3-D156*$Y$12),1)</f>
        <v>0.161221460885193</v>
      </c>
      <c r="N156" s="3" t="n">
        <f aca="false">_xlfn.NORM.S.DIST((1/$Y$8)*(C156-$Y$4-D156*$Y$12),1)</f>
        <v>0.53076176400384</v>
      </c>
      <c r="O156" s="3" t="n">
        <f aca="false">_xlfn.NORM.S.DIST((1/$Y$9)*(C156-$Y$5-D156*$Y$12),1)</f>
        <v>0.109628809399862</v>
      </c>
      <c r="P156" s="3" t="n">
        <f aca="false">_xlfn.NORM.S.DIST((1/$Y$10)*(C156-$Y$6-D156*$Y$12),1)</f>
        <v>0.365810446301092</v>
      </c>
      <c r="Q156" s="0" t="n">
        <f aca="false">M156*I156</f>
        <v>0.111520489086769</v>
      </c>
      <c r="R156" s="0" t="n">
        <f aca="false">N156*J156</f>
        <v>0.1435513186483</v>
      </c>
      <c r="S156" s="0" t="n">
        <f aca="false">O156*K156</f>
        <v>0.00356227338919198</v>
      </c>
      <c r="T156" s="0" t="n">
        <f aca="false">P156*L156</f>
        <v>0.00194643272924804</v>
      </c>
      <c r="U156" s="4" t="n">
        <f aca="false">SUM(Q156:T156)</f>
        <v>0.260580513853509</v>
      </c>
      <c r="V156" s="6" t="n">
        <f aca="false">_xlfn.NORM.S.INV(U156)</f>
        <v>-0.641556741899652</v>
      </c>
    </row>
    <row r="157" customFormat="false" ht="14.4" hidden="false" customHeight="false" outlineLevel="0" collapsed="false">
      <c r="A157" s="0" t="n">
        <f aca="false">A156+1</f>
        <v>153</v>
      </c>
      <c r="C157" s="0" t="n">
        <v>0.178964676</v>
      </c>
      <c r="D157" s="0" t="n">
        <v>2.1215</v>
      </c>
      <c r="E157" s="0" t="n">
        <v>0.864052354947011</v>
      </c>
      <c r="F157" s="0" t="n">
        <v>0.118910828123197</v>
      </c>
      <c r="G157" s="0" t="n">
        <v>0.0163656537032299</v>
      </c>
      <c r="H157" s="0" t="n">
        <v>0.000671163226562186</v>
      </c>
      <c r="I157" s="0" t="n">
        <f aca="false">$Y$14*E156+$Y$19*F156+G156*$Y$24+H156*$Y$29</f>
        <v>0.704416666608961</v>
      </c>
      <c r="J157" s="0" t="n">
        <f aca="false">$Y$15*E156+$Y$20*F156+G156*$Y$25+H156*$Y$30</f>
        <v>0.259550947529438</v>
      </c>
      <c r="K157" s="0" t="n">
        <f aca="false">E156*$Y$16+F156*$Y$21+G156*$Y$26+H156*$Y$31</f>
        <v>0.0310152172246077</v>
      </c>
      <c r="L157" s="0" t="n">
        <f aca="false">E156*$Y$17+F156*$Y$22+G156*$Y$27+H156*$Y$32</f>
        <v>0.00501716863699363</v>
      </c>
      <c r="M157" s="0" t="n">
        <f aca="false">_xlfn.NORM.S.DIST((1/$Y$7)*(C157-$Y$3-D157*$Y$12),1)</f>
        <v>0.335710214520516</v>
      </c>
      <c r="N157" s="3" t="n">
        <f aca="false">_xlfn.NORM.S.DIST((1/$Y$8)*(C157-$Y$4-D157*$Y$12),1)</f>
        <v>0.608672475869417</v>
      </c>
      <c r="O157" s="3" t="n">
        <f aca="false">_xlfn.NORM.S.DIST((1/$Y$9)*(C157-$Y$5-D157*$Y$12),1)</f>
        <v>0.183268670636072</v>
      </c>
      <c r="P157" s="3" t="n">
        <f aca="false">_xlfn.NORM.S.DIST((1/$Y$10)*(C157-$Y$6-D157*$Y$12),1)</f>
        <v>0.385994650920461</v>
      </c>
      <c r="Q157" s="0" t="n">
        <f aca="false">M157*I157</f>
        <v>0.236479870259121</v>
      </c>
      <c r="R157" s="0" t="n">
        <f aca="false">N157*J157</f>
        <v>0.157981517846996</v>
      </c>
      <c r="S157" s="0" t="n">
        <f aca="false">O157*K157</f>
        <v>0.00568411763024286</v>
      </c>
      <c r="T157" s="0" t="n">
        <f aca="false">P157*L157</f>
        <v>0.00193660025664544</v>
      </c>
      <c r="U157" s="4" t="n">
        <f aca="false">SUM(Q157:T157)</f>
        <v>0.402082105993005</v>
      </c>
      <c r="V157" s="6" t="n">
        <f aca="false">_xlfn.NORM.S.INV(U157)</f>
        <v>-0.247961478331538</v>
      </c>
    </row>
    <row r="158" customFormat="false" ht="14.4" hidden="false" customHeight="false" outlineLevel="0" collapsed="false">
      <c r="A158" s="0" t="n">
        <f aca="false">A157+1</f>
        <v>154</v>
      </c>
      <c r="C158" s="0" t="n">
        <v>0.423811759</v>
      </c>
      <c r="D158" s="0" t="n">
        <v>2.125</v>
      </c>
      <c r="E158" s="0" t="n">
        <v>0.901584638036242</v>
      </c>
      <c r="F158" s="0" t="n">
        <v>0.0844728901356149</v>
      </c>
      <c r="G158" s="0" t="n">
        <v>0.0135216091038847</v>
      </c>
      <c r="H158" s="0" t="n">
        <v>0.000420862724258819</v>
      </c>
      <c r="I158" s="0" t="n">
        <f aca="false">$Y$14*E157+$Y$19*F157+G157*$Y$24+H157*$Y$29</f>
        <v>0.757093095554951</v>
      </c>
      <c r="J158" s="0" t="n">
        <f aca="false">$Y$15*E157+$Y$20*F157+G157*$Y$25+H157*$Y$30</f>
        <v>0.214610253225858</v>
      </c>
      <c r="K158" s="0" t="n">
        <f aca="false">E157*$Y$16+F157*$Y$21+G157*$Y$26+H157*$Y$31</f>
        <v>0.0247738593532081</v>
      </c>
      <c r="L158" s="0" t="n">
        <f aca="false">E157*$Y$17+F157*$Y$22+G157*$Y$27+H157*$Y$32</f>
        <v>0.00352279186598353</v>
      </c>
      <c r="M158" s="0" t="n">
        <f aca="false">_xlfn.NORM.S.DIST((1/$Y$7)*(C158-$Y$3-D158*$Y$12),1)</f>
        <v>0.462602115702358</v>
      </c>
      <c r="N158" s="3" t="n">
        <f aca="false">_xlfn.NORM.S.DIST((1/$Y$8)*(C158-$Y$4-D158*$Y$12),1)</f>
        <v>0.652456895646417</v>
      </c>
      <c r="O158" s="3" t="n">
        <f aca="false">_xlfn.NORM.S.DIST((1/$Y$9)*(C158-$Y$5-D158*$Y$12),1)</f>
        <v>0.238000616188779</v>
      </c>
      <c r="P158" s="3" t="n">
        <f aca="false">_xlfn.NORM.S.DIST((1/$Y$10)*(C158-$Y$6-D158*$Y$12),1)</f>
        <v>0.397938340169868</v>
      </c>
      <c r="Q158" s="0" t="n">
        <f aca="false">M158*I158</f>
        <v>0.350232867787367</v>
      </c>
      <c r="R158" s="0" t="n">
        <f aca="false">N158*J158</f>
        <v>0.140023939593634</v>
      </c>
      <c r="S158" s="0" t="n">
        <f aca="false">O158*K158</f>
        <v>0.00589619379143767</v>
      </c>
      <c r="T158" s="0" t="n">
        <f aca="false">P158*L158</f>
        <v>0.0014018539479134</v>
      </c>
      <c r="U158" s="4" t="n">
        <f aca="false">SUM(Q158:T158)</f>
        <v>0.497554855120353</v>
      </c>
      <c r="V158" s="6" t="n">
        <f aca="false">_xlfn.NORM.S.INV(U158)</f>
        <v>-0.00612910766497939</v>
      </c>
    </row>
    <row r="159" customFormat="false" ht="14.4" hidden="false" customHeight="false" outlineLevel="0" collapsed="false">
      <c r="A159" s="0" t="n">
        <f aca="false">A158+1</f>
        <v>155</v>
      </c>
      <c r="C159" s="0" t="n">
        <v>0.014443389</v>
      </c>
      <c r="D159" s="0" t="n">
        <v>2.2346</v>
      </c>
      <c r="E159" s="0" t="n">
        <v>0.897409421402472</v>
      </c>
      <c r="F159" s="0" t="n">
        <v>0.0929478337115762</v>
      </c>
      <c r="G159" s="0" t="n">
        <v>0.00929305152942699</v>
      </c>
      <c r="H159" s="0" t="n">
        <v>0.000349693356524986</v>
      </c>
      <c r="I159" s="0" t="n">
        <f aca="false">$Y$14*E158+$Y$19*F158+G158*$Y$24+H158*$Y$29</f>
        <v>0.788400198797026</v>
      </c>
      <c r="J159" s="0" t="n">
        <f aca="false">$Y$15*E158+$Y$20*F158+G158*$Y$25+H158*$Y$30</f>
        <v>0.189865314343068</v>
      </c>
      <c r="K159" s="0" t="n">
        <f aca="false">E158*$Y$16+F158*$Y$21+G158*$Y$26+H158*$Y$31</f>
        <v>0.0191969349043295</v>
      </c>
      <c r="L159" s="0" t="n">
        <f aca="false">E158*$Y$17+F158*$Y$22+G158*$Y$27+H158*$Y$32</f>
        <v>0.00253755195557662</v>
      </c>
      <c r="M159" s="0" t="n">
        <f aca="false">_xlfn.NORM.S.DIST((1/$Y$7)*(C159-$Y$3-D159*$Y$12),1)</f>
        <v>0.259090385342897</v>
      </c>
      <c r="N159" s="3" t="n">
        <f aca="false">_xlfn.NORM.S.DIST((1/$Y$8)*(C159-$Y$4-D159*$Y$12),1)</f>
        <v>0.578418060278561</v>
      </c>
      <c r="O159" s="3" t="n">
        <f aca="false">_xlfn.NORM.S.DIST((1/$Y$9)*(C159-$Y$5-D159*$Y$12),1)</f>
        <v>0.151317221595899</v>
      </c>
      <c r="P159" s="3" t="n">
        <f aca="false">_xlfn.NORM.S.DIST((1/$Y$10)*(C159-$Y$6-D159*$Y$12),1)</f>
        <v>0.378028785330508</v>
      </c>
      <c r="Q159" s="0" t="n">
        <f aca="false">M159*I159</f>
        <v>0.204266911310738</v>
      </c>
      <c r="R159" s="0" t="n">
        <f aca="false">N159*J159</f>
        <v>0.109821526836497</v>
      </c>
      <c r="S159" s="0" t="n">
        <f aca="false">O159*K159</f>
        <v>0.00290482685288046</v>
      </c>
      <c r="T159" s="0" t="n">
        <f aca="false">P159*L159</f>
        <v>0.000959267683479686</v>
      </c>
      <c r="U159" s="4" t="n">
        <f aca="false">SUM(Q159:T159)</f>
        <v>0.317952532683595</v>
      </c>
      <c r="V159" s="6" t="n">
        <f aca="false">_xlfn.NORM.S.INV(U159)</f>
        <v>-0.473431914331507</v>
      </c>
    </row>
    <row r="160" customFormat="false" ht="14.4" hidden="false" customHeight="false" outlineLevel="0" collapsed="false">
      <c r="A160" s="0" t="n">
        <f aca="false">A159+1</f>
        <v>156</v>
      </c>
      <c r="C160" s="0" t="n">
        <v>0.664629035</v>
      </c>
      <c r="D160" s="0" t="n">
        <v>2.1986</v>
      </c>
      <c r="E160" s="0" t="n">
        <v>0.915836304110929</v>
      </c>
      <c r="F160" s="0" t="n">
        <v>0.0737825142200513</v>
      </c>
      <c r="G160" s="0" t="n">
        <v>0.0100784523799632</v>
      </c>
      <c r="H160" s="0" t="n">
        <v>0.000302729289056149</v>
      </c>
      <c r="I160" s="0" t="n">
        <f aca="false">$Y$14*E159+$Y$19*F159+G159*$Y$24+H159*$Y$29</f>
        <v>0.784556867299735</v>
      </c>
      <c r="J160" s="0" t="n">
        <f aca="false">$Y$15*E159+$Y$20*F159+G159*$Y$25+H159*$Y$30</f>
        <v>0.196608852574973</v>
      </c>
      <c r="K160" s="0" t="n">
        <f aca="false">E159*$Y$16+F159*$Y$21+G159*$Y$26+H159*$Y$31</f>
        <v>0.0163483252396208</v>
      </c>
      <c r="L160" s="0" t="n">
        <f aca="false">E159*$Y$17+F159*$Y$22+G159*$Y$27+H159*$Y$32</f>
        <v>0.00248595488567184</v>
      </c>
      <c r="M160" s="0" t="n">
        <f aca="false">_xlfn.NORM.S.DIST((1/$Y$7)*(C160-$Y$3-D160*$Y$12),1)</f>
        <v>0.591343447502702</v>
      </c>
      <c r="N160" s="3" t="n">
        <f aca="false">_xlfn.NORM.S.DIST((1/$Y$8)*(C160-$Y$4-D160*$Y$12),1)</f>
        <v>0.693625256664558</v>
      </c>
      <c r="O160" s="3" t="n">
        <f aca="false">_xlfn.NORM.S.DIST((1/$Y$9)*(C160-$Y$5-D160*$Y$12),1)</f>
        <v>0.299565707343085</v>
      </c>
      <c r="P160" s="3" t="n">
        <f aca="false">_xlfn.NORM.S.DIST((1/$Y$10)*(C160-$Y$6-D160*$Y$12),1)</f>
        <v>0.409779572672964</v>
      </c>
      <c r="Q160" s="0" t="n">
        <f aca="false">M160*I160</f>
        <v>0.463942562670945</v>
      </c>
      <c r="R160" s="0" t="n">
        <f aca="false">N160*J160</f>
        <v>0.13637286582984</v>
      </c>
      <c r="S160" s="0" t="n">
        <f aca="false">O160*K160</f>
        <v>0.00489739761428182</v>
      </c>
      <c r="T160" s="0" t="n">
        <f aca="false">P160*L160</f>
        <v>0.00101869353073487</v>
      </c>
      <c r="U160" s="4" t="n">
        <f aca="false">SUM(Q160:T160)</f>
        <v>0.606231519645801</v>
      </c>
      <c r="V160" s="6" t="n">
        <f aca="false">_xlfn.NORM.S.INV(U160)</f>
        <v>0.269510373298758</v>
      </c>
    </row>
    <row r="161" customFormat="false" ht="14.4" hidden="false" customHeight="false" outlineLevel="0" collapsed="false">
      <c r="A161" s="0" t="n">
        <f aca="false">A160+1</f>
        <v>157</v>
      </c>
      <c r="C161" s="0" t="n">
        <v>1.941492045</v>
      </c>
      <c r="D161" s="0" t="n">
        <v>2.0982</v>
      </c>
      <c r="E161" s="0" t="n">
        <v>0.732556777275582</v>
      </c>
      <c r="F161" s="0" t="n">
        <v>0.216344492014474</v>
      </c>
      <c r="G161" s="0" t="n">
        <v>0.0497586439208387</v>
      </c>
      <c r="H161" s="0" t="n">
        <v>0.00134008678910531</v>
      </c>
      <c r="I161" s="0" t="n">
        <f aca="false">$Y$14*E160+$Y$19*F160+G160*$Y$24+H160*$Y$29</f>
        <v>0.800099689764906</v>
      </c>
      <c r="J161" s="0" t="n">
        <f aca="false">$Y$15*E160+$Y$20*F160+G160*$Y$25+H160*$Y$30</f>
        <v>0.182520763642337</v>
      </c>
      <c r="K161" s="0" t="n">
        <f aca="false">E160*$Y$16+F160*$Y$21+G160*$Y$26+H160*$Y$31</f>
        <v>0.0152797658321468</v>
      </c>
      <c r="L161" s="0" t="n">
        <f aca="false">E160*$Y$17+F160*$Y$22+G160*$Y$27+H160*$Y$32</f>
        <v>0.00209978076061054</v>
      </c>
      <c r="M161" s="0" t="n">
        <f aca="false">_xlfn.NORM.S.DIST((1/$Y$7)*(C161-$Y$3-D161*$Y$12),1)</f>
        <v>0.974625516397607</v>
      </c>
      <c r="N161" s="3" t="n">
        <f aca="false">_xlfn.NORM.S.DIST((1/$Y$8)*(C161-$Y$4-D161*$Y$12),1)</f>
        <v>0.866848043634691</v>
      </c>
      <c r="O161" s="3" t="n">
        <f aca="false">_xlfn.NORM.S.DIST((1/$Y$9)*(C161-$Y$5-D161*$Y$12),1)</f>
        <v>0.679530534403139</v>
      </c>
      <c r="P161" s="3" t="n">
        <f aca="false">_xlfn.NORM.S.DIST((1/$Y$10)*(C161-$Y$6-D161*$Y$12),1)</f>
        <v>0.473690205336022</v>
      </c>
      <c r="Q161" s="0" t="n">
        <f aca="false">M161*I161</f>
        <v>0.779797573306686</v>
      </c>
      <c r="R161" s="0" t="n">
        <f aca="false">N161*J161</f>
        <v>0.158217766886069</v>
      </c>
      <c r="S161" s="0" t="n">
        <f aca="false">O161*K161</f>
        <v>0.0103830674414735</v>
      </c>
      <c r="T161" s="0" t="n">
        <f aca="false">P161*L161</f>
        <v>0.000994645579654236</v>
      </c>
      <c r="U161" s="4" t="n">
        <f aca="false">SUM(Q161:T161)</f>
        <v>0.949393053213883</v>
      </c>
      <c r="V161" s="6" t="n">
        <f aca="false">_xlfn.NORM.S.INV(U161)</f>
        <v>1.63899695636789</v>
      </c>
    </row>
    <row r="162" customFormat="false" ht="14.4" hidden="false" customHeight="false" outlineLevel="0" collapsed="false">
      <c r="A162" s="0" t="n">
        <f aca="false">A161+1</f>
        <v>158</v>
      </c>
      <c r="C162" s="0" t="n">
        <v>0.345999706</v>
      </c>
      <c r="D162" s="0" t="n">
        <v>2.0513</v>
      </c>
      <c r="E162" s="0" t="n">
        <v>0.839993958075522</v>
      </c>
      <c r="F162" s="0" t="n">
        <v>0.123489694734284</v>
      </c>
      <c r="G162" s="0" t="n">
        <v>0.0355672950948414</v>
      </c>
      <c r="H162" s="0" t="n">
        <v>0.000949052095352514</v>
      </c>
      <c r="I162" s="0" t="n">
        <f aca="false">$Y$14*E161+$Y$19*F161+G161*$Y$24+H161*$Y$29</f>
        <v>0.649288181821483</v>
      </c>
      <c r="J162" s="0" t="n">
        <f aca="false">$Y$15*E161+$Y$20*F161+G161*$Y$25+H161*$Y$30</f>
        <v>0.281328846781946</v>
      </c>
      <c r="K162" s="0" t="n">
        <f aca="false">E161*$Y$16+F161*$Y$21+G161*$Y$26+H161*$Y$31</f>
        <v>0.0620874724434008</v>
      </c>
      <c r="L162" s="0" t="n">
        <f aca="false">E161*$Y$17+F161*$Y$22+G161*$Y$27+H161*$Y$32</f>
        <v>0.0072954989531699</v>
      </c>
      <c r="M162" s="0" t="n">
        <f aca="false">_xlfn.NORM.S.DIST((1/$Y$7)*(C162-$Y$3-D162*$Y$12),1)</f>
        <v>0.42118799391739</v>
      </c>
      <c r="N162" s="3" t="n">
        <f aca="false">_xlfn.NORM.S.DIST((1/$Y$8)*(C162-$Y$4-D162*$Y$12),1)</f>
        <v>0.638729646891285</v>
      </c>
      <c r="O162" s="3" t="n">
        <f aca="false">_xlfn.NORM.S.DIST((1/$Y$9)*(C162-$Y$5-D162*$Y$12),1)</f>
        <v>0.21970098218126</v>
      </c>
      <c r="P162" s="3" t="n">
        <f aca="false">_xlfn.NORM.S.DIST((1/$Y$10)*(C162-$Y$6-D162*$Y$12),1)</f>
        <v>0.394131686086691</v>
      </c>
      <c r="Q162" s="0" t="n">
        <f aca="false">M162*I162</f>
        <v>0.27347238677566</v>
      </c>
      <c r="R162" s="0" t="n">
        <f aca="false">N162*J162</f>
        <v>0.179693074965365</v>
      </c>
      <c r="S162" s="0" t="n">
        <f aca="false">O162*K162</f>
        <v>0.0136406786769671</v>
      </c>
      <c r="T162" s="0" t="n">
        <f aca="false">P162*L162</f>
        <v>0.00287538730325655</v>
      </c>
      <c r="U162" s="4" t="n">
        <f aca="false">SUM(Q162:T162)</f>
        <v>0.469681527721248</v>
      </c>
      <c r="V162" s="6" t="n">
        <f aca="false">_xlfn.NORM.S.INV(U162)</f>
        <v>-0.0760704425121985</v>
      </c>
    </row>
    <row r="163" customFormat="false" ht="14.4" hidden="false" customHeight="false" outlineLevel="0" collapsed="false">
      <c r="A163" s="0" t="n">
        <f aca="false">A162+1</f>
        <v>159</v>
      </c>
      <c r="C163" s="0" t="n">
        <v>1.543352978</v>
      </c>
      <c r="D163" s="0" t="n">
        <v>1.924</v>
      </c>
      <c r="E163" s="0" t="n">
        <v>0.784382337260591</v>
      </c>
      <c r="F163" s="0" t="n">
        <v>0.144841480986355</v>
      </c>
      <c r="G163" s="0" t="n">
        <v>0.0694384580580128</v>
      </c>
      <c r="H163" s="0" t="n">
        <v>0.00133772369504093</v>
      </c>
      <c r="I163" s="0" t="n">
        <f aca="false">$Y$14*E162+$Y$19*F162+G162*$Y$24+H162*$Y$29</f>
        <v>0.738411836828165</v>
      </c>
      <c r="J163" s="0" t="n">
        <f aca="false">$Y$15*E162+$Y$20*F162+G162*$Y$25+H162*$Y$30</f>
        <v>0.215428823584163</v>
      </c>
      <c r="K163" s="0" t="n">
        <f aca="false">E162*$Y$16+F162*$Y$21+G162*$Y$26+H162*$Y$31</f>
        <v>0.0415740458595854</v>
      </c>
      <c r="L163" s="0" t="n">
        <f aca="false">E162*$Y$17+F162*$Y$22+G162*$Y$27+H162*$Y$32</f>
        <v>0.00458529372808667</v>
      </c>
      <c r="M163" s="0" t="n">
        <f aca="false">_xlfn.NORM.S.DIST((1/$Y$7)*(C163-$Y$3-D163*$Y$12),1)</f>
        <v>0.921681576194326</v>
      </c>
      <c r="N163" s="3" t="n">
        <f aca="false">_xlfn.NORM.S.DIST((1/$Y$8)*(C163-$Y$4-D163*$Y$12),1)</f>
        <v>0.82195086883812</v>
      </c>
      <c r="O163" s="3" t="n">
        <f aca="false">_xlfn.NORM.S.DIST((1/$Y$9)*(C163-$Y$5-D163*$Y$12),1)</f>
        <v>0.562400913817078</v>
      </c>
      <c r="P163" s="3" t="n">
        <f aca="false">_xlfn.NORM.S.DIST((1/$Y$10)*(C163-$Y$6-D163*$Y$12),1)</f>
        <v>0.453609927441241</v>
      </c>
      <c r="Q163" s="0" t="n">
        <f aca="false">M163*I163</f>
        <v>0.680580585648331</v>
      </c>
      <c r="R163" s="0" t="n">
        <f aca="false">N163*J163</f>
        <v>0.177071908717777</v>
      </c>
      <c r="S163" s="0" t="n">
        <f aca="false">O163*K163</f>
        <v>0.0233812813825039</v>
      </c>
      <c r="T163" s="0" t="n">
        <f aca="false">P163*L163</f>
        <v>0.00207993475529417</v>
      </c>
      <c r="U163" s="4" t="n">
        <f aca="false">SUM(Q163:T163)</f>
        <v>0.883113710503906</v>
      </c>
      <c r="V163" s="6" t="n">
        <f aca="false">_xlfn.NORM.S.INV(U163)</f>
        <v>1.19069694163803</v>
      </c>
    </row>
    <row r="164" customFormat="false" ht="14.4" hidden="false" customHeight="false" outlineLevel="0" collapsed="false">
      <c r="A164" s="0" t="n">
        <f aca="false">A163+1</f>
        <v>160</v>
      </c>
      <c r="C164" s="0" t="n">
        <v>0.25341386</v>
      </c>
      <c r="D164" s="0" t="n">
        <v>1.9651</v>
      </c>
      <c r="E164" s="0" t="n">
        <v>0.860628760556338</v>
      </c>
      <c r="F164" s="0" t="n">
        <v>0.100082179093968</v>
      </c>
      <c r="G164" s="0" t="n">
        <v>0.0384541193239889</v>
      </c>
      <c r="H164" s="0" t="n">
        <v>0.000834941025705461</v>
      </c>
      <c r="I164" s="0" t="n">
        <f aca="false">$Y$14*E163+$Y$19*F163+G163*$Y$24+H163*$Y$29</f>
        <v>0.694396108232686</v>
      </c>
      <c r="J164" s="0" t="n">
        <f aca="false">$Y$15*E163+$Y$20*F163+G163*$Y$25+H163*$Y$30</f>
        <v>0.226573509202993</v>
      </c>
      <c r="K164" s="0" t="n">
        <f aca="false">E163*$Y$16+F163*$Y$21+G163*$Y$26+H163*$Y$31</f>
        <v>0.0723794763248926</v>
      </c>
      <c r="L164" s="0" t="n">
        <f aca="false">E163*$Y$17+F163*$Y$22+G163*$Y$27+H163*$Y$32</f>
        <v>0.00665090623942749</v>
      </c>
      <c r="M164" s="0" t="n">
        <f aca="false">_xlfn.NORM.S.DIST((1/$Y$7)*(C164-$Y$3-D164*$Y$12),1)</f>
        <v>0.373059406146745</v>
      </c>
      <c r="N164" s="3" t="n">
        <f aca="false">_xlfn.NORM.S.DIST((1/$Y$8)*(C164-$Y$4-D164*$Y$12),1)</f>
        <v>0.622161634060152</v>
      </c>
      <c r="O164" s="3" t="n">
        <f aca="false">_xlfn.NORM.S.DIST((1/$Y$9)*(C164-$Y$5-D164*$Y$12),1)</f>
        <v>0.199017332356718</v>
      </c>
      <c r="P164" s="3" t="n">
        <f aca="false">_xlfn.NORM.S.DIST((1/$Y$10)*(C164-$Y$6-D164*$Y$12),1)</f>
        <v>0.389615450533882</v>
      </c>
      <c r="Q164" s="0" t="n">
        <f aca="false">M164*I164</f>
        <v>0.259050999767897</v>
      </c>
      <c r="R164" s="0" t="n">
        <f aca="false">N164*J164</f>
        <v>0.140965344720477</v>
      </c>
      <c r="S164" s="0" t="n">
        <f aca="false">O164*K164</f>
        <v>0.0144047702955564</v>
      </c>
      <c r="T164" s="0" t="n">
        <f aca="false">P164*L164</f>
        <v>0.00259129583093315</v>
      </c>
      <c r="U164" s="4" t="n">
        <f aca="false">SUM(Q164:T164)</f>
        <v>0.417012410614864</v>
      </c>
      <c r="V164" s="6" t="n">
        <f aca="false">_xlfn.NORM.S.INV(U164)</f>
        <v>-0.209542423470544</v>
      </c>
    </row>
    <row r="165" customFormat="false" ht="14.4" hidden="false" customHeight="false" outlineLevel="0" collapsed="false">
      <c r="A165" s="0" t="n">
        <f aca="false">A164+1</f>
        <v>161</v>
      </c>
      <c r="C165" s="0" t="n">
        <v>0.521646859</v>
      </c>
      <c r="D165" s="0" t="n">
        <v>1.8455</v>
      </c>
      <c r="E165" s="0" t="n">
        <v>0.89962807718882</v>
      </c>
      <c r="F165" s="0" t="n">
        <v>0.0761734156413178</v>
      </c>
      <c r="G165" s="0" t="n">
        <v>0.0237162759246687</v>
      </c>
      <c r="H165" s="0" t="n">
        <v>0.000482231245193254</v>
      </c>
      <c r="I165" s="0" t="n">
        <f aca="false">$Y$14*E164+$Y$19*F164+G164*$Y$24+H164*$Y$29</f>
        <v>0.755979440182472</v>
      </c>
      <c r="J165" s="0" t="n">
        <f aca="false">$Y$15*E164+$Y$20*F164+G164*$Y$25+H164*$Y$30</f>
        <v>0.197977461123908</v>
      </c>
      <c r="K165" s="0" t="n">
        <f aca="false">E164*$Y$16+F164*$Y$21+G164*$Y$26+H164*$Y$31</f>
        <v>0.041893783390017</v>
      </c>
      <c r="L165" s="0" t="n">
        <f aca="false">E164*$Y$17+F164*$Y$22+G164*$Y$27+H164*$Y$32</f>
        <v>0.0041493153036039</v>
      </c>
      <c r="M165" s="0" t="n">
        <f aca="false">_xlfn.NORM.S.DIST((1/$Y$7)*(C165-$Y$3-D165*$Y$12),1)</f>
        <v>0.515198957620952</v>
      </c>
      <c r="N165" s="3" t="n">
        <f aca="false">_xlfn.NORM.S.DIST((1/$Y$8)*(C165-$Y$4-D165*$Y$12),1)</f>
        <v>0.669434969110746</v>
      </c>
      <c r="O165" s="3" t="n">
        <f aca="false">_xlfn.NORM.S.DIST((1/$Y$9)*(C165-$Y$5-D165*$Y$12),1)</f>
        <v>0.262147922359593</v>
      </c>
      <c r="P165" s="3" t="n">
        <f aca="false">_xlfn.NORM.S.DIST((1/$Y$10)*(C165-$Y$6-D165*$Y$12),1)</f>
        <v>0.402738325305598</v>
      </c>
      <c r="Q165" s="0" t="n">
        <f aca="false">M165*I165</f>
        <v>0.389479819564881</v>
      </c>
      <c r="R165" s="0" t="n">
        <f aca="false">N165*J165</f>
        <v>0.132533035572107</v>
      </c>
      <c r="S165" s="0" t="n">
        <f aca="false">O165*K165</f>
        <v>0.0109823682754758</v>
      </c>
      <c r="T165" s="0" t="n">
        <f aca="false">P165*L165</f>
        <v>0.00167108829653833</v>
      </c>
      <c r="U165" s="4" t="n">
        <f aca="false">SUM(Q165:T165)</f>
        <v>0.534666311709002</v>
      </c>
      <c r="V165" s="6" t="n">
        <f aca="false">_xlfn.NORM.S.INV(U165)</f>
        <v>0.087005202767757</v>
      </c>
    </row>
    <row r="166" customFormat="false" ht="14.4" hidden="false" customHeight="false" outlineLevel="0" collapsed="false">
      <c r="A166" s="0" t="n">
        <f aca="false">A165+1</f>
        <v>162</v>
      </c>
      <c r="C166" s="0" t="n">
        <v>1.250449835</v>
      </c>
      <c r="D166" s="0" t="n">
        <v>1.8502</v>
      </c>
      <c r="E166" s="0" t="n">
        <v>0.879815470300759</v>
      </c>
      <c r="F166" s="0" t="n">
        <v>0.0899504180467872</v>
      </c>
      <c r="G166" s="0" t="n">
        <v>0.0297016965656671</v>
      </c>
      <c r="H166" s="0" t="n">
        <v>0.000532415086786922</v>
      </c>
      <c r="I166" s="0" t="n">
        <f aca="false">$Y$14*E165+$Y$19*F165+G165*$Y$24+H165*$Y$29</f>
        <v>0.787570419975227</v>
      </c>
      <c r="J166" s="0" t="n">
        <f aca="false">$Y$15*E165+$Y$20*F165+G165*$Y$25+H165*$Y$30</f>
        <v>0.182475254423436</v>
      </c>
      <c r="K166" s="0" t="n">
        <f aca="false">E165*$Y$16+F165*$Y$21+G165*$Y$26+H165*$Y$31</f>
        <v>0.0271301774425334</v>
      </c>
      <c r="L166" s="0" t="n">
        <f aca="false">E165*$Y$17+F165*$Y$22+G165*$Y$27+H165*$Y$32</f>
        <v>0.00282414815880418</v>
      </c>
      <c r="M166" s="0" t="n">
        <f aca="false">_xlfn.NORM.S.DIST((1/$Y$7)*(C166-$Y$3-D166*$Y$12),1)</f>
        <v>0.846449302738643</v>
      </c>
      <c r="N166" s="3" t="n">
        <f aca="false">_xlfn.NORM.S.DIST((1/$Y$8)*(C166-$Y$4-D166*$Y$12),1)</f>
        <v>0.783461373842801</v>
      </c>
      <c r="O166" s="3" t="n">
        <f aca="false">_xlfn.NORM.S.DIST((1/$Y$9)*(C166-$Y$5-D166*$Y$12),1)</f>
        <v>0.471895161917915</v>
      </c>
      <c r="P166" s="3" t="n">
        <f aca="false">_xlfn.NORM.S.DIST((1/$Y$10)*(C166-$Y$6-D166*$Y$12),1)</f>
        <v>0.438909720277045</v>
      </c>
      <c r="Q166" s="0" t="n">
        <f aca="false">M166*I166</f>
        <v>0.666638432845611</v>
      </c>
      <c r="R166" s="0" t="n">
        <f aca="false">N166*J166</f>
        <v>0.1429623135229</v>
      </c>
      <c r="S166" s="0" t="n">
        <f aca="false">O166*K166</f>
        <v>0.012802599477106</v>
      </c>
      <c r="T166" s="0" t="n">
        <f aca="false">P166*L166</f>
        <v>0.00123954607840167</v>
      </c>
      <c r="U166" s="4" t="n">
        <f aca="false">SUM(Q166:T166)</f>
        <v>0.823642891924018</v>
      </c>
      <c r="V166" s="6" t="n">
        <f aca="false">_xlfn.NORM.S.INV(U166)</f>
        <v>0.929337482107327</v>
      </c>
    </row>
    <row r="167" customFormat="false" ht="14.4" hidden="false" customHeight="false" outlineLevel="0" collapsed="false">
      <c r="A167" s="0" t="n">
        <f aca="false">A166+1</f>
        <v>163</v>
      </c>
      <c r="C167" s="0" t="n">
        <v>-1.930595599</v>
      </c>
      <c r="D167" s="0" t="n">
        <v>1.9427</v>
      </c>
      <c r="E167" s="0" t="n">
        <v>0.0642073459632691</v>
      </c>
      <c r="F167" s="0" t="n">
        <v>0.917201712319609</v>
      </c>
      <c r="G167" s="0" t="n">
        <v>0.0134769093694896</v>
      </c>
      <c r="H167" s="0" t="n">
        <v>0.00511403234763245</v>
      </c>
      <c r="I167" s="0" t="n">
        <f aca="false">$Y$14*E166+$Y$19*F166+G166*$Y$24+H166*$Y$29</f>
        <v>0.771405158325287</v>
      </c>
      <c r="J167" s="0" t="n">
        <f aca="false">$Y$15*E166+$Y$20*F166+G166*$Y$25+H166*$Y$30</f>
        <v>0.191749343111939</v>
      </c>
      <c r="K167" s="0" t="n">
        <f aca="false">E166*$Y$16+F166*$Y$21+G166*$Y$26+H166*$Y$31</f>
        <v>0.0334697593258567</v>
      </c>
      <c r="L167" s="0" t="n">
        <f aca="false">E166*$Y$17+F166*$Y$22+G166*$Y$27+H166*$Y$32</f>
        <v>0.00337573923691688</v>
      </c>
      <c r="M167" s="0" t="n">
        <f aca="false">_xlfn.NORM.S.DIST((1/$Y$7)*(C167-$Y$3-D167*$Y$12),1)</f>
        <v>0.00053741184906015</v>
      </c>
      <c r="N167" s="3" t="n">
        <f aca="false">_xlfn.NORM.S.DIST((1/$Y$8)*(C167-$Y$4-D167*$Y$12),1)</f>
        <v>0.234395090346347</v>
      </c>
      <c r="O167" s="3" t="n">
        <f aca="false">_xlfn.NORM.S.DIST((1/$Y$9)*(C167-$Y$5-D167*$Y$12),1)</f>
        <v>0.00551156939555096</v>
      </c>
      <c r="P167" s="3" t="n">
        <f aca="false">_xlfn.NORM.S.DIST((1/$Y$10)*(C167-$Y$6-D167*$Y$12),1)</f>
        <v>0.288554880604031</v>
      </c>
      <c r="Q167" s="0" t="n">
        <f aca="false">M167*I167</f>
        <v>0.000414562272510131</v>
      </c>
      <c r="R167" s="0" t="n">
        <f aca="false">N167*J167</f>
        <v>0.0449451046025757</v>
      </c>
      <c r="S167" s="0" t="n">
        <f aca="false">O167*K167</f>
        <v>0.000184470901176848</v>
      </c>
      <c r="T167" s="0" t="n">
        <f aca="false">P167*L167</f>
        <v>0.000974086032458895</v>
      </c>
      <c r="U167" s="4" t="n">
        <f aca="false">SUM(Q167:T167)</f>
        <v>0.0465182238087216</v>
      </c>
      <c r="V167" s="6" t="n">
        <f aca="false">_xlfn.NORM.S.INV(U167)</f>
        <v>-1.67959342606565</v>
      </c>
    </row>
    <row r="168" customFormat="false" ht="14.4" hidden="false" customHeight="false" outlineLevel="0" collapsed="false">
      <c r="A168" s="0" t="n">
        <f aca="false">A167+1</f>
        <v>164</v>
      </c>
      <c r="C168" s="0" t="n">
        <v>0.619004859</v>
      </c>
      <c r="D168" s="0" t="n">
        <v>1.843</v>
      </c>
      <c r="E168" s="0" t="n">
        <v>0.210240933508332</v>
      </c>
      <c r="F168" s="0" t="n">
        <v>0.655289233690952</v>
      </c>
      <c r="G168" s="0" t="n">
        <v>0.128385167376506</v>
      </c>
      <c r="H168" s="0" t="n">
        <v>0.00608466542420987</v>
      </c>
      <c r="I168" s="0" t="n">
        <f aca="false">$Y$14*E167+$Y$19*F167+G167*$Y$24+H167*$Y$29</f>
        <v>0.0848589023882762</v>
      </c>
      <c r="J168" s="0" t="n">
        <f aca="false">$Y$15*E167+$Y$20*F167+G167*$Y$25+H167*$Y$30</f>
        <v>0.797293848540518</v>
      </c>
      <c r="K168" s="0" t="n">
        <f aca="false">E167*$Y$16+F167*$Y$21+G167*$Y$26+H167*$Y$31</f>
        <v>0.0952308948362628</v>
      </c>
      <c r="L168" s="0" t="n">
        <f aca="false">E167*$Y$17+F167*$Y$22+G167*$Y$27+H167*$Y$32</f>
        <v>0.0226163542349434</v>
      </c>
      <c r="M168" s="0" t="n">
        <f aca="false">_xlfn.NORM.S.DIST((1/$Y$7)*(C168-$Y$3-D168*$Y$12),1)</f>
        <v>0.567279195020439</v>
      </c>
      <c r="N168" s="3" t="n">
        <f aca="false">_xlfn.NORM.S.DIST((1/$Y$8)*(C168-$Y$4-D168*$Y$12),1)</f>
        <v>0.685991074184232</v>
      </c>
      <c r="O168" s="3" t="n">
        <f aca="false">_xlfn.NORM.S.DIST((1/$Y$9)*(C168-$Y$5-D168*$Y$12),1)</f>
        <v>0.287365740815481</v>
      </c>
      <c r="P168" s="3" t="n">
        <f aca="false">_xlfn.NORM.S.DIST((1/$Y$10)*(C168-$Y$6-D168*$Y$12),1)</f>
        <v>0.407529502095601</v>
      </c>
      <c r="Q168" s="0" t="n">
        <f aca="false">M168*I168</f>
        <v>0.0481386898371393</v>
      </c>
      <c r="R168" s="0" t="n">
        <f aca="false">N168*J168</f>
        <v>0.54693646360079</v>
      </c>
      <c r="S168" s="0" t="n">
        <f aca="false">O168*K168</f>
        <v>0.0273660966431438</v>
      </c>
      <c r="T168" s="0" t="n">
        <f aca="false">P168*L168</f>
        <v>0.00921683158058425</v>
      </c>
      <c r="U168" s="4" t="n">
        <f aca="false">SUM(Q168:T168)</f>
        <v>0.631658081661657</v>
      </c>
      <c r="V168" s="6" t="n">
        <f aca="false">_xlfn.NORM.S.INV(U168)</f>
        <v>0.336248029817994</v>
      </c>
    </row>
    <row r="169" customFormat="false" ht="14.4" hidden="false" customHeight="false" outlineLevel="0" collapsed="false">
      <c r="A169" s="0" t="n">
        <f aca="false">A168+1</f>
        <v>165</v>
      </c>
      <c r="C169" s="0" t="n">
        <v>1.626865097</v>
      </c>
      <c r="D169" s="0" t="n">
        <v>1.7478</v>
      </c>
      <c r="E169" s="0" t="n">
        <v>0.224315690152715</v>
      </c>
      <c r="F169" s="0" t="n">
        <v>0.441233121202563</v>
      </c>
      <c r="G169" s="0" t="n">
        <v>0.326699706031512</v>
      </c>
      <c r="H169" s="0" t="n">
        <v>0.00775148261321</v>
      </c>
      <c r="I169" s="0" t="n">
        <f aca="false">$Y$14*E168+$Y$19*F168+G168*$Y$24+H168*$Y$29</f>
        <v>0.216690657574393</v>
      </c>
      <c r="J169" s="0" t="n">
        <f aca="false">$Y$15*E168+$Y$20*F168+G168*$Y$25+H168*$Y$30</f>
        <v>0.591062602293028</v>
      </c>
      <c r="K169" s="0" t="n">
        <f aca="false">E168*$Y$16+F168*$Y$21+G168*$Y$26+H168*$Y$31</f>
        <v>0.169563743004026</v>
      </c>
      <c r="L169" s="0" t="n">
        <f aca="false">E168*$Y$17+F168*$Y$22+G168*$Y$27+H168*$Y$32</f>
        <v>0.0226829971285525</v>
      </c>
      <c r="M169" s="0" t="n">
        <f aca="false">_xlfn.NORM.S.DIST((1/$Y$7)*(C169-$Y$3-D169*$Y$12),1)</f>
        <v>0.93688494624467</v>
      </c>
      <c r="N169" s="3" t="n">
        <f aca="false">_xlfn.NORM.S.DIST((1/$Y$8)*(C169-$Y$4-D169*$Y$12),1)</f>
        <v>0.832081918363873</v>
      </c>
      <c r="O169" s="3" t="n">
        <f aca="false">_xlfn.NORM.S.DIST((1/$Y$9)*(C169-$Y$5-D169*$Y$12),1)</f>
        <v>0.587820680152174</v>
      </c>
      <c r="P169" s="3" t="n">
        <f aca="false">_xlfn.NORM.S.DIST((1/$Y$10)*(C169-$Y$6-D169*$Y$12),1)</f>
        <v>0.457813803830167</v>
      </c>
      <c r="Q169" s="0" t="n">
        <f aca="false">M169*I169</f>
        <v>0.203014215073307</v>
      </c>
      <c r="R169" s="0" t="n">
        <f aca="false">N169*J169</f>
        <v>0.491812503989126</v>
      </c>
      <c r="S169" s="0" t="n">
        <f aca="false">O169*K169</f>
        <v>0.0996730747417752</v>
      </c>
      <c r="T169" s="0" t="n">
        <f aca="false">P169*L169</f>
        <v>0.0103845891976914</v>
      </c>
      <c r="U169" s="4" t="n">
        <f aca="false">SUM(Q169:T169)</f>
        <v>0.8048843830019</v>
      </c>
      <c r="V169" s="6" t="n">
        <f aca="false">_xlfn.NORM.S.INV(U169)</f>
        <v>0.859198095398183</v>
      </c>
    </row>
    <row r="170" customFormat="false" ht="14.4" hidden="false" customHeight="false" outlineLevel="0" collapsed="false">
      <c r="A170" s="0" t="n">
        <f aca="false">A169+1</f>
        <v>166</v>
      </c>
      <c r="C170" s="0" t="n">
        <v>1.007308761</v>
      </c>
      <c r="D170" s="0" t="n">
        <v>1.6859</v>
      </c>
      <c r="E170" s="0" t="n">
        <v>0.391644325467466</v>
      </c>
      <c r="F170" s="0" t="n">
        <v>0.236139926854823</v>
      </c>
      <c r="G170" s="0" t="n">
        <v>0.36675429115889</v>
      </c>
      <c r="H170" s="0" t="n">
        <v>0.00546145651882106</v>
      </c>
      <c r="I170" s="0" t="n">
        <f aca="false">$Y$14*E169+$Y$19*F169+G169*$Y$24+H169*$Y$29</f>
        <v>0.244328611732405</v>
      </c>
      <c r="J170" s="0" t="n">
        <f aca="false">$Y$15*E169+$Y$20*F169+G169*$Y$25+H169*$Y$30</f>
        <v>0.408854068432453</v>
      </c>
      <c r="K170" s="0" t="n">
        <f aca="false">E169*$Y$16+F169*$Y$21+G169*$Y$26+H169*$Y$31</f>
        <v>0.319266086862186</v>
      </c>
      <c r="L170" s="0" t="n">
        <f aca="false">E169*$Y$17+F169*$Y$22+G169*$Y$27+H169*$Y$32</f>
        <v>0.027551232972955</v>
      </c>
      <c r="M170" s="0" t="n">
        <f aca="false">_xlfn.NORM.S.DIST((1/$Y$7)*(C170-$Y$3-D170*$Y$12),1)</f>
        <v>0.755941100767592</v>
      </c>
      <c r="N170" s="3" t="n">
        <f aca="false">_xlfn.NORM.S.DIST((1/$Y$8)*(C170-$Y$4-D170*$Y$12),1)</f>
        <v>0.748138784027532</v>
      </c>
      <c r="O170" s="3" t="n">
        <f aca="false">_xlfn.NORM.S.DIST((1/$Y$9)*(C170-$Y$5-D170*$Y$12),1)</f>
        <v>0.397659084890106</v>
      </c>
      <c r="P170" s="3" t="n">
        <f aca="false">_xlfn.NORM.S.DIST((1/$Y$10)*(C170-$Y$6-D170*$Y$12),1)</f>
        <v>0.426769769294807</v>
      </c>
      <c r="Q170" s="0" t="n">
        <f aca="false">M170*I170</f>
        <v>0.184698039702012</v>
      </c>
      <c r="R170" s="0" t="n">
        <f aca="false">N170*J170</f>
        <v>0.305879585601765</v>
      </c>
      <c r="S170" s="0" t="n">
        <f aca="false">O170*K170</f>
        <v>0.126959059938062</v>
      </c>
      <c r="T170" s="0" t="n">
        <f aca="false">P170*L170</f>
        <v>0.0117580333396555</v>
      </c>
      <c r="U170" s="4" t="n">
        <f aca="false">SUM(Q170:T170)</f>
        <v>0.629294718581495</v>
      </c>
      <c r="V170" s="6" t="n">
        <f aca="false">_xlfn.NORM.S.INV(U170)</f>
        <v>0.329985970520387</v>
      </c>
    </row>
    <row r="171" customFormat="false" ht="14.4" hidden="false" customHeight="false" outlineLevel="0" collapsed="false">
      <c r="A171" s="0" t="n">
        <f aca="false">A170+1</f>
        <v>167</v>
      </c>
      <c r="C171" s="0" t="n">
        <v>2.278829559</v>
      </c>
      <c r="D171" s="0" t="n">
        <v>1.5698</v>
      </c>
      <c r="E171" s="0" t="n">
        <v>0.100638345091555</v>
      </c>
      <c r="F171" s="0" t="n">
        <v>0.189078453371717</v>
      </c>
      <c r="G171" s="0" t="n">
        <v>0.699610663389519</v>
      </c>
      <c r="H171" s="0" t="n">
        <v>0.0106725381472095</v>
      </c>
      <c r="I171" s="0" t="n">
        <f aca="false">$Y$14*E170+$Y$19*F170+G170*$Y$24+H170*$Y$29</f>
        <v>0.388157732989818</v>
      </c>
      <c r="J171" s="0" t="n">
        <f aca="false">$Y$15*E170+$Y$20*F170+G170*$Y$25+H170*$Y$30</f>
        <v>0.254157943101483</v>
      </c>
      <c r="K171" s="0" t="n">
        <f aca="false">E170*$Y$16+F170*$Y$21+G170*$Y$26+H170*$Y$31</f>
        <v>0.334304490466508</v>
      </c>
      <c r="L171" s="0" t="n">
        <f aca="false">E170*$Y$17+F170*$Y$22+G170*$Y$27+H170*$Y$32</f>
        <v>0.0233798334421914</v>
      </c>
      <c r="M171" s="0" t="n">
        <f aca="false">_xlfn.NORM.S.DIST((1/$Y$7)*(C171-$Y$3-D171*$Y$12),1)</f>
        <v>0.991995114215253</v>
      </c>
      <c r="N171" s="3" t="n">
        <f aca="false">_xlfn.NORM.S.DIST((1/$Y$8)*(C171-$Y$4-D171*$Y$12),1)</f>
        <v>0.898237560544244</v>
      </c>
      <c r="O171" s="3" t="n">
        <f aca="false">_xlfn.NORM.S.DIST((1/$Y$9)*(C171-$Y$5-D171*$Y$12),1)</f>
        <v>0.766838538235249</v>
      </c>
      <c r="P171" s="3" t="n">
        <f aca="false">_xlfn.NORM.S.DIST((1/$Y$10)*(C171-$Y$6-D171*$Y$12),1)</f>
        <v>0.490758480449547</v>
      </c>
      <c r="Q171" s="0" t="n">
        <f aca="false">M171*I171</f>
        <v>0.385050574670768</v>
      </c>
      <c r="R171" s="0" t="n">
        <f aca="false">N171*J171</f>
        <v>0.228294210804419</v>
      </c>
      <c r="S171" s="0" t="n">
        <f aca="false">O171*K171</f>
        <v>0.256357566794816</v>
      </c>
      <c r="T171" s="0" t="n">
        <f aca="false">P171*L171</f>
        <v>0.0114738515332534</v>
      </c>
      <c r="U171" s="4" t="n">
        <f aca="false">SUM(Q171:T171)</f>
        <v>0.881176203803257</v>
      </c>
      <c r="V171" s="6" t="n">
        <f aca="false">_xlfn.NORM.S.INV(U171)</f>
        <v>1.18088706027276</v>
      </c>
    </row>
    <row r="172" customFormat="false" ht="14.4" hidden="false" customHeight="false" outlineLevel="0" collapsed="false">
      <c r="A172" s="0" t="n">
        <f aca="false">A171+1</f>
        <v>168</v>
      </c>
      <c r="C172" s="0" t="n">
        <v>-0.636737348</v>
      </c>
      <c r="D172" s="0" t="n">
        <v>1.6733</v>
      </c>
      <c r="E172" s="0" t="n">
        <v>0.234143686313842</v>
      </c>
      <c r="F172" s="0" t="n">
        <v>0.27222215569756</v>
      </c>
      <c r="G172" s="0" t="n">
        <v>0.478306021126794</v>
      </c>
      <c r="H172" s="0" t="n">
        <v>0.0153281368618036</v>
      </c>
      <c r="I172" s="0" t="n">
        <f aca="false">$Y$14*E171+$Y$19*F171+G171*$Y$24+H171*$Y$29</f>
        <v>0.170184886803651</v>
      </c>
      <c r="J172" s="0" t="n">
        <f aca="false">$Y$15*E171+$Y$20*F171+G171*$Y$25+H171*$Y$30</f>
        <v>0.176010630905995</v>
      </c>
      <c r="K172" s="0" t="n">
        <f aca="false">E171*$Y$16+F171*$Y$21+G171*$Y$26+H171*$Y$31</f>
        <v>0.614247533839876</v>
      </c>
      <c r="L172" s="0" t="n">
        <f aca="false">E171*$Y$17+F171*$Y$22+G171*$Y$27+H171*$Y$32</f>
        <v>0.039556948450478</v>
      </c>
      <c r="M172" s="0" t="n">
        <f aca="false">_xlfn.NORM.S.DIST((1/$Y$7)*(C172-$Y$3-D172*$Y$12),1)</f>
        <v>0.0636733204080807</v>
      </c>
      <c r="N172" s="3" t="n">
        <f aca="false">_xlfn.NORM.S.DIST((1/$Y$8)*(C172-$Y$4-D172*$Y$12),1)</f>
        <v>0.45583663085385</v>
      </c>
      <c r="O172" s="3" t="n">
        <f aca="false">_xlfn.NORM.S.DIST((1/$Y$9)*(C172-$Y$5-D172*$Y$12),1)</f>
        <v>0.0621804713327553</v>
      </c>
      <c r="P172" s="3" t="n">
        <f aca="false">_xlfn.NORM.S.DIST((1/$Y$10)*(C172-$Y$6-D172*$Y$12),1)</f>
        <v>0.347034797178704</v>
      </c>
      <c r="Q172" s="0" t="n">
        <f aca="false">M172*I172</f>
        <v>0.0108362368260618</v>
      </c>
      <c r="R172" s="0" t="n">
        <f aca="false">N172*J172</f>
        <v>0.0802320929866493</v>
      </c>
      <c r="S172" s="0" t="n">
        <f aca="false">O172*K172</f>
        <v>0.038194201169146</v>
      </c>
      <c r="T172" s="0" t="n">
        <f aca="false">P172*L172</f>
        <v>0.0137276375825201</v>
      </c>
      <c r="U172" s="4" t="n">
        <f aca="false">SUM(Q172:T172)</f>
        <v>0.142990168564377</v>
      </c>
      <c r="V172" s="6" t="n">
        <f aca="false">_xlfn.NORM.S.INV(U172)</f>
        <v>-1.066981174136</v>
      </c>
    </row>
    <row r="173" customFormat="false" ht="14.4" hidden="false" customHeight="false" outlineLevel="0" collapsed="false">
      <c r="A173" s="0" t="n">
        <f aca="false">A172+1</f>
        <v>169</v>
      </c>
      <c r="C173" s="0" t="n">
        <v>1.522380227</v>
      </c>
      <c r="D173" s="0" t="n">
        <v>1.5942</v>
      </c>
      <c r="E173" s="0" t="n">
        <v>0.243016492202496</v>
      </c>
      <c r="F173" s="0" t="n">
        <v>0.148846427572485</v>
      </c>
      <c r="G173" s="0" t="n">
        <v>0.599903587098701</v>
      </c>
      <c r="H173" s="0" t="n">
        <v>0.00823349312631797</v>
      </c>
      <c r="I173" s="0" t="n">
        <f aca="false">$Y$14*E172+$Y$19*F172+G172*$Y$24+H172*$Y$29</f>
        <v>0.264485334087917</v>
      </c>
      <c r="J173" s="0" t="n">
        <f aca="false">$Y$15*E172+$Y$20*F172+G172*$Y$25+H172*$Y$30</f>
        <v>0.265009577226555</v>
      </c>
      <c r="K173" s="0" t="n">
        <f aca="false">E172*$Y$16+F172*$Y$21+G172*$Y$26+H172*$Y$31</f>
        <v>0.434738864817388</v>
      </c>
      <c r="L173" s="0" t="n">
        <f aca="false">E172*$Y$17+F172*$Y$22+G172*$Y$27+H172*$Y$32</f>
        <v>0.0357662238681396</v>
      </c>
      <c r="M173" s="0" t="n">
        <f aca="false">_xlfn.NORM.S.DIST((1/$Y$7)*(C173-$Y$3-D173*$Y$12),1)</f>
        <v>0.917458842579747</v>
      </c>
      <c r="N173" s="3" t="n">
        <f aca="false">_xlfn.NORM.S.DIST((1/$Y$8)*(C173-$Y$4-D173*$Y$12),1)</f>
        <v>0.81934728744409</v>
      </c>
      <c r="O173" s="3" t="n">
        <f aca="false">_xlfn.NORM.S.DIST((1/$Y$9)*(C173-$Y$5-D173*$Y$12),1)</f>
        <v>0.555972129123417</v>
      </c>
      <c r="P173" s="3" t="n">
        <f aca="false">_xlfn.NORM.S.DIST((1/$Y$10)*(C173-$Y$6-D173*$Y$12),1)</f>
        <v>0.452554987562137</v>
      </c>
      <c r="Q173" s="0" t="n">
        <f aca="false">M173*I173</f>
        <v>0.242654408491618</v>
      </c>
      <c r="R173" s="0" t="n">
        <f aca="false">N173*J173</f>
        <v>0.217134878247283</v>
      </c>
      <c r="S173" s="0" t="n">
        <f aca="false">O173*K173</f>
        <v>0.241702692285221</v>
      </c>
      <c r="T173" s="0" t="n">
        <f aca="false">P173*L173</f>
        <v>0.0161861829977905</v>
      </c>
      <c r="U173" s="4" t="n">
        <f aca="false">SUM(Q173:T173)</f>
        <v>0.717678162021912</v>
      </c>
      <c r="V173" s="6" t="n">
        <f aca="false">_xlfn.NORM.S.INV(U173)</f>
        <v>0.575957844148803</v>
      </c>
    </row>
    <row r="174" customFormat="false" ht="14.4" hidden="false" customHeight="false" outlineLevel="0" collapsed="false">
      <c r="A174" s="0" t="n">
        <f aca="false">A173+1</f>
        <v>170</v>
      </c>
      <c r="C174" s="0" t="n">
        <v>-0.331006204</v>
      </c>
      <c r="D174" s="0" t="n">
        <v>1.6562</v>
      </c>
      <c r="E174" s="0" t="n">
        <v>0.444489918228667</v>
      </c>
      <c r="F174" s="0" t="n">
        <v>0.165779412980093</v>
      </c>
      <c r="G174" s="0" t="n">
        <v>0.38110986742821</v>
      </c>
      <c r="H174" s="0" t="n">
        <v>0.00862080136303014</v>
      </c>
      <c r="I174" s="0" t="n">
        <f aca="false">$Y$14*E173+$Y$19*F173+G173*$Y$24+H173*$Y$29</f>
        <v>0.281879135624203</v>
      </c>
      <c r="J174" s="0" t="n">
        <f aca="false">$Y$15*E173+$Y$20*F173+G173*$Y$25+H173*$Y$30</f>
        <v>0.159847076492451</v>
      </c>
      <c r="K174" s="0" t="n">
        <f aca="false">E173*$Y$16+F173*$Y$21+G173*$Y$26+H173*$Y$31</f>
        <v>0.525290265865736</v>
      </c>
      <c r="L174" s="0" t="n">
        <f aca="false">E173*$Y$17+F173*$Y$22+G173*$Y$27+H173*$Y$32</f>
        <v>0.0329835220176099</v>
      </c>
      <c r="M174" s="0" t="n">
        <f aca="false">_xlfn.NORM.S.DIST((1/$Y$7)*(C174-$Y$3-D174*$Y$12),1)</f>
        <v>0.133027714195303</v>
      </c>
      <c r="N174" s="3" t="n">
        <f aca="false">_xlfn.NORM.S.DIST((1/$Y$8)*(C174-$Y$4-D174*$Y$12),1)</f>
        <v>0.513578619302509</v>
      </c>
      <c r="O174" s="3" t="n">
        <f aca="false">_xlfn.NORM.S.DIST((1/$Y$9)*(C174-$Y$5-D174*$Y$12),1)</f>
        <v>0.096939126020705</v>
      </c>
      <c r="P174" s="3" t="n">
        <f aca="false">_xlfn.NORM.S.DIST((1/$Y$10)*(C174-$Y$6-D174*$Y$12),1)</f>
        <v>0.361474013640589</v>
      </c>
      <c r="Q174" s="0" t="n">
        <f aca="false">M174*I174</f>
        <v>0.0374977370914354</v>
      </c>
      <c r="R174" s="0" t="n">
        <f aca="false">N174*J174</f>
        <v>0.0820940408445356</v>
      </c>
      <c r="S174" s="0" t="n">
        <f aca="false">O174*K174</f>
        <v>0.0509211792802082</v>
      </c>
      <c r="T174" s="0" t="n">
        <f aca="false">P174*L174</f>
        <v>0.0119226860877082</v>
      </c>
      <c r="U174" s="4" t="n">
        <f aca="false">SUM(Q174:T174)</f>
        <v>0.182435643303887</v>
      </c>
      <c r="V174" s="6" t="n">
        <f aca="false">_xlfn.NORM.S.INV(U174)</f>
        <v>-0.90612199133028</v>
      </c>
    </row>
    <row r="175" customFormat="false" ht="14.4" hidden="false" customHeight="false" outlineLevel="0" collapsed="false">
      <c r="A175" s="0" t="n">
        <f aca="false">A174+1</f>
        <v>171</v>
      </c>
      <c r="C175" s="0" t="n">
        <v>0.560756791</v>
      </c>
      <c r="D175" s="0" t="n">
        <v>1.5966</v>
      </c>
      <c r="E175" s="0" t="n">
        <v>0.652262682672418</v>
      </c>
      <c r="F175" s="0" t="n">
        <v>0.0967902268963157</v>
      </c>
      <c r="G175" s="0" t="n">
        <v>0.24745300204948</v>
      </c>
      <c r="H175" s="0" t="n">
        <v>0.00349408838178655</v>
      </c>
      <c r="I175" s="0" t="n">
        <f aca="false">$Y$14*E174+$Y$19*F174+G174*$Y$24+H174*$Y$29</f>
        <v>0.433601696665446</v>
      </c>
      <c r="J175" s="0" t="n">
        <f aca="false">$Y$15*E174+$Y$20*F174+G174*$Y$25+H174*$Y$30</f>
        <v>0.200612608573498</v>
      </c>
      <c r="K175" s="0" t="n">
        <f aca="false">E174*$Y$16+F174*$Y$21+G174*$Y$26+H174*$Y$31</f>
        <v>0.340932526809314</v>
      </c>
      <c r="L175" s="0" t="n">
        <f aca="false">E174*$Y$17+F174*$Y$22+G174*$Y$27+H174*$Y$32</f>
        <v>0.0248531679517423</v>
      </c>
      <c r="M175" s="0" t="n">
        <f aca="false">_xlfn.NORM.S.DIST((1/$Y$7)*(C175-$Y$3-D175*$Y$12),1)</f>
        <v>0.536202017553948</v>
      </c>
      <c r="N175" s="3" t="n">
        <f aca="false">_xlfn.NORM.S.DIST((1/$Y$8)*(C175-$Y$4-D175*$Y$12),1)</f>
        <v>0.676128034513862</v>
      </c>
      <c r="O175" s="3" t="n">
        <f aca="false">_xlfn.NORM.S.DIST((1/$Y$9)*(C175-$Y$5-D175*$Y$12),1)</f>
        <v>0.272140611052037</v>
      </c>
      <c r="P175" s="3" t="n">
        <f aca="false">_xlfn.NORM.S.DIST((1/$Y$10)*(C175-$Y$6-D175*$Y$12),1)</f>
        <v>0.404661289864788</v>
      </c>
      <c r="Q175" s="0" t="n">
        <f aca="false">M175*I175</f>
        <v>0.232498104566827</v>
      </c>
      <c r="R175" s="0" t="n">
        <f aca="false">N175*J175</f>
        <v>0.135639808733498</v>
      </c>
      <c r="S175" s="0" t="n">
        <f aca="false">O175*K175</f>
        <v>0.0927815861734018</v>
      </c>
      <c r="T175" s="0" t="n">
        <f aca="false">P175*L175</f>
        <v>0.0100571150005782</v>
      </c>
      <c r="U175" s="4" t="n">
        <f aca="false">SUM(Q175:T175)</f>
        <v>0.470976614474305</v>
      </c>
      <c r="V175" s="6" t="n">
        <f aca="false">_xlfn.NORM.S.INV(U175)</f>
        <v>-0.0728151324761615</v>
      </c>
    </row>
    <row r="176" customFormat="false" ht="14.4" hidden="false" customHeight="false" outlineLevel="0" collapsed="false">
      <c r="A176" s="0" t="n">
        <f aca="false">A175+1</f>
        <v>172</v>
      </c>
      <c r="C176" s="0" t="n">
        <v>0.393467935</v>
      </c>
      <c r="D176" s="0" t="n">
        <v>1.5823</v>
      </c>
      <c r="E176" s="0" t="n">
        <v>0.793818470389564</v>
      </c>
      <c r="F176" s="0" t="n">
        <v>0.074671718955758</v>
      </c>
      <c r="G176" s="0" t="n">
        <v>0.129725946119674</v>
      </c>
      <c r="H176" s="0" t="n">
        <v>0.00178386453500351</v>
      </c>
      <c r="I176" s="0" t="n">
        <f aca="false">$Y$14*E175+$Y$19*F175+G175*$Y$24+H175*$Y$29</f>
        <v>0.597592070957336</v>
      </c>
      <c r="J176" s="0" t="n">
        <f aca="false">$Y$15*E175+$Y$20*F175+G175*$Y$25+H175*$Y$30</f>
        <v>0.168138566529699</v>
      </c>
      <c r="K176" s="0" t="n">
        <f aca="false">E175*$Y$16+F175*$Y$21+G175*$Y$26+H175*$Y$31</f>
        <v>0.219884753374355</v>
      </c>
      <c r="L176" s="0" t="n">
        <f aca="false">E175*$Y$17+F175*$Y$22+G175*$Y$27+H175*$Y$32</f>
        <v>0.0143846091386097</v>
      </c>
      <c r="M176" s="0" t="n">
        <f aca="false">_xlfn.NORM.S.DIST((1/$Y$7)*(C176-$Y$3-D176*$Y$12),1)</f>
        <v>0.446378419625144</v>
      </c>
      <c r="N176" s="3" t="n">
        <f aca="false">_xlfn.NORM.S.DIST((1/$Y$8)*(C176-$Y$4-D176*$Y$12),1)</f>
        <v>0.647126347871253</v>
      </c>
      <c r="O176" s="3" t="n">
        <f aca="false">_xlfn.NORM.S.DIST((1/$Y$9)*(C176-$Y$5-D176*$Y$12),1)</f>
        <v>0.230766810545347</v>
      </c>
      <c r="P176" s="3" t="n">
        <f aca="false">_xlfn.NORM.S.DIST((1/$Y$10)*(C176-$Y$6-D176*$Y$12),1)</f>
        <v>0.396452708060122</v>
      </c>
      <c r="Q176" s="0" t="n">
        <f aca="false">M176*I176</f>
        <v>0.266752204214452</v>
      </c>
      <c r="R176" s="0" t="n">
        <f aca="false">N176*J176</f>
        <v>0.108806896494672</v>
      </c>
      <c r="S176" s="0" t="n">
        <f aca="false">O176*K176</f>
        <v>0.0507421032237502</v>
      </c>
      <c r="T176" s="0" t="n">
        <f aca="false">P176*L176</f>
        <v>0.00570281724738819</v>
      </c>
      <c r="U176" s="4" t="n">
        <f aca="false">SUM(Q176:T176)</f>
        <v>0.432004021180263</v>
      </c>
      <c r="V176" s="6" t="n">
        <f aca="false">_xlfn.NORM.S.INV(U176)</f>
        <v>-0.171274357386731</v>
      </c>
    </row>
    <row r="177" customFormat="false" ht="14.4" hidden="false" customHeight="false" outlineLevel="0" collapsed="false">
      <c r="A177" s="0" t="n">
        <f aca="false">A176+1</f>
        <v>173</v>
      </c>
      <c r="C177" s="0" t="n">
        <v>1.354081345</v>
      </c>
      <c r="D177" s="0" t="n">
        <v>1.5677</v>
      </c>
      <c r="E177" s="0" t="n">
        <v>0.764902801095231</v>
      </c>
      <c r="F177" s="0" t="n">
        <v>0.0895090765441302</v>
      </c>
      <c r="G177" s="0" t="n">
        <v>0.143968954737433</v>
      </c>
      <c r="H177" s="0" t="n">
        <v>0.00161916762320582</v>
      </c>
      <c r="I177" s="0" t="n">
        <f aca="false">$Y$14*E176+$Y$19*F176+G176*$Y$24+H176*$Y$29</f>
        <v>0.707132074880758</v>
      </c>
      <c r="J177" s="0" t="n">
        <f aca="false">$Y$15*E176+$Y$20*F176+G176*$Y$25+H176*$Y$30</f>
        <v>0.167467595388645</v>
      </c>
      <c r="K177" s="0" t="n">
        <f aca="false">E176*$Y$16+F176*$Y$21+G176*$Y$26+H176*$Y$31</f>
        <v>0.117415636396142</v>
      </c>
      <c r="L177" s="0" t="n">
        <f aca="false">E176*$Y$17+F176*$Y$22+G176*$Y$27+H176*$Y$32</f>
        <v>0.00798469333445468</v>
      </c>
      <c r="M177" s="0" t="n">
        <f aca="false">_xlfn.NORM.S.DIST((1/$Y$7)*(C177-$Y$3-D177*$Y$12),1)</f>
        <v>0.877205602243776</v>
      </c>
      <c r="N177" s="3" t="n">
        <f aca="false">_xlfn.NORM.S.DIST((1/$Y$8)*(C177-$Y$4-D177*$Y$12),1)</f>
        <v>0.797599238033588</v>
      </c>
      <c r="O177" s="3" t="n">
        <f aca="false">_xlfn.NORM.S.DIST((1/$Y$9)*(C177-$Y$5-D177*$Y$12),1)</f>
        <v>0.503992522157301</v>
      </c>
      <c r="P177" s="3" t="n">
        <f aca="false">_xlfn.NORM.S.DIST((1/$Y$10)*(C177-$Y$6-D177*$Y$12),1)</f>
        <v>0.444102216840126</v>
      </c>
      <c r="Q177" s="0" t="n">
        <f aca="false">M177*I177</f>
        <v>0.620300217611666</v>
      </c>
      <c r="R177" s="0" t="n">
        <f aca="false">N177*J177</f>
        <v>0.133572026477301</v>
      </c>
      <c r="S177" s="0" t="n">
        <f aca="false">O177*K177</f>
        <v>0.0591766027279962</v>
      </c>
      <c r="T177" s="0" t="n">
        <f aca="false">P177*L177</f>
        <v>0.0035460200106199</v>
      </c>
      <c r="U177" s="4" t="n">
        <f aca="false">SUM(Q177:T177)</f>
        <v>0.816594866827583</v>
      </c>
      <c r="V177" s="6" t="n">
        <f aca="false">_xlfn.NORM.S.INV(U177)</f>
        <v>0.902464320950987</v>
      </c>
    </row>
    <row r="178" customFormat="false" ht="14.4" hidden="false" customHeight="false" outlineLevel="0" collapsed="false">
      <c r="A178" s="0" t="n">
        <f aca="false">A177+1</f>
        <v>174</v>
      </c>
      <c r="C178" s="0" t="n">
        <v>0.193981276</v>
      </c>
      <c r="D178" s="0" t="n">
        <v>1.4748</v>
      </c>
      <c r="E178" s="0" t="n">
        <v>0.849182266594045</v>
      </c>
      <c r="F178" s="0" t="n">
        <v>0.0812806378240747</v>
      </c>
      <c r="G178" s="0" t="n">
        <v>0.068445769916321</v>
      </c>
      <c r="H178" s="0" t="n">
        <v>0.00109132566555967</v>
      </c>
      <c r="I178" s="0" t="n">
        <f aca="false">$Y$14*E177+$Y$19*F177+G177*$Y$24+H177*$Y$29</f>
        <v>0.683987294270293</v>
      </c>
      <c r="J178" s="0" t="n">
        <f aca="false">$Y$15*E177+$Y$20*F177+G177*$Y$25+H177*$Y$30</f>
        <v>0.176463744999028</v>
      </c>
      <c r="K178" s="0" t="n">
        <f aca="false">E177*$Y$16+F177*$Y$21+G177*$Y$26+H177*$Y$31</f>
        <v>0.130818028645359</v>
      </c>
      <c r="L178" s="0" t="n">
        <f aca="false">E177*$Y$17+F177*$Y$22+G177*$Y$27+H177*$Y$32</f>
        <v>0.00873093208532017</v>
      </c>
      <c r="M178" s="0" t="n">
        <f aca="false">_xlfn.NORM.S.DIST((1/$Y$7)*(C178-$Y$3-D178*$Y$12),1)</f>
        <v>0.343128156642288</v>
      </c>
      <c r="N178" s="3" t="n">
        <f aca="false">_xlfn.NORM.S.DIST((1/$Y$8)*(C178-$Y$4-D178*$Y$12),1)</f>
        <v>0.611404404404075</v>
      </c>
      <c r="O178" s="3" t="n">
        <f aca="false">_xlfn.NORM.S.DIST((1/$Y$9)*(C178-$Y$5-D178*$Y$12),1)</f>
        <v>0.186381027537192</v>
      </c>
      <c r="P178" s="3" t="n">
        <f aca="false">_xlfn.NORM.S.DIST((1/$Y$10)*(C178-$Y$6-D178*$Y$12),1)</f>
        <v>0.386724188102451</v>
      </c>
      <c r="Q178" s="0" t="n">
        <f aca="false">M178*I178</f>
        <v>0.234695299449712</v>
      </c>
      <c r="R178" s="0" t="n">
        <f aca="false">N178*J178</f>
        <v>0.107890710910043</v>
      </c>
      <c r="S178" s="0" t="n">
        <f aca="false">O178*K178</f>
        <v>0.0243819985993119</v>
      </c>
      <c r="T178" s="0" t="n">
        <f aca="false">P178*L178</f>
        <v>0.00337646262207308</v>
      </c>
      <c r="U178" s="4" t="n">
        <f aca="false">SUM(Q178:T178)</f>
        <v>0.37034447158114</v>
      </c>
      <c r="V178" s="6" t="n">
        <f aca="false">_xlfn.NORM.S.INV(U178)</f>
        <v>-0.330941143735967</v>
      </c>
    </row>
    <row r="179" customFormat="false" ht="14.4" hidden="false" customHeight="false" outlineLevel="0" collapsed="false">
      <c r="A179" s="0" t="n">
        <f aca="false">A178+1</f>
        <v>175</v>
      </c>
      <c r="C179" s="0" t="n">
        <v>0.543947984</v>
      </c>
      <c r="D179" s="0" t="n">
        <v>1.4142</v>
      </c>
      <c r="E179" s="0" t="n">
        <v>0.892492300680652</v>
      </c>
      <c r="F179" s="0" t="n">
        <v>0.0693569229202114</v>
      </c>
      <c r="G179" s="0" t="n">
        <v>0.0375626724682496</v>
      </c>
      <c r="H179" s="0" t="n">
        <v>0.000588103930886906</v>
      </c>
      <c r="I179" s="0" t="n">
        <f aca="false">$Y$14*E178+$Y$19*F178+G178*$Y$24+H178*$Y$29</f>
        <v>0.748756025762337</v>
      </c>
      <c r="J179" s="0" t="n">
        <f aca="false">$Y$15*E178+$Y$20*F178+G178*$Y$25+H178*$Y$30</f>
        <v>0.180327782955897</v>
      </c>
      <c r="K179" s="0" t="n">
        <f aca="false">E178*$Y$16+F178*$Y$21+G178*$Y$26+H178*$Y$31</f>
        <v>0.0657560799927739</v>
      </c>
      <c r="L179" s="0" t="n">
        <f aca="false">E178*$Y$17+F178*$Y$22+G178*$Y$27+H178*$Y$32</f>
        <v>0.00516011128899289</v>
      </c>
      <c r="M179" s="0" t="n">
        <f aca="false">_xlfn.NORM.S.DIST((1/$Y$7)*(C179-$Y$3-D179*$Y$12),1)</f>
        <v>0.527184170412192</v>
      </c>
      <c r="N179" s="3" t="n">
        <f aca="false">_xlfn.NORM.S.DIST((1/$Y$8)*(C179-$Y$4-D179*$Y$12),1)</f>
        <v>0.673258278207537</v>
      </c>
      <c r="O179" s="3" t="n">
        <f aca="false">_xlfn.NORM.S.DIST((1/$Y$9)*(C179-$Y$5-D179*$Y$12),1)</f>
        <v>0.267822809154133</v>
      </c>
      <c r="P179" s="3" t="n">
        <f aca="false">_xlfn.NORM.S.DIST((1/$Y$10)*(C179-$Y$6-D179*$Y$12),1)</f>
        <v>0.403834546146604</v>
      </c>
      <c r="Q179" s="0" t="n">
        <f aca="false">M179*I179</f>
        <v>0.394732324282647</v>
      </c>
      <c r="R179" s="0" t="n">
        <f aca="false">N179*J179</f>
        <v>0.12140717266587</v>
      </c>
      <c r="S179" s="0" t="n">
        <f aca="false">O179*K179</f>
        <v>0.0176109780626286</v>
      </c>
      <c r="T179" s="0" t="n">
        <f aca="false">P179*L179</f>
        <v>0.00208383120045641</v>
      </c>
      <c r="U179" s="4" t="n">
        <f aca="false">SUM(Q179:T179)</f>
        <v>0.535834306211602</v>
      </c>
      <c r="V179" s="6" t="n">
        <f aca="false">_xlfn.NORM.S.INV(U179)</f>
        <v>0.089944413138458</v>
      </c>
    </row>
    <row r="180" customFormat="false" ht="14.4" hidden="false" customHeight="false" outlineLevel="0" collapsed="false">
      <c r="A180" s="0" t="n">
        <f aca="false">A179+1</f>
        <v>176</v>
      </c>
      <c r="C180" s="0" t="n">
        <v>-0.035789788</v>
      </c>
      <c r="D180" s="0" t="n">
        <v>1.4029</v>
      </c>
      <c r="E180" s="0" t="n">
        <v>0.890589955504649</v>
      </c>
      <c r="F180" s="0" t="n">
        <v>0.0905202783455327</v>
      </c>
      <c r="G180" s="0" t="n">
        <v>0.0184279118180724</v>
      </c>
      <c r="H180" s="0" t="n">
        <v>0.000461854331745589</v>
      </c>
      <c r="I180" s="0" t="n">
        <f aca="false">$Y$14*E179+$Y$19*F179+G179*$Y$24+H179*$Y$29</f>
        <v>0.782680903251281</v>
      </c>
      <c r="J180" s="0" t="n">
        <f aca="false">$Y$15*E179+$Y$20*F179+G179*$Y$25+H179*$Y$30</f>
        <v>0.175688595917793</v>
      </c>
      <c r="K180" s="0" t="n">
        <f aca="false">E179*$Y$16+F179*$Y$21+G179*$Y$26+H179*$Y$31</f>
        <v>0.038311539604244</v>
      </c>
      <c r="L180" s="0" t="n">
        <f aca="false">E179*$Y$17+F179*$Y$22+G179*$Y$27+H179*$Y$32</f>
        <v>0.00331896122668165</v>
      </c>
      <c r="M180" s="0" t="n">
        <f aca="false">_xlfn.NORM.S.DIST((1/$Y$7)*(C180-$Y$3-D180*$Y$12),1)</f>
        <v>0.237638027959207</v>
      </c>
      <c r="N180" s="3" t="n">
        <f aca="false">_xlfn.NORM.S.DIST((1/$Y$8)*(C180-$Y$4-D180*$Y$12),1)</f>
        <v>0.569078512226256</v>
      </c>
      <c r="O180" s="3" t="n">
        <f aca="false">_xlfn.NORM.S.DIST((1/$Y$9)*(C180-$Y$5-D180*$Y$12),1)</f>
        <v>0.142348331606872</v>
      </c>
      <c r="P180" s="3" t="n">
        <f aca="false">_xlfn.NORM.S.DIST((1/$Y$10)*(C180-$Y$6-D180*$Y$12),1)</f>
        <v>0.375606695922059</v>
      </c>
      <c r="Q180" s="0" t="n">
        <f aca="false">M180*I180</f>
        <v>0.185994746369965</v>
      </c>
      <c r="R180" s="0" t="n">
        <f aca="false">N180*J180</f>
        <v>0.0999806047800176</v>
      </c>
      <c r="S180" s="0" t="n">
        <f aca="false">O180*K180</f>
        <v>0.00545358374395475</v>
      </c>
      <c r="T180" s="0" t="n">
        <f aca="false">P180*L180</f>
        <v>0.00124662406024732</v>
      </c>
      <c r="U180" s="4" t="n">
        <f aca="false">SUM(Q180:T180)</f>
        <v>0.292675558954185</v>
      </c>
      <c r="V180" s="6" t="n">
        <f aca="false">_xlfn.NORM.S.INV(U180)</f>
        <v>-0.545585174004562</v>
      </c>
    </row>
    <row r="181" customFormat="false" ht="14.4" hidden="false" customHeight="false" outlineLevel="0" collapsed="false">
      <c r="A181" s="0" t="n">
        <f aca="false">A180+1</f>
        <v>177</v>
      </c>
      <c r="C181" s="0" t="n">
        <v>-0.052916973</v>
      </c>
      <c r="D181" s="0" t="n">
        <v>1.4293</v>
      </c>
      <c r="E181" s="0" t="n">
        <v>0.886546502233743</v>
      </c>
      <c r="F181" s="0" t="n">
        <v>0.101406772862318</v>
      </c>
      <c r="G181" s="0" t="n">
        <v>0.0116270955537148</v>
      </c>
      <c r="H181" s="0" t="n">
        <v>0.00041962935022434</v>
      </c>
      <c r="I181" s="0" t="n">
        <f aca="false">$Y$14*E180+$Y$19*F180+G180*$Y$24+H180*$Y$29</f>
        <v>0.779555939939399</v>
      </c>
      <c r="J181" s="0" t="n">
        <f aca="false">$Y$15*E180+$Y$20*F180+G180*$Y$25+H180*$Y$30</f>
        <v>0.193637989222715</v>
      </c>
      <c r="K181" s="0" t="n">
        <f aca="false">E180*$Y$16+F180*$Y$21+G180*$Y$26+H180*$Y$31</f>
        <v>0.0239213951360784</v>
      </c>
      <c r="L181" s="0" t="n">
        <f aca="false">E180*$Y$17+F180*$Y$22+G180*$Y$27+H180*$Y$32</f>
        <v>0.00288467570180783</v>
      </c>
      <c r="M181" s="0" t="n">
        <f aca="false">_xlfn.NORM.S.DIST((1/$Y$7)*(C181-$Y$3-D181*$Y$12),1)</f>
        <v>0.230552978980609</v>
      </c>
      <c r="N181" s="3" t="n">
        <f aca="false">_xlfn.NORM.S.DIST((1/$Y$8)*(C181-$Y$4-D181*$Y$12),1)</f>
        <v>0.56588503210358</v>
      </c>
      <c r="O181" s="3" t="n">
        <f aca="false">_xlfn.NORM.S.DIST((1/$Y$9)*(C181-$Y$5-D181*$Y$12),1)</f>
        <v>0.139374290600831</v>
      </c>
      <c r="P181" s="3" t="n">
        <f aca="false">_xlfn.NORM.S.DIST((1/$Y$10)*(C181-$Y$6-D181*$Y$12),1)</f>
        <v>0.374781989697129</v>
      </c>
      <c r="Q181" s="0" t="n">
        <f aca="false">M181*I181</f>
        <v>0.179728944235057</v>
      </c>
      <c r="R181" s="0" t="n">
        <f aca="false">N181*J181</f>
        <v>0.109576839747769</v>
      </c>
      <c r="S181" s="0" t="n">
        <f aca="false">O181*K181</f>
        <v>0.00333402747727309</v>
      </c>
      <c r="T181" s="0" t="n">
        <f aca="false">P181*L181</f>
        <v>0.0010811244991545</v>
      </c>
      <c r="U181" s="4" t="n">
        <f aca="false">SUM(Q181:T181)</f>
        <v>0.293720935959253</v>
      </c>
      <c r="V181" s="6" t="n">
        <f aca="false">_xlfn.NORM.S.INV(U181)</f>
        <v>-0.542546806713948</v>
      </c>
    </row>
    <row r="182" customFormat="false" ht="14.4" hidden="false" customHeight="false" outlineLevel="0" collapsed="false">
      <c r="A182" s="0" t="n">
        <f aca="false">A181+1</f>
        <v>178</v>
      </c>
      <c r="C182" s="0" t="n">
        <v>-0.051397255</v>
      </c>
      <c r="D182" s="0" t="n">
        <v>1.381</v>
      </c>
      <c r="E182" s="0" t="n">
        <v>0.884164819144386</v>
      </c>
      <c r="F182" s="0" t="n">
        <v>0.106052734724448</v>
      </c>
      <c r="G182" s="0" t="n">
        <v>0.00936946915132394</v>
      </c>
      <c r="H182" s="0" t="n">
        <v>0.000412976979842451</v>
      </c>
      <c r="I182" s="0" t="n">
        <f aca="false">$Y$14*E181+$Y$19*F181+G181*$Y$24+H181*$Y$29</f>
        <v>0.775616640640135</v>
      </c>
      <c r="J182" s="0" t="n">
        <f aca="false">$Y$15*E181+$Y$20*F181+G181*$Y$25+H181*$Y$30</f>
        <v>0.202473458832487</v>
      </c>
      <c r="K182" s="0" t="n">
        <f aca="false">E181*$Y$16+F181*$Y$21+G181*$Y$26+H181*$Y$31</f>
        <v>0.01911035182232</v>
      </c>
      <c r="L182" s="0" t="n">
        <f aca="false">E181*$Y$17+F181*$Y$22+G181*$Y$27+H181*$Y$32</f>
        <v>0.00279954870505872</v>
      </c>
      <c r="M182" s="0" t="n">
        <f aca="false">_xlfn.NORM.S.DIST((1/$Y$7)*(C182-$Y$3-D182*$Y$12),1)</f>
        <v>0.231176833514321</v>
      </c>
      <c r="N182" s="3" t="n">
        <f aca="false">_xlfn.NORM.S.DIST((1/$Y$8)*(C182-$Y$4-D182*$Y$12),1)</f>
        <v>0.566168570944299</v>
      </c>
      <c r="O182" s="3" t="n">
        <f aca="false">_xlfn.NORM.S.DIST((1/$Y$9)*(C182-$Y$5-D182*$Y$12),1)</f>
        <v>0.139636459386882</v>
      </c>
      <c r="P182" s="3" t="n">
        <f aca="false">_xlfn.NORM.S.DIST((1/$Y$10)*(C182-$Y$6-D182*$Y$12),1)</f>
        <v>0.374855143897225</v>
      </c>
      <c r="Q182" s="0" t="n">
        <f aca="false">M182*I182</f>
        <v>0.179304599004202</v>
      </c>
      <c r="R182" s="0" t="n">
        <f aca="false">N182*J182</f>
        <v>0.114634108841338</v>
      </c>
      <c r="S182" s="0" t="n">
        <f aca="false">O182*K182</f>
        <v>0.00266850186610643</v>
      </c>
      <c r="T182" s="0" t="n">
        <f aca="false">P182*L182</f>
        <v>0.00104942523268208</v>
      </c>
      <c r="U182" s="4" t="n">
        <f aca="false">SUM(Q182:T182)</f>
        <v>0.297656634944329</v>
      </c>
      <c r="V182" s="6" t="n">
        <f aca="false">_xlfn.NORM.S.INV(U182)</f>
        <v>-0.531152263283297</v>
      </c>
    </row>
    <row r="183" customFormat="false" ht="14.4" hidden="false" customHeight="false" outlineLevel="0" collapsed="false">
      <c r="A183" s="0" t="n">
        <f aca="false">A182+1</f>
        <v>179</v>
      </c>
      <c r="C183" s="0" t="n">
        <v>0.167128109</v>
      </c>
      <c r="D183" s="0" t="n">
        <v>1.3958</v>
      </c>
      <c r="E183" s="0" t="n">
        <v>0.900211469819942</v>
      </c>
      <c r="F183" s="0" t="n">
        <v>0.0906230717577756</v>
      </c>
      <c r="G183" s="0" t="n">
        <v>0.00880651213621912</v>
      </c>
      <c r="H183" s="0" t="n">
        <v>0.000358946286063178</v>
      </c>
      <c r="I183" s="0" t="n">
        <f aca="false">$Y$14*E182+$Y$19*F182+G182*$Y$24+H182*$Y$29</f>
        <v>0.773435616303995</v>
      </c>
      <c r="J183" s="0" t="n">
        <f aca="false">$Y$15*E182+$Y$20*F182+G182*$Y$25+H182*$Y$30</f>
        <v>0.206159167661191</v>
      </c>
      <c r="K183" s="0" t="n">
        <f aca="false">E182*$Y$16+F182*$Y$21+G182*$Y$26+H182*$Y$31</f>
        <v>0.0176079093789879</v>
      </c>
      <c r="L183" s="0" t="n">
        <f aca="false">E182*$Y$17+F182*$Y$22+G182*$Y$27+H182*$Y$32</f>
        <v>0.00279730665582691</v>
      </c>
      <c r="M183" s="0" t="n">
        <f aca="false">_xlfn.NORM.S.DIST((1/$Y$7)*(C183-$Y$3-D183*$Y$12),1)</f>
        <v>0.329907764490635</v>
      </c>
      <c r="N183" s="3" t="n">
        <f aca="false">_xlfn.NORM.S.DIST((1/$Y$8)*(C183-$Y$4-D183*$Y$12),1)</f>
        <v>0.60651528986919</v>
      </c>
      <c r="O183" s="3" t="n">
        <f aca="false">_xlfn.NORM.S.DIST((1/$Y$9)*(C183-$Y$5-D183*$Y$12),1)</f>
        <v>0.180838393905301</v>
      </c>
      <c r="P183" s="3" t="n">
        <f aca="false">_xlfn.NORM.S.DIST((1/$Y$10)*(C183-$Y$6-D183*$Y$12),1)</f>
        <v>0.38541989011223</v>
      </c>
      <c r="Q183" s="0" t="n">
        <f aca="false">M183*I183</f>
        <v>0.255162415152288</v>
      </c>
      <c r="R183" s="0" t="n">
        <f aca="false">N183*J183</f>
        <v>0.125038687333218</v>
      </c>
      <c r="S183" s="0" t="n">
        <f aca="false">O183*K183</f>
        <v>0.00318418605212625</v>
      </c>
      <c r="T183" s="0" t="n">
        <f aca="false">P183*L183</f>
        <v>0.00107813762389902</v>
      </c>
      <c r="U183" s="4" t="n">
        <f aca="false">SUM(Q183:T183)</f>
        <v>0.384463426161531</v>
      </c>
      <c r="V183" s="6" t="n">
        <f aca="false">_xlfn.NORM.S.INV(U183)</f>
        <v>-0.293778909202216</v>
      </c>
    </row>
    <row r="184" customFormat="false" ht="14.4" hidden="false" customHeight="false" outlineLevel="0" collapsed="false">
      <c r="A184" s="0" t="n">
        <f aca="false">A183+1</f>
        <v>180</v>
      </c>
      <c r="C184" s="0" t="n">
        <v>-6.105993824</v>
      </c>
      <c r="D184" s="0" t="n">
        <v>1.6425</v>
      </c>
      <c r="E184" s="7" t="n">
        <v>2.49979298407601E-015</v>
      </c>
      <c r="F184" s="0" t="n">
        <v>0.927500802985018</v>
      </c>
      <c r="G184" s="7" t="n">
        <v>2.58633784249105E-007</v>
      </c>
      <c r="H184" s="0" t="n">
        <v>0.0724989383811954</v>
      </c>
      <c r="I184" s="0" t="n">
        <f aca="false">$Y$14*E183+$Y$19*F183+G183*$Y$24+H183*$Y$29</f>
        <v>0.786871387231067</v>
      </c>
      <c r="J184" s="0" t="n">
        <f aca="false">$Y$15*E183+$Y$20*F183+G183*$Y$25+H183*$Y$30</f>
        <v>0.194974101176861</v>
      </c>
      <c r="K184" s="0" t="n">
        <f aca="false">E183*$Y$16+F183*$Y$21+G183*$Y$26+H183*$Y$31</f>
        <v>0.0157277588826412</v>
      </c>
      <c r="L184" s="0" t="n">
        <f aca="false">E183*$Y$17+F183*$Y$22+G183*$Y$27+H183*$Y$32</f>
        <v>0.0024267527094304</v>
      </c>
      <c r="M184" s="0" t="n">
        <f aca="false">_xlfn.NORM.S.DIST((1/$Y$7)*(C184-$Y$3-D184*$Y$12),1)</f>
        <v>2.71467205023085E-019</v>
      </c>
      <c r="N184" s="3" t="n">
        <f aca="false">_xlfn.NORM.S.DIST((1/$Y$8)*(C184-$Y$4-D184*$Y$12),1)</f>
        <v>0.00342205276454303</v>
      </c>
      <c r="O184" s="3" t="n">
        <f aca="false">_xlfn.NORM.S.DIST((1/$Y$9)*(C184-$Y$5-D184*$Y$12),1)</f>
        <v>3.60481507104606E-009</v>
      </c>
      <c r="P184" s="3" t="n">
        <f aca="false">_xlfn.NORM.S.DIST((1/$Y$10)*(C184-$Y$6-D184*$Y$12),1)</f>
        <v>0.138355942439228</v>
      </c>
      <c r="Q184" s="0" t="n">
        <f aca="false">M184*I184</f>
        <v>2.13609776204255E-019</v>
      </c>
      <c r="R184" s="0" t="n">
        <f aca="false">N184*J184</f>
        <v>0.00066721166194657</v>
      </c>
      <c r="S184" s="0" t="n">
        <f aca="false">O184*K184</f>
        <v>5.66956622539237E-011</v>
      </c>
      <c r="T184" s="0" t="n">
        <f aca="false">P184*L184</f>
        <v>0.000335755658180193</v>
      </c>
      <c r="U184" s="4" t="n">
        <f aca="false">SUM(Q184:T184)</f>
        <v>0.00100296737682243</v>
      </c>
      <c r="V184" s="6" t="n">
        <f aca="false">_xlfn.NORM.S.INV(U184)</f>
        <v>-3.08935221570309</v>
      </c>
    </row>
    <row r="185" customFormat="false" ht="14.4" hidden="false" customHeight="false" outlineLevel="0" collapsed="false">
      <c r="A185" s="0" t="n">
        <f aca="false">A184+1</f>
        <v>181</v>
      </c>
      <c r="C185" s="0" t="n">
        <v>-0.009712086</v>
      </c>
      <c r="D185" s="0" t="n">
        <v>1.5662</v>
      </c>
      <c r="E185" s="0" t="n">
        <v>0.0569342788408922</v>
      </c>
      <c r="F185" s="0" t="n">
        <v>0.819884741811318</v>
      </c>
      <c r="G185" s="0" t="n">
        <v>0.103411710344658</v>
      </c>
      <c r="H185" s="0" t="n">
        <v>0.0197692690031321</v>
      </c>
      <c r="I185" s="0" t="n">
        <f aca="false">$Y$14*E184+$Y$19*F184+G184*$Y$24+H184*$Y$29</f>
        <v>0.027825052539269</v>
      </c>
      <c r="J185" s="0" t="n">
        <f aca="false">$Y$15*E184+$Y$20*F184+G184*$Y$25+H184*$Y$30</f>
        <v>0.799825658718552</v>
      </c>
      <c r="K185" s="0" t="n">
        <f aca="false">E184*$Y$16+F184*$Y$21+G184*$Y$26+H184*$Y$31</f>
        <v>0.100875037318855</v>
      </c>
      <c r="L185" s="0" t="n">
        <f aca="false">E184*$Y$17+F184*$Y$22+G184*$Y$27+H184*$Y$32</f>
        <v>0.0714742514233244</v>
      </c>
      <c r="M185" s="0" t="n">
        <f aca="false">_xlfn.NORM.S.DIST((1/$Y$7)*(C185-$Y$3-D185*$Y$12),1)</f>
        <v>0.248651316378036</v>
      </c>
      <c r="N185" s="3" t="n">
        <f aca="false">_xlfn.NORM.S.DIST((1/$Y$8)*(C185-$Y$4-D185*$Y$12),1)</f>
        <v>0.573932147223795</v>
      </c>
      <c r="O185" s="3" t="n">
        <f aca="false">_xlfn.NORM.S.DIST((1/$Y$9)*(C185-$Y$5-D185*$Y$12),1)</f>
        <v>0.146958492021852</v>
      </c>
      <c r="P185" s="3" t="n">
        <f aca="false">_xlfn.NORM.S.DIST((1/$Y$10)*(C185-$Y$6-D185*$Y$12),1)</f>
        <v>0.376863477494382</v>
      </c>
      <c r="Q185" s="0" t="n">
        <f aca="false">M185*I185</f>
        <v>0.00691873594217723</v>
      </c>
      <c r="R185" s="0" t="n">
        <f aca="false">N185*J185</f>
        <v>0.459045657713025</v>
      </c>
      <c r="S185" s="0" t="n">
        <f aca="false">O185*K185</f>
        <v>0.014824443367027</v>
      </c>
      <c r="T185" s="0" t="n">
        <f aca="false">P185*L185</f>
        <v>0.0269360349427018</v>
      </c>
      <c r="U185" s="4" t="n">
        <f aca="false">SUM(Q185:T185)</f>
        <v>0.507724871964931</v>
      </c>
      <c r="V185" s="6" t="n">
        <f aca="false">_xlfn.NORM.S.INV(U185)</f>
        <v>0.0193645926636628</v>
      </c>
    </row>
    <row r="186" customFormat="false" ht="14.4" hidden="false" customHeight="false" outlineLevel="0" collapsed="false">
      <c r="A186" s="0" t="n">
        <f aca="false">A185+1</f>
        <v>182</v>
      </c>
      <c r="C186" s="0" t="n">
        <v>-2.389662843</v>
      </c>
      <c r="D186" s="0" t="n">
        <v>1.4487</v>
      </c>
      <c r="E186" s="0" t="n">
        <v>0.000258379461226025</v>
      </c>
      <c r="F186" s="0" t="n">
        <v>0.973261411941532</v>
      </c>
      <c r="G186" s="0" t="n">
        <v>0.00887800347217176</v>
      </c>
      <c r="H186" s="0" t="n">
        <v>0.0176022051250705</v>
      </c>
      <c r="I186" s="0" t="n">
        <f aca="false">$Y$14*E185+$Y$19*F185+G185*$Y$24+H185*$Y$29</f>
        <v>0.0855046529838281</v>
      </c>
      <c r="J186" s="0" t="n">
        <f aca="false">$Y$15*E185+$Y$20*F185+G185*$Y$25+H185*$Y$30</f>
        <v>0.713095412277144</v>
      </c>
      <c r="K186" s="0" t="n">
        <f aca="false">E185*$Y$16+F185*$Y$21+G185*$Y$26+H185*$Y$31</f>
        <v>0.16643420511673</v>
      </c>
      <c r="L186" s="0" t="n">
        <f aca="false">E185*$Y$17+F185*$Y$22+G185*$Y$27+H185*$Y$32</f>
        <v>0.0349657296222991</v>
      </c>
      <c r="M186" s="0" t="n">
        <f aca="false">_xlfn.NORM.S.DIST((1/$Y$7)*(C186-$Y$3-D186*$Y$12),1)</f>
        <v>5.0227317918518E-005</v>
      </c>
      <c r="N186" s="3" t="n">
        <f aca="false">_xlfn.NORM.S.DIST((1/$Y$8)*(C186-$Y$4-D186*$Y$12),1)</f>
        <v>0.173063285128165</v>
      </c>
      <c r="O186" s="3" t="n">
        <f aca="false">_xlfn.NORM.S.DIST((1/$Y$9)*(C186-$Y$5-D186*$Y$12),1)</f>
        <v>0.00187399216459873</v>
      </c>
      <c r="P186" s="3" t="n">
        <f aca="false">_xlfn.NORM.S.DIST((1/$Y$10)*(C186-$Y$6-D186*$Y$12),1)</f>
        <v>0.26898148209148</v>
      </c>
      <c r="Q186" s="0" t="n">
        <f aca="false">M186*I186</f>
        <v>4.2946693889313E-006</v>
      </c>
      <c r="R186" s="0" t="n">
        <f aca="false">N186*J186</f>
        <v>0.123410634658506</v>
      </c>
      <c r="S186" s="0" t="n">
        <f aca="false">O186*K186</f>
        <v>0.000311896396309968</v>
      </c>
      <c r="T186" s="0" t="n">
        <f aca="false">P186*L186</f>
        <v>0.009405133776216</v>
      </c>
      <c r="U186" s="4" t="n">
        <f aca="false">SUM(Q186:T186)</f>
        <v>0.13313195950042</v>
      </c>
      <c r="V186" s="6" t="n">
        <f aca="false">_xlfn.NORM.S.INV(U186)</f>
        <v>-1.11170753501317</v>
      </c>
    </row>
    <row r="187" customFormat="false" ht="14.4" hidden="false" customHeight="false" outlineLevel="0" collapsed="false">
      <c r="A187" s="0" t="n">
        <f aca="false">A186+1</f>
        <v>183</v>
      </c>
      <c r="C187" s="0" t="n">
        <v>3.75563928</v>
      </c>
      <c r="D187" s="0" t="n">
        <v>1.3669</v>
      </c>
      <c r="E187" s="7" t="n">
        <v>2.95230514573665E-005</v>
      </c>
      <c r="F187" s="0" t="n">
        <v>0.756342141562346</v>
      </c>
      <c r="G187" s="0" t="n">
        <v>0.184417016895879</v>
      </c>
      <c r="H187" s="0" t="n">
        <v>0.0592113184903174</v>
      </c>
      <c r="I187" s="0" t="n">
        <f aca="false">$Y$14*E186+$Y$19*F186+G186*$Y$24+H186*$Y$29</f>
        <v>0.0303992128714515</v>
      </c>
      <c r="J187" s="0" t="n">
        <f aca="false">$Y$15*E186+$Y$20*F186+G186*$Y$25+H186*$Y$30</f>
        <v>0.837566469753429</v>
      </c>
      <c r="K187" s="0" t="n">
        <f aca="false">E186*$Y$16+F186*$Y$21+G186*$Y$26+H186*$Y$31</f>
        <v>0.0993643592561008</v>
      </c>
      <c r="L187" s="0" t="n">
        <f aca="false">E186*$Y$17+F186*$Y$22+G186*$Y$27+H186*$Y$32</f>
        <v>0.032669958119019</v>
      </c>
      <c r="M187" s="0" t="n">
        <f aca="false">_xlfn.NORM.S.DIST((1/$Y$7)*(C187-$Y$3-D187*$Y$12),1)</f>
        <v>0.999994613129294</v>
      </c>
      <c r="N187" s="3" t="n">
        <f aca="false">_xlfn.NORM.S.DIST((1/$Y$8)*(C187-$Y$4-D187*$Y$12),1)</f>
        <v>0.975686374372326</v>
      </c>
      <c r="O187" s="3" t="n">
        <f aca="false">_xlfn.NORM.S.DIST((1/$Y$9)*(C187-$Y$5-D187*$Y$12),1)</f>
        <v>0.969662501133026</v>
      </c>
      <c r="P187" s="3" t="n">
        <f aca="false">_xlfn.NORM.S.DIST((1/$Y$10)*(C187-$Y$6-D187*$Y$12),1)</f>
        <v>0.56526594361778</v>
      </c>
      <c r="Q187" s="0" t="n">
        <f aca="false">M187*I187</f>
        <v>0.0303990491148222</v>
      </c>
      <c r="R187" s="0" t="n">
        <f aca="false">N187*J187</f>
        <v>0.817202192169551</v>
      </c>
      <c r="S187" s="0" t="n">
        <f aca="false">O187*K187</f>
        <v>0.0963498931197512</v>
      </c>
      <c r="T187" s="0" t="n">
        <f aca="false">P187*L187</f>
        <v>0.0184672147041006</v>
      </c>
      <c r="U187" s="4" t="n">
        <f aca="false">SUM(Q187:T187)</f>
        <v>0.962418349108225</v>
      </c>
      <c r="V187" s="6" t="n">
        <f aca="false">_xlfn.NORM.S.INV(U187)</f>
        <v>1.77946656480431</v>
      </c>
    </row>
    <row r="188" customFormat="false" ht="14.4" hidden="false" customHeight="false" outlineLevel="0" collapsed="false">
      <c r="A188" s="0" t="n">
        <f aca="false">A187+1</f>
        <v>184</v>
      </c>
      <c r="C188" s="0" t="n">
        <v>-0.269961289</v>
      </c>
      <c r="D188" s="0" t="n">
        <v>1.2966</v>
      </c>
      <c r="E188" s="0" t="n">
        <v>0.0734438340497324</v>
      </c>
      <c r="F188" s="0" t="n">
        <v>0.709964583652297</v>
      </c>
      <c r="G188" s="0" t="n">
        <v>0.197884557866481</v>
      </c>
      <c r="H188" s="0" t="n">
        <v>0.0187070244314896</v>
      </c>
      <c r="I188" s="0" t="n">
        <f aca="false">$Y$14*E187+$Y$19*F187+G187*$Y$24+H187*$Y$29</f>
        <v>0.043001821160185</v>
      </c>
      <c r="J188" s="0" t="n">
        <f aca="false">$Y$15*E187+$Y$20*F187+G187*$Y$25+H187*$Y$30</f>
        <v>0.652234419295017</v>
      </c>
      <c r="K188" s="0" t="n">
        <f aca="false">E187*$Y$16+F187*$Y$21+G187*$Y$26+H187*$Y$31</f>
        <v>0.239035973539784</v>
      </c>
      <c r="L188" s="0" t="n">
        <f aca="false">E187*$Y$17+F187*$Y$22+G187*$Y$27+H187*$Y$32</f>
        <v>0.0657277860050138</v>
      </c>
      <c r="M188" s="0" t="n">
        <f aca="false">_xlfn.NORM.S.DIST((1/$Y$7)*(C188-$Y$3-D188*$Y$12),1)</f>
        <v>0.151543086731013</v>
      </c>
      <c r="N188" s="3" t="n">
        <f aca="false">_xlfn.NORM.S.DIST((1/$Y$8)*(C188-$Y$4-D188*$Y$12),1)</f>
        <v>0.525112509594914</v>
      </c>
      <c r="O188" s="3" t="n">
        <f aca="false">_xlfn.NORM.S.DIST((1/$Y$9)*(C188-$Y$5-D188*$Y$12),1)</f>
        <v>0.105328005075244</v>
      </c>
      <c r="P188" s="3" t="n">
        <f aca="false">_xlfn.NORM.S.DIST((1/$Y$10)*(C188-$Y$6-D188*$Y$12),1)</f>
        <v>0.364381645227996</v>
      </c>
      <c r="Q188" s="0" t="n">
        <f aca="false">M188*I188</f>
        <v>0.00651662871366944</v>
      </c>
      <c r="R188" s="0" t="n">
        <f aca="false">N188*J188</f>
        <v>0.342496452760187</v>
      </c>
      <c r="S188" s="0" t="n">
        <f aca="false">O188*K188</f>
        <v>0.0251771822341644</v>
      </c>
      <c r="T188" s="0" t="n">
        <f aca="false">P188*L188</f>
        <v>0.0239499988017006</v>
      </c>
      <c r="U188" s="4" t="n">
        <f aca="false">SUM(Q188:T188)</f>
        <v>0.398140262509722</v>
      </c>
      <c r="V188" s="6" t="n">
        <f aca="false">_xlfn.NORM.S.INV(U188)</f>
        <v>-0.258163760529039</v>
      </c>
    </row>
    <row r="189" customFormat="false" ht="14.4" hidden="false" customHeight="false" outlineLevel="0" collapsed="false">
      <c r="A189" s="0" t="n">
        <f aca="false">A188+1</f>
        <v>185</v>
      </c>
      <c r="C189" s="0" t="n">
        <v>1.122873328</v>
      </c>
      <c r="D189" s="0" t="n">
        <v>1.2318</v>
      </c>
      <c r="E189" s="0" t="n">
        <v>0.191234077880508</v>
      </c>
      <c r="F189" s="0" t="n">
        <v>0.441725165283714</v>
      </c>
      <c r="G189" s="0" t="n">
        <v>0.357813530792959</v>
      </c>
      <c r="H189" s="0" t="n">
        <v>0.00922722604281848</v>
      </c>
      <c r="I189" s="0" t="n">
        <f aca="false">$Y$14*E188+$Y$19*F188+G188*$Y$24+H188*$Y$29</f>
        <v>0.106962374498149</v>
      </c>
      <c r="J189" s="0" t="n">
        <f aca="false">$Y$15*E188+$Y$20*F188+G188*$Y$25+H188*$Y$30</f>
        <v>0.620678451100385</v>
      </c>
      <c r="K189" s="0" t="n">
        <f aca="false">E188*$Y$16+F188*$Y$21+G188*$Y$26+H188*$Y$31</f>
        <v>0.236588372578773</v>
      </c>
      <c r="L189" s="0" t="n">
        <f aca="false">E188*$Y$17+F188*$Y$22+G188*$Y$27+H188*$Y$32</f>
        <v>0.0357708018226926</v>
      </c>
      <c r="M189" s="0" t="n">
        <f aca="false">_xlfn.NORM.S.DIST((1/$Y$7)*(C189-$Y$3-D189*$Y$12),1)</f>
        <v>0.802118270573188</v>
      </c>
      <c r="N189" s="3" t="n">
        <f aca="false">_xlfn.NORM.S.DIST((1/$Y$8)*(C189-$Y$4-D189*$Y$12),1)</f>
        <v>0.765295988894374</v>
      </c>
      <c r="O189" s="3" t="n">
        <f aca="false">_xlfn.NORM.S.DIST((1/$Y$9)*(C189-$Y$5-D189*$Y$12),1)</f>
        <v>0.432652493146268</v>
      </c>
      <c r="P189" s="3" t="n">
        <f aca="false">_xlfn.NORM.S.DIST((1/$Y$10)*(C189-$Y$6-D189*$Y$12),1)</f>
        <v>0.432531951959549</v>
      </c>
      <c r="Q189" s="0" t="n">
        <f aca="false">M189*I189</f>
        <v>0.0857964748488569</v>
      </c>
      <c r="R189" s="0" t="n">
        <f aca="false">N189*J189</f>
        <v>0.475002729020298</v>
      </c>
      <c r="S189" s="0" t="n">
        <f aca="false">O189*K189</f>
        <v>0.102360549245624</v>
      </c>
      <c r="T189" s="0" t="n">
        <f aca="false">P189*L189</f>
        <v>0.0154720147355274</v>
      </c>
      <c r="U189" s="4" t="n">
        <f aca="false">SUM(Q189:T189)</f>
        <v>0.678631767850307</v>
      </c>
      <c r="V189" s="6" t="n">
        <f aca="false">_xlfn.NORM.S.INV(U189)</f>
        <v>0.463876173553929</v>
      </c>
    </row>
    <row r="190" customFormat="false" ht="14.4" hidden="false" customHeight="false" outlineLevel="0" collapsed="false">
      <c r="A190" s="0" t="n">
        <f aca="false">A189+1</f>
        <v>186</v>
      </c>
      <c r="C190" s="0" t="n">
        <v>-0.939504867</v>
      </c>
      <c r="D190" s="0" t="n">
        <v>1.2791</v>
      </c>
      <c r="E190" s="0" t="n">
        <v>0.155462082452942</v>
      </c>
      <c r="F190" s="0" t="n">
        <v>0.639159612856833</v>
      </c>
      <c r="G190" s="0" t="n">
        <v>0.193030090774088</v>
      </c>
      <c r="H190" s="0" t="n">
        <v>0.0123482139161371</v>
      </c>
      <c r="I190" s="0" t="n">
        <f aca="false">$Y$14*E189+$Y$19*F189+G189*$Y$24+H189*$Y$29</f>
        <v>0.218984891101779</v>
      </c>
      <c r="J190" s="0" t="n">
        <f aca="false">$Y$15*E189+$Y$20*F189+G189*$Y$25+H189*$Y$30</f>
        <v>0.405020889049745</v>
      </c>
      <c r="K190" s="0" t="n">
        <f aca="false">E189*$Y$16+F189*$Y$21+G189*$Y$26+H189*$Y$31</f>
        <v>0.346111300299826</v>
      </c>
      <c r="L190" s="0" t="n">
        <f aca="false">E189*$Y$17+F189*$Y$22+G189*$Y$27+H189*$Y$32</f>
        <v>0.0298829195486501</v>
      </c>
      <c r="M190" s="0" t="n">
        <f aca="false">_xlfn.NORM.S.DIST((1/$Y$7)*(C190-$Y$3-D190*$Y$12),1)</f>
        <v>0.0266114700610659</v>
      </c>
      <c r="N190" s="3" t="n">
        <f aca="false">_xlfn.NORM.S.DIST((1/$Y$8)*(C190-$Y$4-D190*$Y$12),1)</f>
        <v>0.399556857232489</v>
      </c>
      <c r="O190" s="3" t="n">
        <f aca="false">_xlfn.NORM.S.DIST((1/$Y$9)*(C190-$Y$5-D190*$Y$12),1)</f>
        <v>0.038201112700516</v>
      </c>
      <c r="P190" s="3" t="n">
        <f aca="false">_xlfn.NORM.S.DIST((1/$Y$10)*(C190-$Y$6-D190*$Y$12),1)</f>
        <v>0.332951078294007</v>
      </c>
      <c r="Q190" s="0" t="n">
        <f aca="false">M190*I190</f>
        <v>0.00582750987338076</v>
      </c>
      <c r="R190" s="0" t="n">
        <f aca="false">N190*J190</f>
        <v>0.161828873542224</v>
      </c>
      <c r="S190" s="0" t="n">
        <f aca="false">O190*K190</f>
        <v>0.0132218367896758</v>
      </c>
      <c r="T190" s="0" t="n">
        <f aca="false">P190*L190</f>
        <v>0.00994955028629613</v>
      </c>
      <c r="U190" s="4" t="n">
        <f aca="false">SUM(Q190:T190)</f>
        <v>0.190827770491577</v>
      </c>
      <c r="V190" s="6" t="n">
        <f aca="false">_xlfn.NORM.S.INV(U190)</f>
        <v>-0.874849975334313</v>
      </c>
    </row>
    <row r="191" customFormat="false" ht="14.4" hidden="false" customHeight="false" outlineLevel="0" collapsed="false">
      <c r="A191" s="0" t="n">
        <f aca="false">A190+1</f>
        <v>187</v>
      </c>
      <c r="C191" s="0" t="n">
        <v>0.518867935</v>
      </c>
      <c r="D191" s="0" t="n">
        <v>1.2441</v>
      </c>
      <c r="E191" s="0" t="n">
        <v>0.372318964929696</v>
      </c>
      <c r="F191" s="0" t="n">
        <v>0.391979883296778</v>
      </c>
      <c r="G191" s="0" t="n">
        <v>0.229546506225915</v>
      </c>
      <c r="H191" s="0" t="n">
        <v>0.0061546455476103</v>
      </c>
      <c r="I191" s="0" t="n">
        <f aca="false">$Y$14*E190+$Y$19*F190+G190*$Y$24+H190*$Y$29</f>
        <v>0.175660110104914</v>
      </c>
      <c r="J191" s="0" t="n">
        <f aca="false">$Y$15*E190+$Y$20*F190+G190*$Y$25+H190*$Y$30</f>
        <v>0.570257784193243</v>
      </c>
      <c r="K191" s="0" t="n">
        <f aca="false">E190*$Y$16+F190*$Y$21+G190*$Y$26+H190*$Y$31</f>
        <v>0.224563513654963</v>
      </c>
      <c r="L191" s="0" t="n">
        <f aca="false">E190*$Y$17+F190*$Y$22+G190*$Y$27+H190*$Y$32</f>
        <v>0.0295185920468803</v>
      </c>
      <c r="M191" s="0" t="n">
        <f aca="false">_xlfn.NORM.S.DIST((1/$Y$7)*(C191-$Y$3-D191*$Y$12),1)</f>
        <v>0.513704305634238</v>
      </c>
      <c r="N191" s="3" t="n">
        <f aca="false">_xlfn.NORM.S.DIST((1/$Y$8)*(C191-$Y$4-D191*$Y$12),1)</f>
        <v>0.668957298092213</v>
      </c>
      <c r="O191" s="3" t="n">
        <f aca="false">_xlfn.NORM.S.DIST((1/$Y$9)*(C191-$Y$5-D191*$Y$12),1)</f>
        <v>0.261445121628297</v>
      </c>
      <c r="P191" s="3" t="n">
        <f aca="false">_xlfn.NORM.S.DIST((1/$Y$10)*(C191-$Y$6-D191*$Y$12),1)</f>
        <v>0.402601779540946</v>
      </c>
      <c r="Q191" s="0" t="n">
        <f aca="false">M191*I191</f>
        <v>0.0902373548890788</v>
      </c>
      <c r="R191" s="0" t="n">
        <f aca="false">N191*J191</f>
        <v>0.381478106529964</v>
      </c>
      <c r="S191" s="0" t="n">
        <f aca="false">O191*K191</f>
        <v>0.0587110351407995</v>
      </c>
      <c r="T191" s="0" t="n">
        <f aca="false">P191*L191</f>
        <v>0.0118842376876172</v>
      </c>
      <c r="U191" s="4" t="n">
        <f aca="false">SUM(Q191:T191)</f>
        <v>0.54231073424746</v>
      </c>
      <c r="V191" s="6" t="n">
        <f aca="false">_xlfn.NORM.S.INV(U191)</f>
        <v>0.106256894007347</v>
      </c>
    </row>
    <row r="192" customFormat="false" ht="14.4" hidden="false" customHeight="false" outlineLevel="0" collapsed="false">
      <c r="A192" s="0" t="n">
        <f aca="false">A191+1</f>
        <v>188</v>
      </c>
      <c r="C192" s="0" t="n">
        <v>1.549632616</v>
      </c>
      <c r="D192" s="0" t="n">
        <v>1.2011</v>
      </c>
      <c r="E192" s="0" t="n">
        <v>0.368290325529353</v>
      </c>
      <c r="F192" s="0" t="n">
        <v>0.250394257689419</v>
      </c>
      <c r="G192" s="0" t="n">
        <v>0.375337388666458</v>
      </c>
      <c r="H192" s="0" t="n">
        <v>0.0059780281147711</v>
      </c>
      <c r="I192" s="0" t="n">
        <f aca="false">$Y$14*E191+$Y$19*F191+G191*$Y$24+H191*$Y$29</f>
        <v>0.360927011672589</v>
      </c>
      <c r="J192" s="0" t="n">
        <f aca="false">$Y$15*E191+$Y$20*F191+G191*$Y$25+H191*$Y$30</f>
        <v>0.385688804442518</v>
      </c>
      <c r="K192" s="0" t="n">
        <f aca="false">E191*$Y$16+F191*$Y$21+G191*$Y$26+H191*$Y$31</f>
        <v>0.231869834720164</v>
      </c>
      <c r="L192" s="0" t="n">
        <f aca="false">E191*$Y$17+F191*$Y$22+G191*$Y$27+H191*$Y$32</f>
        <v>0.0215143491647277</v>
      </c>
      <c r="M192" s="0" t="n">
        <f aca="false">_xlfn.NORM.S.DIST((1/$Y$7)*(C192-$Y$3-D192*$Y$12),1)</f>
        <v>0.922913520998495</v>
      </c>
      <c r="N192" s="3" t="n">
        <f aca="false">_xlfn.NORM.S.DIST((1/$Y$8)*(C192-$Y$4-D192*$Y$12),1)</f>
        <v>0.822725805100907</v>
      </c>
      <c r="O192" s="3" t="n">
        <f aca="false">_xlfn.NORM.S.DIST((1/$Y$9)*(C192-$Y$5-D192*$Y$12),1)</f>
        <v>0.564322692514308</v>
      </c>
      <c r="P192" s="3" t="n">
        <f aca="false">_xlfn.NORM.S.DIST((1/$Y$10)*(C192-$Y$6-D192*$Y$12),1)</f>
        <v>0.453925860410909</v>
      </c>
      <c r="Q192" s="0" t="n">
        <f aca="false">M192*I192</f>
        <v>0.333104419166215</v>
      </c>
      <c r="R192" s="0" t="n">
        <f aca="false">N192*J192</f>
        <v>0.317316132153377</v>
      </c>
      <c r="S192" s="0" t="n">
        <f aca="false">O192*K192</f>
        <v>0.130849409442131</v>
      </c>
      <c r="T192" s="0" t="n">
        <f aca="false">P192*L192</f>
        <v>0.00976591945577973</v>
      </c>
      <c r="U192" s="4" t="n">
        <f aca="false">SUM(Q192:T192)</f>
        <v>0.791035880217502</v>
      </c>
      <c r="V192" s="6" t="n">
        <f aca="false">_xlfn.NORM.S.INV(U192)</f>
        <v>0.810020768215923</v>
      </c>
    </row>
    <row r="193" customFormat="false" ht="14.4" hidden="false" customHeight="false" outlineLevel="0" collapsed="false">
      <c r="A193" s="0" t="n">
        <f aca="false">A192+1</f>
        <v>189</v>
      </c>
      <c r="C193" s="0" t="n">
        <v>-1.702975493</v>
      </c>
      <c r="D193" s="0" t="n">
        <v>1.2377</v>
      </c>
      <c r="E193" s="0" t="n">
        <v>0.0477852354909136</v>
      </c>
      <c r="F193" s="0" t="n">
        <v>0.804416219531136</v>
      </c>
      <c r="G193" s="0" t="n">
        <v>0.12636186963059</v>
      </c>
      <c r="H193" s="0" t="n">
        <v>0.02143667534736</v>
      </c>
      <c r="I193" s="0" t="n">
        <f aca="false">$Y$14*E192+$Y$19*F192+G192*$Y$24+H192*$Y$29</f>
        <v>0.36921152369453</v>
      </c>
      <c r="J193" s="0" t="n">
        <f aca="false">$Y$15*E192+$Y$20*F192+G192*$Y$25+H192*$Y$30</f>
        <v>0.263396144775159</v>
      </c>
      <c r="K193" s="0" t="n">
        <f aca="false">E192*$Y$16+F192*$Y$21+G192*$Y$26+H192*$Y$31</f>
        <v>0.343006990306082</v>
      </c>
      <c r="L193" s="0" t="n">
        <f aca="false">E192*$Y$17+F192*$Y$22+G192*$Y$27+H192*$Y$32</f>
        <v>0.0243853412242296</v>
      </c>
      <c r="M193" s="0" t="n">
        <f aca="false">_xlfn.NORM.S.DIST((1/$Y$7)*(C193-$Y$3-D193*$Y$12),1)</f>
        <v>0.00152282320494381</v>
      </c>
      <c r="N193" s="3" t="n">
        <f aca="false">_xlfn.NORM.S.DIST((1/$Y$8)*(C193-$Y$4-D193*$Y$12),1)</f>
        <v>0.26877694505313</v>
      </c>
      <c r="O193" s="3" t="n">
        <f aca="false">_xlfn.NORM.S.DIST((1/$Y$9)*(C193-$Y$5-D193*$Y$12),1)</f>
        <v>0.00901213980566726</v>
      </c>
      <c r="P193" s="3" t="n">
        <f aca="false">_xlfn.NORM.S.DIST((1/$Y$10)*(C193-$Y$6-D193*$Y$12),1)</f>
        <v>0.298502654430772</v>
      </c>
      <c r="Q193" s="0" t="n">
        <f aca="false">M193*I193</f>
        <v>0.00056224387581469</v>
      </c>
      <c r="R193" s="0" t="n">
        <f aca="false">N193*J193</f>
        <v>0.0707948111314392</v>
      </c>
      <c r="S193" s="0" t="n">
        <f aca="false">O193*K193</f>
        <v>0.00309122695095957</v>
      </c>
      <c r="T193" s="0" t="n">
        <f aca="false">P193*L193</f>
        <v>0.00727908908463268</v>
      </c>
      <c r="U193" s="4" t="n">
        <f aca="false">SUM(Q193:T193)</f>
        <v>0.0817273710428461</v>
      </c>
      <c r="V193" s="6" t="n">
        <f aca="false">_xlfn.NORM.S.INV(U193)</f>
        <v>-1.39354600936104</v>
      </c>
    </row>
    <row r="194" customFormat="false" ht="14.4" hidden="false" customHeight="false" outlineLevel="0" collapsed="false">
      <c r="A194" s="0" t="n">
        <f aca="false">A193+1</f>
        <v>190</v>
      </c>
      <c r="C194" s="0" t="n">
        <v>-0.613171137</v>
      </c>
      <c r="D194" s="0" t="n">
        <v>1.1805</v>
      </c>
      <c r="E194" s="0" t="n">
        <v>0.0817122648550464</v>
      </c>
      <c r="F194" s="0" t="n">
        <v>0.795584251845944</v>
      </c>
      <c r="G194" s="0" t="n">
        <v>0.111590309161605</v>
      </c>
      <c r="H194" s="0" t="n">
        <v>0.0111131741374053</v>
      </c>
      <c r="I194" s="0" t="n">
        <f aca="false">$Y$14*E193+$Y$19*F193+G193*$Y$24+H193*$Y$29</f>
        <v>0.0796054471223938</v>
      </c>
      <c r="J194" s="0" t="n">
        <f aca="false">$Y$15*E193+$Y$20*F193+G193*$Y$25+H193*$Y$30</f>
        <v>0.698653129671016</v>
      </c>
      <c r="K194" s="0" t="n">
        <f aca="false">E193*$Y$16+F193*$Y$21+G193*$Y$26+H193*$Y$31</f>
        <v>0.18494985102717</v>
      </c>
      <c r="L194" s="0" t="n">
        <f aca="false">E193*$Y$17+F193*$Y$22+G193*$Y$27+H193*$Y$32</f>
        <v>0.0367915721794191</v>
      </c>
      <c r="M194" s="0" t="n">
        <f aca="false">_xlfn.NORM.S.DIST((1/$Y$7)*(C194-$Y$3-D194*$Y$12),1)</f>
        <v>0.0677373983743515</v>
      </c>
      <c r="N194" s="3" t="n">
        <f aca="false">_xlfn.NORM.S.DIST((1/$Y$8)*(C194-$Y$4-D194*$Y$12),1)</f>
        <v>0.46026996517443</v>
      </c>
      <c r="O194" s="3" t="n">
        <f aca="false">_xlfn.NORM.S.DIST((1/$Y$9)*(C194-$Y$5-D194*$Y$12),1)</f>
        <v>0.0644549672566361</v>
      </c>
      <c r="P194" s="3" t="n">
        <f aca="false">_xlfn.NORM.S.DIST((1/$Y$10)*(C194-$Y$6-D194*$Y$12),1)</f>
        <v>0.348140245541565</v>
      </c>
      <c r="Q194" s="0" t="n">
        <f aca="false">M194*I194</f>
        <v>0.00539226588449796</v>
      </c>
      <c r="R194" s="0" t="n">
        <f aca="false">N194*J194</f>
        <v>0.321569051662685</v>
      </c>
      <c r="S194" s="0" t="n">
        <f aca="false">O194*K194</f>
        <v>0.011920936592076</v>
      </c>
      <c r="T194" s="0" t="n">
        <f aca="false">P194*L194</f>
        <v>0.0128086269724032</v>
      </c>
      <c r="U194" s="4" t="n">
        <f aca="false">SUM(Q194:T194)</f>
        <v>0.351690881111663</v>
      </c>
      <c r="V194" s="6" t="n">
        <f aca="false">_xlfn.NORM.S.INV(U194)</f>
        <v>-0.38075943476378</v>
      </c>
    </row>
    <row r="195" customFormat="false" ht="14.4" hidden="false" customHeight="false" outlineLevel="0" collapsed="false">
      <c r="A195" s="0" t="n">
        <f aca="false">A194+1</f>
        <v>191</v>
      </c>
      <c r="C195" s="0" t="n">
        <v>0.020459242</v>
      </c>
      <c r="D195" s="0" t="n">
        <v>1.2245</v>
      </c>
      <c r="E195" s="0" t="n">
        <v>0.220086395678615</v>
      </c>
      <c r="F195" s="0" t="n">
        <v>0.620609775784733</v>
      </c>
      <c r="G195" s="0" t="n">
        <v>0.152147820849559</v>
      </c>
      <c r="H195" s="0" t="n">
        <v>0.00715600768709302</v>
      </c>
      <c r="I195" s="0" t="n">
        <f aca="false">$Y$14*E194+$Y$19*F194+G194*$Y$24+H194*$Y$29</f>
        <v>0.107232131987045</v>
      </c>
      <c r="J195" s="0" t="n">
        <f aca="false">$Y$15*E194+$Y$20*F194+G194*$Y$25+H194*$Y$30</f>
        <v>0.69515844624279</v>
      </c>
      <c r="K195" s="0" t="n">
        <f aca="false">E194*$Y$16+F194*$Y$21+G194*$Y$26+H194*$Y$31</f>
        <v>0.169121507246476</v>
      </c>
      <c r="L195" s="0" t="n">
        <f aca="false">E194*$Y$17+F194*$Y$22+G194*$Y$27+H194*$Y$32</f>
        <v>0.0284879145236889</v>
      </c>
      <c r="M195" s="0" t="n">
        <f aca="false">_xlfn.NORM.S.DIST((1/$Y$7)*(C195-$Y$3-D195*$Y$12),1)</f>
        <v>0.261725009631275</v>
      </c>
      <c r="N195" s="3" t="n">
        <f aca="false">_xlfn.NORM.S.DIST((1/$Y$8)*(C195-$Y$4-D195*$Y$12),1)</f>
        <v>0.579533706933052</v>
      </c>
      <c r="O195" s="3" t="n">
        <f aca="false">_xlfn.NORM.S.DIST((1/$Y$9)*(C195-$Y$5-D195*$Y$12),1)</f>
        <v>0.152415989436233</v>
      </c>
      <c r="P195" s="3" t="n">
        <f aca="false">_xlfn.NORM.S.DIST((1/$Y$10)*(C195-$Y$6-D195*$Y$12),1)</f>
        <v>0.378319175117218</v>
      </c>
      <c r="Q195" s="0" t="n">
        <f aca="false">M195*I195</f>
        <v>0.0280653307770916</v>
      </c>
      <c r="R195" s="0" t="n">
        <f aca="false">N195*J195</f>
        <v>0.402867751256905</v>
      </c>
      <c r="S195" s="0" t="n">
        <f aca="false">O195*K195</f>
        <v>0.0257768218619188</v>
      </c>
      <c r="T195" s="0" t="n">
        <f aca="false">P195*L195</f>
        <v>0.0107775243234118</v>
      </c>
      <c r="U195" s="4" t="n">
        <f aca="false">SUM(Q195:T195)</f>
        <v>0.467487428219327</v>
      </c>
      <c r="V195" s="6" t="n">
        <f aca="false">_xlfn.NORM.S.INV(U195)</f>
        <v>-0.0815873557279308</v>
      </c>
    </row>
    <row r="196" customFormat="false" ht="14.4" hidden="false" customHeight="false" outlineLevel="0" collapsed="false">
      <c r="A196" s="0" t="n">
        <f aca="false">A195+1</f>
        <v>192</v>
      </c>
      <c r="C196" s="0" t="n">
        <v>-1.5006557</v>
      </c>
      <c r="D196" s="0" t="n">
        <v>1.2355</v>
      </c>
      <c r="E196" s="0" t="n">
        <v>0.0316074890620933</v>
      </c>
      <c r="F196" s="0" t="n">
        <v>0.907206320121937</v>
      </c>
      <c r="G196" s="0" t="n">
        <v>0.0500864164553277</v>
      </c>
      <c r="H196" s="0" t="n">
        <v>0.011099774360642</v>
      </c>
      <c r="I196" s="0" t="n">
        <f aca="false">$Y$14*E195+$Y$19*F195+G195*$Y$24+H195*$Y$29</f>
        <v>0.226829717807388</v>
      </c>
      <c r="J196" s="0" t="n">
        <f aca="false">$Y$15*E195+$Y$20*F195+G195*$Y$25+H195*$Y$30</f>
        <v>0.562550318843703</v>
      </c>
      <c r="K196" s="0" t="n">
        <f aca="false">E195*$Y$16+F195*$Y$21+G195*$Y$26+H195*$Y$31</f>
        <v>0.186897969387653</v>
      </c>
      <c r="L196" s="0" t="n">
        <f aca="false">E195*$Y$17+F195*$Y$22+G195*$Y$27+H195*$Y$32</f>
        <v>0.0237219939612549</v>
      </c>
      <c r="M196" s="0" t="n">
        <f aca="false">_xlfn.NORM.S.DIST((1/$Y$7)*(C196-$Y$3-D196*$Y$12),1)</f>
        <v>0.00357103080578088</v>
      </c>
      <c r="N196" s="3" t="n">
        <f aca="false">_xlfn.NORM.S.DIST((1/$Y$8)*(C196-$Y$4-D196*$Y$12),1)</f>
        <v>0.301329570501028</v>
      </c>
      <c r="O196" s="3" t="n">
        <f aca="false">_xlfn.NORM.S.DIST((1/$Y$9)*(C196-$Y$5-D196*$Y$12),1)</f>
        <v>0.0136245715408225</v>
      </c>
      <c r="P196" s="3" t="n">
        <f aca="false">_xlfn.NORM.S.DIST((1/$Y$10)*(C196-$Y$6-D196*$Y$12),1)</f>
        <v>0.307473473138496</v>
      </c>
      <c r="Q196" s="0" t="n">
        <f aca="false">M196*I196</f>
        <v>0.000810015909956769</v>
      </c>
      <c r="R196" s="0" t="n">
        <f aca="false">N196*J196</f>
        <v>0.169513045962389</v>
      </c>
      <c r="S196" s="0" t="n">
        <f aca="false">O196*K196</f>
        <v>0.00254640475475654</v>
      </c>
      <c r="T196" s="0" t="n">
        <f aca="false">P196*L196</f>
        <v>0.00729388387303748</v>
      </c>
      <c r="U196" s="4" t="n">
        <f aca="false">SUM(Q196:T196)</f>
        <v>0.18016335050014</v>
      </c>
      <c r="V196" s="6" t="n">
        <f aca="false">_xlfn.NORM.S.INV(U196)</f>
        <v>-0.914742740373871</v>
      </c>
    </row>
    <row r="197" customFormat="false" ht="14.4" hidden="false" customHeight="false" outlineLevel="0" collapsed="false">
      <c r="A197" s="0" t="n">
        <f aca="false">A196+1</f>
        <v>193</v>
      </c>
      <c r="C197" s="0" t="n">
        <v>-1.112677039</v>
      </c>
      <c r="D197" s="0" t="n">
        <v>1.2715</v>
      </c>
      <c r="E197" s="0" t="n">
        <v>0.0192594990364118</v>
      </c>
      <c r="F197" s="0" t="n">
        <v>0.927812589374502</v>
      </c>
      <c r="G197" s="0" t="n">
        <v>0.0435914211513589</v>
      </c>
      <c r="H197" s="0" t="n">
        <v>0.00933649043772784</v>
      </c>
      <c r="I197" s="0" t="n">
        <f aca="false">$Y$14*E196+$Y$19*F196+G196*$Y$24+H196*$Y$29</f>
        <v>0.0602242108977653</v>
      </c>
      <c r="J197" s="0" t="n">
        <f aca="false">$Y$15*E196+$Y$20*F196+G196*$Y$25+H196*$Y$30</f>
        <v>0.784639402113757</v>
      </c>
      <c r="K197" s="0" t="n">
        <f aca="false">E196*$Y$16+F196*$Y$21+G196*$Y$26+H196*$Y$31</f>
        <v>0.126885968644557</v>
      </c>
      <c r="L197" s="0" t="n">
        <f aca="false">E196*$Y$17+F196*$Y$22+G196*$Y$27+H196*$Y$32</f>
        <v>0.0282504183439205</v>
      </c>
      <c r="M197" s="0" t="n">
        <f aca="false">_xlfn.NORM.S.DIST((1/$Y$7)*(C197-$Y$3-D197*$Y$12),1)</f>
        <v>0.0151276754173214</v>
      </c>
      <c r="N197" s="3" t="n">
        <f aca="false">_xlfn.NORM.S.DIST((1/$Y$8)*(C197-$Y$4-D197*$Y$12),1)</f>
        <v>0.368205860101617</v>
      </c>
      <c r="O197" s="3" t="n">
        <f aca="false">_xlfn.NORM.S.DIST((1/$Y$9)*(C197-$Y$5-D197*$Y$12),1)</f>
        <v>0.0282928836597722</v>
      </c>
      <c r="P197" s="3" t="n">
        <f aca="false">_xlfn.NORM.S.DIST((1/$Y$10)*(C197-$Y$6-D197*$Y$12),1)</f>
        <v>0.324998834555211</v>
      </c>
      <c r="Q197" s="0" t="n">
        <f aca="false">M197*I197</f>
        <v>0.000911052314725707</v>
      </c>
      <c r="R197" s="0" t="n">
        <f aca="false">N197*J197</f>
        <v>0.288908825924914</v>
      </c>
      <c r="S197" s="0" t="n">
        <f aca="false">O197*K197</f>
        <v>0.00358996994891796</v>
      </c>
      <c r="T197" s="0" t="n">
        <f aca="false">P197*L197</f>
        <v>0.00918135303747131</v>
      </c>
      <c r="U197" s="4" t="n">
        <f aca="false">SUM(Q197:T197)</f>
        <v>0.302591201226029</v>
      </c>
      <c r="V197" s="6" t="n">
        <f aca="false">_xlfn.NORM.S.INV(U197)</f>
        <v>-0.516962405815813</v>
      </c>
    </row>
    <row r="198" customFormat="false" ht="14.4" hidden="false" customHeight="false" outlineLevel="0" collapsed="false">
      <c r="A198" s="0" t="n">
        <f aca="false">A197+1</f>
        <v>194</v>
      </c>
      <c r="C198" s="0" t="n">
        <v>-1.056452553</v>
      </c>
      <c r="D198" s="0" t="n">
        <v>1.1998</v>
      </c>
      <c r="E198" s="0" t="n">
        <v>0.0177576455358755</v>
      </c>
      <c r="F198" s="0" t="n">
        <v>0.928821560402442</v>
      </c>
      <c r="G198" s="0" t="n">
        <v>0.0446288480942612</v>
      </c>
      <c r="H198" s="0" t="n">
        <v>0.00879194596742131</v>
      </c>
      <c r="I198" s="0" t="n">
        <f aca="false">$Y$14*E197+$Y$19*F197+G197*$Y$24+H197*$Y$29</f>
        <v>0.0493851981695628</v>
      </c>
      <c r="J198" s="0" t="n">
        <f aca="false">$Y$15*E197+$Y$20*F197+G197*$Y$25+H197*$Y$30</f>
        <v>0.800702656449937</v>
      </c>
      <c r="K198" s="0" t="n">
        <f aca="false">E197*$Y$16+F197*$Y$21+G197*$Y$26+H197*$Y$31</f>
        <v>0.122796598727415</v>
      </c>
      <c r="L198" s="0" t="n">
        <f aca="false">E197*$Y$17+F197*$Y$22+G197*$Y$27+H197*$Y$32</f>
        <v>0.0271155466530857</v>
      </c>
      <c r="M198" s="0" t="n">
        <f aca="false">_xlfn.NORM.S.DIST((1/$Y$7)*(C198-$Y$3-D198*$Y$12),1)</f>
        <v>0.018269421501674</v>
      </c>
      <c r="N198" s="3" t="n">
        <f aca="false">_xlfn.NORM.S.DIST((1/$Y$8)*(C198-$Y$4-D198*$Y$12),1)</f>
        <v>0.378300078251182</v>
      </c>
      <c r="O198" s="3" t="n">
        <f aca="false">_xlfn.NORM.S.DIST((1/$Y$9)*(C198-$Y$5-D198*$Y$12),1)</f>
        <v>0.0312442008819944</v>
      </c>
      <c r="P198" s="3" t="n">
        <f aca="false">_xlfn.NORM.S.DIST((1/$Y$10)*(C198-$Y$6-D198*$Y$12),1)</f>
        <v>0.32757221385835</v>
      </c>
      <c r="Q198" s="0" t="n">
        <f aca="false">M198*I198</f>
        <v>0.00090223900130344</v>
      </c>
      <c r="R198" s="0" t="n">
        <f aca="false">N198*J198</f>
        <v>0.302905877590941</v>
      </c>
      <c r="S198" s="0" t="n">
        <f aca="false">O198*K198</f>
        <v>0.00383668159826501</v>
      </c>
      <c r="T198" s="0" t="n">
        <f aca="false">P198*L198</f>
        <v>0.00888229964713065</v>
      </c>
      <c r="U198" s="4" t="n">
        <f aca="false">SUM(Q198:T198)</f>
        <v>0.31652709783764</v>
      </c>
      <c r="V198" s="6" t="n">
        <f aca="false">_xlfn.NORM.S.INV(U198)</f>
        <v>-0.477432472353086</v>
      </c>
    </row>
    <row r="199" customFormat="false" ht="14.4" hidden="false" customHeight="false" outlineLevel="0" collapsed="false">
      <c r="A199" s="0" t="n">
        <f aca="false">A198+1</f>
        <v>195</v>
      </c>
      <c r="C199" s="0" t="n">
        <v>0.80845608</v>
      </c>
      <c r="D199" s="0" t="n">
        <v>1.1803</v>
      </c>
      <c r="E199" s="0" t="n">
        <v>0.116168664645966</v>
      </c>
      <c r="F199" s="0" t="n">
        <v>0.683006133040746</v>
      </c>
      <c r="G199" s="0" t="n">
        <v>0.193065562921625</v>
      </c>
      <c r="H199" s="0" t="n">
        <v>0.00775963939166322</v>
      </c>
      <c r="I199" s="0" t="n">
        <f aca="false">$Y$14*E198+$Y$19*F198+G198*$Y$24+H198*$Y$29</f>
        <v>0.0482229717186537</v>
      </c>
      <c r="J199" s="0" t="n">
        <f aca="false">$Y$15*E198+$Y$20*F198+G198*$Y$25+H198*$Y$30</f>
        <v>0.801358794244787</v>
      </c>
      <c r="K199" s="0" t="n">
        <f aca="false">E198*$Y$16+F198*$Y$21+G198*$Y$26+H198*$Y$31</f>
        <v>0.123638528348523</v>
      </c>
      <c r="L199" s="0" t="n">
        <f aca="false">E198*$Y$17+F198*$Y$22+G198*$Y$27+H198*$Y$32</f>
        <v>0.0267797056880368</v>
      </c>
      <c r="M199" s="0" t="n">
        <f aca="false">_xlfn.NORM.S.DIST((1/$Y$7)*(C199-$Y$3-D199*$Y$12),1)</f>
        <v>0.664595079219461</v>
      </c>
      <c r="N199" s="3" t="n">
        <f aca="false">_xlfn.NORM.S.DIST((1/$Y$8)*(C199-$Y$4-D199*$Y$12),1)</f>
        <v>0.717135339373445</v>
      </c>
      <c r="O199" s="3" t="n">
        <f aca="false">_xlfn.NORM.S.DIST((1/$Y$9)*(C199-$Y$5-D199*$Y$12),1)</f>
        <v>0.339471444494413</v>
      </c>
      <c r="P199" s="3" t="n">
        <f aca="false">_xlfn.NORM.S.DIST((1/$Y$10)*(C199-$Y$6-D199*$Y$12),1)</f>
        <v>0.416891898990583</v>
      </c>
      <c r="Q199" s="0" t="n">
        <f aca="false">M199*I199</f>
        <v>0.0320487497095565</v>
      </c>
      <c r="R199" s="0" t="n">
        <f aca="false">N199*J199</f>
        <v>0.57468271087063</v>
      </c>
      <c r="S199" s="0" t="n">
        <f aca="false">O199*K199</f>
        <v>0.0419717498136365</v>
      </c>
      <c r="T199" s="0" t="n">
        <f aca="false">P199*L199</f>
        <v>0.0111642423586946</v>
      </c>
      <c r="U199" s="4" t="n">
        <f aca="false">SUM(Q199:T199)</f>
        <v>0.659867452752517</v>
      </c>
      <c r="V199" s="6" t="n">
        <f aca="false">_xlfn.NORM.S.INV(U199)</f>
        <v>0.412101411030194</v>
      </c>
    </row>
    <row r="200" customFormat="false" ht="14.4" hidden="false" customHeight="false" outlineLevel="0" collapsed="false">
      <c r="A200" s="0" t="n">
        <f aca="false">A199+1</f>
        <v>196</v>
      </c>
      <c r="C200" s="0" t="n">
        <v>0.67855737</v>
      </c>
      <c r="D200" s="0" t="n">
        <v>1.1078</v>
      </c>
      <c r="E200" s="0" t="n">
        <v>0.308425067292019</v>
      </c>
      <c r="F200" s="0" t="n">
        <v>0.421759718114574</v>
      </c>
      <c r="G200" s="0" t="n">
        <v>0.263778032333411</v>
      </c>
      <c r="H200" s="0" t="n">
        <v>0.00603718225999519</v>
      </c>
      <c r="I200" s="0" t="n">
        <f aca="false">$Y$14*E199+$Y$19*F199+G199*$Y$24+H199*$Y$29</f>
        <v>0.142794134154592</v>
      </c>
      <c r="J200" s="0" t="n">
        <f aca="false">$Y$15*E199+$Y$20*F199+G199*$Y$25+H199*$Y$30</f>
        <v>0.602719990000767</v>
      </c>
      <c r="K200" s="0" t="n">
        <f aca="false">E199*$Y$16+F199*$Y$21+G199*$Y$26+H199*$Y$31</f>
        <v>0.227438593911048</v>
      </c>
      <c r="L200" s="0" t="n">
        <f aca="false">E199*$Y$17+F199*$Y$22+G199*$Y$27+H199*$Y$32</f>
        <v>0.0270472819335941</v>
      </c>
      <c r="M200" s="0" t="n">
        <f aca="false">_xlfn.NORM.S.DIST((1/$Y$7)*(C200-$Y$3-D200*$Y$12),1)</f>
        <v>0.598626153670528</v>
      </c>
      <c r="N200" s="3" t="n">
        <f aca="false">_xlfn.NORM.S.DIST((1/$Y$8)*(C200-$Y$4-D200*$Y$12),1)</f>
        <v>0.695939408565692</v>
      </c>
      <c r="O200" s="3" t="n">
        <f aca="false">_xlfn.NORM.S.DIST((1/$Y$9)*(C200-$Y$5-D200*$Y$12),1)</f>
        <v>0.30333639328298</v>
      </c>
      <c r="P200" s="3" t="n">
        <f aca="false">_xlfn.NORM.S.DIST((1/$Y$10)*(C200-$Y$6-D200*$Y$12),1)</f>
        <v>0.410467079491406</v>
      </c>
      <c r="Q200" s="0" t="n">
        <f aca="false">M200*I200</f>
        <v>0.0854803032956765</v>
      </c>
      <c r="R200" s="0" t="n">
        <f aca="false">N200*J200</f>
        <v>0.419456593371853</v>
      </c>
      <c r="S200" s="0" t="n">
        <f aca="false">O200*K200</f>
        <v>0.0689904027703295</v>
      </c>
      <c r="T200" s="0" t="n">
        <f aca="false">P200*L200</f>
        <v>0.011102018823463</v>
      </c>
      <c r="U200" s="4" t="n">
        <f aca="false">SUM(Q200:T200)</f>
        <v>0.585029318261322</v>
      </c>
      <c r="V200" s="6" t="n">
        <f aca="false">_xlfn.NORM.S.INV(U200)</f>
        <v>0.214776772087716</v>
      </c>
    </row>
    <row r="201" customFormat="false" ht="14.4" hidden="false" customHeight="false" outlineLevel="0" collapsed="false">
      <c r="A201" s="0" t="n">
        <f aca="false">A200+1</f>
        <v>197</v>
      </c>
      <c r="C201" s="0" t="n">
        <v>-0.842391687</v>
      </c>
      <c r="D201" s="0" t="n">
        <v>1.167</v>
      </c>
      <c r="E201" s="0" t="n">
        <v>0.255457604048373</v>
      </c>
      <c r="F201" s="0" t="n">
        <v>0.583406089461103</v>
      </c>
      <c r="G201" s="0" t="n">
        <v>0.152241378322426</v>
      </c>
      <c r="H201" s="0" t="n">
        <v>0.00889492816809731</v>
      </c>
      <c r="I201" s="0" t="n">
        <f aca="false">$Y$14*E200+$Y$19*F200+G200*$Y$24+H200*$Y$29</f>
        <v>0.309998183644169</v>
      </c>
      <c r="J201" s="0" t="n">
        <f aca="false">$Y$15*E200+$Y$20*F200+G200*$Y$25+H200*$Y$30</f>
        <v>0.402989731794296</v>
      </c>
      <c r="K201" s="0" t="n">
        <f aca="false">E200*$Y$16+F200*$Y$21+G200*$Y$26+H200*$Y$31</f>
        <v>0.26361862585611</v>
      </c>
      <c r="L201" s="0" t="n">
        <f aca="false">E200*$Y$17+F200*$Y$22+G200*$Y$27+H200*$Y$32</f>
        <v>0.0233934587054244</v>
      </c>
      <c r="M201" s="0" t="n">
        <f aca="false">_xlfn.NORM.S.DIST((1/$Y$7)*(C201-$Y$3-D201*$Y$12),1)</f>
        <v>0.035765317484919</v>
      </c>
      <c r="N201" s="3" t="n">
        <f aca="false">_xlfn.NORM.S.DIST((1/$Y$8)*(C201-$Y$4-D201*$Y$12),1)</f>
        <v>0.417440668032515</v>
      </c>
      <c r="O201" s="3" t="n">
        <f aca="false">_xlfn.NORM.S.DIST((1/$Y$9)*(C201-$Y$5-D201*$Y$12),1)</f>
        <v>0.044895291664948</v>
      </c>
      <c r="P201" s="3" t="n">
        <f aca="false">_xlfn.NORM.S.DIST((1/$Y$10)*(C201-$Y$6-D201*$Y$12),1)</f>
        <v>0.337444012083672</v>
      </c>
      <c r="Q201" s="0" t="n">
        <f aca="false">M201*I201</f>
        <v>0.0110871834577819</v>
      </c>
      <c r="R201" s="0" t="n">
        <f aca="false">N201*J201</f>
        <v>0.168224302850455</v>
      </c>
      <c r="S201" s="0" t="n">
        <f aca="false">O201*K201</f>
        <v>0.0118352350961228</v>
      </c>
      <c r="T201" s="0" t="n">
        <f aca="false">P201*L201</f>
        <v>0.00789398256207213</v>
      </c>
      <c r="U201" s="4" t="n">
        <f aca="false">SUM(Q201:T201)</f>
        <v>0.199040703966432</v>
      </c>
      <c r="V201" s="6" t="n">
        <f aca="false">_xlfn.NORM.S.INV(U201)</f>
        <v>-0.845052713859895</v>
      </c>
    </row>
    <row r="202" customFormat="false" ht="14.4" hidden="false" customHeight="false" outlineLevel="0" collapsed="false">
      <c r="A202" s="0" t="n">
        <f aca="false">A201+1</f>
        <v>198</v>
      </c>
      <c r="C202" s="0" t="n">
        <v>-0.236378488</v>
      </c>
      <c r="D202" s="0" t="n">
        <v>1.1963</v>
      </c>
      <c r="E202" s="0" t="n">
        <v>0.394137196765547</v>
      </c>
      <c r="F202" s="0" t="n">
        <v>0.472478455414781</v>
      </c>
      <c r="G202" s="0" t="n">
        <v>0.127594113168407</v>
      </c>
      <c r="H202" s="0" t="n">
        <v>0.0057902346512648</v>
      </c>
      <c r="I202" s="0" t="n">
        <f aca="false">$Y$14*E201+$Y$19*F201+G201*$Y$24+H201*$Y$29</f>
        <v>0.256496849821384</v>
      </c>
      <c r="J202" s="0" t="n">
        <f aca="false">$Y$15*E201+$Y$20*F201+G201*$Y$25+H201*$Y$30</f>
        <v>0.53520557330788</v>
      </c>
      <c r="K202" s="0" t="n">
        <f aca="false">E201*$Y$16+F201*$Y$21+G201*$Y$26+H201*$Y$31</f>
        <v>0.184046502385905</v>
      </c>
      <c r="L202" s="0" t="n">
        <f aca="false">E201*$Y$17+F201*$Y$22+G201*$Y$27+H201*$Y$32</f>
        <v>0.0242510744848301</v>
      </c>
      <c r="M202" s="0" t="n">
        <f aca="false">_xlfn.NORM.S.DIST((1/$Y$7)*(C202-$Y$3-D202*$Y$12),1)</f>
        <v>0.16242705933193</v>
      </c>
      <c r="N202" s="3" t="n">
        <f aca="false">_xlfn.NORM.S.DIST((1/$Y$8)*(C202-$Y$4-D202*$Y$12),1)</f>
        <v>0.531449335594595</v>
      </c>
      <c r="O202" s="3" t="n">
        <f aca="false">_xlfn.NORM.S.DIST((1/$Y$9)*(C202-$Y$5-D202*$Y$12),1)</f>
        <v>0.110161056268532</v>
      </c>
      <c r="P202" s="3" t="n">
        <f aca="false">_xlfn.NORM.S.DIST((1/$Y$10)*(C202-$Y$6-D202*$Y$12),1)</f>
        <v>0.365984574717709</v>
      </c>
      <c r="Q202" s="0" t="n">
        <f aca="false">M202*I202</f>
        <v>0.0416620290443913</v>
      </c>
      <c r="R202" s="0" t="n">
        <f aca="false">N202*J202</f>
        <v>0.284434646340997</v>
      </c>
      <c r="S202" s="0" t="n">
        <f aca="false">O202*K202</f>
        <v>0.0202747571053602</v>
      </c>
      <c r="T202" s="0" t="n">
        <f aca="false">P202*L202</f>
        <v>0.00887551918177803</v>
      </c>
      <c r="U202" s="4" t="n">
        <f aca="false">SUM(Q202:T202)</f>
        <v>0.355246951672527</v>
      </c>
      <c r="V202" s="6" t="n">
        <f aca="false">_xlfn.NORM.S.INV(U202)</f>
        <v>-0.371192843079242</v>
      </c>
    </row>
    <row r="203" customFormat="false" ht="14.4" hidden="false" customHeight="false" outlineLevel="0" collapsed="false">
      <c r="A203" s="0" t="n">
        <f aca="false">A202+1</f>
        <v>199</v>
      </c>
      <c r="C203" s="0" t="n">
        <v>-2.594639609</v>
      </c>
      <c r="D203" s="0" t="n">
        <v>1.0967</v>
      </c>
      <c r="E203" s="0" t="n">
        <v>0.000652675358795722</v>
      </c>
      <c r="F203" s="0" t="n">
        <v>0.974747851576147</v>
      </c>
      <c r="G203" s="0" t="n">
        <v>0.0086024761805432</v>
      </c>
      <c r="H203" s="0" t="n">
        <v>0.0159969968845138</v>
      </c>
      <c r="I203" s="0" t="n">
        <f aca="false">$Y$14*E202+$Y$19*F202+G202*$Y$24+H202*$Y$29</f>
        <v>0.371109067296994</v>
      </c>
      <c r="J203" s="0" t="n">
        <f aca="false">$Y$15*E202+$Y$20*F202+G202*$Y$25+H202*$Y$30</f>
        <v>0.457743014275771</v>
      </c>
      <c r="K203" s="0" t="n">
        <f aca="false">E202*$Y$16+F202*$Y$21+G202*$Y$26+H202*$Y$31</f>
        <v>0.15236771349678</v>
      </c>
      <c r="L203" s="0" t="n">
        <f aca="false">E202*$Y$17+F202*$Y$22+G202*$Y$27+H202*$Y$32</f>
        <v>0.0187802049304552</v>
      </c>
      <c r="M203" s="0" t="n">
        <f aca="false">_xlfn.NORM.S.DIST((1/$Y$7)*(C203-$Y$3-D203*$Y$12),1)</f>
        <v>1.54980526815836E-005</v>
      </c>
      <c r="N203" s="3" t="n">
        <f aca="false">_xlfn.NORM.S.DIST((1/$Y$8)*(C203-$Y$4-D203*$Y$12),1)</f>
        <v>0.149326857717449</v>
      </c>
      <c r="O203" s="3" t="n">
        <f aca="false">_xlfn.NORM.S.DIST((1/$Y$9)*(C203-$Y$5-D203*$Y$12),1)</f>
        <v>0.00111453728065377</v>
      </c>
      <c r="P203" s="3" t="n">
        <f aca="false">_xlfn.NORM.S.DIST((1/$Y$10)*(C203-$Y$6-D203*$Y$12),1)</f>
        <v>0.260462267581624</v>
      </c>
      <c r="Q203" s="0" t="n">
        <f aca="false">M203*I203</f>
        <v>5.75146787558218E-006</v>
      </c>
      <c r="R203" s="0" t="n">
        <f aca="false">N203*J203</f>
        <v>0.0683533259639143</v>
      </c>
      <c r="S203" s="0" t="n">
        <f aca="false">O203*K203</f>
        <v>0.000169819497060134</v>
      </c>
      <c r="T203" s="0" t="n">
        <f aca="false">P203*L203</f>
        <v>0.00489153476183395</v>
      </c>
      <c r="U203" s="4" t="n">
        <f aca="false">SUM(Q203:T203)</f>
        <v>0.073420431690684</v>
      </c>
      <c r="V203" s="6" t="n">
        <f aca="false">_xlfn.NORM.S.INV(U203)</f>
        <v>-1.45078095902707</v>
      </c>
    </row>
    <row r="204" customFormat="false" ht="14.4" hidden="false" customHeight="false" outlineLevel="0" collapsed="false">
      <c r="A204" s="0" t="n">
        <f aca="false">A203+1</f>
        <v>200</v>
      </c>
      <c r="C204" s="0" t="n">
        <v>-0.299821162</v>
      </c>
      <c r="D204" s="0" t="n">
        <v>1.1191</v>
      </c>
      <c r="E204" s="0" t="n">
        <v>0.0445576278524908</v>
      </c>
      <c r="F204" s="0" t="n">
        <v>0.868723273163042</v>
      </c>
      <c r="G204" s="0" t="n">
        <v>0.0777453999964028</v>
      </c>
      <c r="H204" s="0" t="n">
        <v>0.00897369898806439</v>
      </c>
      <c r="I204" s="0" t="n">
        <f aca="false">$Y$14*E203+$Y$19*F203+G203*$Y$24+H203*$Y$29</f>
        <v>0.0307565354892964</v>
      </c>
      <c r="J204" s="0" t="n">
        <f aca="false">$Y$15*E203+$Y$20*F203+G203*$Y$25+H203*$Y$30</f>
        <v>0.838847910058665</v>
      </c>
      <c r="K204" s="0" t="n">
        <f aca="false">E203*$Y$16+F203*$Y$21+G203*$Y$26+H203*$Y$31</f>
        <v>0.0988786906475983</v>
      </c>
      <c r="L204" s="0" t="n">
        <f aca="false">E203*$Y$17+F203*$Y$22+G203*$Y$27+H203*$Y$32</f>
        <v>0.0315168638044397</v>
      </c>
      <c r="M204" s="0" t="n">
        <f aca="false">_xlfn.NORM.S.DIST((1/$Y$7)*(C204-$Y$3-D204*$Y$12),1)</f>
        <v>0.142282377876578</v>
      </c>
      <c r="N204" s="3" t="n">
        <f aca="false">_xlfn.NORM.S.DIST((1/$Y$8)*(C204-$Y$4-D204*$Y$12),1)</f>
        <v>0.519472781948037</v>
      </c>
      <c r="O204" s="3" t="n">
        <f aca="false">_xlfn.NORM.S.DIST((1/$Y$9)*(C204-$Y$5-D204*$Y$12),1)</f>
        <v>0.10116121757704</v>
      </c>
      <c r="P204" s="3" t="n">
        <f aca="false">_xlfn.NORM.S.DIST((1/$Y$10)*(C204-$Y$6-D204*$Y$12),1)</f>
        <v>0.362958401794348</v>
      </c>
      <c r="Q204" s="0" t="n">
        <f aca="false">M204*I204</f>
        <v>0.00437611300466246</v>
      </c>
      <c r="R204" s="0" t="n">
        <f aca="false">N204*J204</f>
        <v>0.435758657469471</v>
      </c>
      <c r="S204" s="0" t="n">
        <f aca="false">O204*K204</f>
        <v>0.0100026887383345</v>
      </c>
      <c r="T204" s="0" t="n">
        <f aca="false">P204*L204</f>
        <v>0.0114393105160296</v>
      </c>
      <c r="U204" s="4" t="n">
        <f aca="false">SUM(Q204:T204)</f>
        <v>0.461576769728498</v>
      </c>
      <c r="V204" s="6" t="n">
        <f aca="false">_xlfn.NORM.S.INV(U204)</f>
        <v>-0.0964621426566068</v>
      </c>
    </row>
    <row r="205" customFormat="false" ht="14.4" hidden="false" customHeight="false" outlineLevel="0" collapsed="false">
      <c r="A205" s="0" t="n">
        <f aca="false">A204+1</f>
        <v>201</v>
      </c>
      <c r="C205" s="0" t="n">
        <v>-1.530734468</v>
      </c>
      <c r="D205" s="0" t="n">
        <v>1.1425</v>
      </c>
      <c r="E205" s="0" t="n">
        <v>0.00697844743613555</v>
      </c>
      <c r="F205" s="0" t="n">
        <v>0.953047886609212</v>
      </c>
      <c r="G205" s="0" t="n">
        <v>0.0298155028327226</v>
      </c>
      <c r="H205" s="0" t="n">
        <v>0.0101581631219296</v>
      </c>
      <c r="I205" s="0" t="n">
        <f aca="false">$Y$14*E204+$Y$19*F204+G204*$Y$24+H204*$Y$29</f>
        <v>0.0733788284261626</v>
      </c>
      <c r="J205" s="0" t="n">
        <f aca="false">$Y$15*E204+$Y$20*F204+G204*$Y$25+H204*$Y$30</f>
        <v>0.753163717510682</v>
      </c>
      <c r="K205" s="0" t="n">
        <f aca="false">E204*$Y$16+F204*$Y$21+G204*$Y$26+H204*$Y$31</f>
        <v>0.146422372338752</v>
      </c>
      <c r="L205" s="0" t="n">
        <f aca="false">E204*$Y$17+F204*$Y$22+G204*$Y$27+H204*$Y$32</f>
        <v>0.027035081724404</v>
      </c>
      <c r="M205" s="0" t="n">
        <f aca="false">_xlfn.NORM.S.DIST((1/$Y$7)*(C205-$Y$3-D205*$Y$12),1)</f>
        <v>0.00315975464677804</v>
      </c>
      <c r="N205" s="3" t="n">
        <f aca="false">_xlfn.NORM.S.DIST((1/$Y$8)*(C205-$Y$4-D205*$Y$12),1)</f>
        <v>0.296379186646978</v>
      </c>
      <c r="O205" s="3" t="n">
        <f aca="false">_xlfn.NORM.S.DIST((1/$Y$9)*(C205-$Y$5-D205*$Y$12),1)</f>
        <v>0.0128306544058586</v>
      </c>
      <c r="P205" s="3" t="n">
        <f aca="false">_xlfn.NORM.S.DIST((1/$Y$10)*(C205-$Y$6-D205*$Y$12),1)</f>
        <v>0.306132296324495</v>
      </c>
      <c r="Q205" s="0" t="n">
        <f aca="false">M205*I205</f>
        <v>0.000231859094094695</v>
      </c>
      <c r="R205" s="0" t="n">
        <f aca="false">N205*J205</f>
        <v>0.22322205000783</v>
      </c>
      <c r="S205" s="0" t="n">
        <f aca="false">O205*K205</f>
        <v>0.00187869485676447</v>
      </c>
      <c r="T205" s="0" t="n">
        <f aca="false">P205*L205</f>
        <v>0.00827631164961217</v>
      </c>
      <c r="U205" s="4" t="n">
        <f aca="false">SUM(Q205:T205)</f>
        <v>0.233608915608302</v>
      </c>
      <c r="V205" s="6" t="n">
        <f aca="false">_xlfn.NORM.S.INV(U205)</f>
        <v>-0.727013262604992</v>
      </c>
    </row>
    <row r="206" customFormat="false" ht="14.4" hidden="false" customHeight="false" outlineLevel="0" collapsed="false">
      <c r="A206" s="0" t="n">
        <f aca="false">A205+1</f>
        <v>202</v>
      </c>
      <c r="C206" s="0" t="n">
        <v>1.615945867</v>
      </c>
      <c r="D206" s="0" t="n">
        <v>1.1082</v>
      </c>
      <c r="E206" s="0" t="n">
        <v>0.0412381577368378</v>
      </c>
      <c r="F206" s="0" t="n">
        <v>0.695343288713228</v>
      </c>
      <c r="G206" s="0" t="n">
        <v>0.252564087250142</v>
      </c>
      <c r="H206" s="0" t="n">
        <v>0.0108544662997923</v>
      </c>
      <c r="I206" s="0" t="n">
        <f aca="false">$Y$14*E205+$Y$19*F205+G205*$Y$24+H205*$Y$29</f>
        <v>0.0379423911793138</v>
      </c>
      <c r="J206" s="0" t="n">
        <f aca="false">$Y$15*E205+$Y$20*F205+G205*$Y$25+H205*$Y$30</f>
        <v>0.820833125544278</v>
      </c>
      <c r="K206" s="0" t="n">
        <f aca="false">E205*$Y$16+F205*$Y$21+G205*$Y$26+H205*$Y$31</f>
        <v>0.113555446351906</v>
      </c>
      <c r="L206" s="0" t="n">
        <f aca="false">E205*$Y$17+F205*$Y$22+G205*$Y$27+H205*$Y$32</f>
        <v>0.0276690369245017</v>
      </c>
      <c r="M206" s="0" t="n">
        <f aca="false">_xlfn.NORM.S.DIST((1/$Y$7)*(C206-$Y$3-D206*$Y$12),1)</f>
        <v>0.935038750190416</v>
      </c>
      <c r="N206" s="3" t="n">
        <f aca="false">_xlfn.NORM.S.DIST((1/$Y$8)*(C206-$Y$4-D206*$Y$12),1)</f>
        <v>0.830778781719097</v>
      </c>
      <c r="O206" s="3" t="n">
        <f aca="false">_xlfn.NORM.S.DIST((1/$Y$9)*(C206-$Y$5-D206*$Y$12),1)</f>
        <v>0.584515518140565</v>
      </c>
      <c r="P206" s="3" t="n">
        <f aca="false">_xlfn.NORM.S.DIST((1/$Y$10)*(C206-$Y$6-D206*$Y$12),1)</f>
        <v>0.457263867447018</v>
      </c>
      <c r="Q206" s="0" t="n">
        <f aca="false">M206*I206</f>
        <v>0.0354776060275414</v>
      </c>
      <c r="R206" s="0" t="n">
        <f aca="false">N206*J206</f>
        <v>0.681930744034354</v>
      </c>
      <c r="S206" s="0" t="n">
        <f aca="false">O206*K206</f>
        <v>0.0663749205620677</v>
      </c>
      <c r="T206" s="0" t="n">
        <f aca="false">P206*L206</f>
        <v>0.012652050832632</v>
      </c>
      <c r="U206" s="4" t="n">
        <f aca="false">SUM(Q206:T206)</f>
        <v>0.796435321456595</v>
      </c>
      <c r="V206" s="6" t="n">
        <f aca="false">_xlfn.NORM.S.INV(U206)</f>
        <v>0.828955908731564</v>
      </c>
    </row>
    <row r="207" customFormat="false" ht="14.4" hidden="false" customHeight="false" outlineLevel="0" collapsed="false">
      <c r="A207" s="0" t="n">
        <f aca="false">A206+1</f>
        <v>203</v>
      </c>
      <c r="C207" s="0" t="n">
        <v>0.280027157</v>
      </c>
      <c r="D207" s="0" t="n">
        <v>1.1014</v>
      </c>
      <c r="E207" s="0" t="n">
        <v>0.197027790636431</v>
      </c>
      <c r="F207" s="0" t="n">
        <v>0.504659432332355</v>
      </c>
      <c r="G207" s="0" t="n">
        <v>0.290615134775184</v>
      </c>
      <c r="H207" s="0" t="n">
        <v>0.00769764225603041</v>
      </c>
      <c r="I207" s="0" t="n">
        <f aca="false">$Y$14*E206+$Y$19*F206+G206*$Y$24+H206*$Y$29</f>
        <v>0.0845195454899613</v>
      </c>
      <c r="J207" s="0" t="n">
        <f aca="false">$Y$15*E206+$Y$20*F206+G206*$Y$25+H206*$Y$30</f>
        <v>0.603681822788159</v>
      </c>
      <c r="K207" s="0" t="n">
        <f aca="false">E206*$Y$16+F206*$Y$21+G206*$Y$26+H206*$Y$31</f>
        <v>0.279865442058761</v>
      </c>
      <c r="L207" s="0" t="n">
        <f aca="false">E206*$Y$17+F206*$Y$22+G206*$Y$27+H206*$Y$32</f>
        <v>0.0319331896631186</v>
      </c>
      <c r="M207" s="0" t="n">
        <f aca="false">_xlfn.NORM.S.DIST((1/$Y$7)*(C207-$Y$3-D207*$Y$12),1)</f>
        <v>0.386727841248326</v>
      </c>
      <c r="N207" s="3" t="n">
        <f aca="false">_xlfn.NORM.S.DIST((1/$Y$8)*(C207-$Y$4-D207*$Y$12),1)</f>
        <v>0.62694862526191</v>
      </c>
      <c r="O207" s="3" t="n">
        <f aca="false">_xlfn.NORM.S.DIST((1/$Y$9)*(C207-$Y$5-D207*$Y$12),1)</f>
        <v>0.204839201513303</v>
      </c>
      <c r="P207" s="3" t="n">
        <f aca="false">_xlfn.NORM.S.DIST((1/$Y$10)*(C207-$Y$6-D207*$Y$12),1)</f>
        <v>0.390912121560202</v>
      </c>
      <c r="Q207" s="0" t="n">
        <f aca="false">M207*I207</f>
        <v>0.0326860613706224</v>
      </c>
      <c r="R207" s="0" t="n">
        <f aca="false">N207*J207</f>
        <v>0.37847748889264</v>
      </c>
      <c r="S207" s="0" t="n">
        <f aca="false">O207*K207</f>
        <v>0.0573274136824843</v>
      </c>
      <c r="T207" s="0" t="n">
        <f aca="false">P207*L207</f>
        <v>0.012483070919394</v>
      </c>
      <c r="U207" s="4" t="n">
        <f aca="false">SUM(Q207:T207)</f>
        <v>0.480974034865141</v>
      </c>
      <c r="V207" s="6" t="n">
        <f aca="false">_xlfn.NORM.S.INV(U207)</f>
        <v>-0.0477091149084598</v>
      </c>
    </row>
    <row r="208" customFormat="false" ht="14.4" hidden="false" customHeight="false" outlineLevel="0" collapsed="false">
      <c r="A208" s="0" t="n">
        <f aca="false">A207+1</f>
        <v>204</v>
      </c>
      <c r="C208" s="0" t="n">
        <v>0.181663413</v>
      </c>
      <c r="D208" s="0" t="n">
        <v>1.0555</v>
      </c>
      <c r="E208" s="0" t="n">
        <v>0.421658055354905</v>
      </c>
      <c r="F208" s="0" t="n">
        <v>0.331014681474787</v>
      </c>
      <c r="G208" s="0" t="n">
        <v>0.241811707568337</v>
      </c>
      <c r="H208" s="0" t="n">
        <v>0.00551555560197074</v>
      </c>
      <c r="I208" s="0" t="n">
        <f aca="false">$Y$14*E207+$Y$19*F207+G207*$Y$24+H207*$Y$29</f>
        <v>0.218521625648936</v>
      </c>
      <c r="J208" s="0" t="n">
        <f aca="false">$Y$15*E207+$Y$20*F207+G207*$Y$25+H207*$Y$30</f>
        <v>0.459851653856242</v>
      </c>
      <c r="K208" s="0" t="n">
        <f aca="false">E207*$Y$16+F207*$Y$21+G207*$Y$26+H207*$Y$31</f>
        <v>0.294289647610266</v>
      </c>
      <c r="L208" s="0" t="n">
        <f aca="false">E207*$Y$17+F207*$Y$22+G207*$Y$27+H207*$Y$32</f>
        <v>0.0273370728845567</v>
      </c>
      <c r="M208" s="0" t="n">
        <f aca="false">_xlfn.NORM.S.DIST((1/$Y$7)*(C208-$Y$3-D208*$Y$12),1)</f>
        <v>0.337038737829798</v>
      </c>
      <c r="N208" s="3" t="n">
        <f aca="false">_xlfn.NORM.S.DIST((1/$Y$8)*(C208-$Y$4-D208*$Y$12),1)</f>
        <v>0.609163849277151</v>
      </c>
      <c r="O208" s="3" t="n">
        <f aca="false">_xlfn.NORM.S.DIST((1/$Y$9)*(C208-$Y$5-D208*$Y$12),1)</f>
        <v>0.183825611971936</v>
      </c>
      <c r="P208" s="3" t="n">
        <f aca="false">_xlfn.NORM.S.DIST((1/$Y$10)*(C208-$Y$6-D208*$Y$12),1)</f>
        <v>0.38612573146106</v>
      </c>
      <c r="Q208" s="0" t="n">
        <f aca="false">M208*I208</f>
        <v>0.073650252897233</v>
      </c>
      <c r="R208" s="0" t="n">
        <f aca="false">N208*J208</f>
        <v>0.280125003559533</v>
      </c>
      <c r="S208" s="0" t="n">
        <f aca="false">O208*K208</f>
        <v>0.0540979745689626</v>
      </c>
      <c r="T208" s="0" t="n">
        <f aca="false">P208*L208</f>
        <v>0.0105555472635537</v>
      </c>
      <c r="U208" s="4" t="n">
        <f aca="false">SUM(Q208:T208)</f>
        <v>0.418428778289282</v>
      </c>
      <c r="V208" s="6" t="n">
        <f aca="false">_xlfn.NORM.S.INV(U208)</f>
        <v>-0.205914682064794</v>
      </c>
    </row>
    <row r="209" customFormat="false" ht="14.4" hidden="false" customHeight="false" outlineLevel="0" collapsed="false">
      <c r="A209" s="0" t="n">
        <f aca="false">A208+1</f>
        <v>205</v>
      </c>
      <c r="C209" s="0" t="n">
        <v>-1.38754269</v>
      </c>
      <c r="D209" s="0" t="n">
        <v>1.1116</v>
      </c>
      <c r="E209" s="0" t="n">
        <v>0.115025651635567</v>
      </c>
      <c r="F209" s="0" t="n">
        <v>0.768621980597549</v>
      </c>
      <c r="G209" s="0" t="n">
        <v>0.103660306160284</v>
      </c>
      <c r="H209" s="0" t="n">
        <v>0.0126920616065999</v>
      </c>
      <c r="I209" s="0" t="n">
        <f aca="false">$Y$14*E208+$Y$19*F208+G208*$Y$24+H208*$Y$29</f>
        <v>0.403372236435528</v>
      </c>
      <c r="J209" s="0" t="n">
        <f aca="false">$Y$15*E208+$Y$20*F208+G208*$Y$25+H208*$Y$30</f>
        <v>0.339653639932514</v>
      </c>
      <c r="K209" s="0" t="n">
        <f aca="false">E208*$Y$16+F208*$Y$21+G208*$Y$26+H208*$Y$31</f>
        <v>0.23665500611029</v>
      </c>
      <c r="L209" s="0" t="n">
        <f aca="false">E208*$Y$17+F208*$Y$22+G208*$Y$27+H208*$Y$32</f>
        <v>0.0203191175216679</v>
      </c>
      <c r="M209" s="0" t="n">
        <f aca="false">_xlfn.NORM.S.DIST((1/$Y$7)*(C209-$Y$3-D209*$Y$12),1)</f>
        <v>0.00558160526582879</v>
      </c>
      <c r="N209" s="3" t="n">
        <f aca="false">_xlfn.NORM.S.DIST((1/$Y$8)*(C209-$Y$4-D209*$Y$12),1)</f>
        <v>0.320269788899742</v>
      </c>
      <c r="O209" s="3" t="n">
        <f aca="false">_xlfn.NORM.S.DIST((1/$Y$9)*(C209-$Y$5-D209*$Y$12),1)</f>
        <v>0.017000957980785</v>
      </c>
      <c r="P209" s="3" t="n">
        <f aca="false">_xlfn.NORM.S.DIST((1/$Y$10)*(C209-$Y$6-D209*$Y$12),1)</f>
        <v>0.312540011743286</v>
      </c>
      <c r="Q209" s="0" t="n">
        <f aca="false">M209*I209</f>
        <v>0.00225146459897768</v>
      </c>
      <c r="R209" s="0" t="n">
        <f aca="false">N209*J209</f>
        <v>0.108780799560215</v>
      </c>
      <c r="S209" s="0" t="n">
        <f aca="false">O209*K209</f>
        <v>0.00402336181482347</v>
      </c>
      <c r="T209" s="0" t="n">
        <f aca="false">P209*L209</f>
        <v>0.00635053722883528</v>
      </c>
      <c r="U209" s="4" t="n">
        <f aca="false">SUM(Q209:T209)</f>
        <v>0.121406163202852</v>
      </c>
      <c r="V209" s="6" t="n">
        <f aca="false">_xlfn.NORM.S.INV(U209)</f>
        <v>-1.16798621244989</v>
      </c>
    </row>
    <row r="210" customFormat="false" ht="14.4" hidden="false" customHeight="false" outlineLevel="0" collapsed="false">
      <c r="A210" s="0" t="n">
        <f aca="false">A209+1</f>
        <v>206</v>
      </c>
      <c r="C210" s="0" t="n">
        <v>-3.815529781</v>
      </c>
      <c r="D210" s="0" t="n">
        <v>1.1136</v>
      </c>
      <c r="E210" s="7" t="n">
        <v>9.1057108397047E-008</v>
      </c>
      <c r="F210" s="0" t="n">
        <v>0.967519341020838</v>
      </c>
      <c r="G210" s="0" t="n">
        <v>0.000464531885877471</v>
      </c>
      <c r="H210" s="0" t="n">
        <v>0.0320160360361763</v>
      </c>
      <c r="I210" s="0" t="n">
        <f aca="false">$Y$14*E209+$Y$19*F209+G209*$Y$24+H209*$Y$29</f>
        <v>0.134533610018501</v>
      </c>
      <c r="J210" s="0" t="n">
        <f aca="false">$Y$15*E209+$Y$20*F209+G209*$Y$25+H209*$Y$30</f>
        <v>0.676348999874714</v>
      </c>
      <c r="K210" s="0" t="n">
        <f aca="false">E209*$Y$16+F209*$Y$21+G209*$Y$26+H209*$Y$31</f>
        <v>0.160333333275605</v>
      </c>
      <c r="L210" s="0" t="n">
        <f aca="false">E209*$Y$17+F209*$Y$22+G209*$Y$27+H209*$Y$32</f>
        <v>0.0287840568311803</v>
      </c>
      <c r="M210" s="0" t="n">
        <f aca="false">_xlfn.NORM.S.DIST((1/$Y$7)*(C210-$Y$3-D210*$Y$12),1)</f>
        <v>3.06624635328022E-009</v>
      </c>
      <c r="N210" s="3" t="n">
        <f aca="false">_xlfn.NORM.S.DIST((1/$Y$8)*(C210-$Y$4-D210*$Y$12),1)</f>
        <v>0.0528048486981796</v>
      </c>
      <c r="O210" s="3" t="n">
        <f aca="false">_xlfn.NORM.S.DIST((1/$Y$9)*(C210-$Y$5-D210*$Y$12),1)</f>
        <v>3.08215445386468E-005</v>
      </c>
      <c r="P210" s="3" t="n">
        <f aca="false">_xlfn.NORM.S.DIST((1/$Y$10)*(C210-$Y$6-D210*$Y$12),1)</f>
        <v>0.212745938162547</v>
      </c>
      <c r="Q210" s="0" t="n">
        <f aca="false">M210*I210</f>
        <v>4.12513191112853E-010</v>
      </c>
      <c r="R210" s="0" t="n">
        <f aca="false">N210*J210</f>
        <v>0.0357145066055493</v>
      </c>
      <c r="S210" s="0" t="n">
        <f aca="false">O210*K210</f>
        <v>4.94172097258376E-006</v>
      </c>
      <c r="T210" s="0" t="n">
        <f aca="false">P210*L210</f>
        <v>0.00612369117467352</v>
      </c>
      <c r="U210" s="4" t="n">
        <f aca="false">SUM(Q210:T210)</f>
        <v>0.0418431399137086</v>
      </c>
      <c r="V210" s="6" t="n">
        <f aca="false">_xlfn.NORM.S.INV(U210)</f>
        <v>-1.72968662388306</v>
      </c>
    </row>
    <row r="211" customFormat="false" ht="14.4" hidden="false" customHeight="false" outlineLevel="0" collapsed="false">
      <c r="A211" s="0" t="n">
        <f aca="false">A210+1</f>
        <v>207</v>
      </c>
      <c r="C211" s="0" t="n">
        <v>-4.550875769</v>
      </c>
      <c r="D211" s="0" t="n">
        <v>1.2159</v>
      </c>
      <c r="E211" s="7" t="n">
        <v>4.89156483780842E-011</v>
      </c>
      <c r="F211" s="0" t="n">
        <v>0.936057148753087</v>
      </c>
      <c r="G211" s="7" t="n">
        <v>3.56590210730492E-005</v>
      </c>
      <c r="H211" s="0" t="n">
        <v>0.0639071921769245</v>
      </c>
      <c r="I211" s="0" t="n">
        <f aca="false">$Y$14*E210+$Y$19*F210+G210*$Y$24+H210*$Y$29</f>
        <v>0.029076757957756</v>
      </c>
      <c r="J211" s="0" t="n">
        <f aca="false">$Y$15*E210+$Y$20*F210+G210*$Y$25+H210*$Y$30</f>
        <v>0.83302712619643</v>
      </c>
      <c r="K211" s="0" t="n">
        <f aca="false">E210*$Y$16+F210*$Y$21+G210*$Y$26+H210*$Y$31</f>
        <v>0.0951554414435536</v>
      </c>
      <c r="L211" s="0" t="n">
        <f aca="false">E210*$Y$17+F210*$Y$22+G210*$Y$27+H210*$Y$32</f>
        <v>0.0427406744022606</v>
      </c>
      <c r="M211" s="0" t="n">
        <f aca="false">_xlfn.NORM.S.DIST((1/$Y$7)*(C211-$Y$3-D211*$Y$12),1)</f>
        <v>5.04731201814929E-012</v>
      </c>
      <c r="N211" s="3" t="n">
        <f aca="false">_xlfn.NORM.S.DIST((1/$Y$8)*(C211-$Y$4-D211*$Y$12),1)</f>
        <v>0.024595565966936</v>
      </c>
      <c r="O211" s="3" t="n">
        <f aca="false">_xlfn.NORM.S.DIST((1/$Y$9)*(C211-$Y$5-D211*$Y$12),1)</f>
        <v>2.35007186527472E-006</v>
      </c>
      <c r="P211" s="3" t="n">
        <f aca="false">_xlfn.NORM.S.DIST((1/$Y$10)*(C211-$Y$6-D211*$Y$12),1)</f>
        <v>0.186654574717308</v>
      </c>
      <c r="Q211" s="0" t="n">
        <f aca="false">M211*I211</f>
        <v>1.46759469889E-013</v>
      </c>
      <c r="R211" s="0" t="n">
        <f aca="false">N211*J211</f>
        <v>0.0204887736346114</v>
      </c>
      <c r="S211" s="0" t="n">
        <f aca="false">O211*K211</f>
        <v>2.23622125764291E-007</v>
      </c>
      <c r="T211" s="0" t="n">
        <f aca="false">P211*L211</f>
        <v>0.00797774240368489</v>
      </c>
      <c r="U211" s="4" t="n">
        <f aca="false">SUM(Q211:T211)</f>
        <v>0.0284667396605688</v>
      </c>
      <c r="V211" s="6" t="n">
        <f aca="false">_xlfn.NORM.S.INV(U211)</f>
        <v>-1.90382116317679</v>
      </c>
    </row>
    <row r="212" customFormat="false" ht="14.4" hidden="false" customHeight="false" outlineLevel="0" collapsed="false">
      <c r="A212" s="0" t="n">
        <f aca="false">A211+1</f>
        <v>208</v>
      </c>
      <c r="C212" s="0" t="n">
        <v>1.413298769</v>
      </c>
      <c r="D212" s="0" t="n">
        <v>1.1964</v>
      </c>
      <c r="E212" s="0" t="n">
        <v>0.0413056774338643</v>
      </c>
      <c r="F212" s="0" t="n">
        <v>0.716929924699602</v>
      </c>
      <c r="G212" s="0" t="n">
        <v>0.218445142991922</v>
      </c>
      <c r="H212" s="0" t="n">
        <v>0.0233192548746119</v>
      </c>
      <c r="I212" s="0" t="n">
        <f aca="false">$Y$14*E211+$Y$19*F211+G211*$Y$24+H211*$Y$29</f>
        <v>0.0280856369974673</v>
      </c>
      <c r="J212" s="0" t="n">
        <f aca="false">$Y$15*E211+$Y$20*F211+G211*$Y$25+H211*$Y$30</f>
        <v>0.806926363699322</v>
      </c>
      <c r="K212" s="0" t="n">
        <f aca="false">E211*$Y$16+F211*$Y$21+G211*$Y$26+H211*$Y$31</f>
        <v>0.0996131796781518</v>
      </c>
      <c r="L212" s="0" t="n">
        <f aca="false">E211*$Y$17+F211*$Y$22+G211*$Y$27+H211*$Y$32</f>
        <v>0.0653748196250595</v>
      </c>
      <c r="M212" s="0" t="n">
        <f aca="false">_xlfn.NORM.S.DIST((1/$Y$7)*(C212-$Y$3-D212*$Y$12),1)</f>
        <v>0.892700785241415</v>
      </c>
      <c r="N212" s="3" t="n">
        <f aca="false">_xlfn.NORM.S.DIST((1/$Y$8)*(C212-$Y$4-D212*$Y$12),1)</f>
        <v>0.805424012621448</v>
      </c>
      <c r="O212" s="3" t="n">
        <f aca="false">_xlfn.NORM.S.DIST((1/$Y$9)*(C212-$Y$5-D212*$Y$12),1)</f>
        <v>0.522335421359316</v>
      </c>
      <c r="P212" s="3" t="n">
        <f aca="false">_xlfn.NORM.S.DIST((1/$Y$10)*(C212-$Y$6-D212*$Y$12),1)</f>
        <v>0.447073701156154</v>
      </c>
      <c r="Q212" s="0" t="n">
        <f aca="false">M212*I212</f>
        <v>0.0250720702016444</v>
      </c>
      <c r="R212" s="0" t="n">
        <f aca="false">N212*J212</f>
        <v>0.649917869740742</v>
      </c>
      <c r="S212" s="0" t="n">
        <f aca="false">O212*K212</f>
        <v>0.0520314921801287</v>
      </c>
      <c r="T212" s="0" t="n">
        <f aca="false">P212*L212</f>
        <v>0.0292273625721913</v>
      </c>
      <c r="U212" s="4" t="n">
        <f aca="false">SUM(Q212:T212)</f>
        <v>0.756248794694706</v>
      </c>
      <c r="V212" s="6" t="n">
        <f aca="false">_xlfn.NORM.S.INV(U212)</f>
        <v>0.694286731025328</v>
      </c>
    </row>
    <row r="213" customFormat="false" ht="14.4" hidden="false" customHeight="false" outlineLevel="0" collapsed="false">
      <c r="A213" s="0" t="n">
        <f aca="false">A212+1</f>
        <v>209</v>
      </c>
      <c r="C213" s="0" t="n">
        <v>6.684150809</v>
      </c>
      <c r="D213" s="0" t="n">
        <v>1.1546</v>
      </c>
      <c r="E213" s="7" t="n">
        <v>1.32603484399261E-014</v>
      </c>
      <c r="F213" s="0" t="n">
        <v>0.182322200324841</v>
      </c>
      <c r="G213" s="0" t="n">
        <v>0.00637508424718423</v>
      </c>
      <c r="H213" s="0" t="n">
        <v>0.811302715427962</v>
      </c>
      <c r="I213" s="0" t="n">
        <f aca="false">$Y$14*E212+$Y$19*F212+G212*$Y$24+H212*$Y$29</f>
        <v>0.0814728028375614</v>
      </c>
      <c r="J213" s="0" t="n">
        <f aca="false">$Y$15*E212+$Y$20*F212+G212*$Y$25+H212*$Y$30</f>
        <v>0.622629050954299</v>
      </c>
      <c r="K213" s="0" t="n">
        <f aca="false">E212*$Y$16+F212*$Y$21+G212*$Y$26+H212*$Y$31</f>
        <v>0.255798685936005</v>
      </c>
      <c r="L213" s="0" t="n">
        <f aca="false">E212*$Y$17+F212*$Y$22+G212*$Y$27+H212*$Y$32</f>
        <v>0.0400994602721356</v>
      </c>
      <c r="M213" s="0" t="n">
        <f aca="false">_xlfn.NORM.S.DIST((1/$Y$7)*(C213-$Y$3-D213*$Y$12),1)</f>
        <v>1</v>
      </c>
      <c r="N213" s="3" t="n">
        <f aca="false">_xlfn.NORM.S.DIST((1/$Y$8)*(C213-$Y$4-D213*$Y$12),1)</f>
        <v>0.99961097086238</v>
      </c>
      <c r="O213" s="3" t="n">
        <f aca="false">_xlfn.NORM.S.DIST((1/$Y$9)*(C213-$Y$5-D213*$Y$12),1)</f>
        <v>0.999983456831987</v>
      </c>
      <c r="P213" s="3" t="n">
        <f aca="false">_xlfn.NORM.S.DIST((1/$Y$10)*(C213-$Y$6-D213*$Y$12),1)</f>
        <v>0.704072162023174</v>
      </c>
      <c r="Q213" s="0" t="n">
        <f aca="false">M213*I213</f>
        <v>0.0814728028375614</v>
      </c>
      <c r="R213" s="0" t="n">
        <f aca="false">N213*J213</f>
        <v>0.622386830111549</v>
      </c>
      <c r="S213" s="0" t="n">
        <f aca="false">O213*K213</f>
        <v>0.255794454215366</v>
      </c>
      <c r="T213" s="0" t="n">
        <f aca="false">P213*L213</f>
        <v>0.0282329136897649</v>
      </c>
      <c r="U213" s="4" t="n">
        <f aca="false">SUM(Q213:T213)</f>
        <v>0.987887000854241</v>
      </c>
      <c r="V213" s="6" t="n">
        <f aca="false">_xlfn.NORM.S.INV(U213)</f>
        <v>2.25352607909783</v>
      </c>
    </row>
    <row r="214" customFormat="false" ht="14.4" hidden="false" customHeight="false" outlineLevel="0" collapsed="false">
      <c r="A214" s="0" t="n">
        <f aca="false">A213+1</f>
        <v>210</v>
      </c>
      <c r="C214" s="0" t="n">
        <v>0.942486928</v>
      </c>
      <c r="D214" s="0" t="n">
        <v>1.2723</v>
      </c>
      <c r="E214" s="0" t="n">
        <v>0.0257048063741333</v>
      </c>
      <c r="F214" s="0" t="n">
        <v>0.221931956387614</v>
      </c>
      <c r="G214" s="0" t="n">
        <v>0.51408373674505</v>
      </c>
      <c r="H214" s="0" t="n">
        <v>0.238279500493203</v>
      </c>
      <c r="I214" s="0" t="n">
        <f aca="false">$Y$14*E213+$Y$19*F213+G213*$Y$24+H213*$Y$29</f>
        <v>0.00617092527694703</v>
      </c>
      <c r="J214" s="0" t="n">
        <f aca="false">$Y$15*E213+$Y$20*F213+G213*$Y$25+H213*$Y$30</f>
        <v>0.181136173742204</v>
      </c>
      <c r="K214" s="0" t="n">
        <f aca="false">E213*$Y$16+F213*$Y$21+G213*$Y$26+H213*$Y$31</f>
        <v>0.216540471342053</v>
      </c>
      <c r="L214" s="0" t="n">
        <f aca="false">E213*$Y$17+F213*$Y$22+G213*$Y$27+H213*$Y$32</f>
        <v>0.596152429638796</v>
      </c>
      <c r="M214" s="0" t="n">
        <f aca="false">_xlfn.NORM.S.DIST((1/$Y$7)*(C214-$Y$3-D214*$Y$12),1)</f>
        <v>0.727694661204964</v>
      </c>
      <c r="N214" s="3" t="n">
        <f aca="false">_xlfn.NORM.S.DIST((1/$Y$8)*(C214-$Y$4-D214*$Y$12),1)</f>
        <v>0.738232920318384</v>
      </c>
      <c r="O214" s="3" t="n">
        <f aca="false">_xlfn.NORM.S.DIST((1/$Y$9)*(C214-$Y$5-D214*$Y$12),1)</f>
        <v>0.378366733043383</v>
      </c>
      <c r="P214" s="3" t="n">
        <f aca="false">_xlfn.NORM.S.DIST((1/$Y$10)*(C214-$Y$6-D214*$Y$12),1)</f>
        <v>0.423544424436545</v>
      </c>
      <c r="Q214" s="0" t="n">
        <f aca="false">M214*I214</f>
        <v>0.00449054937872912</v>
      </c>
      <c r="R214" s="0" t="n">
        <f aca="false">N214*J214</f>
        <v>0.133720686517005</v>
      </c>
      <c r="S214" s="0" t="n">
        <f aca="false">O214*K214</f>
        <v>0.0819317107133669</v>
      </c>
      <c r="T214" s="0" t="n">
        <f aca="false">P214*L214</f>
        <v>0.252497037687812</v>
      </c>
      <c r="U214" s="4" t="n">
        <f aca="false">SUM(Q214:T214)</f>
        <v>0.472639984296913</v>
      </c>
      <c r="V214" s="6" t="n">
        <f aca="false">_xlfn.NORM.S.INV(U214)</f>
        <v>-0.0686352386667188</v>
      </c>
    </row>
    <row r="215" customFormat="false" ht="14.4" hidden="false" customHeight="false" outlineLevel="0" collapsed="false">
      <c r="A215" s="0" t="n">
        <f aca="false">A214+1</f>
        <v>211</v>
      </c>
      <c r="C215" s="0" t="n">
        <v>-2.802305503</v>
      </c>
      <c r="D215" s="0" t="n">
        <v>1.3524</v>
      </c>
      <c r="E215" s="7" t="n">
        <v>8.12144032479719E-005</v>
      </c>
      <c r="F215" s="0" t="n">
        <v>0.689206640509674</v>
      </c>
      <c r="G215" s="0" t="n">
        <v>0.0309656660329089</v>
      </c>
      <c r="H215" s="0" t="n">
        <v>0.279746479054169</v>
      </c>
      <c r="I215" s="0" t="n">
        <f aca="false">$Y$14*E214+$Y$19*F214+G214*$Y$24+H214*$Y$29</f>
        <v>0.0855703512790799</v>
      </c>
      <c r="J215" s="0" t="n">
        <f aca="false">$Y$15*E214+$Y$20*F214+G214*$Y$25+H214*$Y$30</f>
        <v>0.201351492336781</v>
      </c>
      <c r="K215" s="0" t="n">
        <f aca="false">E214*$Y$16+F214*$Y$21+G214*$Y$26+H214*$Y$31</f>
        <v>0.514132132426547</v>
      </c>
      <c r="L215" s="0" t="n">
        <f aca="false">E214*$Y$17+F214*$Y$22+G214*$Y$27+H214*$Y$32</f>
        <v>0.198946023957592</v>
      </c>
      <c r="M215" s="0" t="n">
        <f aca="false">_xlfn.NORM.S.DIST((1/$Y$7)*(C215-$Y$3-D215*$Y$12),1)</f>
        <v>4.37052865740713E-006</v>
      </c>
      <c r="N215" s="3" t="n">
        <f aca="false">_xlfn.NORM.S.DIST((1/$Y$8)*(C215-$Y$4-D215*$Y$12),1)</f>
        <v>0.127602915776646</v>
      </c>
      <c r="O215" s="3" t="n">
        <f aca="false">_xlfn.NORM.S.DIST((1/$Y$9)*(C215-$Y$5-D215*$Y$12),1)</f>
        <v>0.000642689666161253</v>
      </c>
      <c r="P215" s="3" t="n">
        <f aca="false">_xlfn.NORM.S.DIST((1/$Y$10)*(C215-$Y$6-D215*$Y$12),1)</f>
        <v>0.251975221779849</v>
      </c>
      <c r="Q215" s="0" t="n">
        <f aca="false">M215*I215</f>
        <v>3.73987672489613E-007</v>
      </c>
      <c r="R215" s="0" t="n">
        <f aca="false">N215*J215</f>
        <v>0.0256930375181523</v>
      </c>
      <c r="S215" s="0" t="n">
        <f aca="false">O215*K215</f>
        <v>0.00033042740855199</v>
      </c>
      <c r="T215" s="0" t="n">
        <f aca="false">P215*L215</f>
        <v>0.0501294685089335</v>
      </c>
      <c r="U215" s="4" t="n">
        <f aca="false">SUM(Q215:T215)</f>
        <v>0.0761533074233103</v>
      </c>
      <c r="V215" s="6" t="n">
        <f aca="false">_xlfn.NORM.S.INV(U215)</f>
        <v>-1.43143139899447</v>
      </c>
    </row>
    <row r="216" customFormat="false" ht="14.4" hidden="false" customHeight="false" outlineLevel="0" collapsed="false">
      <c r="A216" s="0" t="n">
        <f aca="false">A215+1</f>
        <v>212</v>
      </c>
      <c r="C216" s="0" t="n">
        <v>-1.643275335</v>
      </c>
      <c r="D216" s="0" t="n">
        <v>1.2501</v>
      </c>
      <c r="E216" s="0" t="n">
        <v>0.00170198329644993</v>
      </c>
      <c r="F216" s="0" t="n">
        <v>0.87749581183717</v>
      </c>
      <c r="G216" s="0" t="n">
        <v>0.0306829949432273</v>
      </c>
      <c r="H216" s="0" t="n">
        <v>0.0901192099231534</v>
      </c>
      <c r="I216" s="0" t="n">
        <f aca="false">$Y$14*E215+$Y$19*F215+G215*$Y$24+H215*$Y$29</f>
        <v>0.0241530790097359</v>
      </c>
      <c r="J216" s="0" t="n">
        <f aca="false">$Y$15*E215+$Y$20*F215+G215*$Y$25+H215*$Y$30</f>
        <v>0.601120663082367</v>
      </c>
      <c r="K216" s="0" t="n">
        <f aca="false">E215*$Y$16+F215*$Y$21+G215*$Y$26+H215*$Y$31</f>
        <v>0.155488568746844</v>
      </c>
      <c r="L216" s="0" t="n">
        <f aca="false">E215*$Y$17+F215*$Y$22+G215*$Y$27+H215*$Y$32</f>
        <v>0.219237689161053</v>
      </c>
      <c r="M216" s="0" t="n">
        <f aca="false">_xlfn.NORM.S.DIST((1/$Y$7)*(C216-$Y$3-D216*$Y$12),1)</f>
        <v>0.00197233745727852</v>
      </c>
      <c r="N216" s="3" t="n">
        <f aca="false">_xlfn.NORM.S.DIST((1/$Y$8)*(C216-$Y$4-D216*$Y$12),1)</f>
        <v>0.278196473057676</v>
      </c>
      <c r="O216" s="3" t="n">
        <f aca="false">_xlfn.NORM.S.DIST((1/$Y$9)*(C216-$Y$5-D216*$Y$12),1)</f>
        <v>0.0102046782038672</v>
      </c>
      <c r="P216" s="3" t="n">
        <f aca="false">_xlfn.NORM.S.DIST((1/$Y$10)*(C216-$Y$6-D216*$Y$12),1)</f>
        <v>0.301137353422661</v>
      </c>
      <c r="Q216" s="0" t="n">
        <f aca="false">M216*I216</f>
        <v>4.76380224395097E-005</v>
      </c>
      <c r="R216" s="0" t="n">
        <f aca="false">N216*J216</f>
        <v>0.167229648351606</v>
      </c>
      <c r="S216" s="0" t="n">
        <f aca="false">O216*K216</f>
        <v>0.00158671080844143</v>
      </c>
      <c r="T216" s="0" t="n">
        <f aca="false">P216*L216</f>
        <v>0.0660206574844595</v>
      </c>
      <c r="U216" s="4" t="n">
        <f aca="false">SUM(Q216:T216)</f>
        <v>0.234884654666946</v>
      </c>
      <c r="V216" s="6" t="n">
        <f aca="false">_xlfn.NORM.S.INV(U216)</f>
        <v>-0.722854452135996</v>
      </c>
    </row>
    <row r="217" customFormat="false" ht="14.4" hidden="false" customHeight="false" outlineLevel="0" collapsed="false">
      <c r="A217" s="0" t="n">
        <f aca="false">A216+1</f>
        <v>213</v>
      </c>
      <c r="C217" s="0" t="n">
        <v>1.464588635</v>
      </c>
      <c r="D217" s="0" t="n">
        <v>1.2465</v>
      </c>
      <c r="E217" s="0" t="n">
        <v>0.0428831240952189</v>
      </c>
      <c r="F217" s="0" t="n">
        <v>0.65495485215832</v>
      </c>
      <c r="G217" s="0" t="n">
        <v>0.272476015147105</v>
      </c>
      <c r="H217" s="0" t="n">
        <v>0.0296860085993557</v>
      </c>
      <c r="I217" s="0" t="n">
        <f aca="false">$Y$14*E216+$Y$19*F216+G216*$Y$24+H216*$Y$29</f>
        <v>0.0311807292667815</v>
      </c>
      <c r="J217" s="0" t="n">
        <f aca="false">$Y$15*E216+$Y$20*F216+G216*$Y$25+H216*$Y$30</f>
        <v>0.757571232306199</v>
      </c>
      <c r="K217" s="0" t="n">
        <f aca="false">E216*$Y$16+F216*$Y$21+G216*$Y$26+H216*$Y$31</f>
        <v>0.126683779148645</v>
      </c>
      <c r="L217" s="0" t="n">
        <f aca="false">E216*$Y$17+F216*$Y$22+G216*$Y$27+H216*$Y$32</f>
        <v>0.0845642592783745</v>
      </c>
      <c r="M217" s="0" t="n">
        <f aca="false">_xlfn.NORM.S.DIST((1/$Y$7)*(C217-$Y$3-D217*$Y$12),1)</f>
        <v>0.904938291637266</v>
      </c>
      <c r="N217" s="3" t="n">
        <f aca="false">_xlfn.NORM.S.DIST((1/$Y$8)*(C217-$Y$4-D217*$Y$12),1)</f>
        <v>0.812050255374962</v>
      </c>
      <c r="O217" s="3" t="n">
        <f aca="false">_xlfn.NORM.S.DIST((1/$Y$9)*(C217-$Y$5-D217*$Y$12),1)</f>
        <v>0.538185962641762</v>
      </c>
      <c r="P217" s="3" t="n">
        <f aca="false">_xlfn.NORM.S.DIST((1/$Y$10)*(C217-$Y$6-D217*$Y$12),1)</f>
        <v>0.449649796277244</v>
      </c>
      <c r="Q217" s="0" t="n">
        <f aca="false">M217*I217</f>
        <v>0.0282166358746854</v>
      </c>
      <c r="R217" s="0" t="n">
        <f aca="false">N217*J217</f>
        <v>0.615185912658974</v>
      </c>
      <c r="S217" s="0" t="n">
        <f aca="false">O217*K217</f>
        <v>0.0681794316322101</v>
      </c>
      <c r="T217" s="0" t="n">
        <f aca="false">P217*L217</f>
        <v>0.0380243019568572</v>
      </c>
      <c r="U217" s="4" t="n">
        <f aca="false">SUM(Q217:T217)</f>
        <v>0.749606282122727</v>
      </c>
      <c r="V217" s="6" t="n">
        <f aca="false">_xlfn.NORM.S.INV(U217)</f>
        <v>0.673251290244242</v>
      </c>
    </row>
    <row r="218" customFormat="false" ht="14.4" hidden="false" customHeight="false" outlineLevel="0" collapsed="false">
      <c r="A218" s="0" t="n">
        <f aca="false">A217+1</f>
        <v>214</v>
      </c>
      <c r="C218" s="0" t="n">
        <v>-3.125149952</v>
      </c>
      <c r="D218" s="0" t="n">
        <v>1.2691</v>
      </c>
      <c r="E218" s="7" t="n">
        <v>6.2180329794375E-006</v>
      </c>
      <c r="F218" s="0" t="n">
        <v>0.957098140186599</v>
      </c>
      <c r="G218" s="0" t="n">
        <v>0.00462028975573671</v>
      </c>
      <c r="H218" s="0" t="n">
        <v>0.0382753520246847</v>
      </c>
      <c r="I218" s="0" t="n">
        <f aca="false">$Y$14*E217+$Y$19*F217+G217*$Y$24+H217*$Y$29</f>
        <v>0.0869293251937716</v>
      </c>
      <c r="J218" s="0" t="n">
        <f aca="false">$Y$15*E217+$Y$20*F217+G217*$Y$25+H217*$Y$30</f>
        <v>0.569726559246514</v>
      </c>
      <c r="K218" s="0" t="n">
        <f aca="false">E217*$Y$16+F217*$Y$21+G217*$Y$26+H217*$Y$31</f>
        <v>0.297675191633133</v>
      </c>
      <c r="L218" s="0" t="n">
        <f aca="false">E217*$Y$17+F217*$Y$22+G217*$Y$27+H217*$Y$32</f>
        <v>0.0456689239265803</v>
      </c>
      <c r="M218" s="0" t="n">
        <f aca="false">_xlfn.NORM.S.DIST((1/$Y$7)*(C218-$Y$3-D218*$Y$12),1)</f>
        <v>5.25811043241621E-007</v>
      </c>
      <c r="N218" s="3" t="n">
        <f aca="false">_xlfn.NORM.S.DIST((1/$Y$8)*(C218-$Y$4-D218*$Y$12),1)</f>
        <v>0.0983723418205097</v>
      </c>
      <c r="O218" s="3" t="n">
        <f aca="false">_xlfn.NORM.S.DIST((1/$Y$9)*(C218-$Y$5-D218*$Y$12),1)</f>
        <v>0.000260178246736734</v>
      </c>
      <c r="P218" s="3" t="n">
        <f aca="false">_xlfn.NORM.S.DIST((1/$Y$10)*(C218-$Y$6-D218*$Y$12),1)</f>
        <v>0.239076460409151</v>
      </c>
      <c r="Q218" s="0" t="n">
        <f aca="false">M218*I218</f>
        <v>4.57083991684271E-008</v>
      </c>
      <c r="R218" s="0" t="n">
        <f aca="false">N218*J218</f>
        <v>0.056045335830421</v>
      </c>
      <c r="S218" s="0" t="n">
        <f aca="false">O218*K218</f>
        <v>7.74486094561299E-005</v>
      </c>
      <c r="T218" s="0" t="n">
        <f aca="false">P218*L218</f>
        <v>0.0109183646830616</v>
      </c>
      <c r="U218" s="4" t="n">
        <f aca="false">SUM(Q218:T218)</f>
        <v>0.0670411948313379</v>
      </c>
      <c r="V218" s="6" t="n">
        <f aca="false">_xlfn.NORM.S.INV(U218)</f>
        <v>-1.49819578798957</v>
      </c>
    </row>
    <row r="219" customFormat="false" ht="14.4" hidden="false" customHeight="false" outlineLevel="0" collapsed="false">
      <c r="A219" s="0" t="n">
        <f aca="false">A218+1</f>
        <v>215</v>
      </c>
      <c r="C219" s="0" t="n">
        <v>1.161120429</v>
      </c>
      <c r="D219" s="0" t="n">
        <v>1.2865</v>
      </c>
      <c r="E219" s="0" t="n">
        <v>0.0562309260596701</v>
      </c>
      <c r="F219" s="0" t="n">
        <v>0.732029110382981</v>
      </c>
      <c r="G219" s="0" t="n">
        <v>0.196257248381548</v>
      </c>
      <c r="H219" s="0" t="n">
        <v>0.0154827151758013</v>
      </c>
      <c r="I219" s="0" t="n">
        <f aca="false">$Y$14*E218+$Y$19*F218+G218*$Y$24+H218*$Y$29</f>
        <v>0.0292265857674211</v>
      </c>
      <c r="J219" s="0" t="n">
        <f aca="false">$Y$15*E218+$Y$20*F218+G218*$Y$25+H218*$Y$30</f>
        <v>0.824253469465503</v>
      </c>
      <c r="K219" s="0" t="n">
        <f aca="false">E218*$Y$16+F218*$Y$21+G218*$Y$26+H218*$Y$31</f>
        <v>0.0992521633950945</v>
      </c>
      <c r="L219" s="0" t="n">
        <f aca="false">E218*$Y$17+F218*$Y$22+G218*$Y$27+H218*$Y$32</f>
        <v>0.0472677813719813</v>
      </c>
      <c r="M219" s="0" t="n">
        <f aca="false">_xlfn.NORM.S.DIST((1/$Y$7)*(C219-$Y$3-D219*$Y$12),1)</f>
        <v>0.816155403821456</v>
      </c>
      <c r="N219" s="3" t="n">
        <f aca="false">_xlfn.NORM.S.DIST((1/$Y$8)*(C219-$Y$4-D219*$Y$12),1)</f>
        <v>0.770828639817666</v>
      </c>
      <c r="O219" s="3" t="n">
        <f aca="false">_xlfn.NORM.S.DIST((1/$Y$9)*(C219-$Y$5-D219*$Y$12),1)</f>
        <v>0.444365677646986</v>
      </c>
      <c r="P219" s="3" t="n">
        <f aca="false">_xlfn.NORM.S.DIST((1/$Y$10)*(C219-$Y$6-D219*$Y$12),1)</f>
        <v>0.434442223997156</v>
      </c>
      <c r="Q219" s="0" t="n">
        <f aca="false">M219*I219</f>
        <v>0.023853435909332</v>
      </c>
      <c r="R219" s="0" t="n">
        <f aca="false">N219*J219</f>
        <v>0.635358180733086</v>
      </c>
      <c r="S219" s="0" t="n">
        <f aca="false">O219*K219</f>
        <v>0.0441042548449905</v>
      </c>
      <c r="T219" s="0" t="n">
        <f aca="false">P219*L219</f>
        <v>0.0205351200626549</v>
      </c>
      <c r="U219" s="4" t="n">
        <f aca="false">SUM(Q219:T219)</f>
        <v>0.723850991550063</v>
      </c>
      <c r="V219" s="6" t="n">
        <f aca="false">_xlfn.NORM.S.INV(U219)</f>
        <v>0.594320130686364</v>
      </c>
    </row>
    <row r="220" customFormat="false" ht="14.4" hidden="false" customHeight="false" outlineLevel="0" collapsed="false">
      <c r="A220" s="0" t="n">
        <f aca="false">A219+1</f>
        <v>216</v>
      </c>
      <c r="C220" s="0" t="n">
        <v>0.862205312</v>
      </c>
      <c r="D220" s="0" t="n">
        <v>1.3642</v>
      </c>
      <c r="E220" s="0" t="n">
        <v>0.198895784836063</v>
      </c>
      <c r="F220" s="0" t="n">
        <v>0.469672757023215</v>
      </c>
      <c r="G220" s="0" t="n">
        <v>0.323124842133023</v>
      </c>
      <c r="H220" s="0" t="n">
        <v>0.00830661600769834</v>
      </c>
      <c r="I220" s="0" t="n">
        <f aca="false">$Y$14*E219+$Y$19*F219+G219*$Y$24+H219*$Y$29</f>
        <v>0.0924700763053727</v>
      </c>
      <c r="J220" s="0" t="n">
        <f aca="false">$Y$15*E219+$Y$20*F219+G219*$Y$25+H219*$Y$30</f>
        <v>0.637319536772395</v>
      </c>
      <c r="K220" s="0" t="n">
        <f aca="false">E219*$Y$16+F219*$Y$21+G219*$Y$26+H219*$Y$31</f>
        <v>0.236417132700976</v>
      </c>
      <c r="L220" s="0" t="n">
        <f aca="false">E219*$Y$17+F219*$Y$22+G219*$Y$27+H219*$Y$32</f>
        <v>0.0337932542212565</v>
      </c>
      <c r="M220" s="0" t="n">
        <f aca="false">_xlfn.NORM.S.DIST((1/$Y$7)*(C220-$Y$3-D220*$Y$12),1)</f>
        <v>0.690599016046717</v>
      </c>
      <c r="N220" s="3" t="n">
        <f aca="false">_xlfn.NORM.S.DIST((1/$Y$8)*(C220-$Y$4-D220*$Y$12),1)</f>
        <v>0.725693304148422</v>
      </c>
      <c r="O220" s="3" t="n">
        <f aca="false">_xlfn.NORM.S.DIST((1/$Y$9)*(C220-$Y$5-D220*$Y$12),1)</f>
        <v>0.354891867537019</v>
      </c>
      <c r="P220" s="3" t="n">
        <f aca="false">_xlfn.NORM.S.DIST((1/$Y$10)*(C220-$Y$6-D220*$Y$12),1)</f>
        <v>0.419556958930717</v>
      </c>
      <c r="Q220" s="0" t="n">
        <f aca="false">M220*I220</f>
        <v>0.0638597437102552</v>
      </c>
      <c r="R220" s="0" t="n">
        <f aca="false">N220*J220</f>
        <v>0.462498520438701</v>
      </c>
      <c r="S220" s="0" t="n">
        <f aca="false">O220*K220</f>
        <v>0.0839025177419967</v>
      </c>
      <c r="T220" s="0" t="n">
        <f aca="false">P220*L220</f>
        <v>0.014178194973443</v>
      </c>
      <c r="U220" s="4" t="n">
        <f aca="false">SUM(Q220:T220)</f>
        <v>0.624438976864396</v>
      </c>
      <c r="V220" s="6" t="n">
        <f aca="false">_xlfn.NORM.S.INV(U220)</f>
        <v>0.317160202103994</v>
      </c>
    </row>
    <row r="221" customFormat="false" ht="14.4" hidden="false" customHeight="false" outlineLevel="0" collapsed="false">
      <c r="A221" s="0" t="n">
        <f aca="false">A220+1</f>
        <v>217</v>
      </c>
      <c r="C221" s="0" t="n">
        <v>-7.236782081</v>
      </c>
      <c r="D221" s="0" t="n">
        <v>1.4865</v>
      </c>
      <c r="E221" s="7" t="n">
        <v>2.54385211934537E-022</v>
      </c>
      <c r="F221" s="0" t="n">
        <v>0.377446452027929</v>
      </c>
      <c r="G221" s="7" t="n">
        <v>1.99129326030403E-008</v>
      </c>
      <c r="H221" s="0" t="n">
        <v>0.622553528059138</v>
      </c>
      <c r="I221" s="0" t="n">
        <f aca="false">$Y$14*E220+$Y$19*F220+G220*$Y$24+H220*$Y$29</f>
        <v>0.222673248152704</v>
      </c>
      <c r="J221" s="0" t="n">
        <f aca="false">$Y$15*E220+$Y$20*F220+G220*$Y$25+H220*$Y$30</f>
        <v>0.430024221548884</v>
      </c>
      <c r="K221" s="0" t="n">
        <f aca="false">E220*$Y$16+F220*$Y$21+G220*$Y$26+H220*$Y$31</f>
        <v>0.318920251787006</v>
      </c>
      <c r="L221" s="0" t="n">
        <f aca="false">E220*$Y$17+F220*$Y$22+G220*$Y$27+H220*$Y$32</f>
        <v>0.028382278511405</v>
      </c>
      <c r="M221" s="0" t="n">
        <f aca="false">_xlfn.NORM.S.DIST((1/$Y$7)*(C221-$Y$3-D221*$Y$12),1)</f>
        <v>9.17310716220691E-026</v>
      </c>
      <c r="N221" s="3" t="n">
        <f aca="false">_xlfn.NORM.S.DIST((1/$Y$8)*(C221-$Y$4-D221*$Y$12),1)</f>
        <v>0.00059653391560513</v>
      </c>
      <c r="O221" s="3" t="n">
        <f aca="false">_xlfn.NORM.S.DIST((1/$Y$9)*(C221-$Y$5-D221*$Y$12),1)</f>
        <v>1.32771893403655E-011</v>
      </c>
      <c r="P221" s="3" t="n">
        <f aca="false">_xlfn.NORM.S.DIST((1/$Y$10)*(C221-$Y$6-D221*$Y$12),1)</f>
        <v>0.109104481013065</v>
      </c>
      <c r="Q221" s="0" t="n">
        <f aca="false">M221*I221</f>
        <v>2.04260556746144E-026</v>
      </c>
      <c r="R221" s="0" t="n">
        <f aca="false">N221*J221</f>
        <v>0.000256524032685604</v>
      </c>
      <c r="S221" s="0" t="n">
        <f aca="false">O221*K221</f>
        <v>4.23436456745311E-012</v>
      </c>
      <c r="T221" s="0" t="n">
        <f aca="false">P221*L221</f>
        <v>0.00309663376695512</v>
      </c>
      <c r="U221" s="4" t="n">
        <f aca="false">SUM(Q221:T221)</f>
        <v>0.00335315780387508</v>
      </c>
      <c r="V221" s="6" t="n">
        <f aca="false">_xlfn.NORM.S.INV(U221)</f>
        <v>-2.71108636469086</v>
      </c>
    </row>
    <row r="222" customFormat="false" ht="14.4" hidden="false" customHeight="false" outlineLevel="0" collapsed="false">
      <c r="A222" s="0" t="n">
        <f aca="false">A221+1</f>
        <v>218</v>
      </c>
      <c r="C222" s="0" t="n">
        <v>2.223288636</v>
      </c>
      <c r="D222" s="0" t="n">
        <v>1.4684</v>
      </c>
      <c r="E222" s="0" t="n">
        <v>0.00395929025430172</v>
      </c>
      <c r="F222" s="0" t="n">
        <v>0.300815695464251</v>
      </c>
      <c r="G222" s="0" t="n">
        <v>0.457775357319285</v>
      </c>
      <c r="H222" s="0" t="n">
        <v>0.237449656962163</v>
      </c>
      <c r="I222" s="0" t="n">
        <f aca="false">$Y$14*E221+$Y$19*F221+G221*$Y$24+H221*$Y$29</f>
        <v>0.0113233957512605</v>
      </c>
      <c r="J222" s="0" t="n">
        <f aca="false">$Y$15*E221+$Y$20*F221+G221*$Y$25+H221*$Y$30</f>
        <v>0.343280554585793</v>
      </c>
      <c r="K222" s="0" t="n">
        <f aca="false">E221*$Y$16+F221*$Y$21+G221*$Y$26+H221*$Y$31</f>
        <v>0.183383044342699</v>
      </c>
      <c r="L222" s="0" t="n">
        <f aca="false">E221*$Y$17+F221*$Y$22+G221*$Y$27+H221*$Y$32</f>
        <v>0.462013005320247</v>
      </c>
      <c r="M222" s="0" t="n">
        <f aca="false">_xlfn.NORM.S.DIST((1/$Y$7)*(C222-$Y$3-D222*$Y$12),1)</f>
        <v>0.990195942696925</v>
      </c>
      <c r="N222" s="3" t="n">
        <f aca="false">_xlfn.NORM.S.DIST((1/$Y$8)*(C222-$Y$4-D222*$Y$12),1)</f>
        <v>0.89347761061879</v>
      </c>
      <c r="O222" s="3" t="n">
        <f aca="false">_xlfn.NORM.S.DIST((1/$Y$9)*(C222-$Y$5-D222*$Y$12),1)</f>
        <v>0.75343005215784</v>
      </c>
      <c r="P222" s="3" t="n">
        <f aca="false">_xlfn.NORM.S.DIST((1/$Y$10)*(C222-$Y$6-D222*$Y$12),1)</f>
        <v>0.487946274094531</v>
      </c>
      <c r="Q222" s="0" t="n">
        <f aca="false">M222*I222</f>
        <v>0.0112123805304497</v>
      </c>
      <c r="R222" s="0" t="n">
        <f aca="false">N222*J222</f>
        <v>0.306713489683207</v>
      </c>
      <c r="S222" s="0" t="n">
        <f aca="false">O222*K222</f>
        <v>0.138166296663983</v>
      </c>
      <c r="T222" s="0" t="n">
        <f aca="false">P222*L222</f>
        <v>0.225437524529231</v>
      </c>
      <c r="U222" s="4" t="n">
        <f aca="false">SUM(Q222:T222)</f>
        <v>0.681529691406872</v>
      </c>
      <c r="V222" s="6" t="n">
        <f aca="false">_xlfn.NORM.S.INV(U222)</f>
        <v>0.471980626280809</v>
      </c>
    </row>
    <row r="223" customFormat="false" ht="14.4" hidden="false" customHeight="false" outlineLevel="0" collapsed="false">
      <c r="A223" s="0" t="n">
        <f aca="false">A222+1</f>
        <v>219</v>
      </c>
      <c r="C223" s="0" t="n">
        <v>3.41305092</v>
      </c>
      <c r="D223" s="0" t="n">
        <v>1.355</v>
      </c>
      <c r="E223" s="0" t="n">
        <v>0.00023980819985503</v>
      </c>
      <c r="F223" s="0" t="n">
        <v>0.163228123123936</v>
      </c>
      <c r="G223" s="0" t="n">
        <v>0.67000024216644</v>
      </c>
      <c r="H223" s="0" t="n">
        <v>0.166531826509769</v>
      </c>
      <c r="I223" s="0" t="n">
        <f aca="false">$Y$14*E222+$Y$19*F222+G222*$Y$24+H222*$Y$29</f>
        <v>0.0628243426902914</v>
      </c>
      <c r="J223" s="0" t="n">
        <f aca="false">$Y$15*E222+$Y$20*F222+G222*$Y$25+H222*$Y$30</f>
        <v>0.26633969554118</v>
      </c>
      <c r="K223" s="0" t="n">
        <f aca="false">E222*$Y$16+F222*$Y$21+G222*$Y$26+H222*$Y$31</f>
        <v>0.473170383984094</v>
      </c>
      <c r="L223" s="0" t="n">
        <f aca="false">E222*$Y$17+F222*$Y$22+G222*$Y$27+H222*$Y$32</f>
        <v>0.197665577784435</v>
      </c>
      <c r="M223" s="0" t="n">
        <f aca="false">_xlfn.NORM.S.DIST((1/$Y$7)*(C223-$Y$3-D223*$Y$12),1)</f>
        <v>0.999959063707762</v>
      </c>
      <c r="N223" s="3" t="n">
        <f aca="false">_xlfn.NORM.S.DIST((1/$Y$8)*(C223-$Y$4-D223*$Y$12),1)</f>
        <v>0.964805339462235</v>
      </c>
      <c r="O223" s="3" t="n">
        <f aca="false">_xlfn.NORM.S.DIST((1/$Y$9)*(C223-$Y$5-D223*$Y$12),1)</f>
        <v>0.946267048666639</v>
      </c>
      <c r="P223" s="3" t="n">
        <f aca="false">_xlfn.NORM.S.DIST((1/$Y$10)*(C223-$Y$6-D223*$Y$12),1)</f>
        <v>0.548090260948988</v>
      </c>
      <c r="Q223" s="0" t="n">
        <f aca="false">M223*I223</f>
        <v>0.0628217708946394</v>
      </c>
      <c r="R223" s="0" t="n">
        <f aca="false">N223*J223</f>
        <v>0.256965960368877</v>
      </c>
      <c r="S223" s="0" t="n">
        <f aca="false">O223*K223</f>
        <v>0.447745542769089</v>
      </c>
      <c r="T223" s="0" t="n">
        <f aca="false">P223*L223</f>
        <v>0.108338578108504</v>
      </c>
      <c r="U223" s="4" t="n">
        <f aca="false">SUM(Q223:T223)</f>
        <v>0.875871852141108</v>
      </c>
      <c r="V223" s="6" t="n">
        <f aca="false">_xlfn.NORM.S.INV(U223)</f>
        <v>1.15459504747278</v>
      </c>
    </row>
    <row r="224" customFormat="false" ht="14.4" hidden="false" customHeight="false" outlineLevel="0" collapsed="false">
      <c r="A224" s="0" t="n">
        <f aca="false">A223+1</f>
        <v>220</v>
      </c>
      <c r="C224" s="0" t="n">
        <v>-0.558773609</v>
      </c>
      <c r="D224" s="0" t="n">
        <v>1.3511</v>
      </c>
      <c r="E224" s="0" t="n">
        <v>0.134929001485345</v>
      </c>
      <c r="F224" s="0" t="n">
        <v>0.238613557942909</v>
      </c>
      <c r="G224" s="0" t="n">
        <v>0.564345012738354</v>
      </c>
      <c r="H224" s="0" t="n">
        <v>0.062112427833392</v>
      </c>
      <c r="I224" s="0" t="n">
        <f aca="false">$Y$14*E223+$Y$19*F223+G223*$Y$24+H223*$Y$29</f>
        <v>0.0788055034659004</v>
      </c>
      <c r="J224" s="0" t="n">
        <f aca="false">$Y$15*E223+$Y$20*F223+G223*$Y$25+H223*$Y$30</f>
        <v>0.145403315747859</v>
      </c>
      <c r="K224" s="0" t="n">
        <f aca="false">E223*$Y$16+F223*$Y$21+G223*$Y$26+H223*$Y$31</f>
        <v>0.624158375284973</v>
      </c>
      <c r="L224" s="0" t="n">
        <f aca="false">E223*$Y$17+F223*$Y$22+G223*$Y$27+H223*$Y$32</f>
        <v>0.151632805501268</v>
      </c>
      <c r="M224" s="0" t="n">
        <f aca="false">_xlfn.NORM.S.DIST((1/$Y$7)*(C224-$Y$3-D224*$Y$12),1)</f>
        <v>0.0778810834061315</v>
      </c>
      <c r="N224" s="3" t="n">
        <f aca="false">_xlfn.NORM.S.DIST((1/$Y$8)*(C224-$Y$4-D224*$Y$12),1)</f>
        <v>0.470521328363943</v>
      </c>
      <c r="O224" s="3" t="n">
        <f aca="false">_xlfn.NORM.S.DIST((1/$Y$9)*(C224-$Y$5-D224*$Y$12),1)</f>
        <v>0.0699516389748694</v>
      </c>
      <c r="P224" s="3" t="n">
        <f aca="false">_xlfn.NORM.S.DIST((1/$Y$10)*(C224-$Y$6-D224*$Y$12),1)</f>
        <v>0.3506968538242</v>
      </c>
      <c r="Q224" s="0" t="n">
        <f aca="false">M224*I224</f>
        <v>0.00613745798828997</v>
      </c>
      <c r="R224" s="0" t="n">
        <f aca="false">N224*J224</f>
        <v>0.0684153612742045</v>
      </c>
      <c r="S224" s="0" t="n">
        <f aca="false">O224*K224</f>
        <v>0.0436609013310755</v>
      </c>
      <c r="T224" s="0" t="n">
        <f aca="false">P224*L224</f>
        <v>0.0531771478258315</v>
      </c>
      <c r="U224" s="4" t="n">
        <f aca="false">SUM(Q224:T224)</f>
        <v>0.171390868419401</v>
      </c>
      <c r="V224" s="6" t="n">
        <f aca="false">_xlfn.NORM.S.INV(U224)</f>
        <v>-0.948683247552811</v>
      </c>
    </row>
    <row r="225" customFormat="false" ht="14.4" hidden="false" customHeight="false" outlineLevel="0" collapsed="false">
      <c r="A225" s="0" t="n">
        <f aca="false">A224+1</f>
        <v>221</v>
      </c>
      <c r="C225" s="0" t="n">
        <v>0.553741742</v>
      </c>
      <c r="D225" s="0" t="n">
        <v>1.3729</v>
      </c>
      <c r="E225" s="0" t="n">
        <v>0.363573392042552</v>
      </c>
      <c r="F225" s="0" t="n">
        <v>0.139986685076292</v>
      </c>
      <c r="G225" s="0" t="n">
        <v>0.483308358962249</v>
      </c>
      <c r="H225" s="0" t="n">
        <v>0.0131315639189079</v>
      </c>
      <c r="I225" s="0" t="n">
        <f aca="false">$Y$14*E224+$Y$19*F224+G224*$Y$24+H224*$Y$29</f>
        <v>0.186624589431756</v>
      </c>
      <c r="J225" s="0" t="n">
        <f aca="false">$Y$15*E224+$Y$20*F224+G224*$Y$25+H224*$Y$30</f>
        <v>0.224611802858998</v>
      </c>
      <c r="K225" s="0" t="n">
        <f aca="false">E224*$Y$16+F224*$Y$21+G224*$Y$26+H224*$Y$31</f>
        <v>0.516075463722477</v>
      </c>
      <c r="L225" s="0" t="n">
        <f aca="false">E224*$Y$17+F224*$Y$22+G224*$Y$27+H224*$Y$32</f>
        <v>0.0726881439867685</v>
      </c>
      <c r="M225" s="0" t="n">
        <f aca="false">_xlfn.NORM.S.DIST((1/$Y$7)*(C225-$Y$3-D225*$Y$12),1)</f>
        <v>0.532440469054601</v>
      </c>
      <c r="N225" s="3" t="n">
        <f aca="false">_xlfn.NORM.S.DIST((1/$Y$8)*(C225-$Y$4-D225*$Y$12),1)</f>
        <v>0.674931619954111</v>
      </c>
      <c r="O225" s="3" t="n">
        <f aca="false">_xlfn.NORM.S.DIST((1/$Y$9)*(C225-$Y$5-D225*$Y$12),1)</f>
        <v>0.270334403572787</v>
      </c>
      <c r="P225" s="3" t="n">
        <f aca="false">_xlfn.NORM.S.DIST((1/$Y$10)*(C225-$Y$6-D225*$Y$12),1)</f>
        <v>0.404316201636986</v>
      </c>
      <c r="Q225" s="0" t="n">
        <f aca="false">M225*I225</f>
        <v>0.0993664839341667</v>
      </c>
      <c r="R225" s="0" t="n">
        <f aca="false">N225*J225</f>
        <v>0.151597607964437</v>
      </c>
      <c r="S225" s="0" t="n">
        <f aca="false">O225*K225</f>
        <v>0.139512952683965</v>
      </c>
      <c r="T225" s="0" t="n">
        <f aca="false">P225*L225</f>
        <v>0.0293889942807726</v>
      </c>
      <c r="U225" s="4" t="n">
        <f aca="false">SUM(Q225:T225)</f>
        <v>0.419866038863342</v>
      </c>
      <c r="V225" s="6" t="n">
        <f aca="false">_xlfn.NORM.S.INV(U225)</f>
        <v>-0.202236195571699</v>
      </c>
    </row>
    <row r="226" customFormat="false" ht="14.4" hidden="false" customHeight="false" outlineLevel="0" collapsed="false">
      <c r="A226" s="0" t="n">
        <f aca="false">A225+1</f>
        <v>222</v>
      </c>
      <c r="C226" s="0" t="n">
        <v>-1.535278598</v>
      </c>
      <c r="D226" s="0" t="n">
        <v>1.4028</v>
      </c>
      <c r="E226" s="0" t="n">
        <v>0.105947327545273</v>
      </c>
      <c r="F226" s="0" t="n">
        <v>0.619246280463332</v>
      </c>
      <c r="G226" s="0" t="n">
        <v>0.242964769329498</v>
      </c>
      <c r="H226" s="0" t="n">
        <v>0.0318416226618971</v>
      </c>
      <c r="I226" s="0" t="n">
        <f aca="false">$Y$14*E225+$Y$19*F225+G225*$Y$24+H225*$Y$29</f>
        <v>0.373672371115156</v>
      </c>
      <c r="J226" s="0" t="n">
        <f aca="false">$Y$15*E225+$Y$20*F225+G225*$Y$25+H225*$Y$30</f>
        <v>0.16804703704871</v>
      </c>
      <c r="K226" s="0" t="n">
        <f aca="false">E225*$Y$16+F225*$Y$21+G225*$Y$26+H225*$Y$31</f>
        <v>0.426562482115316</v>
      </c>
      <c r="L226" s="0" t="n">
        <f aca="false">E225*$Y$17+F225*$Y$22+G225*$Y$27+H225*$Y$32</f>
        <v>0.0317181097208186</v>
      </c>
      <c r="M226" s="0" t="n">
        <f aca="false">_xlfn.NORM.S.DIST((1/$Y$7)*(C226-$Y$3-D226*$Y$12),1)</f>
        <v>0.00310147326896946</v>
      </c>
      <c r="N226" s="3" t="n">
        <f aca="false">_xlfn.NORM.S.DIST((1/$Y$8)*(C226-$Y$4-D226*$Y$12),1)</f>
        <v>0.295634563988217</v>
      </c>
      <c r="O226" s="3" t="n">
        <f aca="false">_xlfn.NORM.S.DIST((1/$Y$9)*(C226-$Y$5-D226*$Y$12),1)</f>
        <v>0.012714262304032</v>
      </c>
      <c r="P226" s="3" t="n">
        <f aca="false">_xlfn.NORM.S.DIST((1/$Y$10)*(C226-$Y$6-D226*$Y$12),1)</f>
        <v>0.305929904064506</v>
      </c>
      <c r="Q226" s="0" t="n">
        <f aca="false">M226*I226</f>
        <v>0.00115893487036609</v>
      </c>
      <c r="R226" s="0" t="n">
        <f aca="false">N226*J226</f>
        <v>0.0496805125274071</v>
      </c>
      <c r="S226" s="0" t="n">
        <f aca="false">O226*K226</f>
        <v>0.00542342728667306</v>
      </c>
      <c r="T226" s="0" t="n">
        <f aca="false">P226*L226</f>
        <v>0.00970351826399751</v>
      </c>
      <c r="U226" s="4" t="n">
        <f aca="false">SUM(Q226:T226)</f>
        <v>0.0659663929484438</v>
      </c>
      <c r="V226" s="6" t="n">
        <f aca="false">_xlfn.NORM.S.INV(U226)</f>
        <v>-1.5065237074133</v>
      </c>
    </row>
    <row r="227" customFormat="false" ht="14.4" hidden="false" customHeight="false" outlineLevel="0" collapsed="false">
      <c r="A227" s="0" t="n">
        <f aca="false">A226+1</f>
        <v>223</v>
      </c>
      <c r="C227" s="0" t="n">
        <v>2.248257284</v>
      </c>
      <c r="D227" s="0" t="n">
        <v>1.3586</v>
      </c>
      <c r="E227" s="0" t="n">
        <v>0.0368843336651343</v>
      </c>
      <c r="F227" s="0" t="n">
        <v>0.392636852362546</v>
      </c>
      <c r="G227" s="0" t="n">
        <v>0.550532307842191</v>
      </c>
      <c r="H227" s="0" t="n">
        <v>0.0199465061301286</v>
      </c>
      <c r="I227" s="0" t="n">
        <f aca="false">$Y$14*E226+$Y$19*F226+G226*$Y$24+H226*$Y$29</f>
        <v>0.137477688004532</v>
      </c>
      <c r="J227" s="0" t="n">
        <f aca="false">$Y$15*E226+$Y$20*F226+G226*$Y$25+H226*$Y$30</f>
        <v>0.547280202459208</v>
      </c>
      <c r="K227" s="0" t="n">
        <f aca="false">E226*$Y$16+F226*$Y$21+G226*$Y$26+H226*$Y$31</f>
        <v>0.269894208610628</v>
      </c>
      <c r="L227" s="0" t="n">
        <f aca="false">E226*$Y$17+F226*$Y$22+G226*$Y$27+H226*$Y$32</f>
        <v>0.0453479009256314</v>
      </c>
      <c r="M227" s="0" t="n">
        <f aca="false">_xlfn.NORM.S.DIST((1/$Y$7)*(C227-$Y$3-D227*$Y$12),1)</f>
        <v>0.991044385757557</v>
      </c>
      <c r="N227" s="3" t="n">
        <f aca="false">_xlfn.NORM.S.DIST((1/$Y$8)*(C227-$Y$4-D227*$Y$12),1)</f>
        <v>0.895636987191041</v>
      </c>
      <c r="O227" s="3" t="n">
        <f aca="false">_xlfn.NORM.S.DIST((1/$Y$9)*(C227-$Y$5-D227*$Y$12),1)</f>
        <v>0.759508468455995</v>
      </c>
      <c r="P227" s="3" t="n">
        <f aca="false">_xlfn.NORM.S.DIST((1/$Y$10)*(C227-$Y$6-D227*$Y$12),1)</f>
        <v>0.489210447122861</v>
      </c>
      <c r="Q227" s="0" t="n">
        <f aca="false">M227*I227</f>
        <v>0.136246490863821</v>
      </c>
      <c r="R227" s="0" t="n">
        <f aca="false">N227*J227</f>
        <v>0.490164391679868</v>
      </c>
      <c r="S227" s="0" t="n">
        <f aca="false">O227*K227</f>
        <v>0.204986937027001</v>
      </c>
      <c r="T227" s="0" t="n">
        <f aca="false">P227*L227</f>
        <v>0.0221846668879114</v>
      </c>
      <c r="U227" s="4" t="n">
        <f aca="false">SUM(Q227:T227)</f>
        <v>0.853582486458602</v>
      </c>
      <c r="V227" s="6" t="n">
        <f aca="false">_xlfn.NORM.S.INV(U227)</f>
        <v>1.05192267633711</v>
      </c>
    </row>
    <row r="228" customFormat="false" ht="14.4" hidden="false" customHeight="false" outlineLevel="0" collapsed="false">
      <c r="A228" s="0" t="n">
        <f aca="false">A227+1</f>
        <v>224</v>
      </c>
      <c r="C228" s="0" t="n">
        <v>1.396944639</v>
      </c>
      <c r="D228" s="0" t="n">
        <v>1.4495</v>
      </c>
      <c r="E228" s="0" t="n">
        <v>0.114279804622479</v>
      </c>
      <c r="F228" s="0" t="n">
        <v>0.19489628035449</v>
      </c>
      <c r="G228" s="0" t="n">
        <v>0.680967761105847</v>
      </c>
      <c r="H228" s="0" t="n">
        <v>0.00985615391718367</v>
      </c>
      <c r="I228" s="0" t="n">
        <f aca="false">$Y$14*E227+$Y$19*F227+G227*$Y$24+H227*$Y$29</f>
        <v>0.104427029722184</v>
      </c>
      <c r="J228" s="0" t="n">
        <f aca="false">$Y$15*E227+$Y$20*F227+G227*$Y$25+H227*$Y$30</f>
        <v>0.343061051592161</v>
      </c>
      <c r="K228" s="0" t="n">
        <f aca="false">E227*$Y$16+F227*$Y$21+G227*$Y$26+H227*$Y$31</f>
        <v>0.508076939849722</v>
      </c>
      <c r="L228" s="0" t="n">
        <f aca="false">E227*$Y$17+F227*$Y$22+G227*$Y$27+H227*$Y$32</f>
        <v>0.0444349788359324</v>
      </c>
      <c r="M228" s="0" t="n">
        <f aca="false">_xlfn.NORM.S.DIST((1/$Y$7)*(C228-$Y$3-D228*$Y$12),1)</f>
        <v>0.88856969283606</v>
      </c>
      <c r="N228" s="3" t="n">
        <f aca="false">_xlfn.NORM.S.DIST((1/$Y$8)*(C228-$Y$4-D228*$Y$12),1)</f>
        <v>0.803281653155386</v>
      </c>
      <c r="O228" s="3" t="n">
        <f aca="false">_xlfn.NORM.S.DIST((1/$Y$9)*(C228-$Y$5-D228*$Y$12),1)</f>
        <v>0.517272719736516</v>
      </c>
      <c r="P228" s="3" t="n">
        <f aca="false">_xlfn.NORM.S.DIST((1/$Y$10)*(C228-$Y$6-D228*$Y$12),1)</f>
        <v>0.446252759340278</v>
      </c>
      <c r="Q228" s="0" t="n">
        <f aca="false">M228*I228</f>
        <v>0.0927906937240234</v>
      </c>
      <c r="R228" s="0" t="n">
        <f aca="false">N228*J228</f>
        <v>0.275574648656176</v>
      </c>
      <c r="S228" s="0" t="n">
        <f aca="false">O228*K228</f>
        <v>0.262814340511472</v>
      </c>
      <c r="T228" s="0" t="n">
        <f aca="false">P228*L228</f>
        <v>0.0198292319167617</v>
      </c>
      <c r="U228" s="4" t="n">
        <f aca="false">SUM(Q228:T228)</f>
        <v>0.651008914808433</v>
      </c>
      <c r="V228" s="6" t="n">
        <f aca="false">_xlfn.NORM.S.INV(U228)</f>
        <v>0.388045759604323</v>
      </c>
    </row>
    <row r="229" customFormat="false" ht="14.4" hidden="false" customHeight="false" outlineLevel="0" collapsed="false">
      <c r="A229" s="0" t="n">
        <f aca="false">A228+1</f>
        <v>225</v>
      </c>
      <c r="C229" s="0" t="n">
        <v>-0.657165664</v>
      </c>
      <c r="D229" s="0" t="n">
        <v>1.4694</v>
      </c>
      <c r="E229" s="0" t="n">
        <v>0.24002108692227</v>
      </c>
      <c r="F229" s="0" t="n">
        <v>0.285242950396235</v>
      </c>
      <c r="G229" s="0" t="n">
        <v>0.459730084656732</v>
      </c>
      <c r="H229" s="0" t="n">
        <v>0.0150058780247641</v>
      </c>
      <c r="I229" s="0" t="n">
        <f aca="false">$Y$14*E228+$Y$19*F228+G228*$Y$24+H228*$Y$29</f>
        <v>0.180176772153835</v>
      </c>
      <c r="J229" s="0" t="n">
        <f aca="false">$Y$15*E228+$Y$20*F228+G228*$Y$25+H228*$Y$30</f>
        <v>0.182762860323299</v>
      </c>
      <c r="K229" s="0" t="n">
        <f aca="false">E228*$Y$16+F228*$Y$21+G228*$Y$26+H228*$Y$31</f>
        <v>0.598728739111998</v>
      </c>
      <c r="L229" s="0" t="n">
        <f aca="false">E228*$Y$17+F228*$Y$22+G228*$Y$27+H228*$Y$32</f>
        <v>0.0383316284108678</v>
      </c>
      <c r="M229" s="0" t="n">
        <f aca="false">_xlfn.NORM.S.DIST((1/$Y$7)*(C229-$Y$3-D229*$Y$12),1)</f>
        <v>0.0603061587905545</v>
      </c>
      <c r="N229" s="3" t="n">
        <f aca="false">_xlfn.NORM.S.DIST((1/$Y$8)*(C229-$Y$4-D229*$Y$12),1)</f>
        <v>0.451998029332637</v>
      </c>
      <c r="O229" s="3" t="n">
        <f aca="false">_xlfn.NORM.S.DIST((1/$Y$9)*(C229-$Y$5-D229*$Y$12),1)</f>
        <v>0.0602599251559454</v>
      </c>
      <c r="P229" s="3" t="n">
        <f aca="false">_xlfn.NORM.S.DIST((1/$Y$10)*(C229-$Y$6-D229*$Y$12),1)</f>
        <v>0.346077593557453</v>
      </c>
      <c r="Q229" s="0" t="n">
        <f aca="false">M229*I229</f>
        <v>0.0108657690318787</v>
      </c>
      <c r="R229" s="0" t="n">
        <f aca="false">N229*J229</f>
        <v>0.0826084527013273</v>
      </c>
      <c r="S229" s="0" t="n">
        <f aca="false">O229*K229</f>
        <v>0.0360793490076026</v>
      </c>
      <c r="T229" s="0" t="n">
        <f aca="false">P229*L229</f>
        <v>0.0132657177175716</v>
      </c>
      <c r="U229" s="4" t="n">
        <f aca="false">SUM(Q229:T229)</f>
        <v>0.14281928845838</v>
      </c>
      <c r="V229" s="6" t="n">
        <f aca="false">_xlfn.NORM.S.INV(U229)</f>
        <v>-1.06773829969979</v>
      </c>
    </row>
    <row r="230" customFormat="false" ht="14.4" hidden="false" customHeight="false" outlineLevel="0" collapsed="false">
      <c r="A230" s="0" t="n">
        <f aca="false">A229+1</f>
        <v>226</v>
      </c>
      <c r="C230" s="0" t="n">
        <v>-7.789493616</v>
      </c>
      <c r="D230" s="0" t="n">
        <v>1.594</v>
      </c>
      <c r="E230" s="7" t="n">
        <v>1.24042723517817E-025</v>
      </c>
      <c r="F230" s="0" t="n">
        <v>0.127816354641955</v>
      </c>
      <c r="G230" s="7" t="n">
        <v>1.72928479477268E-009</v>
      </c>
      <c r="H230" s="0" t="n">
        <v>0.87218364362876</v>
      </c>
      <c r="I230" s="0" t="n">
        <f aca="false">$Y$14*E229+$Y$19*F229+G229*$Y$24+H229*$Y$29</f>
        <v>0.267945943446502</v>
      </c>
      <c r="J230" s="0" t="n">
        <f aca="false">$Y$15*E229+$Y$20*F229+G229*$Y$25+H229*$Y$30</f>
        <v>0.2769618549814</v>
      </c>
      <c r="K230" s="0" t="n">
        <f aca="false">E229*$Y$16+F229*$Y$21+G229*$Y$26+H229*$Y$31</f>
        <v>0.420043848219827</v>
      </c>
      <c r="L230" s="0" t="n">
        <f aca="false">E229*$Y$17+F229*$Y$22+G229*$Y$27+H229*$Y$32</f>
        <v>0.0350483533522718</v>
      </c>
      <c r="M230" s="0" t="n">
        <f aca="false">_xlfn.NORM.S.DIST((1/$Y$7)*(C230-$Y$3-D230*$Y$12),1)</f>
        <v>2.72356667825662E-029</v>
      </c>
      <c r="N230" s="3" t="n">
        <f aca="false">_xlfn.NORM.S.DIST((1/$Y$8)*(C230-$Y$4-D230*$Y$12),1)</f>
        <v>0.000230356085672332</v>
      </c>
      <c r="O230" s="3" t="n">
        <f aca="false">_xlfn.NORM.S.DIST((1/$Y$9)*(C230-$Y$5-D230*$Y$12),1)</f>
        <v>6.51766707448749E-013</v>
      </c>
      <c r="P230" s="3" t="n">
        <f aca="false">_xlfn.NORM.S.DIST((1/$Y$10)*(C230-$Y$6-D230*$Y$12),1)</f>
        <v>0.0965472887382785</v>
      </c>
      <c r="Q230" s="0" t="n">
        <f aca="false">M230*I230</f>
        <v>7.29768643144927E-030</v>
      </c>
      <c r="R230" s="0" t="n">
        <f aca="false">N230*J230</f>
        <v>6.37998487940634E-005</v>
      </c>
      <c r="S230" s="0" t="n">
        <f aca="false">O230*K230</f>
        <v>2.73770595938338E-013</v>
      </c>
      <c r="T230" s="0" t="n">
        <f aca="false">P230*L230</f>
        <v>0.00338382349090299</v>
      </c>
      <c r="U230" s="4" t="n">
        <f aca="false">SUM(Q230:T230)</f>
        <v>0.00344762333997083</v>
      </c>
      <c r="V230" s="6" t="n">
        <f aca="false">_xlfn.NORM.S.INV(U230)</f>
        <v>-2.70186155512726</v>
      </c>
    </row>
    <row r="231" customFormat="false" ht="14.4" hidden="false" customHeight="false" outlineLevel="0" collapsed="false">
      <c r="A231" s="0" t="n">
        <f aca="false">A230+1</f>
        <v>227</v>
      </c>
      <c r="C231" s="0" t="n">
        <v>-4.616499332</v>
      </c>
      <c r="D231" s="0" t="n">
        <v>1.6875</v>
      </c>
      <c r="E231" s="7" t="n">
        <v>5.31104457262813E-012</v>
      </c>
      <c r="F231" s="0" t="n">
        <v>0.137323918667598</v>
      </c>
      <c r="G231" s="7" t="n">
        <v>6.07246306572378E-005</v>
      </c>
      <c r="H231" s="0" t="n">
        <v>0.862615356696434</v>
      </c>
      <c r="I231" s="0" t="n">
        <f aca="false">$Y$14*E230+$Y$19*F230+G230*$Y$24+H230*$Y$29</f>
        <v>0.00383449082947998</v>
      </c>
      <c r="J231" s="0" t="n">
        <f aca="false">$Y$15*E230+$Y$20*F230+G230*$Y$25+H230*$Y$30</f>
        <v>0.136087574300944</v>
      </c>
      <c r="K231" s="0" t="n">
        <f aca="false">E230*$Y$16+F230*$Y$21+G230*$Y$26+H230*$Y$31</f>
        <v>0.22082754785857</v>
      </c>
      <c r="L231" s="0" t="n">
        <f aca="false">E230*$Y$17+F230*$Y$22+G230*$Y$27+H230*$Y$32</f>
        <v>0.639250387011005</v>
      </c>
      <c r="M231" s="0" t="n">
        <f aca="false">_xlfn.NORM.S.DIST((1/$Y$7)*(C231-$Y$3-D231*$Y$12),1)</f>
        <v>2.71839216445385E-012</v>
      </c>
      <c r="N231" s="3" t="n">
        <f aca="false">_xlfn.NORM.S.DIST((1/$Y$8)*(C231-$Y$4-D231*$Y$12),1)</f>
        <v>0.0228556943362238</v>
      </c>
      <c r="O231" s="3" t="n">
        <f aca="false">_xlfn.NORM.S.DIST((1/$Y$9)*(C231-$Y$5-D231*$Y$12),1)</f>
        <v>1.83957162661331E-006</v>
      </c>
      <c r="P231" s="3" t="n">
        <f aca="false">_xlfn.NORM.S.DIST((1/$Y$10)*(C231-$Y$6-D231*$Y$12),1)</f>
        <v>0.184426552238929</v>
      </c>
      <c r="Q231" s="0" t="n">
        <f aca="false">M231*I231</f>
        <v>1.04236498255285E-014</v>
      </c>
      <c r="R231" s="0" t="n">
        <f aca="false">N231*J231</f>
        <v>0.00311037600118052</v>
      </c>
      <c r="S231" s="0" t="n">
        <f aca="false">O231*K231</f>
        <v>4.06228091415219E-007</v>
      </c>
      <c r="T231" s="0" t="n">
        <f aca="false">P231*L231</f>
        <v>0.117894744893841</v>
      </c>
      <c r="U231" s="4" t="n">
        <f aca="false">SUM(Q231:T231)</f>
        <v>0.121005527123123</v>
      </c>
      <c r="V231" s="6" t="n">
        <f aca="false">_xlfn.NORM.S.INV(U231)</f>
        <v>-1.16997493892256</v>
      </c>
    </row>
    <row r="232" customFormat="false" ht="14.4" hidden="false" customHeight="false" outlineLevel="0" collapsed="false">
      <c r="A232" s="0" t="n">
        <f aca="false">A231+1</f>
        <v>228</v>
      </c>
      <c r="C232" s="0" t="n">
        <v>2.672153589</v>
      </c>
      <c r="D232" s="0" t="n">
        <v>1.6823</v>
      </c>
      <c r="E232" s="0" t="n">
        <v>0.000475682876095487</v>
      </c>
      <c r="F232" s="0" t="n">
        <v>0.114208310329901</v>
      </c>
      <c r="G232" s="0" t="n">
        <v>0.490605885927103</v>
      </c>
      <c r="H232" s="0" t="n">
        <v>0.394710120866901</v>
      </c>
      <c r="I232" s="0" t="n">
        <f aca="false">$Y$14*E231+$Y$19*F231+G231*$Y$24+H231*$Y$29</f>
        <v>0.00412639727402085</v>
      </c>
      <c r="J232" s="0" t="n">
        <f aca="false">$Y$15*E231+$Y$20*F231+G231*$Y$25+H231*$Y$30</f>
        <v>0.143977030755718</v>
      </c>
      <c r="K232" s="0" t="n">
        <f aca="false">E231*$Y$16+F231*$Y$21+G231*$Y$26+H231*$Y$31</f>
        <v>0.219438454223287</v>
      </c>
      <c r="L232" s="0" t="n">
        <f aca="false">E231*$Y$17+F231*$Y$22+G231*$Y$27+H231*$Y$32</f>
        <v>0.632458117746975</v>
      </c>
      <c r="M232" s="0" t="n">
        <f aca="false">_xlfn.NORM.S.DIST((1/$Y$7)*(C232-$Y$3-D232*$Y$12),1)</f>
        <v>0.998355330898747</v>
      </c>
      <c r="N232" s="3" t="n">
        <f aca="false">_xlfn.NORM.S.DIST((1/$Y$8)*(C232-$Y$4-D232*$Y$12),1)</f>
        <v>0.927590624768949</v>
      </c>
      <c r="O232" s="3" t="n">
        <f aca="false">_xlfn.NORM.S.DIST((1/$Y$9)*(C232-$Y$5-D232*$Y$12),1)</f>
        <v>0.849446209687995</v>
      </c>
      <c r="P232" s="3" t="n">
        <f aca="false">_xlfn.NORM.S.DIST((1/$Y$10)*(C232-$Y$6-D232*$Y$12),1)</f>
        <v>0.510678711114149</v>
      </c>
      <c r="Q232" s="0" t="n">
        <f aca="false">M232*I232</f>
        <v>0.00411961071592477</v>
      </c>
      <c r="R232" s="0" t="n">
        <f aca="false">N232*J232</f>
        <v>0.133551743911074</v>
      </c>
      <c r="S232" s="0" t="n">
        <f aca="false">O232*K232</f>
        <v>0.186401163199763</v>
      </c>
      <c r="T232" s="0" t="n">
        <f aca="false">P232*L232</f>
        <v>0.322982896404706</v>
      </c>
      <c r="U232" s="4" t="n">
        <f aca="false">SUM(Q232:T232)</f>
        <v>0.647055414231469</v>
      </c>
      <c r="V232" s="6" t="n">
        <f aca="false">_xlfn.NORM.S.INV(U232)</f>
        <v>0.377382767239897</v>
      </c>
    </row>
    <row r="233" customFormat="false" ht="14.4" hidden="false" customHeight="false" outlineLevel="0" collapsed="false">
      <c r="A233" s="0" t="n">
        <f aca="false">A232+1</f>
        <v>229</v>
      </c>
      <c r="C233" s="0" t="n">
        <v>-1.461592085</v>
      </c>
      <c r="D233" s="0" t="n">
        <v>1.8981</v>
      </c>
      <c r="E233" s="0" t="n">
        <v>0.0201733696261171</v>
      </c>
      <c r="F233" s="0" t="n">
        <v>0.379421099015757</v>
      </c>
      <c r="G233" s="0" t="n">
        <v>0.312638032975054</v>
      </c>
      <c r="H233" s="0" t="n">
        <v>0.287767498383072</v>
      </c>
      <c r="I233" s="0" t="n">
        <f aca="false">$Y$14*E232+$Y$19*F232+G232*$Y$24+H232*$Y$29</f>
        <v>0.0578067408640815</v>
      </c>
      <c r="J233" s="0" t="n">
        <f aca="false">$Y$15*E232+$Y$20*F232+G232*$Y$25+H232*$Y$30</f>
        <v>0.110122289283614</v>
      </c>
      <c r="K233" s="0" t="n">
        <f aca="false">E232*$Y$16+F232*$Y$21+G232*$Y$26+H232*$Y$31</f>
        <v>0.522024179975785</v>
      </c>
      <c r="L233" s="0" t="n">
        <f aca="false">E232*$Y$17+F232*$Y$22+G232*$Y$27+H232*$Y$32</f>
        <v>0.31004678987652</v>
      </c>
      <c r="M233" s="0" t="n">
        <f aca="false">_xlfn.NORM.S.DIST((1/$Y$7)*(C233-$Y$3-D233*$Y$12),1)</f>
        <v>0.00417663837909008</v>
      </c>
      <c r="N233" s="3" t="n">
        <f aca="false">_xlfn.NORM.S.DIST((1/$Y$8)*(C233-$Y$4-D233*$Y$12),1)</f>
        <v>0.307813644327323</v>
      </c>
      <c r="O233" s="3" t="n">
        <f aca="false">_xlfn.NORM.S.DIST((1/$Y$9)*(C233-$Y$5-D233*$Y$12),1)</f>
        <v>0.0147186468381818</v>
      </c>
      <c r="P233" s="3" t="n">
        <f aca="false">_xlfn.NORM.S.DIST((1/$Y$10)*(C233-$Y$6-D233*$Y$12),1)</f>
        <v>0.309219120959155</v>
      </c>
      <c r="Q233" s="0" t="n">
        <f aca="false">M233*I233</f>
        <v>0.000241437852463037</v>
      </c>
      <c r="R233" s="0" t="n">
        <f aca="false">N233*J233</f>
        <v>0.0338971431860571</v>
      </c>
      <c r="S233" s="0" t="n">
        <f aca="false">O233*K233</f>
        <v>0.00768348954605503</v>
      </c>
      <c r="T233" s="0" t="n">
        <f aca="false">P233*L233</f>
        <v>0.0958723958218254</v>
      </c>
      <c r="U233" s="4" t="n">
        <f aca="false">SUM(Q233:T233)</f>
        <v>0.137694466406401</v>
      </c>
      <c r="V233" s="6" t="n">
        <f aca="false">_xlfn.NORM.S.INV(U233)</f>
        <v>-1.09073630027157</v>
      </c>
    </row>
    <row r="234" customFormat="false" ht="14.4" hidden="false" customHeight="false" outlineLevel="0" collapsed="false">
      <c r="A234" s="0" t="n">
        <f aca="false">A233+1</f>
        <v>230</v>
      </c>
      <c r="C234" s="0" t="n">
        <v>-1.016821916</v>
      </c>
      <c r="D234" s="0" t="n">
        <v>1.756</v>
      </c>
      <c r="E234" s="0" t="n">
        <v>0.0434529567876249</v>
      </c>
      <c r="F234" s="0" t="n">
        <v>0.627328492437716</v>
      </c>
      <c r="G234" s="0" t="n">
        <v>0.219969402976787</v>
      </c>
      <c r="H234" s="0" t="n">
        <v>0.109249147797872</v>
      </c>
      <c r="I234" s="0" t="n">
        <f aca="false">$Y$14*E233+$Y$19*F233+G233*$Y$24+H233*$Y$29</f>
        <v>0.0633236481724505</v>
      </c>
      <c r="J234" s="0" t="n">
        <f aca="false">$Y$15*E233+$Y$20*F233+G233*$Y$25+H233*$Y$30</f>
        <v>0.337557708156438</v>
      </c>
      <c r="K234" s="0" t="n">
        <f aca="false">E233*$Y$16+F233*$Y$21+G233*$Y$26+H233*$Y$31</f>
        <v>0.368954426552151</v>
      </c>
      <c r="L234" s="0" t="n">
        <f aca="false">E233*$Y$17+F233*$Y$22+G233*$Y$27+H233*$Y$32</f>
        <v>0.23016421711896</v>
      </c>
      <c r="M234" s="0" t="n">
        <f aca="false">_xlfn.NORM.S.DIST((1/$Y$7)*(C234-$Y$3-D234*$Y$12),1)</f>
        <v>0.0208042484837053</v>
      </c>
      <c r="N234" s="3" t="n">
        <f aca="false">_xlfn.NORM.S.DIST((1/$Y$8)*(C234-$Y$4-D234*$Y$12),1)</f>
        <v>0.385465842587613</v>
      </c>
      <c r="O234" s="3" t="n">
        <f aca="false">_xlfn.NORM.S.DIST((1/$Y$9)*(C234-$Y$5-D234*$Y$12),1)</f>
        <v>0.033473927133678</v>
      </c>
      <c r="P234" s="3" t="n">
        <f aca="false">_xlfn.NORM.S.DIST((1/$Y$10)*(C234-$Y$6-D234*$Y$12),1)</f>
        <v>0.329391041003422</v>
      </c>
      <c r="Q234" s="0" t="n">
        <f aca="false">M234*I234</f>
        <v>0.0013174009114744</v>
      </c>
      <c r="R234" s="0" t="n">
        <f aca="false">N234*J234</f>
        <v>0.130116966396465</v>
      </c>
      <c r="S234" s="0" t="n">
        <f aca="false">O234*K234</f>
        <v>0.0123503535900547</v>
      </c>
      <c r="T234" s="0" t="n">
        <f aca="false">P234*L234</f>
        <v>0.0758140310785519</v>
      </c>
      <c r="U234" s="4" t="n">
        <f aca="false">SUM(Q234:T234)</f>
        <v>0.219598751976546</v>
      </c>
      <c r="V234" s="6" t="n">
        <f aca="false">_xlfn.NORM.S.INV(U234)</f>
        <v>-0.773549063332005</v>
      </c>
    </row>
    <row r="235" customFormat="false" ht="14.4" hidden="false" customHeight="false" outlineLevel="0" collapsed="false">
      <c r="A235" s="0" t="n">
        <f aca="false">A234+1</f>
        <v>231</v>
      </c>
      <c r="C235" s="0" t="n">
        <v>5.890526147</v>
      </c>
      <c r="D235" s="0" t="n">
        <v>1.6719</v>
      </c>
      <c r="E235" s="7" t="n">
        <v>2.12695132686918E-011</v>
      </c>
      <c r="F235" s="0" t="n">
        <v>0.197363859627738</v>
      </c>
      <c r="G235" s="0" t="n">
        <v>0.026711981176007</v>
      </c>
      <c r="H235" s="0" t="n">
        <v>0.775924159174986</v>
      </c>
      <c r="I235" s="0" t="n">
        <f aca="false">$Y$14*E234+$Y$19*F234+G234*$Y$24+H234*$Y$29</f>
        <v>0.0808205615058117</v>
      </c>
      <c r="J235" s="0" t="n">
        <f aca="false">$Y$15*E234+$Y$20*F234+G234*$Y$25+H234*$Y$30</f>
        <v>0.548428862312763</v>
      </c>
      <c r="K235" s="0" t="n">
        <f aca="false">E234*$Y$16+F234*$Y$21+G234*$Y$26+H234*$Y$31</f>
        <v>0.269653352321153</v>
      </c>
      <c r="L235" s="0" t="n">
        <f aca="false">E234*$Y$17+F234*$Y$22+G234*$Y$27+H234*$Y$32</f>
        <v>0.101097223860272</v>
      </c>
      <c r="M235" s="0" t="n">
        <f aca="false">_xlfn.NORM.S.DIST((1/$Y$7)*(C235-$Y$3-D235*$Y$12),1)</f>
        <v>0.999999999999834</v>
      </c>
      <c r="N235" s="3" t="n">
        <f aca="false">_xlfn.NORM.S.DIST((1/$Y$8)*(C235-$Y$4-D235*$Y$12),1)</f>
        <v>0.998578230408279</v>
      </c>
      <c r="O235" s="3" t="n">
        <f aca="false">_xlfn.NORM.S.DIST((1/$Y$9)*(C235-$Y$5-D235*$Y$12),1)</f>
        <v>0.999795741341142</v>
      </c>
      <c r="P235" s="3" t="n">
        <f aca="false">_xlfn.NORM.S.DIST((1/$Y$10)*(C235-$Y$6-D235*$Y$12),1)</f>
        <v>0.668359342311069</v>
      </c>
      <c r="Q235" s="0" t="n">
        <f aca="false">M235*I235</f>
        <v>0.0808205615057983</v>
      </c>
      <c r="R235" s="0" t="n">
        <f aca="false">N235*J235</f>
        <v>0.547649122833105</v>
      </c>
      <c r="S235" s="0" t="n">
        <f aca="false">O235*K235</f>
        <v>0.269598273289051</v>
      </c>
      <c r="T235" s="0" t="n">
        <f aca="false">P235*L235</f>
        <v>0.0675692740487266</v>
      </c>
      <c r="U235" s="4" t="n">
        <f aca="false">SUM(Q235:T235)</f>
        <v>0.96563723167668</v>
      </c>
      <c r="V235" s="6" t="n">
        <f aca="false">_xlfn.NORM.S.INV(U235)</f>
        <v>1.82021981548044</v>
      </c>
    </row>
    <row r="236" customFormat="false" ht="14.4" hidden="false" customHeight="false" outlineLevel="0" collapsed="false">
      <c r="A236" s="0" t="n">
        <f aca="false">A235+1</f>
        <v>232</v>
      </c>
      <c r="C236" s="0" t="n">
        <v>1.278233753</v>
      </c>
      <c r="D236" s="0" t="n">
        <v>1.7859</v>
      </c>
      <c r="E236" s="0" t="n">
        <v>0.0232814248854999</v>
      </c>
      <c r="F236" s="0" t="n">
        <v>0.205162182770911</v>
      </c>
      <c r="G236" s="0" t="n">
        <v>0.547995131029238</v>
      </c>
      <c r="H236" s="0" t="n">
        <v>0.223561261314351</v>
      </c>
      <c r="I236" s="0" t="n">
        <f aca="false">$Y$14*E235+$Y$19*F235+G235*$Y$24+H235*$Y$29</f>
        <v>0.00885923373669739</v>
      </c>
      <c r="J236" s="0" t="n">
        <f aca="false">$Y$15*E235+$Y$20*F235+G235*$Y$25+H235*$Y$30</f>
        <v>0.193010644057869</v>
      </c>
      <c r="K236" s="0" t="n">
        <f aca="false">E235*$Y$16+F235*$Y$21+G235*$Y$26+H235*$Y$31</f>
        <v>0.226689729568099</v>
      </c>
      <c r="L236" s="0" t="n">
        <f aca="false">E235*$Y$17+F235*$Y$22+G235*$Y$27+H235*$Y$32</f>
        <v>0.571440392637335</v>
      </c>
      <c r="M236" s="0" t="n">
        <f aca="false">_xlfn.NORM.S.DIST((1/$Y$7)*(C236-$Y$3-D236*$Y$12),1)</f>
        <v>0.855155905405414</v>
      </c>
      <c r="N236" s="3" t="n">
        <f aca="false">_xlfn.NORM.S.DIST((1/$Y$8)*(C236-$Y$4-D236*$Y$12),1)</f>
        <v>0.787306790998744</v>
      </c>
      <c r="O236" s="3" t="n">
        <f aca="false">_xlfn.NORM.S.DIST((1/$Y$9)*(C236-$Y$5-D236*$Y$12),1)</f>
        <v>0.480491315643194</v>
      </c>
      <c r="P236" s="3" t="n">
        <f aca="false">_xlfn.NORM.S.DIST((1/$Y$10)*(C236-$Y$6-D236*$Y$12),1)</f>
        <v>0.440300851100576</v>
      </c>
      <c r="Q236" s="0" t="n">
        <f aca="false">M236*I236</f>
        <v>0.00757602604730365</v>
      </c>
      <c r="R236" s="0" t="n">
        <f aca="false">N236*J236</f>
        <v>0.151958590801802</v>
      </c>
      <c r="S236" s="0" t="n">
        <f aca="false">O236*K236</f>
        <v>0.108922446402976</v>
      </c>
      <c r="T236" s="0" t="n">
        <f aca="false">P236*L236</f>
        <v>0.251605691231466</v>
      </c>
      <c r="U236" s="4" t="n">
        <f aca="false">SUM(Q236:T236)</f>
        <v>0.520062754483547</v>
      </c>
      <c r="V236" s="6" t="n">
        <f aca="false">_xlfn.NORM.S.INV(U236)</f>
        <v>0.0503110842122397</v>
      </c>
    </row>
    <row r="237" customFormat="false" ht="14.4" hidden="false" customHeight="false" outlineLevel="0" collapsed="false">
      <c r="A237" s="0" t="n">
        <f aca="false">A236+1</f>
        <v>233</v>
      </c>
      <c r="C237" s="0" t="n">
        <v>3.175015753</v>
      </c>
      <c r="D237" s="0" t="n">
        <v>1.844</v>
      </c>
      <c r="E237" s="0" t="n">
        <v>0.000857003056822316</v>
      </c>
      <c r="F237" s="0" t="n">
        <v>0.106531505063219</v>
      </c>
      <c r="G237" s="0" t="n">
        <v>0.770455055664846</v>
      </c>
      <c r="H237" s="0" t="n">
        <v>0.122156436215112</v>
      </c>
      <c r="I237" s="0" t="n">
        <f aca="false">$Y$14*E236+$Y$19*F236+G236*$Y$24+H236*$Y$29</f>
        <v>0.0866891695467284</v>
      </c>
      <c r="J237" s="0" t="n">
        <f aca="false">$Y$15*E236+$Y$20*F236+G236*$Y$25+H236*$Y$30</f>
        <v>0.186172900257529</v>
      </c>
      <c r="K237" s="0" t="n">
        <f aca="false">E236*$Y$16+F236*$Y$21+G236*$Y$26+H236*$Y$31</f>
        <v>0.537915160539678</v>
      </c>
      <c r="L237" s="0" t="n">
        <f aca="false">E236*$Y$17+F236*$Y$22+G236*$Y$27+H236*$Y$32</f>
        <v>0.189222769656064</v>
      </c>
      <c r="M237" s="0" t="n">
        <f aca="false">_xlfn.NORM.S.DIST((1/$Y$7)*(C237-$Y$3-D237*$Y$12),1)</f>
        <v>0.999851396479015</v>
      </c>
      <c r="N237" s="3" t="n">
        <f aca="false">_xlfn.NORM.S.DIST((1/$Y$8)*(C237-$Y$4-D237*$Y$12),1)</f>
        <v>0.955106830670909</v>
      </c>
      <c r="O237" s="3" t="n">
        <f aca="false">_xlfn.NORM.S.DIST((1/$Y$9)*(C237-$Y$5-D237*$Y$12),1)</f>
        <v>0.922885421305809</v>
      </c>
      <c r="P237" s="3" t="n">
        <f aca="false">_xlfn.NORM.S.DIST((1/$Y$10)*(C237-$Y$6-D237*$Y$12),1)</f>
        <v>0.536101144404235</v>
      </c>
      <c r="Q237" s="0" t="n">
        <f aca="false">M237*I237</f>
        <v>0.0866762872309026</v>
      </c>
      <c r="R237" s="0" t="n">
        <f aca="false">N237*J237</f>
        <v>0.17781500872178</v>
      </c>
      <c r="S237" s="0" t="n">
        <f aca="false">O237*K237</f>
        <v>0.496434059561443</v>
      </c>
      <c r="T237" s="0" t="n">
        <f aca="false">P237*L237</f>
        <v>0.101442543359955</v>
      </c>
      <c r="U237" s="4" t="n">
        <f aca="false">SUM(Q237:T237)</f>
        <v>0.862367898874081</v>
      </c>
      <c r="V237" s="6" t="n">
        <f aca="false">_xlfn.NORM.S.INV(U237)</f>
        <v>1.09101972729329</v>
      </c>
    </row>
    <row r="238" customFormat="false" ht="14.4" hidden="false" customHeight="false" outlineLevel="0" collapsed="false">
      <c r="A238" s="0" t="n">
        <f aca="false">A237+1</f>
        <v>234</v>
      </c>
      <c r="C238" s="0" t="n">
        <v>1.135711968</v>
      </c>
      <c r="D238" s="0" t="n">
        <v>1.8959</v>
      </c>
      <c r="E238" s="0" t="n">
        <v>0.124452462012205</v>
      </c>
      <c r="F238" s="0" t="n">
        <v>0.0525515490476241</v>
      </c>
      <c r="G238" s="0" t="n">
        <v>0.799947035165356</v>
      </c>
      <c r="H238" s="0" t="n">
        <v>0.0230489537748145</v>
      </c>
      <c r="I238" s="0" t="n">
        <f aca="false">$Y$14*E237+$Y$19*F237+G237*$Y$24+H237*$Y$29</f>
        <v>0.088691593934465</v>
      </c>
      <c r="J238" s="0" t="n">
        <f aca="false">$Y$15*E237+$Y$20*F237+G237*$Y$25+H237*$Y$30</f>
        <v>0.0953931978382086</v>
      </c>
      <c r="K238" s="0" t="n">
        <f aca="false">E237*$Y$16+F237*$Y$21+G237*$Y$26+H237*$Y$31</f>
        <v>0.693792177462436</v>
      </c>
      <c r="L238" s="0" t="n">
        <f aca="false">E237*$Y$17+F237*$Y$22+G237*$Y$27+H237*$Y$32</f>
        <v>0.12212303076489</v>
      </c>
      <c r="M238" s="0" t="n">
        <f aca="false">_xlfn.NORM.S.DIST((1/$Y$7)*(C238-$Y$3-D238*$Y$12),1)</f>
        <v>0.806900804403124</v>
      </c>
      <c r="N238" s="3" t="n">
        <f aca="false">_xlfn.NORM.S.DIST((1/$Y$8)*(C238-$Y$4-D238*$Y$12),1)</f>
        <v>0.767161357840678</v>
      </c>
      <c r="O238" s="3" t="n">
        <f aca="false">_xlfn.NORM.S.DIST((1/$Y$9)*(C238-$Y$5-D238*$Y$12),1)</f>
        <v>0.436578262143192</v>
      </c>
      <c r="P238" s="3" t="n">
        <f aca="false">_xlfn.NORM.S.DIST((1/$Y$10)*(C238-$Y$6-D238*$Y$12),1)</f>
        <v>0.43317301122678</v>
      </c>
      <c r="Q238" s="0" t="n">
        <f aca="false">M238*I238</f>
        <v>0.0715653184895151</v>
      </c>
      <c r="R238" s="0" t="n">
        <f aca="false">N238*J238</f>
        <v>0.0731819751823246</v>
      </c>
      <c r="S238" s="0" t="n">
        <f aca="false">O238*K238</f>
        <v>0.302894583125091</v>
      </c>
      <c r="T238" s="0" t="n">
        <f aca="false">P238*L238</f>
        <v>0.0529004009765681</v>
      </c>
      <c r="U238" s="4" t="n">
        <f aca="false">SUM(Q238:T238)</f>
        <v>0.500542277773499</v>
      </c>
      <c r="V238" s="6" t="n">
        <f aca="false">_xlfn.NORM.S.INV(U238)</f>
        <v>0.00135928921834216</v>
      </c>
    </row>
    <row r="239" customFormat="false" ht="14.4" hidden="false" customHeight="false" outlineLevel="0" collapsed="false">
      <c r="A239" s="0" t="n">
        <f aca="false">A238+1</f>
        <v>235</v>
      </c>
      <c r="C239" s="0" t="n">
        <v>2.735786858</v>
      </c>
      <c r="D239" s="0" t="n">
        <v>1.8833</v>
      </c>
      <c r="E239" s="0" t="n">
        <v>0.00869406306642483</v>
      </c>
      <c r="F239" s="0" t="n">
        <v>0.0313659393491543</v>
      </c>
      <c r="G239" s="0" t="n">
        <v>0.939963558552128</v>
      </c>
      <c r="H239" s="0" t="n">
        <v>0.0199764390322931</v>
      </c>
      <c r="I239" s="0" t="n">
        <f aca="false">$Y$14*E238+$Y$19*F238+G238*$Y$24+H238*$Y$29</f>
        <v>0.197844362290236</v>
      </c>
      <c r="J239" s="0" t="n">
        <f aca="false">$Y$15*E238+$Y$20*F238+G238*$Y$25+H238*$Y$30</f>
        <v>0.0620646208557878</v>
      </c>
      <c r="K239" s="0" t="n">
        <f aca="false">E238*$Y$16+F238*$Y$21+G238*$Y$26+H238*$Y$31</f>
        <v>0.690216368210794</v>
      </c>
      <c r="L239" s="0" t="n">
        <f aca="false">E238*$Y$17+F238*$Y$22+G238*$Y$27+H238*$Y$32</f>
        <v>0.0498746486431813</v>
      </c>
      <c r="M239" s="0" t="n">
        <f aca="false">_xlfn.NORM.S.DIST((1/$Y$7)*(C239-$Y$3-D239*$Y$12),1)</f>
        <v>0.99875751669077</v>
      </c>
      <c r="N239" s="3" t="n">
        <f aca="false">_xlfn.NORM.S.DIST((1/$Y$8)*(C239-$Y$4-D239*$Y$12),1)</f>
        <v>0.931657860244549</v>
      </c>
      <c r="O239" s="3" t="n">
        <f aca="false">_xlfn.NORM.S.DIST((1/$Y$9)*(C239-$Y$5-D239*$Y$12),1)</f>
        <v>0.860706702131964</v>
      </c>
      <c r="P239" s="3" t="n">
        <f aca="false">_xlfn.NORM.S.DIST((1/$Y$10)*(C239-$Y$6-D239*$Y$12),1)</f>
        <v>0.513900274156025</v>
      </c>
      <c r="Q239" s="0" t="n">
        <f aca="false">M239*I239</f>
        <v>0.197598543972265</v>
      </c>
      <c r="R239" s="0" t="n">
        <f aca="false">N239*J239</f>
        <v>0.0578229918633925</v>
      </c>
      <c r="S239" s="0" t="n">
        <f aca="false">O239*K239</f>
        <v>0.594073854040214</v>
      </c>
      <c r="T239" s="0" t="n">
        <f aca="false">P239*L239</f>
        <v>0.0256305956111663</v>
      </c>
      <c r="U239" s="4" t="n">
        <f aca="false">SUM(Q239:T239)</f>
        <v>0.875125985487038</v>
      </c>
      <c r="V239" s="6" t="n">
        <f aca="false">_xlfn.NORM.S.INV(U239)</f>
        <v>1.15096161114269</v>
      </c>
    </row>
    <row r="240" customFormat="false" ht="14.4" hidden="false" customHeight="false" outlineLevel="0" collapsed="false">
      <c r="A240" s="0" t="n">
        <f aca="false">A239+1</f>
        <v>236</v>
      </c>
      <c r="C240" s="0" t="n">
        <v>5.663631478</v>
      </c>
      <c r="D240" s="0" t="n">
        <v>1.7532</v>
      </c>
      <c r="E240" s="7" t="n">
        <v>4.80937840507922E-010</v>
      </c>
      <c r="F240" s="0" t="n">
        <v>0.026400354959314</v>
      </c>
      <c r="G240" s="0" t="n">
        <v>0.258341016406867</v>
      </c>
      <c r="H240" s="0" t="n">
        <v>0.715258628152882</v>
      </c>
      <c r="I240" s="0" t="n">
        <f aca="false">$Y$14*E239+$Y$19*F239+G239*$Y$24+H239*$Y$29</f>
        <v>0.111900804488998</v>
      </c>
      <c r="J240" s="0" t="n">
        <f aca="false">$Y$15*E239+$Y$20*F239+G239*$Y$25+H239*$Y$30</f>
        <v>0.0287042292098767</v>
      </c>
      <c r="K240" s="0" t="n">
        <f aca="false">E239*$Y$16+F239*$Y$21+G239*$Y$26+H239*$Y$31</f>
        <v>0.806586304678483</v>
      </c>
      <c r="L240" s="0" t="n">
        <f aca="false">E239*$Y$17+F239*$Y$22+G239*$Y$27+H239*$Y$32</f>
        <v>0.0528086616226422</v>
      </c>
      <c r="M240" s="0" t="n">
        <f aca="false">_xlfn.NORM.S.DIST((1/$Y$7)*(C240-$Y$3-D240*$Y$12),1)</f>
        <v>0.999999999998471</v>
      </c>
      <c r="N240" s="3" t="n">
        <f aca="false">_xlfn.NORM.S.DIST((1/$Y$8)*(C240-$Y$4-D240*$Y$12),1)</f>
        <v>0.997989921178673</v>
      </c>
      <c r="O240" s="3" t="n">
        <f aca="false">_xlfn.NORM.S.DIST((1/$Y$9)*(C240-$Y$5-D240*$Y$12),1)</f>
        <v>0.999607794264921</v>
      </c>
      <c r="P240" s="3" t="n">
        <f aca="false">_xlfn.NORM.S.DIST((1/$Y$10)*(C240-$Y$6-D240*$Y$12),1)</f>
        <v>0.657841727787988</v>
      </c>
      <c r="Q240" s="0" t="n">
        <f aca="false">M240*I240</f>
        <v>0.111900804488827</v>
      </c>
      <c r="R240" s="0" t="n">
        <f aca="false">N240*J240</f>
        <v>0.0286465314466594</v>
      </c>
      <c r="S240" s="0" t="n">
        <f aca="false">O240*K240</f>
        <v>0.806269956903952</v>
      </c>
      <c r="T240" s="0" t="n">
        <f aca="false">P240*L240</f>
        <v>0.0347397412040102</v>
      </c>
      <c r="U240" s="4" t="n">
        <f aca="false">SUM(Q240:T240)</f>
        <v>0.981557034043449</v>
      </c>
      <c r="V240" s="6" t="n">
        <f aca="false">_xlfn.NORM.S.INV(U240)</f>
        <v>2.0870243676136</v>
      </c>
    </row>
    <row r="241" customFormat="false" ht="14.4" hidden="false" customHeight="false" outlineLevel="0" collapsed="false">
      <c r="A241" s="0" t="n">
        <f aca="false">A240+1</f>
        <v>237</v>
      </c>
      <c r="C241" s="0" t="n">
        <v>0.937567777</v>
      </c>
      <c r="D241" s="0" t="n">
        <v>1.6739</v>
      </c>
      <c r="E241" s="0" t="n">
        <v>0.0851711466406586</v>
      </c>
      <c r="F241" s="0" t="n">
        <v>0.0409023927767494</v>
      </c>
      <c r="G241" s="0" t="n">
        <v>0.711222982639351</v>
      </c>
      <c r="H241" s="0" t="n">
        <v>0.162703477943241</v>
      </c>
      <c r="I241" s="0" t="n">
        <f aca="false">$Y$14*E240+$Y$19*F240+G240*$Y$24+H240*$Y$29</f>
        <v>0.0292095228719507</v>
      </c>
      <c r="J241" s="0" t="n">
        <f aca="false">$Y$15*E240+$Y$20*F240+G240*$Y$25+H240*$Y$30</f>
        <v>0.0441620641721184</v>
      </c>
      <c r="K241" s="0" t="n">
        <f aca="false">E240*$Y$16+F240*$Y$21+G240*$Y$26+H240*$Y$31</f>
        <v>0.393627966648867</v>
      </c>
      <c r="L241" s="0" t="n">
        <f aca="false">E240*$Y$17+F240*$Y$22+G240*$Y$27+H240*$Y$32</f>
        <v>0.533000446307065</v>
      </c>
      <c r="M241" s="0" t="n">
        <f aca="false">_xlfn.NORM.S.DIST((1/$Y$7)*(C241-$Y$3-D241*$Y$12),1)</f>
        <v>0.725486642220723</v>
      </c>
      <c r="N241" s="3" t="n">
        <f aca="false">_xlfn.NORM.S.DIST((1/$Y$8)*(C241-$Y$4-D241*$Y$12),1)</f>
        <v>0.737473114280822</v>
      </c>
      <c r="O241" s="3" t="n">
        <f aca="false">_xlfn.NORM.S.DIST((1/$Y$9)*(C241-$Y$5-D241*$Y$12),1)</f>
        <v>0.376914326849425</v>
      </c>
      <c r="P241" s="3" t="n">
        <f aca="false">_xlfn.NORM.S.DIST((1/$Y$10)*(C241-$Y$6-D241*$Y$12),1)</f>
        <v>0.423299868019462</v>
      </c>
      <c r="Q241" s="0" t="n">
        <f aca="false">M241*I241</f>
        <v>0.0211911186692409</v>
      </c>
      <c r="R241" s="0" t="n">
        <f aca="false">N241*J241</f>
        <v>0.0325683349980817</v>
      </c>
      <c r="S241" s="0" t="n">
        <f aca="false">O241*K241</f>
        <v>0.148364020078565</v>
      </c>
      <c r="T241" s="0" t="n">
        <f aca="false">P241*L241</f>
        <v>0.225619018576095</v>
      </c>
      <c r="U241" s="4" t="n">
        <f aca="false">SUM(Q241:T241)</f>
        <v>0.427742492321983</v>
      </c>
      <c r="V241" s="6" t="n">
        <f aca="false">_xlfn.NORM.S.INV(U241)</f>
        <v>-0.182124547658417</v>
      </c>
    </row>
    <row r="242" customFormat="false" ht="14.4" hidden="false" customHeight="false" outlineLevel="0" collapsed="false">
      <c r="A242" s="0" t="n">
        <f aca="false">A241+1</f>
        <v>238</v>
      </c>
      <c r="C242" s="0" t="n">
        <v>2.735463438</v>
      </c>
      <c r="D242" s="0" t="n">
        <v>1.6614</v>
      </c>
      <c r="E242" s="0" t="n">
        <v>0.00695949497760874</v>
      </c>
      <c r="F242" s="0" t="n">
        <v>0.0264324109756969</v>
      </c>
      <c r="G242" s="0" t="n">
        <v>0.905643692524294</v>
      </c>
      <c r="H242" s="0" t="n">
        <v>0.0609644015224</v>
      </c>
      <c r="I242" s="0" t="n">
        <f aca="false">$Y$14*E241+$Y$19*F241+G241*$Y$24+H241*$Y$29</f>
        <v>0.153560497451004</v>
      </c>
      <c r="J242" s="0" t="n">
        <f aca="false">$Y$15*E241+$Y$20*F241+G241*$Y$25+H241*$Y$30</f>
        <v>0.0511294111895873</v>
      </c>
      <c r="K242" s="0" t="n">
        <f aca="false">E241*$Y$16+F241*$Y$21+G241*$Y$26+H241*$Y$31</f>
        <v>0.647269585299734</v>
      </c>
      <c r="L242" s="0" t="n">
        <f aca="false">E241*$Y$17+F241*$Y$22+G241*$Y$27+H241*$Y$32</f>
        <v>0.148040506059675</v>
      </c>
      <c r="M242" s="0" t="n">
        <f aca="false">_xlfn.NORM.S.DIST((1/$Y$7)*(C242-$Y$3-D242*$Y$12),1)</f>
        <v>0.998755722985276</v>
      </c>
      <c r="N242" s="3" t="n">
        <f aca="false">_xlfn.NORM.S.DIST((1/$Y$8)*(C242-$Y$4-D242*$Y$12),1)</f>
        <v>0.931637643535068</v>
      </c>
      <c r="O242" s="3" t="n">
        <f aca="false">_xlfn.NORM.S.DIST((1/$Y$9)*(C242-$Y$5-D242*$Y$12),1)</f>
        <v>0.860650958588185</v>
      </c>
      <c r="P242" s="3" t="n">
        <f aca="false">_xlfn.NORM.S.DIST((1/$Y$10)*(C242-$Y$6-D242*$Y$12),1)</f>
        <v>0.513883902479038</v>
      </c>
      <c r="Q242" s="0" t="n">
        <f aca="false">M242*I242</f>
        <v>0.153369425653656</v>
      </c>
      <c r="R242" s="0" t="n">
        <f aca="false">N242*J242</f>
        <v>0.0476340841560027</v>
      </c>
      <c r="S242" s="0" t="n">
        <f aca="false">O242*K242</f>
        <v>0.557073189053193</v>
      </c>
      <c r="T242" s="0" t="n">
        <f aca="false">P242*L242</f>
        <v>0.0760756329789175</v>
      </c>
      <c r="U242" s="4" t="n">
        <f aca="false">SUM(Q242:T242)</f>
        <v>0.834152331841769</v>
      </c>
      <c r="V242" s="6" t="n">
        <f aca="false">_xlfn.NORM.S.INV(U242)</f>
        <v>0.970704728934829</v>
      </c>
    </row>
    <row r="243" customFormat="false" ht="14.4" hidden="false" customHeight="false" outlineLevel="0" collapsed="false">
      <c r="A243" s="0" t="n">
        <f aca="false">A242+1</f>
        <v>239</v>
      </c>
      <c r="C243" s="0" t="n">
        <v>-1.175158325</v>
      </c>
      <c r="D243" s="0" t="n">
        <v>1.6587</v>
      </c>
      <c r="E243" s="0" t="n">
        <v>0.0935597252035124</v>
      </c>
      <c r="F243" s="0" t="n">
        <v>0.0962648124986978</v>
      </c>
      <c r="G243" s="0" t="n">
        <v>0.734765836246539</v>
      </c>
      <c r="H243" s="0" t="n">
        <v>0.0754096260512505</v>
      </c>
      <c r="I243" s="0" t="n">
        <f aca="false">$Y$14*E242+$Y$19*F242+G242*$Y$24+H242*$Y$29</f>
        <v>0.106468539137463</v>
      </c>
      <c r="J243" s="0" t="n">
        <f aca="false">$Y$15*E242+$Y$20*F242+G242*$Y$25+H242*$Y$30</f>
        <v>0.0254655398318605</v>
      </c>
      <c r="K243" s="0" t="n">
        <f aca="false">E242*$Y$16+F242*$Y$21+G242*$Y$26+H242*$Y$31</f>
        <v>0.786807511998839</v>
      </c>
      <c r="L243" s="0" t="n">
        <f aca="false">E242*$Y$17+F242*$Y$22+G242*$Y$27+H242*$Y$32</f>
        <v>0.0812584090318377</v>
      </c>
      <c r="M243" s="0" t="n">
        <f aca="false">_xlfn.NORM.S.DIST((1/$Y$7)*(C243-$Y$3-D243*$Y$12),1)</f>
        <v>0.0121920177983874</v>
      </c>
      <c r="N243" s="3" t="n">
        <f aca="false">_xlfn.NORM.S.DIST((1/$Y$8)*(C243-$Y$4-D243*$Y$12),1)</f>
        <v>0.357094393185084</v>
      </c>
      <c r="O243" s="3" t="n">
        <f aca="false">_xlfn.NORM.S.DIST((1/$Y$9)*(C243-$Y$5-D243*$Y$12),1)</f>
        <v>0.0252891365272367</v>
      </c>
      <c r="P243" s="3" t="n">
        <f aca="false">_xlfn.NORM.S.DIST((1/$Y$10)*(C243-$Y$6-D243*$Y$12),1)</f>
        <v>0.322148850580941</v>
      </c>
      <c r="Q243" s="0" t="n">
        <f aca="false">M243*I243</f>
        <v>0.00129806632413225</v>
      </c>
      <c r="R243" s="0" t="n">
        <f aca="false">N243*J243</f>
        <v>0.00909360149338879</v>
      </c>
      <c r="S243" s="0" t="n">
        <f aca="false">O243*K243</f>
        <v>0.019897682591594</v>
      </c>
      <c r="T243" s="0" t="n">
        <f aca="false">P243*L243</f>
        <v>0.0261773030696424</v>
      </c>
      <c r="U243" s="4" t="n">
        <f aca="false">SUM(Q243:T243)</f>
        <v>0.0564666534787575</v>
      </c>
      <c r="V243" s="6" t="n">
        <f aca="false">_xlfn.NORM.S.INV(U243)</f>
        <v>-1.58514538041969</v>
      </c>
    </row>
    <row r="244" customFormat="false" ht="14.4" hidden="false" customHeight="false" outlineLevel="0" collapsed="false">
      <c r="A244" s="0" t="n">
        <f aca="false">A243+1</f>
        <v>240</v>
      </c>
      <c r="C244" s="0" t="n">
        <v>1.072887649</v>
      </c>
      <c r="D244" s="0" t="n">
        <v>1.6444</v>
      </c>
      <c r="E244" s="0" t="n">
        <v>0.232769527988315</v>
      </c>
      <c r="F244" s="0" t="n">
        <v>0.0516137458062796</v>
      </c>
      <c r="G244" s="0" t="n">
        <v>0.70029886404612</v>
      </c>
      <c r="H244" s="0" t="n">
        <v>0.0153178621592851</v>
      </c>
      <c r="I244" s="0" t="n">
        <f aca="false">$Y$14*E243+$Y$19*F243+G243*$Y$24+H243*$Y$29</f>
        <v>0.165109147289136</v>
      </c>
      <c r="J244" s="0" t="n">
        <f aca="false">$Y$15*E243+$Y$20*F243+G243*$Y$25+H243*$Y$30</f>
        <v>0.0972127918068742</v>
      </c>
      <c r="K244" s="0" t="n">
        <f aca="false">E243*$Y$16+F243*$Y$21+G243*$Y$26+H243*$Y$31</f>
        <v>0.651313104186741</v>
      </c>
      <c r="L244" s="0" t="n">
        <f aca="false">E243*$Y$17+F243*$Y$22+G243*$Y$27+H243*$Y$32</f>
        <v>0.0863649567172484</v>
      </c>
      <c r="M244" s="0" t="n">
        <f aca="false">_xlfn.NORM.S.DIST((1/$Y$7)*(C244-$Y$3-D244*$Y$12),1)</f>
        <v>0.782827165269318</v>
      </c>
      <c r="N244" s="3" t="n">
        <f aca="false">_xlfn.NORM.S.DIST((1/$Y$8)*(C244-$Y$4-D244*$Y$12),1)</f>
        <v>0.757955280969537</v>
      </c>
      <c r="O244" s="3" t="n">
        <f aca="false">_xlfn.NORM.S.DIST((1/$Y$9)*(C244-$Y$5-D244*$Y$12),1)</f>
        <v>0.417434673979576</v>
      </c>
      <c r="P244" s="3" t="n">
        <f aca="false">_xlfn.NORM.S.DIST((1/$Y$10)*(C244-$Y$6-D244*$Y$12),1)</f>
        <v>0.430037772353072</v>
      </c>
      <c r="Q244" s="0" t="n">
        <f aca="false">M244*I244</f>
        <v>0.129251925732389</v>
      </c>
      <c r="R244" s="0" t="n">
        <f aca="false">N244*J244</f>
        <v>0.0736829489278125</v>
      </c>
      <c r="S244" s="0" t="n">
        <f aca="false">O244*K244</f>
        <v>0.271880673304818</v>
      </c>
      <c r="T244" s="0" t="n">
        <f aca="false">P244*L244</f>
        <v>0.037140193596055</v>
      </c>
      <c r="U244" s="4" t="n">
        <f aca="false">SUM(Q244:T244)</f>
        <v>0.511955741561074</v>
      </c>
      <c r="V244" s="6" t="n">
        <f aca="false">_xlfn.NORM.S.INV(U244)</f>
        <v>0.0299730871365272</v>
      </c>
    </row>
    <row r="245" customFormat="false" ht="14.4" hidden="false" customHeight="false" outlineLevel="0" collapsed="false">
      <c r="A245" s="0" t="n">
        <f aca="false">A244+1</f>
        <v>241</v>
      </c>
      <c r="C245" s="0" t="n">
        <v>2.616600965</v>
      </c>
      <c r="D245" s="0" t="n">
        <v>1.6727</v>
      </c>
      <c r="E245" s="0" t="n">
        <v>0.0201655624385518</v>
      </c>
      <c r="F245" s="0" t="n">
        <v>0.0418929882385149</v>
      </c>
      <c r="G245" s="0" t="n">
        <v>0.921521933415227</v>
      </c>
      <c r="H245" s="0" t="n">
        <v>0.0164195159077061</v>
      </c>
      <c r="I245" s="0" t="n">
        <f aca="false">$Y$14*E244+$Y$19*F244+G244*$Y$24+H244*$Y$29</f>
        <v>0.281090776769096</v>
      </c>
      <c r="J245" s="0" t="n">
        <f aca="false">$Y$15*E244+$Y$20*F244+G244*$Y$25+H244*$Y$30</f>
        <v>0.07510739589666</v>
      </c>
      <c r="K245" s="0" t="n">
        <f aca="false">E244*$Y$16+F244*$Y$21+G244*$Y$26+H244*$Y$31</f>
        <v>0.603575558479996</v>
      </c>
      <c r="L245" s="0" t="n">
        <f aca="false">E244*$Y$17+F244*$Y$22+G244*$Y$27+H244*$Y$32</f>
        <v>0.0402262688542485</v>
      </c>
      <c r="M245" s="0" t="n">
        <f aca="false">_xlfn.NORM.S.DIST((1/$Y$7)*(C245-$Y$3-D245*$Y$12),1)</f>
        <v>0.997910830756059</v>
      </c>
      <c r="N245" s="3" t="n">
        <f aca="false">_xlfn.NORM.S.DIST((1/$Y$8)*(C245-$Y$4-D245*$Y$12),1)</f>
        <v>0.92389047244969</v>
      </c>
      <c r="O245" s="3" t="n">
        <f aca="false">_xlfn.NORM.S.DIST((1/$Y$9)*(C245-$Y$5-D245*$Y$12),1)</f>
        <v>0.839132916194161</v>
      </c>
      <c r="P245" s="3" t="n">
        <f aca="false">_xlfn.NORM.S.DIST((1/$Y$10)*(C245-$Y$6-D245*$Y$12),1)</f>
        <v>0.507865670080571</v>
      </c>
      <c r="Q245" s="0" t="n">
        <f aca="false">M245*I245</f>
        <v>0.280503530563514</v>
      </c>
      <c r="R245" s="0" t="n">
        <f aca="false">N245*J245</f>
        <v>0.0693910074794311</v>
      </c>
      <c r="S245" s="0" t="n">
        <f aca="false">O245*K245</f>
        <v>0.506480118530838</v>
      </c>
      <c r="T245" s="0" t="n">
        <f aca="false">P245*L245</f>
        <v>0.0204295409865041</v>
      </c>
      <c r="U245" s="4" t="n">
        <f aca="false">SUM(Q245:T245)</f>
        <v>0.876804197560288</v>
      </c>
      <c r="V245" s="6" t="n">
        <f aca="false">_xlfn.NORM.S.INV(U245)</f>
        <v>1.15915844872087</v>
      </c>
    </row>
    <row r="246" customFormat="false" ht="14.4" hidden="false" customHeight="false" outlineLevel="0" collapsed="false">
      <c r="A246" s="0" t="n">
        <f aca="false">A245+1</f>
        <v>242</v>
      </c>
      <c r="C246" s="0" t="n">
        <v>1.92940016</v>
      </c>
      <c r="D246" s="0" t="n">
        <v>1.6124</v>
      </c>
      <c r="E246" s="0" t="n">
        <v>0.0420028768907849</v>
      </c>
      <c r="F246" s="0" t="n">
        <v>0.0175104945191659</v>
      </c>
      <c r="G246" s="0" t="n">
        <v>0.92991415655787</v>
      </c>
      <c r="H246" s="0" t="n">
        <v>0.0105724720321795</v>
      </c>
      <c r="I246" s="0" t="n">
        <f aca="false">$Y$14*E245+$Y$19*F245+G245*$Y$24+H245*$Y$29</f>
        <v>0.120168241644371</v>
      </c>
      <c r="J246" s="0" t="n">
        <f aca="false">$Y$15*E245+$Y$20*F245+G245*$Y$25+H245*$Y$30</f>
        <v>0.0391420784793657</v>
      </c>
      <c r="K246" s="0" t="n">
        <f aca="false">E245*$Y$16+F245*$Y$21+G245*$Y$26+H245*$Y$31</f>
        <v>0.791004696162259</v>
      </c>
      <c r="L246" s="0" t="n">
        <f aca="false">E245*$Y$17+F245*$Y$22+G245*$Y$27+H245*$Y$32</f>
        <v>0.0496849837140048</v>
      </c>
      <c r="M246" s="0" t="n">
        <f aca="false">_xlfn.NORM.S.DIST((1/$Y$7)*(C246-$Y$3-D246*$Y$12),1)</f>
        <v>0.973644647241052</v>
      </c>
      <c r="N246" s="3" t="n">
        <f aca="false">_xlfn.NORM.S.DIST((1/$Y$8)*(C246-$Y$4-D246*$Y$12),1)</f>
        <v>0.865610948895247</v>
      </c>
      <c r="O246" s="3" t="n">
        <f aca="false">_xlfn.NORM.S.DIST((1/$Y$9)*(C246-$Y$5-D246*$Y$12),1)</f>
        <v>0.676161544558442</v>
      </c>
      <c r="P246" s="3" t="n">
        <f aca="false">_xlfn.NORM.S.DIST((1/$Y$10)*(C246-$Y$6-D246*$Y$12),1)</f>
        <v>0.473079100460878</v>
      </c>
      <c r="Q246" s="0" t="n">
        <f aca="false">M246*I246</f>
        <v>0.117001165245411</v>
      </c>
      <c r="R246" s="0" t="n">
        <f aca="false">N246*J246</f>
        <v>0.033881811694256</v>
      </c>
      <c r="S246" s="0" t="n">
        <f aca="false">O246*K246</f>
        <v>0.534846957110054</v>
      </c>
      <c r="T246" s="0" t="n">
        <f aca="false">P246*L246</f>
        <v>0.0235049274018348</v>
      </c>
      <c r="U246" s="4" t="n">
        <f aca="false">SUM(Q246:T246)</f>
        <v>0.709234861451556</v>
      </c>
      <c r="V246" s="6" t="n">
        <f aca="false">_xlfn.NORM.S.INV(U246)</f>
        <v>0.551150839128128</v>
      </c>
    </row>
    <row r="247" customFormat="false" ht="14.4" hidden="false" customHeight="false" outlineLevel="0" collapsed="false">
      <c r="A247" s="0" t="n">
        <f aca="false">A246+1</f>
        <v>243</v>
      </c>
      <c r="C247" s="0" t="n">
        <v>1.43477258</v>
      </c>
      <c r="D247" s="0" t="n">
        <v>1.6164</v>
      </c>
      <c r="E247" s="0" t="n">
        <v>0.118539342800961</v>
      </c>
      <c r="F247" s="0" t="n">
        <v>0.010151273546895</v>
      </c>
      <c r="G247" s="0" t="n">
        <v>0.863331930755346</v>
      </c>
      <c r="H247" s="0" t="n">
        <v>0.00797745289679861</v>
      </c>
      <c r="I247" s="0" t="n">
        <f aca="false">$Y$14*E246+$Y$19*F246+G246*$Y$24+H246*$Y$29</f>
        <v>0.139358374951924</v>
      </c>
      <c r="J247" s="0" t="n">
        <f aca="false">$Y$15*E246+$Y$20*F246+G246*$Y$25+H246*$Y$30</f>
        <v>0.0208365734432501</v>
      </c>
      <c r="K247" s="0" t="n">
        <f aca="false">E246*$Y$16+F246*$Y$21+G246*$Y$26+H246*$Y$31</f>
        <v>0.794540370868638</v>
      </c>
      <c r="L247" s="0" t="n">
        <f aca="false">E246*$Y$17+F246*$Y$22+G246*$Y$27+H246*$Y$32</f>
        <v>0.0452646807361892</v>
      </c>
      <c r="M247" s="0" t="n">
        <f aca="false">_xlfn.NORM.S.DIST((1/$Y$7)*(C247-$Y$3-D247*$Y$12),1)</f>
        <v>0.897955862458671</v>
      </c>
      <c r="N247" s="3" t="n">
        <f aca="false">_xlfn.NORM.S.DIST((1/$Y$8)*(C247-$Y$4-D247*$Y$12),1)</f>
        <v>0.808215381679105</v>
      </c>
      <c r="O247" s="3" t="n">
        <f aca="false">_xlfn.NORM.S.DIST((1/$Y$9)*(C247-$Y$5-D247*$Y$12),1)</f>
        <v>0.528977409214067</v>
      </c>
      <c r="P247" s="3" t="n">
        <f aca="false">_xlfn.NORM.S.DIST((1/$Y$10)*(C247-$Y$6-D247*$Y$12),1)</f>
        <v>0.448151983765565</v>
      </c>
      <c r="Q247" s="0" t="n">
        <f aca="false">M247*I247</f>
        <v>0.125137669770793</v>
      </c>
      <c r="R247" s="0" t="n">
        <f aca="false">N247*J247</f>
        <v>0.0168404391583211</v>
      </c>
      <c r="S247" s="0" t="n">
        <f aca="false">O247*K247</f>
        <v>0.420293906898076</v>
      </c>
      <c r="T247" s="0" t="n">
        <f aca="false">P247*L247</f>
        <v>0.0202854564664381</v>
      </c>
      <c r="U247" s="4" t="n">
        <f aca="false">SUM(Q247:T247)</f>
        <v>0.582557472293628</v>
      </c>
      <c r="V247" s="6" t="n">
        <f aca="false">_xlfn.NORM.S.INV(U247)</f>
        <v>0.208440475503213</v>
      </c>
    </row>
    <row r="248" customFormat="false" ht="14.4" hidden="false" customHeight="false" outlineLevel="0" collapsed="false">
      <c r="A248" s="0" t="n">
        <f aca="false">A247+1</f>
        <v>244</v>
      </c>
      <c r="C248" s="0" t="n">
        <v>2.159373737</v>
      </c>
      <c r="D248" s="0" t="n">
        <v>1.5534</v>
      </c>
      <c r="E248" s="0" t="n">
        <v>0.0430127512321794</v>
      </c>
      <c r="F248" s="0" t="n">
        <v>0.0117687586815549</v>
      </c>
      <c r="G248" s="0" t="n">
        <v>0.934952686761917</v>
      </c>
      <c r="H248" s="0" t="n">
        <v>0.0102658033243484</v>
      </c>
      <c r="I248" s="0" t="n">
        <f aca="false">$Y$14*E247+$Y$19*F247+G247*$Y$24+H247*$Y$29</f>
        <v>0.198400278826331</v>
      </c>
      <c r="J248" s="0" t="n">
        <f aca="false">$Y$15*E247+$Y$20*F247+G247*$Y$25+H247*$Y$30</f>
        <v>0.0243795334013586</v>
      </c>
      <c r="K248" s="0" t="n">
        <f aca="false">E247*$Y$16+F247*$Y$21+G247*$Y$26+H247*$Y$31</f>
        <v>0.736660344456496</v>
      </c>
      <c r="L248" s="0" t="n">
        <f aca="false">E247*$Y$17+F247*$Y$22+G247*$Y$27+H247*$Y$32</f>
        <v>0.0405598433158147</v>
      </c>
      <c r="M248" s="0" t="n">
        <f aca="false">_xlfn.NORM.S.DIST((1/$Y$7)*(C248-$Y$3-D248*$Y$12),1)</f>
        <v>0.987697132072224</v>
      </c>
      <c r="N248" s="3" t="n">
        <f aca="false">_xlfn.NORM.S.DIST((1/$Y$8)*(C248-$Y$4-D248*$Y$12),1)</f>
        <v>0.887803513457882</v>
      </c>
      <c r="O248" s="3" t="n">
        <f aca="false">_xlfn.NORM.S.DIST((1/$Y$9)*(C248-$Y$5-D248*$Y$12),1)</f>
        <v>0.737502861791648</v>
      </c>
      <c r="P248" s="3" t="n">
        <f aca="false">_xlfn.NORM.S.DIST((1/$Y$10)*(C248-$Y$6-D248*$Y$12),1)</f>
        <v>0.484710817996431</v>
      </c>
      <c r="Q248" s="0" t="n">
        <f aca="false">M248*I248</f>
        <v>0.195959386399097</v>
      </c>
      <c r="R248" s="0" t="n">
        <f aca="false">N248*J248</f>
        <v>0.02164423541019</v>
      </c>
      <c r="S248" s="0" t="n">
        <f aca="false">O248*K248</f>
        <v>0.543289112205087</v>
      </c>
      <c r="T248" s="0" t="n">
        <f aca="false">P248*L248</f>
        <v>0.0196597948314156</v>
      </c>
      <c r="U248" s="4" t="n">
        <f aca="false">SUM(Q248:T248)</f>
        <v>0.780552528845789</v>
      </c>
      <c r="V248" s="6" t="n">
        <f aca="false">_xlfn.NORM.S.INV(U248)</f>
        <v>0.774060622556829</v>
      </c>
    </row>
    <row r="249" customFormat="false" ht="14.4" hidden="false" customHeight="false" outlineLevel="0" collapsed="false">
      <c r="A249" s="0" t="n">
        <f aca="false">A248+1</f>
        <v>245</v>
      </c>
      <c r="C249" s="0" t="n">
        <v>1.820263976</v>
      </c>
      <c r="D249" s="0" t="n">
        <v>1.5458</v>
      </c>
      <c r="E249" s="0" t="n">
        <v>0.061339698937183</v>
      </c>
      <c r="F249" s="0" t="n">
        <v>0.00759207532559114</v>
      </c>
      <c r="G249" s="0" t="n">
        <v>0.921987779311207</v>
      </c>
      <c r="H249" s="0" t="n">
        <v>0.0090804464260188</v>
      </c>
      <c r="I249" s="0" t="n">
        <f aca="false">$Y$14*E248+$Y$19*F248+G248*$Y$24+H248*$Y$29</f>
        <v>0.140618951876254</v>
      </c>
      <c r="J249" s="0" t="n">
        <f aca="false">$Y$15*E248+$Y$20*F248+G248*$Y$25+H248*$Y$30</f>
        <v>0.016020764226051</v>
      </c>
      <c r="K249" s="0" t="n">
        <f aca="false">E248*$Y$16+F248*$Y$21+G248*$Y$26+H248*$Y$31</f>
        <v>0.798232764826813</v>
      </c>
      <c r="L249" s="0" t="n">
        <f aca="false">E248*$Y$17+F248*$Y$22+G248*$Y$27+H248*$Y$32</f>
        <v>0.0451275190708821</v>
      </c>
      <c r="M249" s="0" t="n">
        <f aca="false">_xlfn.NORM.S.DIST((1/$Y$7)*(C249-$Y$3-D249*$Y$12),1)</f>
        <v>0.963277036275543</v>
      </c>
      <c r="N249" s="3" t="n">
        <f aca="false">_xlfn.NORM.S.DIST((1/$Y$8)*(C249-$Y$4-D249*$Y$12),1)</f>
        <v>0.854088463969527</v>
      </c>
      <c r="O249" s="3" t="n">
        <f aca="false">_xlfn.NORM.S.DIST((1/$Y$9)*(C249-$Y$5-D249*$Y$12),1)</f>
        <v>0.645128171353022</v>
      </c>
      <c r="P249" s="3" t="n">
        <f aca="false">_xlfn.NORM.S.DIST((1/$Y$10)*(C249-$Y$6-D249*$Y$12),1)</f>
        <v>0.467566568897518</v>
      </c>
      <c r="Q249" s="0" t="n">
        <f aca="false">M249*I249</f>
        <v>0.135455007207531</v>
      </c>
      <c r="R249" s="0" t="n">
        <f aca="false">N249*J249</f>
        <v>0.0136831499094458</v>
      </c>
      <c r="S249" s="0" t="n">
        <f aca="false">O249*K249</f>
        <v>0.514962443886789</v>
      </c>
      <c r="T249" s="0" t="n">
        <f aca="false">P249*L249</f>
        <v>0.0211001192548297</v>
      </c>
      <c r="U249" s="4" t="n">
        <f aca="false">SUM(Q249:T249)</f>
        <v>0.685200720258595</v>
      </c>
      <c r="V249" s="6" t="n">
        <f aca="false">_xlfn.NORM.S.INV(U249)</f>
        <v>0.482291957812536</v>
      </c>
    </row>
    <row r="250" customFormat="false" ht="14.4" hidden="false" customHeight="false" outlineLevel="0" collapsed="false">
      <c r="A250" s="0" t="n">
        <f aca="false">A249+1</f>
        <v>246</v>
      </c>
      <c r="C250" s="0" t="n">
        <v>-0.311211838</v>
      </c>
      <c r="D250" s="0" t="n">
        <v>1.5485</v>
      </c>
      <c r="E250" s="0" t="n">
        <v>0.293635550829614</v>
      </c>
      <c r="F250" s="0" t="n">
        <v>0.0194153137758338</v>
      </c>
      <c r="G250" s="0" t="n">
        <v>0.673881735399339</v>
      </c>
      <c r="H250" s="0" t="n">
        <v>0.0130673999952129</v>
      </c>
      <c r="I250" s="0" t="n">
        <f aca="false">$Y$14*E249+$Y$19*F249+G249*$Y$24+H249*$Y$29</f>
        <v>0.15501195605935</v>
      </c>
      <c r="J250" s="0" t="n">
        <f aca="false">$Y$15*E249+$Y$20*F249+G249*$Y$25+H249*$Y$30</f>
        <v>0.0147757590346227</v>
      </c>
      <c r="K250" s="0" t="n">
        <f aca="false">E249*$Y$16+F249*$Y$21+G249*$Y$26+H249*$Y$31</f>
        <v>0.786552206336074</v>
      </c>
      <c r="L250" s="0" t="n">
        <f aca="false">E249*$Y$17+F249*$Y$22+G249*$Y$27+H249*$Y$32</f>
        <v>0.0436600785699538</v>
      </c>
      <c r="M250" s="0" t="n">
        <f aca="false">_xlfn.NORM.S.DIST((1/$Y$7)*(C250-$Y$3-D250*$Y$12),1)</f>
        <v>0.138852749771826</v>
      </c>
      <c r="N250" s="3" t="n">
        <f aca="false">_xlfn.NORM.S.DIST((1/$Y$8)*(C250-$Y$4-D250*$Y$12),1)</f>
        <v>0.517320300251462</v>
      </c>
      <c r="O250" s="3" t="n">
        <f aca="false">_xlfn.NORM.S.DIST((1/$Y$9)*(C250-$Y$5-D250*$Y$12),1)</f>
        <v>0.0996037820647684</v>
      </c>
      <c r="P250" s="3" t="n">
        <f aca="false">_xlfn.NORM.S.DIST((1/$Y$10)*(C250-$Y$6-D250*$Y$12),1)</f>
        <v>0.362415972782976</v>
      </c>
      <c r="Q250" s="0" t="n">
        <f aca="false">M250*I250</f>
        <v>0.0215238363463501</v>
      </c>
      <c r="R250" s="0" t="n">
        <f aca="false">N250*J250</f>
        <v>0.00764380010023428</v>
      </c>
      <c r="S250" s="0" t="n">
        <f aca="false">O250*K250</f>
        <v>0.078343574542461</v>
      </c>
      <c r="T250" s="0" t="n">
        <f aca="false">P250*L250</f>
        <v>0.015823109846711</v>
      </c>
      <c r="U250" s="4" t="n">
        <f aca="false">SUM(Q250:T250)</f>
        <v>0.123334320835756</v>
      </c>
      <c r="V250" s="6" t="n">
        <f aca="false">_xlfn.NORM.S.INV(U250)</f>
        <v>-1.15847893865355</v>
      </c>
    </row>
    <row r="251" customFormat="false" ht="14.4" hidden="false" customHeight="false" outlineLevel="0" collapsed="false">
      <c r="A251" s="0" t="n">
        <f aca="false">A250+1</f>
        <v>247</v>
      </c>
      <c r="C251" s="0" t="n">
        <v>0.586970111</v>
      </c>
      <c r="D251" s="0" t="n">
        <v>1.5883</v>
      </c>
      <c r="E251" s="0" t="n">
        <v>0.521176974455927</v>
      </c>
      <c r="F251" s="0" t="n">
        <v>0.0284958573741727</v>
      </c>
      <c r="G251" s="0" t="n">
        <v>0.44497251759754</v>
      </c>
      <c r="H251" s="0" t="n">
        <v>0.0053546505723605</v>
      </c>
      <c r="I251" s="0" t="n">
        <f aca="false">$Y$14*E250+$Y$19*F250+G250*$Y$24+H250*$Y$29</f>
        <v>0.330172379528966</v>
      </c>
      <c r="J251" s="0" t="n">
        <f aca="false">$Y$15*E250+$Y$20*F250+G250*$Y$25+H250*$Y$30</f>
        <v>0.0552618134549233</v>
      </c>
      <c r="K251" s="0" t="n">
        <f aca="false">E250*$Y$16+F250*$Y$21+G250*$Y$26+H250*$Y$31</f>
        <v>0.577683029328114</v>
      </c>
      <c r="L251" s="0" t="n">
        <f aca="false">E250*$Y$17+F250*$Y$22+G250*$Y$27+H250*$Y$32</f>
        <v>0.0368827776879957</v>
      </c>
      <c r="M251" s="0" t="n">
        <f aca="false">_xlfn.NORM.S.DIST((1/$Y$7)*(C251-$Y$3-D251*$Y$12),1)</f>
        <v>0.550226590723863</v>
      </c>
      <c r="N251" s="3" t="n">
        <f aca="false">_xlfn.NORM.S.DIST((1/$Y$8)*(C251-$Y$4-D251*$Y$12),1)</f>
        <v>0.680582544590422</v>
      </c>
      <c r="O251" s="3" t="n">
        <f aca="false">_xlfn.NORM.S.DIST((1/$Y$9)*(C251-$Y$5-D251*$Y$12),1)</f>
        <v>0.278942549692675</v>
      </c>
      <c r="P251" s="3" t="n">
        <f aca="false">_xlfn.NORM.S.DIST((1/$Y$10)*(C251-$Y$6-D251*$Y$12),1)</f>
        <v>0.405951444555888</v>
      </c>
      <c r="Q251" s="0" t="n">
        <f aca="false">M251*I251</f>
        <v>0.181669622739408</v>
      </c>
      <c r="R251" s="0" t="n">
        <f aca="false">N251*J251</f>
        <v>0.0376102256198329</v>
      </c>
      <c r="S251" s="0" t="n">
        <f aca="false">O251*K251</f>
        <v>0.161140377114972</v>
      </c>
      <c r="T251" s="0" t="n">
        <f aca="false">P251*L251</f>
        <v>0.0149726168816755</v>
      </c>
      <c r="U251" s="4" t="n">
        <f aca="false">SUM(Q251:T251)</f>
        <v>0.395392842355889</v>
      </c>
      <c r="V251" s="6" t="n">
        <f aca="false">_xlfn.NORM.S.INV(U251)</f>
        <v>-0.265290496880645</v>
      </c>
    </row>
    <row r="252" customFormat="false" ht="14.4" hidden="false" customHeight="false" outlineLevel="0" collapsed="false">
      <c r="A252" s="0" t="n">
        <f aca="false">A251+1</f>
        <v>248</v>
      </c>
      <c r="C252" s="0" t="n">
        <v>-0.762654513</v>
      </c>
      <c r="D252" s="0" t="n">
        <v>1.6411</v>
      </c>
      <c r="E252" s="0" t="n">
        <v>0.564334219011868</v>
      </c>
      <c r="F252" s="0" t="n">
        <v>0.154025662738401</v>
      </c>
      <c r="G252" s="0" t="n">
        <v>0.272550002088613</v>
      </c>
      <c r="H252" s="0" t="n">
        <v>0.00909011616111699</v>
      </c>
      <c r="I252" s="0" t="n">
        <f aca="false">$Y$14*E251+$Y$19*F251+G251*$Y$24+H251*$Y$29</f>
        <v>0.503225820433611</v>
      </c>
      <c r="J252" s="0" t="n">
        <f aca="false">$Y$15*E251+$Y$20*F251+G251*$Y$25+H251*$Y$30</f>
        <v>0.0924200835382299</v>
      </c>
      <c r="K252" s="0" t="n">
        <f aca="false">E251*$Y$16+F251*$Y$21+G251*$Y$26+H251*$Y$31</f>
        <v>0.382076383258951</v>
      </c>
      <c r="L252" s="0" t="n">
        <f aca="false">E251*$Y$17+F251*$Y$22+G251*$Y$27+H251*$Y$32</f>
        <v>0.0222777127692082</v>
      </c>
      <c r="M252" s="0" t="n">
        <f aca="false">_xlfn.NORM.S.DIST((1/$Y$7)*(C252-$Y$3-D252*$Y$12),1)</f>
        <v>0.0450830843570938</v>
      </c>
      <c r="N252" s="3" t="n">
        <f aca="false">_xlfn.NORM.S.DIST((1/$Y$8)*(C252-$Y$4-D252*$Y$12),1)</f>
        <v>0.432255179706818</v>
      </c>
      <c r="O252" s="3" t="n">
        <f aca="false">_xlfn.NORM.S.DIST((1/$Y$9)*(C252-$Y$5-D252*$Y$12),1)</f>
        <v>0.051071392118085</v>
      </c>
      <c r="P252" s="3" t="n">
        <f aca="false">_xlfn.NORM.S.DIST((1/$Y$10)*(C252-$Y$6-D252*$Y$12),1)</f>
        <v>0.341150488230859</v>
      </c>
      <c r="Q252" s="0" t="n">
        <f aca="false">M252*I252</f>
        <v>0.0226869721132762</v>
      </c>
      <c r="R252" s="0" t="n">
        <f aca="false">N252*J252</f>
        <v>0.0399490598183366</v>
      </c>
      <c r="S252" s="0" t="n">
        <f aca="false">O252*K252</f>
        <v>0.0195131727884776</v>
      </c>
      <c r="T252" s="0" t="n">
        <f aca="false">P252*L252</f>
        <v>0.00760005258788223</v>
      </c>
      <c r="U252" s="4" t="n">
        <f aca="false">SUM(Q252:T252)</f>
        <v>0.0897492573079727</v>
      </c>
      <c r="V252" s="6" t="n">
        <f aca="false">_xlfn.NORM.S.INV(U252)</f>
        <v>-1.34230070600263</v>
      </c>
    </row>
    <row r="253" customFormat="false" ht="14.4" hidden="false" customHeight="false" outlineLevel="0" collapsed="false">
      <c r="A253" s="0" t="n">
        <f aca="false">A252+1</f>
        <v>249</v>
      </c>
      <c r="C253" s="0" t="n">
        <v>-1.768512248</v>
      </c>
      <c r="D253" s="0" t="n">
        <v>1.6412</v>
      </c>
      <c r="E253" s="0" t="n">
        <v>0.0677721176448862</v>
      </c>
      <c r="F253" s="0" t="n">
        <v>0.80409928215925</v>
      </c>
      <c r="G253" s="0" t="n">
        <v>0.104863419069777</v>
      </c>
      <c r="H253" s="0" t="n">
        <v>0.0232651811260868</v>
      </c>
      <c r="I253" s="0" t="n">
        <f aca="false">$Y$14*E252+$Y$19*F252+G252*$Y$24+H252*$Y$29</f>
        <v>0.525572040652225</v>
      </c>
      <c r="J253" s="0" t="n">
        <f aca="false">$Y$15*E252+$Y$20*F252+G252*$Y$25+H252*$Y$30</f>
        <v>0.206098221911401</v>
      </c>
      <c r="K253" s="0" t="n">
        <f aca="false">E252*$Y$16+F252*$Y$21+G252*$Y$26+H252*$Y$31</f>
        <v>0.247711439300445</v>
      </c>
      <c r="L253" s="0" t="n">
        <f aca="false">E252*$Y$17+F252*$Y$22+G252*$Y$27+H252*$Y$32</f>
        <v>0.0206182981359279</v>
      </c>
      <c r="M253" s="0" t="n">
        <f aca="false">_xlfn.NORM.S.DIST((1/$Y$7)*(C253-$Y$3-D253*$Y$12),1)</f>
        <v>0.00113847711538737</v>
      </c>
      <c r="N253" s="3" t="n">
        <f aca="false">_xlfn.NORM.S.DIST((1/$Y$8)*(C253-$Y$4-D253*$Y$12),1)</f>
        <v>0.258624321142531</v>
      </c>
      <c r="O253" s="3" t="n">
        <f aca="false">_xlfn.NORM.S.DIST((1/$Y$9)*(C253-$Y$5-D253*$Y$12),1)</f>
        <v>0.00784524181047573</v>
      </c>
      <c r="P253" s="3" t="n">
        <f aca="false">_xlfn.NORM.S.DIST((1/$Y$10)*(C253-$Y$6-D253*$Y$12),1)</f>
        <v>0.295622510709189</v>
      </c>
      <c r="Q253" s="0" t="n">
        <f aca="false">M253*I253</f>
        <v>0.000598351740769999</v>
      </c>
      <c r="R253" s="0" t="n">
        <f aca="false">N253*J253</f>
        <v>0.0533020127305188</v>
      </c>
      <c r="S253" s="0" t="n">
        <f aca="false">O253*K253</f>
        <v>0.00194335614053297</v>
      </c>
      <c r="T253" s="0" t="n">
        <f aca="false">P253*L253</f>
        <v>0.00609523306149361</v>
      </c>
      <c r="U253" s="4" t="n">
        <f aca="false">SUM(Q253:T253)</f>
        <v>0.0619389536733153</v>
      </c>
      <c r="V253" s="6" t="n">
        <f aca="false">_xlfn.NORM.S.INV(U253)</f>
        <v>-1.53869854650926</v>
      </c>
    </row>
    <row r="254" customFormat="false" ht="14.4" hidden="false" customHeight="false" outlineLevel="0" collapsed="false">
      <c r="A254" s="0" t="n">
        <f aca="false">A253+1</f>
        <v>250</v>
      </c>
      <c r="C254" s="0" t="n">
        <v>1.343879374</v>
      </c>
      <c r="D254" s="0" t="n">
        <v>1.6293</v>
      </c>
      <c r="E254" s="0" t="n">
        <v>0.146098044684809</v>
      </c>
      <c r="F254" s="0" t="n">
        <v>0.539438423864939</v>
      </c>
      <c r="G254" s="0" t="n">
        <v>0.303077942287772</v>
      </c>
      <c r="H254" s="0" t="n">
        <v>0.0113855891624801</v>
      </c>
      <c r="I254" s="0" t="n">
        <f aca="false">$Y$14*E253+$Y$19*F253+G253*$Y$24+H253*$Y$29</f>
        <v>0.094619696913504</v>
      </c>
      <c r="J254" s="0" t="n">
        <f aca="false">$Y$15*E253+$Y$20*F253+G253*$Y$25+H253*$Y$30</f>
        <v>0.701033713384573</v>
      </c>
      <c r="K254" s="0" t="n">
        <f aca="false">E253*$Y$16+F253*$Y$21+G253*$Y$26+H253*$Y$31</f>
        <v>0.167086485073904</v>
      </c>
      <c r="L254" s="0" t="n">
        <f aca="false">E253*$Y$17+F253*$Y$22+G253*$Y$27+H253*$Y$32</f>
        <v>0.0372601046280194</v>
      </c>
      <c r="M254" s="0" t="n">
        <f aca="false">_xlfn.NORM.S.DIST((1/$Y$7)*(C254-$Y$3-D254*$Y$12),1)</f>
        <v>0.874385072160144</v>
      </c>
      <c r="N254" s="3" t="n">
        <f aca="false">_xlfn.NORM.S.DIST((1/$Y$8)*(C254-$Y$4-D254*$Y$12),1)</f>
        <v>0.796232432976921</v>
      </c>
      <c r="O254" s="3" t="n">
        <f aca="false">_xlfn.NORM.S.DIST((1/$Y$9)*(C254-$Y$5-D254*$Y$12),1)</f>
        <v>0.500830474683414</v>
      </c>
      <c r="P254" s="3" t="n">
        <f aca="false">_xlfn.NORM.S.DIST((1/$Y$10)*(C254-$Y$6-D254*$Y$12),1)</f>
        <v>0.443590602250768</v>
      </c>
      <c r="Q254" s="0" t="n">
        <f aca="false">M254*I254</f>
        <v>0.0827340505134851</v>
      </c>
      <c r="R254" s="0" t="n">
        <f aca="false">N254*J254</f>
        <v>0.558185779207044</v>
      </c>
      <c r="S254" s="0" t="n">
        <f aca="false">O254*K254</f>
        <v>0.0836820036327464</v>
      </c>
      <c r="T254" s="0" t="n">
        <f aca="false">P254*L254</f>
        <v>0.0165282322518698</v>
      </c>
      <c r="U254" s="4" t="n">
        <f aca="false">SUM(Q254:T254)</f>
        <v>0.741130065605145</v>
      </c>
      <c r="V254" s="6" t="n">
        <f aca="false">_xlfn.NORM.S.INV(U254)</f>
        <v>0.646833252387888</v>
      </c>
    </row>
    <row r="255" customFormat="false" ht="14.4" hidden="false" customHeight="false" outlineLevel="0" collapsed="false">
      <c r="A255" s="0" t="n">
        <f aca="false">A254+1</f>
        <v>251</v>
      </c>
      <c r="C255" s="0" t="n">
        <v>1.250472798</v>
      </c>
      <c r="D255" s="0" t="n">
        <v>1.6988</v>
      </c>
      <c r="E255" s="0" t="n">
        <v>0.252607521853109</v>
      </c>
      <c r="F255" s="0" t="n">
        <v>0.304554093031351</v>
      </c>
      <c r="G255" s="0" t="n">
        <v>0.435420251375022</v>
      </c>
      <c r="H255" s="0" t="n">
        <v>0.00741813374051753</v>
      </c>
      <c r="I255" s="0" t="n">
        <f aca="false">$Y$14*E254+$Y$19*F254+G254*$Y$24+H254*$Y$29</f>
        <v>0.176627025243387</v>
      </c>
      <c r="J255" s="0" t="n">
        <f aca="false">$Y$15*E254+$Y$20*F254+G254*$Y$25+H254*$Y$30</f>
        <v>0.483251358007747</v>
      </c>
      <c r="K255" s="0" t="n">
        <f aca="false">E254*$Y$16+F254*$Y$21+G254*$Y$26+H254*$Y$31</f>
        <v>0.308898250491446</v>
      </c>
      <c r="L255" s="0" t="n">
        <f aca="false">E254*$Y$17+F254*$Y$22+G254*$Y$27+H254*$Y$32</f>
        <v>0.0312233662574201</v>
      </c>
      <c r="M255" s="0" t="n">
        <f aca="false">_xlfn.NORM.S.DIST((1/$Y$7)*(C255-$Y$3-D255*$Y$12),1)</f>
        <v>0.846456638818162</v>
      </c>
      <c r="N255" s="3" t="n">
        <f aca="false">_xlfn.NORM.S.DIST((1/$Y$8)*(C255-$Y$4-D255*$Y$12),1)</f>
        <v>0.783464568542527</v>
      </c>
      <c r="O255" s="3" t="n">
        <f aca="false">_xlfn.NORM.S.DIST((1/$Y$9)*(C255-$Y$5-D255*$Y$12),1)</f>
        <v>0.471902261663538</v>
      </c>
      <c r="P255" s="3" t="n">
        <f aca="false">_xlfn.NORM.S.DIST((1/$Y$10)*(C255-$Y$6-D255*$Y$12),1)</f>
        <v>0.438910869717143</v>
      </c>
      <c r="Q255" s="0" t="n">
        <f aca="false">M255*I255</f>
        <v>0.149507118111968</v>
      </c>
      <c r="R255" s="0" t="n">
        <f aca="false">N255*J255</f>
        <v>0.37861031669913</v>
      </c>
      <c r="S255" s="0" t="n">
        <f aca="false">O255*K255</f>
        <v>0.145769783030823</v>
      </c>
      <c r="T255" s="0" t="n">
        <f aca="false">P255*L255</f>
        <v>0.0137042748395412</v>
      </c>
      <c r="U255" s="4" t="n">
        <f aca="false">SUM(Q255:T255)</f>
        <v>0.687591492681462</v>
      </c>
      <c r="V255" s="6" t="n">
        <f aca="false">_xlfn.NORM.S.INV(U255)</f>
        <v>0.48903486360352</v>
      </c>
    </row>
    <row r="256" customFormat="false" ht="14.4" hidden="false" customHeight="false" outlineLevel="0" collapsed="false">
      <c r="A256" s="0" t="n">
        <f aca="false">A255+1</f>
        <v>252</v>
      </c>
      <c r="C256" s="0" t="n">
        <v>1.832484581</v>
      </c>
      <c r="D256" s="0" t="n">
        <v>1.728</v>
      </c>
      <c r="E256" s="0" t="n">
        <v>0.163275885313986</v>
      </c>
      <c r="F256" s="0" t="n">
        <v>0.179507169345752</v>
      </c>
      <c r="G256" s="0" t="n">
        <v>0.648776520404614</v>
      </c>
      <c r="H256" s="0" t="n">
        <v>0.00844042493564866</v>
      </c>
      <c r="I256" s="0" t="n">
        <f aca="false">$Y$14*E255+$Y$19*F255+G255*$Y$24+H255*$Y$29</f>
        <v>0.276801394454398</v>
      </c>
      <c r="J256" s="0" t="n">
        <f aca="false">$Y$15*E255+$Y$20*F255+G255*$Y$25+H255*$Y$30</f>
        <v>0.294978041860082</v>
      </c>
      <c r="K256" s="0" t="n">
        <f aca="false">E255*$Y$16+F255*$Y$21+G255*$Y$26+H255*$Y$31</f>
        <v>0.399297434139315</v>
      </c>
      <c r="L256" s="0" t="n">
        <f aca="false">E255*$Y$17+F255*$Y$22+G255*$Y$27+H255*$Y$32</f>
        <v>0.0289231295462057</v>
      </c>
      <c r="M256" s="0" t="n">
        <f aca="false">_xlfn.NORM.S.DIST((1/$Y$7)*(C256-$Y$3-D256*$Y$12),1)</f>
        <v>0.964582693510439</v>
      </c>
      <c r="N256" s="3" t="n">
        <f aca="false">_xlfn.NORM.S.DIST((1/$Y$8)*(C256-$Y$4-D256*$Y$12),1)</f>
        <v>0.85541074849694</v>
      </c>
      <c r="O256" s="3" t="n">
        <f aca="false">_xlfn.NORM.S.DIST((1/$Y$9)*(C256-$Y$5-D256*$Y$12),1)</f>
        <v>0.648656185560694</v>
      </c>
      <c r="P256" s="3" t="n">
        <f aca="false">_xlfn.NORM.S.DIST((1/$Y$10)*(C256-$Y$6-D256*$Y$12),1)</f>
        <v>0.468183549159381</v>
      </c>
      <c r="Q256" s="0" t="n">
        <f aca="false">M256*I256</f>
        <v>0.266997834630269</v>
      </c>
      <c r="R256" s="0" t="n">
        <f aca="false">N256*J256</f>
        <v>0.252327387577694</v>
      </c>
      <c r="S256" s="0" t="n">
        <f aca="false">O256*K256</f>
        <v>0.25900675053298</v>
      </c>
      <c r="T256" s="0" t="n">
        <f aca="false">P256*L256</f>
        <v>0.0135413334437391</v>
      </c>
      <c r="U256" s="4" t="n">
        <f aca="false">SUM(Q256:T256)</f>
        <v>0.791873306184682</v>
      </c>
      <c r="V256" s="6" t="n">
        <f aca="false">_xlfn.NORM.S.INV(U256)</f>
        <v>0.812938381133007</v>
      </c>
    </row>
    <row r="257" customFormat="false" ht="14.4" hidden="false" customHeight="false" outlineLevel="0" collapsed="false">
      <c r="A257" s="0" t="n">
        <f aca="false">A256+1</f>
        <v>253</v>
      </c>
      <c r="C257" s="0" t="n">
        <v>1.331671157</v>
      </c>
      <c r="D257" s="0" t="n">
        <v>1.7217</v>
      </c>
      <c r="E257" s="0" t="n">
        <v>0.234766885549607</v>
      </c>
      <c r="F257" s="0" t="n">
        <v>0.0902950633082403</v>
      </c>
      <c r="G257" s="0" t="n">
        <v>0.66809211532935</v>
      </c>
      <c r="H257" s="0" t="n">
        <v>0.00684593581280237</v>
      </c>
      <c r="I257" s="0" t="n">
        <f aca="false">$Y$14*E256+$Y$19*F256+G256*$Y$24+H256*$Y$29</f>
        <v>0.218800652548048</v>
      </c>
      <c r="J257" s="0" t="n">
        <f aca="false">$Y$15*E256+$Y$20*F256+G256*$Y$25+H256*$Y$30</f>
        <v>0.175855243476234</v>
      </c>
      <c r="K257" s="0" t="n">
        <f aca="false">E256*$Y$16+F256*$Y$21+G256*$Y$26+H256*$Y$31</f>
        <v>0.569641389569595</v>
      </c>
      <c r="L257" s="0" t="n">
        <f aca="false">E256*$Y$17+F256*$Y$22+G256*$Y$27+H256*$Y$32</f>
        <v>0.0357027144061231</v>
      </c>
      <c r="M257" s="0" t="n">
        <f aca="false">_xlfn.NORM.S.DIST((1/$Y$7)*(C257-$Y$3-D257*$Y$12),1)</f>
        <v>0.870950858566934</v>
      </c>
      <c r="N257" s="3" t="n">
        <f aca="false">_xlfn.NORM.S.DIST((1/$Y$8)*(C257-$Y$4-D257*$Y$12),1)</f>
        <v>0.794589630738713</v>
      </c>
      <c r="O257" s="3" t="n">
        <f aca="false">_xlfn.NORM.S.DIST((1/$Y$9)*(C257-$Y$5-D257*$Y$12),1)</f>
        <v>0.49704655031274</v>
      </c>
      <c r="P257" s="3" t="n">
        <f aca="false">_xlfn.NORM.S.DIST((1/$Y$10)*(C257-$Y$6-D257*$Y$12),1)</f>
        <v>0.442978500856139</v>
      </c>
      <c r="Q257" s="0" t="n">
        <f aca="false">M257*I257</f>
        <v>0.190564616191728</v>
      </c>
      <c r="R257" s="0" t="n">
        <f aca="false">N257*J257</f>
        <v>0.139732752977247</v>
      </c>
      <c r="S257" s="0" t="n">
        <f aca="false">O257*K257</f>
        <v>0.283138287600923</v>
      </c>
      <c r="T257" s="0" t="n">
        <f aca="false">P257*L257</f>
        <v>0.0158155349041193</v>
      </c>
      <c r="U257" s="4" t="n">
        <f aca="false">SUM(Q257:T257)</f>
        <v>0.629251191674018</v>
      </c>
      <c r="V257" s="6" t="n">
        <f aca="false">_xlfn.NORM.S.INV(U257)</f>
        <v>0.329870761942458</v>
      </c>
    </row>
    <row r="258" customFormat="false" ht="14.4" hidden="false" customHeight="false" outlineLevel="0" collapsed="false">
      <c r="A258" s="0" t="n">
        <f aca="false">A257+1</f>
        <v>254</v>
      </c>
      <c r="C258" s="0" t="n">
        <v>1.680368774</v>
      </c>
      <c r="D258" s="0" t="n">
        <v>1.7146</v>
      </c>
      <c r="E258" s="0" t="n">
        <v>0.182756845507053</v>
      </c>
      <c r="F258" s="0" t="n">
        <v>0.055645044062979</v>
      </c>
      <c r="G258" s="0" t="n">
        <v>0.75419559781076</v>
      </c>
      <c r="H258" s="0" t="n">
        <v>0.00740251261920843</v>
      </c>
      <c r="I258" s="0" t="n">
        <f aca="false">$Y$14*E257+$Y$19*F257+G257*$Y$24+H257*$Y$29</f>
        <v>0.280446175013634</v>
      </c>
      <c r="J258" s="0" t="n">
        <f aca="false">$Y$15*E257+$Y$20*F257+G257*$Y$25+H257*$Y$30</f>
        <v>0.10837882764092</v>
      </c>
      <c r="K258" s="0" t="n">
        <f aca="false">E257*$Y$16+F257*$Y$21+G257*$Y$26+H257*$Y$31</f>
        <v>0.577647878322762</v>
      </c>
      <c r="L258" s="0" t="n">
        <f aca="false">E257*$Y$17+F257*$Y$22+G257*$Y$27+H257*$Y$32</f>
        <v>0.0335271190226845</v>
      </c>
      <c r="M258" s="0" t="n">
        <f aca="false">_xlfn.NORM.S.DIST((1/$Y$7)*(C258-$Y$3-D258*$Y$12),1)</f>
        <v>0.945346905462872</v>
      </c>
      <c r="N258" s="3" t="n">
        <f aca="false">_xlfn.NORM.S.DIST((1/$Y$8)*(C258-$Y$4-D258*$Y$12),1)</f>
        <v>0.838373551455494</v>
      </c>
      <c r="O258" s="3" t="n">
        <f aca="false">_xlfn.NORM.S.DIST((1/$Y$9)*(C258-$Y$5-D258*$Y$12),1)</f>
        <v>0.603921724877873</v>
      </c>
      <c r="P258" s="3" t="n">
        <f aca="false">_xlfn.NORM.S.DIST((1/$Y$10)*(C258-$Y$6-D258*$Y$12),1)</f>
        <v>0.460509612367646</v>
      </c>
      <c r="Q258" s="0" t="n">
        <f aca="false">M258*I258</f>
        <v>0.265118923698038</v>
      </c>
      <c r="R258" s="0" t="n">
        <f aca="false">N258*J258</f>
        <v>0.0908619426319007</v>
      </c>
      <c r="S258" s="0" t="n">
        <f aca="false">O258*K258</f>
        <v>0.348854103048726</v>
      </c>
      <c r="T258" s="0" t="n">
        <f aca="false">P258*L258</f>
        <v>0.0154395605849404</v>
      </c>
      <c r="U258" s="4" t="n">
        <f aca="false">SUM(Q258:T258)</f>
        <v>0.720274529963605</v>
      </c>
      <c r="V258" s="6" t="n">
        <f aca="false">_xlfn.NORM.S.INV(U258)</f>
        <v>0.58365724172682</v>
      </c>
    </row>
    <row r="259" customFormat="false" ht="14.4" hidden="false" customHeight="false" outlineLevel="0" collapsed="false">
      <c r="A259" s="0" t="n">
        <f aca="false">A258+1</f>
        <v>255</v>
      </c>
      <c r="C259" s="0" t="n">
        <v>1.048445633</v>
      </c>
      <c r="D259" s="0" t="n">
        <v>1.6761</v>
      </c>
      <c r="E259" s="0" t="n">
        <v>0.322619467160661</v>
      </c>
      <c r="F259" s="0" t="n">
        <v>0.0355945941820022</v>
      </c>
      <c r="G259" s="0" t="n">
        <v>0.635837022607671</v>
      </c>
      <c r="H259" s="0" t="n">
        <v>0.00594891604966601</v>
      </c>
      <c r="I259" s="0" t="n">
        <f aca="false">$Y$14*E258+$Y$19*F258+G258*$Y$24+H258*$Y$29</f>
        <v>0.243629322672209</v>
      </c>
      <c r="J259" s="0" t="n">
        <f aca="false">$Y$15*E258+$Y$20*F258+G258*$Y$25+H258*$Y$30</f>
        <v>0.0718352031886551</v>
      </c>
      <c r="K259" s="0" t="n">
        <f aca="false">E258*$Y$16+F258*$Y$21+G258*$Y$26+H258*$Y$31</f>
        <v>0.647850915133424</v>
      </c>
      <c r="L259" s="0" t="n">
        <f aca="false">E258*$Y$17+F258*$Y$22+G258*$Y$27+H258*$Y$32</f>
        <v>0.0366845590057121</v>
      </c>
      <c r="M259" s="0" t="n">
        <f aca="false">_xlfn.NORM.S.DIST((1/$Y$7)*(C259-$Y$3-D259*$Y$12),1)</f>
        <v>0.773011916247663</v>
      </c>
      <c r="N259" s="3" t="n">
        <f aca="false">_xlfn.NORM.S.DIST((1/$Y$8)*(C259-$Y$4-D259*$Y$12),1)</f>
        <v>0.754320997074773</v>
      </c>
      <c r="O259" s="3" t="n">
        <f aca="false">_xlfn.NORM.S.DIST((1/$Y$9)*(C259-$Y$5-D259*$Y$12),1)</f>
        <v>0.410036770017863</v>
      </c>
      <c r="P259" s="3" t="n">
        <f aca="false">_xlfn.NORM.S.DIST((1/$Y$10)*(C259-$Y$6-D259*$Y$12),1)</f>
        <v>0.428819176659865</v>
      </c>
      <c r="Q259" s="0" t="n">
        <f aca="false">M259*I259</f>
        <v>0.188328369572964</v>
      </c>
      <c r="R259" s="0" t="n">
        <f aca="false">N259*J259</f>
        <v>0.0541868020943352</v>
      </c>
      <c r="S259" s="0" t="n">
        <f aca="false">O259*K259</f>
        <v>0.265642696694426</v>
      </c>
      <c r="T259" s="0" t="n">
        <f aca="false">P259*L259</f>
        <v>0.0157310423889597</v>
      </c>
      <c r="U259" s="4" t="n">
        <f aca="false">SUM(Q259:T259)</f>
        <v>0.523888910750686</v>
      </c>
      <c r="V259" s="6" t="n">
        <f aca="false">_xlfn.NORM.S.INV(U259)</f>
        <v>0.0599164496597378</v>
      </c>
    </row>
    <row r="260" customFormat="false" ht="14.4" hidden="false" customHeight="false" outlineLevel="0" collapsed="false">
      <c r="A260" s="0" t="n">
        <f aca="false">A259+1</f>
        <v>256</v>
      </c>
      <c r="C260" s="0" t="n">
        <v>1.319762482</v>
      </c>
      <c r="D260" s="0" t="n">
        <v>1.6469</v>
      </c>
      <c r="E260" s="0" t="n">
        <v>0.360565494713627</v>
      </c>
      <c r="F260" s="0" t="n">
        <v>0.0357431716660531</v>
      </c>
      <c r="G260" s="0" t="n">
        <v>0.598277826211872</v>
      </c>
      <c r="H260" s="0" t="n">
        <v>0.00541350740844818</v>
      </c>
      <c r="I260" s="0" t="n">
        <f aca="false">$Y$14*E259+$Y$19*F259+G259*$Y$24+H259*$Y$29</f>
        <v>0.351688846742079</v>
      </c>
      <c r="J260" s="0" t="n">
        <f aca="false">$Y$15*E259+$Y$20*F259+G259*$Y$25+H259*$Y$30</f>
        <v>0.0727303492088978</v>
      </c>
      <c r="K260" s="0" t="n">
        <f aca="false">E259*$Y$16+F259*$Y$21+G259*$Y$26+H259*$Y$31</f>
        <v>0.54509272254482</v>
      </c>
      <c r="L260" s="0" t="n">
        <f aca="false">E259*$Y$17+F259*$Y$22+G259*$Y$27+H259*$Y$32</f>
        <v>0.0304880815042031</v>
      </c>
      <c r="M260" s="0" t="n">
        <f aca="false">_xlfn.NORM.S.DIST((1/$Y$7)*(C260-$Y$3-D260*$Y$12),1)</f>
        <v>0.867538703130178</v>
      </c>
      <c r="N260" s="3" t="n">
        <f aca="false">_xlfn.NORM.S.DIST((1/$Y$8)*(C260-$Y$4-D260*$Y$12),1)</f>
        <v>0.79297958238373</v>
      </c>
      <c r="O260" s="3" t="n">
        <f aca="false">_xlfn.NORM.S.DIST((1/$Y$9)*(C260-$Y$5-D260*$Y$12),1)</f>
        <v>0.493355721992461</v>
      </c>
      <c r="P260" s="3" t="n">
        <f aca="false">_xlfn.NORM.S.DIST((1/$Y$10)*(C260-$Y$6-D260*$Y$12),1)</f>
        <v>0.442381549120453</v>
      </c>
      <c r="Q260" s="0" t="n">
        <f aca="false">M260*I260</f>
        <v>0.305103686007971</v>
      </c>
      <c r="R260" s="0" t="n">
        <f aca="false">N260*J260</f>
        <v>0.0576736819422947</v>
      </c>
      <c r="S260" s="0" t="n">
        <f aca="false">O260*K260</f>
        <v>0.268924613683936</v>
      </c>
      <c r="T260" s="0" t="n">
        <f aca="false">P260*L260</f>
        <v>0.01348736472554</v>
      </c>
      <c r="U260" s="4" t="n">
        <f aca="false">SUM(Q260:T260)</f>
        <v>0.645189346359742</v>
      </c>
      <c r="V260" s="6" t="n">
        <f aca="false">_xlfn.NORM.S.INV(U260)</f>
        <v>0.372364733990176</v>
      </c>
    </row>
    <row r="261" customFormat="false" ht="14.4" hidden="false" customHeight="false" outlineLevel="0" collapsed="false">
      <c r="A261" s="0" t="n">
        <f aca="false">A260+1</f>
        <v>257</v>
      </c>
      <c r="C261" s="0" t="n">
        <v>-0.290072859</v>
      </c>
      <c r="D261" s="0" t="n">
        <v>1.6921</v>
      </c>
      <c r="E261" s="0" t="n">
        <v>0.572393184908898</v>
      </c>
      <c r="F261" s="0" t="n">
        <v>0.0733408500661374</v>
      </c>
      <c r="G261" s="0" t="n">
        <v>0.347612447552851</v>
      </c>
      <c r="H261" s="0" t="n">
        <v>0.00665351747211454</v>
      </c>
      <c r="I261" s="0" t="n">
        <f aca="false">$Y$14*E260+$Y$19*F260+G260*$Y$24+H260*$Y$29</f>
        <v>0.380574836434143</v>
      </c>
      <c r="J261" s="0" t="n">
        <f aca="false">$Y$15*E260+$Y$20*F260+G260*$Y$25+H260*$Y$30</f>
        <v>0.0777750471678306</v>
      </c>
      <c r="K261" s="0" t="n">
        <f aca="false">E260*$Y$16+F260*$Y$21+G260*$Y$26+H260*$Y$31</f>
        <v>0.513052279508064</v>
      </c>
      <c r="L261" s="0" t="n">
        <f aca="false">E260*$Y$17+F260*$Y$22+G260*$Y$27+H260*$Y$32</f>
        <v>0.0285978368899631</v>
      </c>
      <c r="M261" s="0" t="n">
        <f aca="false">_xlfn.NORM.S.DIST((1/$Y$7)*(C261-$Y$3-D261*$Y$12),1)</f>
        <v>0.145262654616328</v>
      </c>
      <c r="N261" s="3" t="n">
        <f aca="false">_xlfn.NORM.S.DIST((1/$Y$8)*(C261-$Y$4-D261*$Y$12),1)</f>
        <v>0.521314458115287</v>
      </c>
      <c r="O261" s="3" t="n">
        <f aca="false">_xlfn.NORM.S.DIST((1/$Y$9)*(C261-$Y$5-D261*$Y$12),1)</f>
        <v>0.102508123948311</v>
      </c>
      <c r="P261" s="3" t="n">
        <f aca="false">_xlfn.NORM.S.DIST((1/$Y$10)*(C261-$Y$6-D261*$Y$12),1)</f>
        <v>0.363422838757136</v>
      </c>
      <c r="Q261" s="0" t="n">
        <f aca="false">M261*I261</f>
        <v>0.0552833110205982</v>
      </c>
      <c r="R261" s="0" t="n">
        <f aca="false">N261*J261</f>
        <v>0.0405452565691885</v>
      </c>
      <c r="S261" s="0" t="n">
        <f aca="false">O261*K261</f>
        <v>0.0525920266597763</v>
      </c>
      <c r="T261" s="0" t="n">
        <f aca="false">P261*L261</f>
        <v>0.010393107064864</v>
      </c>
      <c r="U261" s="4" t="n">
        <f aca="false">SUM(Q261:T261)</f>
        <v>0.158813701314427</v>
      </c>
      <c r="V261" s="6" t="n">
        <f aca="false">_xlfn.NORM.S.INV(U261)</f>
        <v>-0.999345393787053</v>
      </c>
    </row>
    <row r="262" customFormat="false" ht="14.4" hidden="false" customHeight="false" outlineLevel="0" collapsed="false">
      <c r="A262" s="0" t="n">
        <f aca="false">A261+1</f>
        <v>258</v>
      </c>
      <c r="C262" s="0" t="n">
        <v>1.300068576</v>
      </c>
      <c r="D262" s="0" t="n">
        <v>1.6794</v>
      </c>
      <c r="E262" s="0" t="n">
        <v>0.58383519986103</v>
      </c>
      <c r="F262" s="0" t="n">
        <v>0.0694476096762233</v>
      </c>
      <c r="G262" s="0" t="n">
        <v>0.342994443228182</v>
      </c>
      <c r="H262" s="0" t="n">
        <v>0.00372274723456462</v>
      </c>
      <c r="I262" s="0" t="n">
        <f aca="false">$Y$14*E261+$Y$19*F261+G261*$Y$24+H261*$Y$29</f>
        <v>0.538419665603539</v>
      </c>
      <c r="J262" s="0" t="n">
        <f aca="false">$Y$15*E261+$Y$20*F261+G261*$Y$25+H261*$Y$30</f>
        <v>0.137683850619198</v>
      </c>
      <c r="K262" s="0" t="n">
        <f aca="false">E261*$Y$16+F261*$Y$21+G261*$Y$26+H261*$Y$31</f>
        <v>0.303668101119183</v>
      </c>
      <c r="L262" s="0" t="n">
        <f aca="false">E261*$Y$17+F261*$Y$22+G261*$Y$27+H261*$Y$32</f>
        <v>0.0202283826580804</v>
      </c>
      <c r="M262" s="0" t="n">
        <f aca="false">_xlfn.NORM.S.DIST((1/$Y$7)*(C262-$Y$3-D262*$Y$12),1)</f>
        <v>0.861760464211967</v>
      </c>
      <c r="N262" s="3" t="n">
        <f aca="false">_xlfn.NORM.S.DIST((1/$Y$8)*(C262-$Y$4-D262*$Y$12),1)</f>
        <v>0.790300649240181</v>
      </c>
      <c r="O262" s="3" t="n">
        <f aca="false">_xlfn.NORM.S.DIST((1/$Y$9)*(C262-$Y$5-D262*$Y$12),1)</f>
        <v>0.487253433808481</v>
      </c>
      <c r="P262" s="3" t="n">
        <f aca="false">_xlfn.NORM.S.DIST((1/$Y$10)*(C262-$Y$6-D262*$Y$12),1)</f>
        <v>0.44139463111183</v>
      </c>
      <c r="Q262" s="0" t="n">
        <f aca="false">M262*I262</f>
        <v>0.463988780971358</v>
      </c>
      <c r="R262" s="0" t="n">
        <f aca="false">N262*J262</f>
        <v>0.108811636534241</v>
      </c>
      <c r="S262" s="0" t="n">
        <f aca="false">O262*K262</f>
        <v>0.147963325008423</v>
      </c>
      <c r="T262" s="0" t="n">
        <f aca="false">P262*L262</f>
        <v>0.00892869950135233</v>
      </c>
      <c r="U262" s="4" t="n">
        <f aca="false">SUM(Q262:T262)</f>
        <v>0.729692442015374</v>
      </c>
      <c r="V262" s="6" t="n">
        <f aca="false">_xlfn.NORM.S.INV(U262)</f>
        <v>0.611883081533119</v>
      </c>
    </row>
    <row r="263" customFormat="false" ht="14.4" hidden="false" customHeight="false" outlineLevel="0" collapsed="false">
      <c r="A263" s="0" t="n">
        <f aca="false">A262+1</f>
        <v>259</v>
      </c>
      <c r="C263" s="0" t="n">
        <v>-3.161018875</v>
      </c>
      <c r="D263" s="0" t="n">
        <v>1.7441</v>
      </c>
      <c r="E263" s="0" t="n">
        <v>0.000129691742448232</v>
      </c>
      <c r="F263" s="0" t="n">
        <v>0.923951262521681</v>
      </c>
      <c r="G263" s="0" t="n">
        <v>0.0170352015229449</v>
      </c>
      <c r="H263" s="0" t="n">
        <v>0.0588838442129256</v>
      </c>
      <c r="I263" s="0" t="n">
        <f aca="false">$Y$14*E262+$Y$19*F262+G262*$Y$24+H262*$Y$29</f>
        <v>0.547749440924483</v>
      </c>
      <c r="J263" s="0" t="n">
        <f aca="false">$Y$15*E262+$Y$20*F262+G262*$Y$25+H262*$Y$30</f>
        <v>0.135735202720523</v>
      </c>
      <c r="K263" s="0" t="n">
        <f aca="false">E262*$Y$16+F262*$Y$21+G262*$Y$26+H262*$Y$31</f>
        <v>0.29868902095111</v>
      </c>
      <c r="L263" s="0" t="n">
        <f aca="false">E262*$Y$17+F262*$Y$22+G262*$Y$27+H262*$Y$32</f>
        <v>0.0178263354038839</v>
      </c>
      <c r="M263" s="0" t="n">
        <f aca="false">_xlfn.NORM.S.DIST((1/$Y$7)*(C263-$Y$3-D263*$Y$12),1)</f>
        <v>4.10907241428167E-007</v>
      </c>
      <c r="N263" s="3" t="n">
        <f aca="false">_xlfn.NORM.S.DIST((1/$Y$8)*(C263-$Y$4-D263*$Y$12),1)</f>
        <v>0.0954553023457495</v>
      </c>
      <c r="O263" s="3" t="n">
        <f aca="false">_xlfn.NORM.S.DIST((1/$Y$9)*(C263-$Y$5-D263*$Y$12),1)</f>
        <v>0.000234450607942819</v>
      </c>
      <c r="P263" s="3" t="n">
        <f aca="false">_xlfn.NORM.S.DIST((1/$Y$10)*(C263-$Y$6-D263*$Y$12),1)</f>
        <v>0.237665988655515</v>
      </c>
      <c r="Q263" s="0" t="n">
        <f aca="false">M263*I263</f>
        <v>2.250742117641E-007</v>
      </c>
      <c r="R263" s="0" t="n">
        <f aca="false">N263*J263</f>
        <v>0.0129566448146491</v>
      </c>
      <c r="S263" s="0" t="n">
        <f aca="false">O263*K263</f>
        <v>7.00278225478331E-005</v>
      </c>
      <c r="T263" s="0" t="n">
        <f aca="false">P263*L263</f>
        <v>0.00423671362786889</v>
      </c>
      <c r="U263" s="4" t="n">
        <f aca="false">SUM(Q263:T263)</f>
        <v>0.0172636113392776</v>
      </c>
      <c r="V263" s="6" t="n">
        <f aca="false">_xlfn.NORM.S.INV(U263)</f>
        <v>-2.11386004498265</v>
      </c>
    </row>
    <row r="264" customFormat="false" ht="14.4" hidden="false" customHeight="false" outlineLevel="0" collapsed="false">
      <c r="A264" s="0" t="n">
        <f aca="false">A263+1</f>
        <v>260</v>
      </c>
      <c r="C264" s="0" t="n">
        <v>-1.189775243</v>
      </c>
      <c r="D264" s="0" t="n">
        <v>1.7832</v>
      </c>
      <c r="E264" s="0" t="n">
        <v>0.00710620554522939</v>
      </c>
      <c r="F264" s="0" t="n">
        <v>0.938462910069884</v>
      </c>
      <c r="G264" s="0" t="n">
        <v>0.0346905472650411</v>
      </c>
      <c r="H264" s="0" t="n">
        <v>0.0197403371198454</v>
      </c>
      <c r="I264" s="0" t="n">
        <f aca="false">$Y$14*E263+$Y$19*F263+G263*$Y$24+H263*$Y$29</f>
        <v>0.0297052418591043</v>
      </c>
      <c r="J264" s="0" t="n">
        <f aca="false">$Y$15*E263+$Y$20*F263+G263*$Y$25+H263*$Y$30</f>
        <v>0.796381461021552</v>
      </c>
      <c r="K264" s="0" t="n">
        <f aca="false">E263*$Y$16+F263*$Y$21+G263*$Y$26+H263*$Y$31</f>
        <v>0.111767657532557</v>
      </c>
      <c r="L264" s="0" t="n">
        <f aca="false">E263*$Y$17+F263*$Y$22+G263*$Y$27+H263*$Y$32</f>
        <v>0.0621456395867871</v>
      </c>
      <c r="M264" s="0" t="n">
        <f aca="false">_xlfn.NORM.S.DIST((1/$Y$7)*(C264-$Y$3-D264*$Y$12),1)</f>
        <v>0.0115812656882749</v>
      </c>
      <c r="N264" s="3" t="n">
        <f aca="false">_xlfn.NORM.S.DIST((1/$Y$8)*(C264-$Y$4-D264*$Y$12),1)</f>
        <v>0.354511966030278</v>
      </c>
      <c r="O264" s="3" t="n">
        <f aca="false">_xlfn.NORM.S.DIST((1/$Y$9)*(C264-$Y$5-D264*$Y$12),1)</f>
        <v>0.0246263846106623</v>
      </c>
      <c r="P264" s="3" t="n">
        <f aca="false">_xlfn.NORM.S.DIST((1/$Y$10)*(C264-$Y$6-D264*$Y$12),1)</f>
        <v>0.321483621891299</v>
      </c>
      <c r="Q264" s="0" t="n">
        <f aca="false">M264*I264</f>
        <v>0.000344024298304752</v>
      </c>
      <c r="R264" s="0" t="n">
        <f aca="false">N264*J264</f>
        <v>0.282326757456816</v>
      </c>
      <c r="S264" s="0" t="n">
        <f aca="false">O264*K264</f>
        <v>0.00275243332142953</v>
      </c>
      <c r="T264" s="0" t="n">
        <f aca="false">P264*L264</f>
        <v>0.0199788052991116</v>
      </c>
      <c r="U264" s="4" t="n">
        <f aca="false">SUM(Q264:T264)</f>
        <v>0.305402020375662</v>
      </c>
      <c r="V264" s="6" t="n">
        <f aca="false">_xlfn.NORM.S.INV(U264)</f>
        <v>-0.508926076977947</v>
      </c>
    </row>
    <row r="265" customFormat="false" ht="14.4" hidden="false" customHeight="false" outlineLevel="0" collapsed="false">
      <c r="A265" s="0" t="n">
        <f aca="false">A264+1</f>
        <v>261</v>
      </c>
      <c r="C265" s="0" t="n">
        <v>1.520150175</v>
      </c>
      <c r="D265" s="0" t="n">
        <v>1.7533</v>
      </c>
      <c r="E265" s="0" t="n">
        <v>0.0480067320931475</v>
      </c>
      <c r="F265" s="0" t="n">
        <v>0.683862770555235</v>
      </c>
      <c r="G265" s="0" t="n">
        <v>0.255413688366448</v>
      </c>
      <c r="H265" s="0" t="n">
        <v>0.0127168089851697</v>
      </c>
      <c r="I265" s="0" t="n">
        <f aca="false">$Y$14*E264+$Y$19*F264+G264*$Y$24+H264*$Y$29</f>
        <v>0.0381522463256006</v>
      </c>
      <c r="J265" s="0" t="n">
        <f aca="false">$Y$15*E264+$Y$20*F264+G264*$Y$25+H264*$Y$30</f>
        <v>0.808594119494575</v>
      </c>
      <c r="K265" s="0" t="n">
        <f aca="false">E264*$Y$16+F264*$Y$21+G264*$Y$26+H264*$Y$31</f>
        <v>0.118686307990337</v>
      </c>
      <c r="L265" s="0" t="n">
        <f aca="false">E264*$Y$17+F264*$Y$22+G264*$Y$27+H264*$Y$32</f>
        <v>0.0345673261894865</v>
      </c>
      <c r="M265" s="0" t="n">
        <f aca="false">_xlfn.NORM.S.DIST((1/$Y$7)*(C265-$Y$3-D265*$Y$12),1)</f>
        <v>0.916999942426708</v>
      </c>
      <c r="N265" s="3" t="n">
        <f aca="false">_xlfn.NORM.S.DIST((1/$Y$8)*(C265-$Y$4-D265*$Y$12),1)</f>
        <v>0.819069048886748</v>
      </c>
      <c r="O265" s="3" t="n">
        <f aca="false">_xlfn.NORM.S.DIST((1/$Y$9)*(C265-$Y$5-D265*$Y$12),1)</f>
        <v>0.555287652860472</v>
      </c>
      <c r="P265" s="3" t="n">
        <f aca="false">_xlfn.NORM.S.DIST((1/$Y$10)*(C265-$Y$6-D265*$Y$12),1)</f>
        <v>0.452442834393687</v>
      </c>
      <c r="Q265" s="0" t="n">
        <f aca="false">M265*I265</f>
        <v>0.0349856076840253</v>
      </c>
      <c r="R265" s="0" t="n">
        <f aca="false">N265*J265</f>
        <v>0.66229441638984</v>
      </c>
      <c r="S265" s="0" t="n">
        <f aca="false">O265*K265</f>
        <v>0.0659050413906295</v>
      </c>
      <c r="T265" s="0" t="n">
        <f aca="false">P265*L265</f>
        <v>0.0156397390385824</v>
      </c>
      <c r="U265" s="4" t="n">
        <f aca="false">SUM(Q265:T265)</f>
        <v>0.778824804503077</v>
      </c>
      <c r="V265" s="6" t="n">
        <f aca="false">_xlfn.NORM.S.INV(U265)</f>
        <v>0.768230273377927</v>
      </c>
    </row>
    <row r="266" customFormat="false" ht="14.4" hidden="false" customHeight="false" outlineLevel="0" collapsed="false">
      <c r="A266" s="0" t="n">
        <f aca="false">A265+1</f>
        <v>262</v>
      </c>
      <c r="C266" s="0" t="n">
        <v>1.713346309</v>
      </c>
      <c r="D266" s="0" t="n">
        <v>1.775</v>
      </c>
      <c r="E266" s="0" t="n">
        <v>0.073251867097441</v>
      </c>
      <c r="F266" s="0" t="n">
        <v>0.408252445873776</v>
      </c>
      <c r="G266" s="0" t="n">
        <v>0.507864119043474</v>
      </c>
      <c r="H266" s="0" t="n">
        <v>0.0106315679853096</v>
      </c>
      <c r="I266" s="0" t="n">
        <f aca="false">$Y$14*E265+$Y$19*F265+G265*$Y$24+H265*$Y$29</f>
        <v>0.0903772457580047</v>
      </c>
      <c r="J266" s="0" t="n">
        <f aca="false">$Y$15*E265+$Y$20*F265+G265*$Y$25+H265*$Y$30</f>
        <v>0.594744362119166</v>
      </c>
      <c r="K266" s="0" t="n">
        <f aca="false">E265*$Y$16+F265*$Y$21+G265*$Y$26+H265*$Y$31</f>
        <v>0.281701318617893</v>
      </c>
      <c r="L266" s="0" t="n">
        <f aca="false">E265*$Y$17+F265*$Y$22+G265*$Y$27+H265*$Y$32</f>
        <v>0.0331770735049365</v>
      </c>
      <c r="M266" s="0" t="n">
        <f aca="false">_xlfn.NORM.S.DIST((1/$Y$7)*(C266-$Y$3-D266*$Y$12),1)</f>
        <v>0.950098440823832</v>
      </c>
      <c r="N266" s="3" t="n">
        <f aca="false">_xlfn.NORM.S.DIST((1/$Y$8)*(C266-$Y$4-D266*$Y$12),1)</f>
        <v>0.842173906245169</v>
      </c>
      <c r="O266" s="3" t="n">
        <f aca="false">_xlfn.NORM.S.DIST((1/$Y$9)*(C266-$Y$5-D266*$Y$12),1)</f>
        <v>0.613760036483937</v>
      </c>
      <c r="P266" s="3" t="n">
        <f aca="false">_xlfn.NORM.S.DIST((1/$Y$10)*(C266-$Y$6-D266*$Y$12),1)</f>
        <v>0.462172113962043</v>
      </c>
      <c r="Q266" s="0" t="n">
        <f aca="false">M266*I266</f>
        <v>0.0858672802806325</v>
      </c>
      <c r="R266" s="0" t="n">
        <f aca="false">N266*J266</f>
        <v>0.50087818266319</v>
      </c>
      <c r="S266" s="0" t="n">
        <f aca="false">O266*K266</f>
        <v>0.172897011592491</v>
      </c>
      <c r="T266" s="0" t="n">
        <f aca="false">P266*L266</f>
        <v>0.0153335181968506</v>
      </c>
      <c r="U266" s="4" t="n">
        <f aca="false">SUM(Q266:T266)</f>
        <v>0.774975992733164</v>
      </c>
      <c r="V266" s="6" t="n">
        <f aca="false">_xlfn.NORM.S.INV(U266)</f>
        <v>0.755334981214441</v>
      </c>
    </row>
    <row r="267" customFormat="false" ht="14.4" hidden="false" customHeight="false" outlineLevel="0" collapsed="false">
      <c r="A267" s="0" t="n">
        <f aca="false">A266+1</f>
        <v>263</v>
      </c>
      <c r="C267" s="0" t="n">
        <v>1.493344443</v>
      </c>
      <c r="D267" s="0" t="n">
        <v>1.7168</v>
      </c>
      <c r="E267" s="0" t="n">
        <v>0.127956609243083</v>
      </c>
      <c r="F267" s="0" t="n">
        <v>0.206287849467438</v>
      </c>
      <c r="G267" s="0" t="n">
        <v>0.657272379710017</v>
      </c>
      <c r="H267" s="0" t="n">
        <v>0.00848316157946125</v>
      </c>
      <c r="I267" s="0" t="n">
        <f aca="false">$Y$14*E266+$Y$19*F266+G266*$Y$24+H266*$Y$29</f>
        <v>0.131841750845769</v>
      </c>
      <c r="J267" s="0" t="n">
        <f aca="false">$Y$15*E266+$Y$20*F266+G266*$Y$25+H266*$Y$30</f>
        <v>0.360938793213674</v>
      </c>
      <c r="K267" s="0" t="n">
        <f aca="false">E266*$Y$16+F266*$Y$21+G266*$Y$26+H266*$Y$31</f>
        <v>0.470978797632067</v>
      </c>
      <c r="L267" s="0" t="n">
        <f aca="false">E266*$Y$17+F266*$Y$22+G266*$Y$27+H266*$Y$32</f>
        <v>0.0362406583084905</v>
      </c>
      <c r="M267" s="0" t="n">
        <f aca="false">_xlfn.NORM.S.DIST((1/$Y$7)*(C267-$Y$3-D267*$Y$12),1)</f>
        <v>0.911332813558855</v>
      </c>
      <c r="N267" s="3" t="n">
        <f aca="false">_xlfn.NORM.S.DIST((1/$Y$8)*(C267-$Y$4-D267*$Y$12),1)</f>
        <v>0.815703570115096</v>
      </c>
      <c r="O267" s="3" t="n">
        <f aca="false">_xlfn.NORM.S.DIST((1/$Y$9)*(C267-$Y$5-D267*$Y$12),1)</f>
        <v>0.547047769074733</v>
      </c>
      <c r="P267" s="3" t="n">
        <f aca="false">_xlfn.NORM.S.DIST((1/$Y$10)*(C267-$Y$6-D267*$Y$12),1)</f>
        <v>0.451095027279113</v>
      </c>
      <c r="Q267" s="0" t="n">
        <f aca="false">M267*I267</f>
        <v>0.1201517137428</v>
      </c>
      <c r="R267" s="0" t="n">
        <f aca="false">N267*J267</f>
        <v>0.294419062217428</v>
      </c>
      <c r="S267" s="0" t="n">
        <f aca="false">O267*K267</f>
        <v>0.257647900526122</v>
      </c>
      <c r="T267" s="0" t="n">
        <f aca="false">P267*L267</f>
        <v>0.0163479807482815</v>
      </c>
      <c r="U267" s="4" t="n">
        <f aca="false">SUM(Q267:T267)</f>
        <v>0.688566657234632</v>
      </c>
      <c r="V267" s="6" t="n">
        <f aca="false">_xlfn.NORM.S.INV(U267)</f>
        <v>0.491791585594332</v>
      </c>
    </row>
    <row r="268" customFormat="false" ht="14.4" hidden="false" customHeight="false" outlineLevel="0" collapsed="false">
      <c r="A268" s="0" t="n">
        <f aca="false">A267+1</f>
        <v>264</v>
      </c>
      <c r="C268" s="0" t="n">
        <v>-0.109387901</v>
      </c>
      <c r="D268" s="0" t="n">
        <v>1.7741</v>
      </c>
      <c r="E268" s="0" t="n">
        <v>0.35429913762942</v>
      </c>
      <c r="F268" s="0" t="n">
        <v>0.176880255622775</v>
      </c>
      <c r="G268" s="0" t="n">
        <v>0.46021161113991</v>
      </c>
      <c r="H268" s="0" t="n">
        <v>0.00860899560789495</v>
      </c>
      <c r="I268" s="0" t="n">
        <f aca="false">$Y$14*E267+$Y$19*F267+G267*$Y$24+H267*$Y$29</f>
        <v>0.189810847293607</v>
      </c>
      <c r="J268" s="0" t="n">
        <f aca="false">$Y$15*E267+$Y$20*F267+G267*$Y$25+H267*$Y$30</f>
        <v>0.194296404590981</v>
      </c>
      <c r="K268" s="0" t="n">
        <f aca="false">E267*$Y$16+F267*$Y$21+G267*$Y$26+H267*$Y$31</f>
        <v>0.579283387984655</v>
      </c>
      <c r="L268" s="0" t="n">
        <f aca="false">E267*$Y$17+F267*$Y$22+G267*$Y$27+H267*$Y$32</f>
        <v>0.0366093601307561</v>
      </c>
      <c r="M268" s="0" t="n">
        <f aca="false">_xlfn.NORM.S.DIST((1/$Y$7)*(C268-$Y$3-D268*$Y$12),1)</f>
        <v>0.208048568467975</v>
      </c>
      <c r="N268" s="3" t="n">
        <f aca="false">_xlfn.NORM.S.DIST((1/$Y$8)*(C268-$Y$4-D268*$Y$12),1)</f>
        <v>0.555326256370019</v>
      </c>
      <c r="O268" s="3" t="n">
        <f aca="false">_xlfn.NORM.S.DIST((1/$Y$9)*(C268-$Y$5-D268*$Y$12),1)</f>
        <v>0.129869352493584</v>
      </c>
      <c r="P268" s="3" t="n">
        <f aca="false">_xlfn.NORM.S.DIST((1/$Y$10)*(C268-$Y$6-D268*$Y$12),1)</f>
        <v>0.372066881102122</v>
      </c>
      <c r="Q268" s="0" t="n">
        <f aca="false">M268*I268</f>
        <v>0.0394898750591284</v>
      </c>
      <c r="R268" s="0" t="n">
        <f aca="false">N268*J268</f>
        <v>0.107897894987664</v>
      </c>
      <c r="S268" s="0" t="n">
        <f aca="false">O268*K268</f>
        <v>0.0752311585078569</v>
      </c>
      <c r="T268" s="0" t="n">
        <f aca="false">P268*L268</f>
        <v>0.0136211304429948</v>
      </c>
      <c r="U268" s="4" t="n">
        <f aca="false">SUM(Q268:T268)</f>
        <v>0.236240058997644</v>
      </c>
      <c r="V268" s="6" t="n">
        <f aca="false">_xlfn.NORM.S.INV(U268)</f>
        <v>-0.718449592477534</v>
      </c>
    </row>
    <row r="269" customFormat="false" ht="14.4" hidden="false" customHeight="false" outlineLevel="0" collapsed="false">
      <c r="A269" s="0" t="n">
        <f aca="false">A268+1</f>
        <v>265</v>
      </c>
      <c r="C269" s="0" t="n">
        <v>-1.292562312</v>
      </c>
      <c r="D269" s="0" t="n">
        <v>1.7811</v>
      </c>
      <c r="E269" s="0" t="n">
        <v>0.172537975633197</v>
      </c>
      <c r="F269" s="0" t="n">
        <v>0.55531352916386</v>
      </c>
      <c r="G269" s="0" t="n">
        <v>0.25133279626846</v>
      </c>
      <c r="H269" s="0" t="n">
        <v>0.0208156989344843</v>
      </c>
      <c r="I269" s="0" t="n">
        <f aca="false">$Y$14*E268+$Y$19*F268+G268*$Y$24+H268*$Y$29</f>
        <v>0.364169934631669</v>
      </c>
      <c r="J269" s="0" t="n">
        <f aca="false">$Y$15*E268+$Y$20*F268+G268*$Y$25+H268*$Y$30</f>
        <v>0.198434177595648</v>
      </c>
      <c r="K269" s="0" t="n">
        <f aca="false">E268*$Y$16+F268*$Y$21+G268*$Y$26+H268*$Y$31</f>
        <v>0.409165251420868</v>
      </c>
      <c r="L269" s="0" t="n">
        <f aca="false">E268*$Y$17+F268*$Y$22+G268*$Y$27+H268*$Y$32</f>
        <v>0.0282306363518152</v>
      </c>
      <c r="M269" s="0" t="n">
        <f aca="false">_xlfn.NORM.S.DIST((1/$Y$7)*(C269-$Y$3-D269*$Y$12),1)</f>
        <v>0.00798913675679214</v>
      </c>
      <c r="N269" s="3" t="n">
        <f aca="false">_xlfn.NORM.S.DIST((1/$Y$8)*(C269-$Y$4-D269*$Y$12),1)</f>
        <v>0.336546526413999</v>
      </c>
      <c r="O269" s="3" t="n">
        <f aca="false">_xlfn.NORM.S.DIST((1/$Y$9)*(C269-$Y$5-D269*$Y$12),1)</f>
        <v>0.0203656137167702</v>
      </c>
      <c r="P269" s="3" t="n">
        <f aca="false">_xlfn.NORM.S.DIST((1/$Y$10)*(C269-$Y$6-D269*$Y$12),1)</f>
        <v>0.316821948987691</v>
      </c>
      <c r="Q269" s="0" t="n">
        <f aca="false">M269*I269</f>
        <v>0.00290940341048446</v>
      </c>
      <c r="R269" s="0" t="n">
        <f aca="false">N269*J269</f>
        <v>0.0667823331916338</v>
      </c>
      <c r="S269" s="0" t="n">
        <f aca="false">O269*K269</f>
        <v>0.00833290145676257</v>
      </c>
      <c r="T269" s="0" t="n">
        <f aca="false">P269*L269</f>
        <v>0.00894408523014485</v>
      </c>
      <c r="U269" s="4" t="n">
        <f aca="false">SUM(Q269:T269)</f>
        <v>0.0869687232890257</v>
      </c>
      <c r="V269" s="6" t="n">
        <f aca="false">_xlfn.NORM.S.INV(U269)</f>
        <v>-1.35966030022755</v>
      </c>
    </row>
    <row r="270" customFormat="false" ht="14.4" hidden="false" customHeight="false" outlineLevel="0" collapsed="false">
      <c r="A270" s="0" t="n">
        <f aca="false">A269+1</f>
        <v>266</v>
      </c>
      <c r="C270" s="0" t="n">
        <v>-0.970510349</v>
      </c>
      <c r="D270" s="0" t="n">
        <v>1.8201</v>
      </c>
      <c r="E270" s="0" t="n">
        <v>0.118200148901369</v>
      </c>
      <c r="F270" s="0" t="n">
        <v>0.73345080148325</v>
      </c>
      <c r="G270" s="0" t="n">
        <v>0.134321688219313</v>
      </c>
      <c r="H270" s="0" t="n">
        <v>0.014027361396069</v>
      </c>
      <c r="I270" s="0" t="n">
        <f aca="false">$Y$14*E269+$Y$19*F269+G269*$Y$24+H269*$Y$29</f>
        <v>0.194414052265328</v>
      </c>
      <c r="J270" s="0" t="n">
        <f aca="false">$Y$15*E269+$Y$20*F269+G269*$Y$25+H269*$Y$30</f>
        <v>0.50062404288127</v>
      </c>
      <c r="K270" s="0" t="n">
        <f aca="false">E269*$Y$16+F269*$Y$21+G269*$Y$26+H269*$Y$31</f>
        <v>0.268606862197215</v>
      </c>
      <c r="L270" s="0" t="n">
        <f aca="false">E269*$Y$17+F269*$Y$22+G269*$Y$27+H269*$Y$32</f>
        <v>0.0363550426561891</v>
      </c>
      <c r="M270" s="0" t="n">
        <f aca="false">_xlfn.NORM.S.DIST((1/$Y$7)*(C270-$Y$3-D270*$Y$12),1)</f>
        <v>0.0241376715610652</v>
      </c>
      <c r="N270" s="3" t="n">
        <f aca="false">_xlfn.NORM.S.DIST((1/$Y$8)*(C270-$Y$4-D270*$Y$12),1)</f>
        <v>0.393889257723446</v>
      </c>
      <c r="O270" s="3" t="n">
        <f aca="false">_xlfn.NORM.S.DIST((1/$Y$9)*(C270-$Y$5-D270*$Y$12),1)</f>
        <v>0.0362438412778082</v>
      </c>
      <c r="P270" s="3" t="n">
        <f aca="false">_xlfn.NORM.S.DIST((1/$Y$10)*(C270-$Y$6-D270*$Y$12),1)</f>
        <v>0.331521609647924</v>
      </c>
      <c r="Q270" s="0" t="n">
        <f aca="false">M270*I270</f>
        <v>0.00469270254043625</v>
      </c>
      <c r="R270" s="0" t="n">
        <f aca="false">N270*J270</f>
        <v>0.197190432649014</v>
      </c>
      <c r="S270" s="0" t="n">
        <f aca="false">O270*K270</f>
        <v>0.00973534447960594</v>
      </c>
      <c r="T270" s="0" t="n">
        <f aca="false">P270*L270</f>
        <v>0.0120524822601988</v>
      </c>
      <c r="U270" s="4" t="n">
        <f aca="false">SUM(Q270:T270)</f>
        <v>0.223670961929255</v>
      </c>
      <c r="V270" s="6" t="n">
        <f aca="false">_xlfn.NORM.S.INV(U270)</f>
        <v>-0.759853893947824</v>
      </c>
    </row>
    <row r="271" customFormat="false" ht="14.4" hidden="false" customHeight="false" outlineLevel="0" collapsed="false">
      <c r="A271" s="0" t="n">
        <f aca="false">A270+1</f>
        <v>267</v>
      </c>
      <c r="C271" s="0" t="n">
        <v>0.210737885</v>
      </c>
      <c r="D271" s="0" t="n">
        <v>1.7905</v>
      </c>
      <c r="E271" s="0" t="n">
        <v>0.301987495409135</v>
      </c>
      <c r="F271" s="0" t="n">
        <v>0.51741037485572</v>
      </c>
      <c r="G271" s="0" t="n">
        <v>0.173650657530946</v>
      </c>
      <c r="H271" s="0" t="n">
        <v>0.00695147220419925</v>
      </c>
      <c r="I271" s="0" t="n">
        <f aca="false">$Y$14*E270+$Y$19*F270+G270*$Y$24+H270*$Y$29</f>
        <v>0.139613039292813</v>
      </c>
      <c r="J271" s="0" t="n">
        <f aca="false">$Y$15*E270+$Y$20*F270+G270*$Y$25+H270*$Y$30</f>
        <v>0.646554529474655</v>
      </c>
      <c r="K271" s="0" t="n">
        <f aca="false">E270*$Y$16+F270*$Y$21+G270*$Y$26+H270*$Y$31</f>
        <v>0.183550573854965</v>
      </c>
      <c r="L271" s="0" t="n">
        <f aca="false">E270*$Y$17+F270*$Y$22+G270*$Y$27+H270*$Y$32</f>
        <v>0.0302818573775679</v>
      </c>
      <c r="M271" s="0" t="n">
        <f aca="false">_xlfn.NORM.S.DIST((1/$Y$7)*(C271-$Y$3-D271*$Y$12),1)</f>
        <v>0.351477468699501</v>
      </c>
      <c r="N271" s="3" t="n">
        <f aca="false">_xlfn.NORM.S.DIST((1/$Y$8)*(C271-$Y$4-D271*$Y$12),1)</f>
        <v>0.614446390213099</v>
      </c>
      <c r="O271" s="3" t="n">
        <f aca="false">_xlfn.NORM.S.DIST((1/$Y$9)*(C271-$Y$5-D271*$Y$12),1)</f>
        <v>0.189892422826083</v>
      </c>
      <c r="P271" s="3" t="n">
        <f aca="false">_xlfn.NORM.S.DIST((1/$Y$10)*(C271-$Y$6-D271*$Y$12),1)</f>
        <v>0.387538731181284</v>
      </c>
      <c r="Q271" s="0" t="n">
        <f aca="false">M271*I271</f>
        <v>0.0490708376480819</v>
      </c>
      <c r="R271" s="0" t="n">
        <f aca="false">N271*J271</f>
        <v>0.39727309671163</v>
      </c>
      <c r="S271" s="0" t="n">
        <f aca="false">O271*K271</f>
        <v>0.0348548631804371</v>
      </c>
      <c r="T271" s="0" t="n">
        <f aca="false">P271*L271</f>
        <v>0.0117353925859153</v>
      </c>
      <c r="U271" s="4" t="n">
        <f aca="false">SUM(Q271:T271)</f>
        <v>0.492934190126065</v>
      </c>
      <c r="V271" s="6" t="n">
        <f aca="false">_xlfn.NORM.S.INV(U271)</f>
        <v>-0.0177122849007968</v>
      </c>
    </row>
    <row r="272" customFormat="false" ht="14.4" hidden="false" customHeight="false" outlineLevel="0" collapsed="false">
      <c r="A272" s="0" t="n">
        <f aca="false">A271+1</f>
        <v>268</v>
      </c>
      <c r="C272" s="0" t="n">
        <v>0.535167635</v>
      </c>
      <c r="D272" s="0" t="n">
        <v>1.7999</v>
      </c>
      <c r="E272" s="0" t="n">
        <v>0.540809082391641</v>
      </c>
      <c r="F272" s="0" t="n">
        <v>0.283268415348985</v>
      </c>
      <c r="G272" s="0" t="n">
        <v>0.171929059442405</v>
      </c>
      <c r="H272" s="0" t="n">
        <v>0.00399344281697001</v>
      </c>
      <c r="I272" s="0" t="n">
        <f aca="false">$Y$14*E271+$Y$19*F271+G271*$Y$24+H271*$Y$29</f>
        <v>0.297353004580023</v>
      </c>
      <c r="J272" s="0" t="n">
        <f aca="false">$Y$15*E271+$Y$20*F271+G271*$Y$25+H271*$Y$30</f>
        <v>0.484439840945233</v>
      </c>
      <c r="K272" s="0" t="n">
        <f aca="false">E271*$Y$16+F271*$Y$21+G271*$Y$26+H271*$Y$31</f>
        <v>0.195838345967327</v>
      </c>
      <c r="L272" s="0" t="n">
        <f aca="false">E271*$Y$17+F271*$Y$22+G271*$Y$27+H271*$Y$32</f>
        <v>0.0223688085074177</v>
      </c>
      <c r="M272" s="0" t="n">
        <f aca="false">_xlfn.NORM.S.DIST((1/$Y$7)*(C272-$Y$3-D272*$Y$12),1)</f>
        <v>0.522467712390167</v>
      </c>
      <c r="N272" s="3" t="n">
        <f aca="false">_xlfn.NORM.S.DIST((1/$Y$8)*(C272-$Y$4-D272*$Y$12),1)</f>
        <v>0.671755115726517</v>
      </c>
      <c r="O272" s="3" t="n">
        <f aca="false">_xlfn.NORM.S.DIST((1/$Y$9)*(C272-$Y$5-D272*$Y$12),1)</f>
        <v>0.265581139173986</v>
      </c>
      <c r="P272" s="3" t="n">
        <f aca="false">_xlfn.NORM.S.DIST((1/$Y$10)*(C272-$Y$6-D272*$Y$12),1)</f>
        <v>0.403402853860988</v>
      </c>
      <c r="Q272" s="0" t="n">
        <f aca="false">M272*I272</f>
        <v>0.155357344075268</v>
      </c>
      <c r="R272" s="0" t="n">
        <f aca="false">N272*J272</f>
        <v>0.3254249414167</v>
      </c>
      <c r="S272" s="0" t="n">
        <f aca="false">O272*K272</f>
        <v>0.0520109710159518</v>
      </c>
      <c r="T272" s="0" t="n">
        <f aca="false">P272*L272</f>
        <v>0.00902364118936225</v>
      </c>
      <c r="U272" s="4" t="n">
        <f aca="false">SUM(Q272:T272)</f>
        <v>0.541816897697282</v>
      </c>
      <c r="V272" s="6" t="n">
        <f aca="false">_xlfn.NORM.S.INV(U272)</f>
        <v>0.10501210351803</v>
      </c>
    </row>
    <row r="273" customFormat="false" ht="14.4" hidden="false" customHeight="false" outlineLevel="0" collapsed="false">
      <c r="A273" s="0" t="n">
        <f aca="false">A272+1</f>
        <v>269</v>
      </c>
      <c r="C273" s="0" t="n">
        <v>1.232901418</v>
      </c>
      <c r="D273" s="0" t="n">
        <v>1.7689</v>
      </c>
      <c r="E273" s="0" t="n">
        <v>0.62228737379885</v>
      </c>
      <c r="F273" s="0" t="n">
        <v>0.169121747368593</v>
      </c>
      <c r="G273" s="0" t="n">
        <v>0.205477931829276</v>
      </c>
      <c r="H273" s="0" t="n">
        <v>0.00311294700328073</v>
      </c>
      <c r="I273" s="0" t="n">
        <f aca="false">$Y$14*E272+$Y$19*F272+G272*$Y$24+H272*$Y$29</f>
        <v>0.497914150679862</v>
      </c>
      <c r="J273" s="0" t="n">
        <f aca="false">$Y$15*E272+$Y$20*F272+G272*$Y$25+H272*$Y$30</f>
        <v>0.31403582119555</v>
      </c>
      <c r="K273" s="0" t="n">
        <f aca="false">E272*$Y$16+F272*$Y$21+G272*$Y$26+H272*$Y$31</f>
        <v>0.172592284183526</v>
      </c>
      <c r="L273" s="0" t="n">
        <f aca="false">E272*$Y$17+F272*$Y$22+G272*$Y$27+H272*$Y$32</f>
        <v>0.015457743941064</v>
      </c>
      <c r="M273" s="0" t="n">
        <f aca="false">_xlfn.NORM.S.DIST((1/$Y$7)*(C273-$Y$3-D273*$Y$12),1)</f>
        <v>0.840775158020035</v>
      </c>
      <c r="N273" s="3" t="n">
        <f aca="false">_xlfn.NORM.S.DIST((1/$Y$8)*(C273-$Y$4-D273*$Y$12),1)</f>
        <v>0.781012009080842</v>
      </c>
      <c r="O273" s="3" t="n">
        <f aca="false">_xlfn.NORM.S.DIST((1/$Y$9)*(C273-$Y$5-D273*$Y$12),1)</f>
        <v>0.466472286082837</v>
      </c>
      <c r="P273" s="3" t="n">
        <f aca="false">_xlfn.NORM.S.DIST((1/$Y$10)*(C273-$Y$6-D273*$Y$12),1)</f>
        <v>0.438031464871113</v>
      </c>
      <c r="Q273" s="0" t="n">
        <f aca="false">M273*I273</f>
        <v>0.418633848718272</v>
      </c>
      <c r="R273" s="0" t="n">
        <f aca="false">N273*J273</f>
        <v>0.245265747635288</v>
      </c>
      <c r="S273" s="0" t="n">
        <f aca="false">O273*K273</f>
        <v>0.0805095173633479</v>
      </c>
      <c r="T273" s="0" t="n">
        <f aca="false">P273*L273</f>
        <v>0.00677097822210684</v>
      </c>
      <c r="U273" s="4" t="n">
        <f aca="false">SUM(Q273:T273)</f>
        <v>0.751180091939015</v>
      </c>
      <c r="V273" s="6" t="n">
        <f aca="false">_xlfn.NORM.S.INV(U273)</f>
        <v>0.678208007525082</v>
      </c>
    </row>
    <row r="274" customFormat="false" ht="14.4" hidden="false" customHeight="false" outlineLevel="0" collapsed="false">
      <c r="A274" s="0" t="n">
        <f aca="false">A273+1</f>
        <v>270</v>
      </c>
      <c r="C274" s="0" t="n">
        <v>0.325312022</v>
      </c>
      <c r="D274" s="0" t="n">
        <v>1.7993</v>
      </c>
      <c r="E274" s="0" t="n">
        <v>0.778567810868138</v>
      </c>
      <c r="F274" s="0" t="n">
        <v>0.106205929841522</v>
      </c>
      <c r="G274" s="0" t="n">
        <v>0.113399210654814</v>
      </c>
      <c r="H274" s="0" t="n">
        <v>0.00182704863552599</v>
      </c>
      <c r="I274" s="0" t="n">
        <f aca="false">$Y$14*E273+$Y$19*F273+G273*$Y$24+H273*$Y$29</f>
        <v>0.569066240127278</v>
      </c>
      <c r="J274" s="0" t="n">
        <f aca="false">$Y$15*E273+$Y$20*F273+G273*$Y$25+H273*$Y$30</f>
        <v>0.226435449740939</v>
      </c>
      <c r="K274" s="0" t="n">
        <f aca="false">E273*$Y$16+F273*$Y$21+G273*$Y$26+H273*$Y$31</f>
        <v>0.190624306598845</v>
      </c>
      <c r="L274" s="0" t="n">
        <f aca="false">E273*$Y$17+F273*$Y$22+G273*$Y$27+H273*$Y$32</f>
        <v>0.0138740035329378</v>
      </c>
      <c r="M274" s="0" t="n">
        <f aca="false">_xlfn.NORM.S.DIST((1/$Y$7)*(C274-$Y$3-D274*$Y$12),1)</f>
        <v>0.410303381196352</v>
      </c>
      <c r="N274" s="3" t="n">
        <f aca="false">_xlfn.NORM.S.DIST((1/$Y$8)*(C274-$Y$4-D274*$Y$12),1)</f>
        <v>0.635048882702524</v>
      </c>
      <c r="O274" s="3" t="n">
        <f aca="false">_xlfn.NORM.S.DIST((1/$Y$9)*(C274-$Y$5-D274*$Y$12),1)</f>
        <v>0.214975232906693</v>
      </c>
      <c r="P274" s="3" t="n">
        <f aca="false">_xlfn.NORM.S.DIST((1/$Y$10)*(C274-$Y$6-D274*$Y$12),1)</f>
        <v>0.393121304226189</v>
      </c>
      <c r="Q274" s="0" t="n">
        <f aca="false">M274*I274</f>
        <v>0.233489802448917</v>
      </c>
      <c r="R274" s="0" t="n">
        <f aca="false">N274*J274</f>
        <v>0.143797579362227</v>
      </c>
      <c r="S274" s="0" t="n">
        <f aca="false">O274*K274</f>
        <v>0.0409795047087637</v>
      </c>
      <c r="T274" s="0" t="n">
        <f aca="false">P274*L274</f>
        <v>0.00545416636370728</v>
      </c>
      <c r="U274" s="4" t="n">
        <f aca="false">SUM(Q274:T274)</f>
        <v>0.423721052883615</v>
      </c>
      <c r="V274" s="6" t="n">
        <f aca="false">_xlfn.NORM.S.INV(U274)</f>
        <v>-0.192383130157978</v>
      </c>
    </row>
    <row r="275" customFormat="false" ht="14.4" hidden="false" customHeight="false" outlineLevel="0" collapsed="false">
      <c r="A275" s="0" t="n">
        <f aca="false">A274+1</f>
        <v>271</v>
      </c>
      <c r="C275" s="0" t="n">
        <v>0.226987243</v>
      </c>
      <c r="D275" s="0" t="n">
        <v>1.7873</v>
      </c>
      <c r="E275" s="0" t="n">
        <v>0.856809286668084</v>
      </c>
      <c r="F275" s="0" t="n">
        <v>0.0863801169368933</v>
      </c>
      <c r="G275" s="0" t="n">
        <v>0.0558222743953189</v>
      </c>
      <c r="H275" s="0" t="n">
        <v>0.000988321999704244</v>
      </c>
      <c r="I275" s="0" t="n">
        <f aca="false">$Y$14*E274+$Y$19*F274+G274*$Y$24+H274*$Y$29</f>
        <v>0.693014086522555</v>
      </c>
      <c r="J275" s="0" t="n">
        <f aca="false">$Y$15*E274+$Y$20*F274+G274*$Y$25+H274*$Y$30</f>
        <v>0.192605726535633</v>
      </c>
      <c r="K275" s="0" t="n">
        <f aca="false">E274*$Y$16+F274*$Y$21+G274*$Y$26+H274*$Y$31</f>
        <v>0.106386354414855</v>
      </c>
      <c r="L275" s="0" t="n">
        <f aca="false">E274*$Y$17+F274*$Y$22+G274*$Y$27+H274*$Y$32</f>
        <v>0.00799383252695697</v>
      </c>
      <c r="M275" s="0" t="n">
        <f aca="false">_xlfn.NORM.S.DIST((1/$Y$7)*(C275-$Y$3-D275*$Y$12),1)</f>
        <v>0.359643102416832</v>
      </c>
      <c r="N275" s="3" t="n">
        <f aca="false">_xlfn.NORM.S.DIST((1/$Y$8)*(C275-$Y$4-D275*$Y$12),1)</f>
        <v>0.617389583653398</v>
      </c>
      <c r="O275" s="3" t="n">
        <f aca="false">_xlfn.NORM.S.DIST((1/$Y$9)*(C275-$Y$5-D275*$Y$12),1)</f>
        <v>0.193336088632427</v>
      </c>
      <c r="P275" s="3" t="n">
        <f aca="false">_xlfn.NORM.S.DIST((1/$Y$10)*(C275-$Y$6-D275*$Y$12),1)</f>
        <v>0.388329089742872</v>
      </c>
      <c r="Q275" s="0" t="n">
        <f aca="false">M275*I275</f>
        <v>0.249237736095539</v>
      </c>
      <c r="R275" s="0" t="n">
        <f aca="false">N275*J275</f>
        <v>0.118912769315094</v>
      </c>
      <c r="S275" s="0" t="n">
        <f aca="false">O275*K275</f>
        <v>0.0205683216464312</v>
      </c>
      <c r="T275" s="0" t="n">
        <f aca="false">P275*L275</f>
        <v>0.00310423770875016</v>
      </c>
      <c r="U275" s="4" t="n">
        <f aca="false">SUM(Q275:T275)</f>
        <v>0.391823064765815</v>
      </c>
      <c r="V275" s="6" t="n">
        <f aca="false">_xlfn.NORM.S.INV(U275)</f>
        <v>-0.274570634807135</v>
      </c>
    </row>
    <row r="276" customFormat="false" ht="14.4" hidden="false" customHeight="false" outlineLevel="0" collapsed="false">
      <c r="A276" s="0" t="n">
        <f aca="false">A275+1</f>
        <v>272</v>
      </c>
      <c r="C276" s="0" t="n">
        <v>0.254224682</v>
      </c>
      <c r="D276" s="0" t="n">
        <v>1.7671</v>
      </c>
      <c r="E276" s="0" t="n">
        <v>0.892829275575711</v>
      </c>
      <c r="F276" s="0" t="n">
        <v>0.0785278365266524</v>
      </c>
      <c r="G276" s="0" t="n">
        <v>0.0280869936612038</v>
      </c>
      <c r="H276" s="0" t="n">
        <v>0.000555894236433034</v>
      </c>
      <c r="I276" s="0" t="n">
        <f aca="false">$Y$14*E275+$Y$19*F275+G275*$Y$24+H275*$Y$29</f>
        <v>0.754155933092825</v>
      </c>
      <c r="J276" s="0" t="n">
        <f aca="false">$Y$15*E275+$Y$20*F275+G275*$Y$25+H275*$Y$30</f>
        <v>0.18570175749257</v>
      </c>
      <c r="K276" s="0" t="n">
        <f aca="false">E275*$Y$16+F275*$Y$21+G275*$Y$26+H275*$Y$31</f>
        <v>0.0554603410402705</v>
      </c>
      <c r="L276" s="0" t="n">
        <f aca="false">E275*$Y$17+F275*$Y$22+G275*$Y$27+H275*$Y$32</f>
        <v>0.00468196837433472</v>
      </c>
      <c r="M276" s="0" t="n">
        <f aca="false">_xlfn.NORM.S.DIST((1/$Y$7)*(C276-$Y$3-D276*$Y$12),1)</f>
        <v>0.373473586431956</v>
      </c>
      <c r="N276" s="3" t="n">
        <f aca="false">_xlfn.NORM.S.DIST((1/$Y$8)*(C276-$Y$4-D276*$Y$12),1)</f>
        <v>0.622307760026119</v>
      </c>
      <c r="O276" s="3" t="n">
        <f aca="false">_xlfn.NORM.S.DIST((1/$Y$9)*(C276-$Y$5-D276*$Y$12),1)</f>
        <v>0.199193220209885</v>
      </c>
      <c r="P276" s="3" t="n">
        <f aca="false">_xlfn.NORM.S.DIST((1/$Y$10)*(C276-$Y$6-D276*$Y$12),1)</f>
        <v>0.389654937889182</v>
      </c>
      <c r="Q276" s="0" t="n">
        <f aca="false">M276*I276</f>
        <v>0.281657321061115</v>
      </c>
      <c r="R276" s="0" t="n">
        <f aca="false">N276*J276</f>
        <v>0.115563644738115</v>
      </c>
      <c r="S276" s="0" t="n">
        <f aca="false">O276*K276</f>
        <v>0.0110473239257499</v>
      </c>
      <c r="T276" s="0" t="n">
        <f aca="false">P276*L276</f>
        <v>0.00182435209610051</v>
      </c>
      <c r="U276" s="4" t="n">
        <f aca="false">SUM(Q276:T276)</f>
        <v>0.410092641821081</v>
      </c>
      <c r="V276" s="6" t="n">
        <f aca="false">_xlfn.NORM.S.INV(U276)</f>
        <v>-0.227306674240117</v>
      </c>
    </row>
    <row r="277" customFormat="false" ht="14.4" hidden="false" customHeight="false" outlineLevel="0" collapsed="false">
      <c r="A277" s="0" t="n">
        <f aca="false">A276+1</f>
        <v>273</v>
      </c>
      <c r="C277" s="0" t="n">
        <v>-0.443445543</v>
      </c>
      <c r="D277" s="0" t="n">
        <v>1.8505</v>
      </c>
      <c r="E277" s="0" t="n">
        <v>0.829018747320234</v>
      </c>
      <c r="F277" s="0" t="n">
        <v>0.153988030737126</v>
      </c>
      <c r="G277" s="0" t="n">
        <v>0.0163048339740292</v>
      </c>
      <c r="H277" s="0" t="n">
        <v>0.000688387968610306</v>
      </c>
      <c r="I277" s="0" t="n">
        <f aca="false">$Y$14*E276+$Y$19*F276+G276*$Y$24+H276*$Y$29</f>
        <v>0.782206874149401</v>
      </c>
      <c r="J277" s="0" t="n">
        <f aca="false">$Y$15*E276+$Y$20*F276+G276*$Y$25+H276*$Y$30</f>
        <v>0.183618422064857</v>
      </c>
      <c r="K277" s="0" t="n">
        <f aca="false">E276*$Y$16+F276*$Y$21+G276*$Y$26+H276*$Y$31</f>
        <v>0.0310748645161659</v>
      </c>
      <c r="L277" s="0" t="n">
        <f aca="false">E276*$Y$17+F276*$Y$22+G276*$Y$27+H276*$Y$32</f>
        <v>0.00309983926957732</v>
      </c>
      <c r="M277" s="0" t="n">
        <f aca="false">_xlfn.NORM.S.DIST((1/$Y$7)*(C277-$Y$3-D277*$Y$12),1)</f>
        <v>0.103136116531622</v>
      </c>
      <c r="N277" s="3" t="n">
        <f aca="false">_xlfn.NORM.S.DIST((1/$Y$8)*(C277-$Y$4-D277*$Y$12),1)</f>
        <v>0.492311553103072</v>
      </c>
      <c r="O277" s="3" t="n">
        <f aca="false">_xlfn.NORM.S.DIST((1/$Y$9)*(C277-$Y$5-D277*$Y$12),1)</f>
        <v>0.0827896368875406</v>
      </c>
      <c r="P277" s="3" t="n">
        <f aca="false">_xlfn.NORM.S.DIST((1/$Y$10)*(C277-$Y$6-D277*$Y$12),1)</f>
        <v>0.356139406250685</v>
      </c>
      <c r="Q277" s="0" t="n">
        <f aca="false">M277*I277</f>
        <v>0.0806737793241083</v>
      </c>
      <c r="R277" s="0" t="n">
        <f aca="false">N277*J277</f>
        <v>0.0903974705450849</v>
      </c>
      <c r="S277" s="0" t="n">
        <f aca="false">O277*K277</f>
        <v>0.00257267674962289</v>
      </c>
      <c r="T277" s="0" t="n">
        <f aca="false">P277*L277</f>
        <v>0.00110397491693982</v>
      </c>
      <c r="U277" s="4" t="n">
        <f aca="false">SUM(Q277:T277)</f>
        <v>0.174747901535756</v>
      </c>
      <c r="V277" s="6" t="n">
        <f aca="false">_xlfn.NORM.S.INV(U277)</f>
        <v>-0.935567716120949</v>
      </c>
    </row>
    <row r="278" customFormat="false" ht="14.4" hidden="false" customHeight="false" outlineLevel="0" collapsed="false">
      <c r="A278" s="0" t="n">
        <f aca="false">A277+1</f>
        <v>274</v>
      </c>
      <c r="C278" s="0" t="n">
        <v>-0.751446864</v>
      </c>
      <c r="D278" s="0" t="n">
        <v>1.8624</v>
      </c>
      <c r="E278" s="0" t="n">
        <v>0.666483340057928</v>
      </c>
      <c r="F278" s="0" t="n">
        <v>0.315528377588415</v>
      </c>
      <c r="G278" s="0" t="n">
        <v>0.0164675993255286</v>
      </c>
      <c r="H278" s="0" t="n">
        <v>0.00152068302812813</v>
      </c>
      <c r="I278" s="0" t="n">
        <f aca="false">$Y$14*E277+$Y$19*F277+G277*$Y$24+H277*$Y$29</f>
        <v>0.727659482827861</v>
      </c>
      <c r="J278" s="0" t="n">
        <f aca="false">$Y$15*E277+$Y$20*F277+G277*$Y$25+H277*$Y$30</f>
        <v>0.240222795224617</v>
      </c>
      <c r="K278" s="0" t="n">
        <f aca="false">E277*$Y$16+F277*$Y$21+G277*$Y$26+H277*$Y$31</f>
        <v>0.0278832447567326</v>
      </c>
      <c r="L278" s="0" t="n">
        <f aca="false">E277*$Y$17+F277*$Y$22+G277*$Y$27+H277*$Y$32</f>
        <v>0.00423447719078921</v>
      </c>
      <c r="M278" s="0" t="n">
        <f aca="false">_xlfn.NORM.S.DIST((1/$Y$7)*(C278-$Y$3-D278*$Y$12),1)</f>
        <v>0.046536884053801</v>
      </c>
      <c r="N278" s="3" t="n">
        <f aca="false">_xlfn.NORM.S.DIST((1/$Y$8)*(C278-$Y$4-D278*$Y$12),1)</f>
        <v>0.434345627947318</v>
      </c>
      <c r="O278" s="3" t="n">
        <f aca="false">_xlfn.NORM.S.DIST((1/$Y$9)*(C278-$Y$5-D278*$Y$12),1)</f>
        <v>0.0519912709539449</v>
      </c>
      <c r="P278" s="3" t="n">
        <f aca="false">_xlfn.NORM.S.DIST((1/$Y$10)*(C278-$Y$6-D278*$Y$12),1)</f>
        <v>0.341672701815802</v>
      </c>
      <c r="Q278" s="0" t="n">
        <f aca="false">M278*I278</f>
        <v>0.0338630049830089</v>
      </c>
      <c r="R278" s="0" t="n">
        <f aca="false">N278*J278</f>
        <v>0.104339720839096</v>
      </c>
      <c r="S278" s="0" t="n">
        <f aca="false">O278*K278</f>
        <v>0.00144968533322245</v>
      </c>
      <c r="T278" s="0" t="n">
        <f aca="false">P278*L278</f>
        <v>0.00144680526255434</v>
      </c>
      <c r="U278" s="4" t="n">
        <f aca="false">SUM(Q278:T278)</f>
        <v>0.141099216417882</v>
      </c>
      <c r="V278" s="6" t="n">
        <f aca="false">_xlfn.NORM.S.INV(U278)</f>
        <v>-1.07539385274668</v>
      </c>
    </row>
    <row r="279" customFormat="false" ht="14.4" hidden="false" customHeight="false" outlineLevel="0" collapsed="false">
      <c r="A279" s="0" t="n">
        <f aca="false">A278+1</f>
        <v>275</v>
      </c>
      <c r="C279" s="0" t="n">
        <v>0.57415258</v>
      </c>
      <c r="D279" s="0" t="n">
        <v>1.8631</v>
      </c>
      <c r="E279" s="0" t="n">
        <v>0.812111918048887</v>
      </c>
      <c r="F279" s="0" t="n">
        <v>0.157278348655488</v>
      </c>
      <c r="G279" s="0" t="n">
        <v>0.0294714219689048</v>
      </c>
      <c r="H279" s="0" t="n">
        <v>0.00113831132672021</v>
      </c>
      <c r="I279" s="0" t="n">
        <f aca="false">$Y$14*E278+$Y$19*F278+G278*$Y$24+H278*$Y$29</f>
        <v>0.591117793103858</v>
      </c>
      <c r="J279" s="0" t="n">
        <f aca="false">$Y$15*E278+$Y$20*F278+G278*$Y$25+H278*$Y$30</f>
        <v>0.358042859424411</v>
      </c>
      <c r="K279" s="0" t="n">
        <f aca="false">E278*$Y$16+F278*$Y$21+G278*$Y$26+H278*$Y$31</f>
        <v>0.0427599773364074</v>
      </c>
      <c r="L279" s="0" t="n">
        <f aca="false">E278*$Y$17+F278*$Y$22+G278*$Y$27+H278*$Y$32</f>
        <v>0.00807937013532298</v>
      </c>
      <c r="M279" s="0" t="n">
        <f aca="false">_xlfn.NORM.S.DIST((1/$Y$7)*(C279-$Y$3-D279*$Y$12),1)</f>
        <v>0.543375727324277</v>
      </c>
      <c r="N279" s="3" t="n">
        <f aca="false">_xlfn.NORM.S.DIST((1/$Y$8)*(C279-$Y$4-D279*$Y$12),1)</f>
        <v>0.678407626058496</v>
      </c>
      <c r="O279" s="3" t="n">
        <f aca="false">_xlfn.NORM.S.DIST((1/$Y$9)*(C279-$Y$5-D279*$Y$12),1)</f>
        <v>0.275606287449276</v>
      </c>
      <c r="P279" s="3" t="n">
        <f aca="false">_xlfn.NORM.S.DIST((1/$Y$10)*(C279-$Y$6-D279*$Y$12),1)</f>
        <v>0.405320468873372</v>
      </c>
      <c r="Q279" s="0" t="n">
        <f aca="false">M279*I279</f>
        <v>0.32119906076213</v>
      </c>
      <c r="R279" s="0" t="n">
        <f aca="false">N279*J279</f>
        <v>0.242899006289311</v>
      </c>
      <c r="S279" s="0" t="n">
        <f aca="false">O279*K279</f>
        <v>0.0117849186051024</v>
      </c>
      <c r="T279" s="0" t="n">
        <f aca="false">P279*L279</f>
        <v>0.00327473409145063</v>
      </c>
      <c r="U279" s="4" t="n">
        <f aca="false">SUM(Q279:T279)</f>
        <v>0.579157719747994</v>
      </c>
      <c r="V279" s="6" t="n">
        <f aca="false">_xlfn.NORM.S.INV(U279)</f>
        <v>0.199739192078288</v>
      </c>
    </row>
    <row r="280" customFormat="false" ht="14.4" hidden="false" customHeight="false" outlineLevel="0" collapsed="false">
      <c r="A280" s="0" t="n">
        <f aca="false">A279+1</f>
        <v>276</v>
      </c>
      <c r="C280" s="0" t="n">
        <v>1.188768858</v>
      </c>
      <c r="D280" s="0" t="n">
        <v>1.8498</v>
      </c>
      <c r="E280" s="0" t="n">
        <v>0.839764606851238</v>
      </c>
      <c r="F280" s="0" t="n">
        <v>0.117331083828682</v>
      </c>
      <c r="G280" s="0" t="n">
        <v>0.0419531846215597</v>
      </c>
      <c r="H280" s="0" t="n">
        <v>0.000951124698520628</v>
      </c>
      <c r="I280" s="0" t="n">
        <f aca="false">$Y$14*E279+$Y$19*F279+G279*$Y$24+H279*$Y$29</f>
        <v>0.714497575578776</v>
      </c>
      <c r="J280" s="0" t="n">
        <f aca="false">$Y$15*E279+$Y$20*F279+G279*$Y$25+H279*$Y$30</f>
        <v>0.240868078529877</v>
      </c>
      <c r="K280" s="0" t="n">
        <f aca="false">E279*$Y$16+F279*$Y$21+G279*$Y$26+H279*$Y$31</f>
        <v>0.0394789547709758</v>
      </c>
      <c r="L280" s="0" t="n">
        <f aca="false">E279*$Y$17+F279*$Y$22+G279*$Y$27+H279*$Y$32</f>
        <v>0.00515539112037171</v>
      </c>
      <c r="M280" s="0" t="n">
        <f aca="false">_xlfn.NORM.S.DIST((1/$Y$7)*(C280-$Y$3-D280*$Y$12),1)</f>
        <v>0.825906141126885</v>
      </c>
      <c r="N280" s="3" t="n">
        <f aca="false">_xlfn.NORM.S.DIST((1/$Y$8)*(C280-$Y$4-D280*$Y$12),1)</f>
        <v>0.774782155590331</v>
      </c>
      <c r="O280" s="3" t="n">
        <f aca="false">_xlfn.NORM.S.DIST((1/$Y$9)*(C280-$Y$5-D280*$Y$12),1)</f>
        <v>0.452863988038485</v>
      </c>
      <c r="P280" s="3" t="n">
        <f aca="false">_xlfn.NORM.S.DIST((1/$Y$10)*(C280-$Y$6-D280*$Y$12),1)</f>
        <v>0.435824096139282</v>
      </c>
      <c r="Q280" s="0" t="n">
        <f aca="false">M280*I280</f>
        <v>0.590107935490782</v>
      </c>
      <c r="R280" s="0" t="n">
        <f aca="false">N280*J280</f>
        <v>0.186620289096279</v>
      </c>
      <c r="S280" s="0" t="n">
        <f aca="false">O280*K280</f>
        <v>0.0178785969011751</v>
      </c>
      <c r="T280" s="0" t="n">
        <f aca="false">P280*L280</f>
        <v>0.00224684367528048</v>
      </c>
      <c r="U280" s="4" t="n">
        <f aca="false">SUM(Q280:T280)</f>
        <v>0.796853665163516</v>
      </c>
      <c r="V280" s="6" t="n">
        <f aca="false">_xlfn.NORM.S.INV(U280)</f>
        <v>0.830435378965071</v>
      </c>
    </row>
    <row r="281" customFormat="false" ht="14.4" hidden="false" customHeight="false" outlineLevel="0" collapsed="false">
      <c r="A281" s="0" t="n">
        <f aca="false">A280+1</f>
        <v>277</v>
      </c>
      <c r="C281" s="0" t="n">
        <v>0.997821934</v>
      </c>
      <c r="D281" s="0" t="n">
        <v>1.8212</v>
      </c>
      <c r="E281" s="0" t="n">
        <v>0.871419238167571</v>
      </c>
      <c r="F281" s="0" t="n">
        <v>0.0890537073906014</v>
      </c>
      <c r="G281" s="0" t="n">
        <v>0.0388317340452336</v>
      </c>
      <c r="H281" s="0" t="n">
        <v>0.000695320396594431</v>
      </c>
      <c r="I281" s="0" t="n">
        <f aca="false">$Y$14*E280+$Y$19*F280+G280*$Y$24+H280*$Y$29</f>
        <v>0.738729990783809</v>
      </c>
      <c r="J281" s="0" t="n">
        <f aca="false">$Y$15*E280+$Y$20*F280+G280*$Y$25+H280*$Y$30</f>
        <v>0.210102664724283</v>
      </c>
      <c r="K281" s="0" t="n">
        <f aca="false">E280*$Y$16+F280*$Y$21+G280*$Y$26+H280*$Y$31</f>
        <v>0.0464482744005521</v>
      </c>
      <c r="L281" s="0" t="n">
        <f aca="false">E280*$Y$17+F280*$Y$22+G280*$Y$27+H280*$Y$32</f>
        <v>0.00471907009135609</v>
      </c>
      <c r="M281" s="0" t="n">
        <f aca="false">_xlfn.NORM.S.DIST((1/$Y$7)*(C281-$Y$3-D281*$Y$12),1)</f>
        <v>0.751908276116664</v>
      </c>
      <c r="N281" s="3" t="n">
        <f aca="false">_xlfn.NORM.S.DIST((1/$Y$8)*(C281-$Y$4-D281*$Y$12),1)</f>
        <v>0.746701501657466</v>
      </c>
      <c r="O281" s="3" t="n">
        <f aca="false">_xlfn.NORM.S.DIST((1/$Y$9)*(C281-$Y$5-D281*$Y$12),1)</f>
        <v>0.39481866475747</v>
      </c>
      <c r="P281" s="3" t="n">
        <f aca="false">_xlfn.NORM.S.DIST((1/$Y$10)*(C281-$Y$6-D281*$Y$12),1)</f>
        <v>0.426297421151327</v>
      </c>
      <c r="Q281" s="0" t="n">
        <f aca="false">M281*I281</f>
        <v>0.555457193885933</v>
      </c>
      <c r="R281" s="0" t="n">
        <f aca="false">N281*J281</f>
        <v>0.156883975251857</v>
      </c>
      <c r="S281" s="0" t="n">
        <f aca="false">O281*K281</f>
        <v>0.0183386456791146</v>
      </c>
      <c r="T281" s="0" t="n">
        <f aca="false">P281*L281</f>
        <v>0.00201172741017746</v>
      </c>
      <c r="U281" s="4" t="n">
        <f aca="false">SUM(Q281:T281)</f>
        <v>0.732691542227082</v>
      </c>
      <c r="V281" s="6" t="n">
        <f aca="false">_xlfn.NORM.S.INV(U281)</f>
        <v>0.620973718403752</v>
      </c>
    </row>
    <row r="282" customFormat="false" ht="14.4" hidden="false" customHeight="false" outlineLevel="0" collapsed="false">
      <c r="A282" s="0" t="n">
        <f aca="false">A281+1</f>
        <v>278</v>
      </c>
      <c r="C282" s="0" t="n">
        <v>0.941071304</v>
      </c>
      <c r="D282" s="0" t="n">
        <v>1.7764</v>
      </c>
      <c r="E282" s="0" t="n">
        <v>0.890534890859046</v>
      </c>
      <c r="F282" s="0" t="n">
        <v>0.0770532307508499</v>
      </c>
      <c r="G282" s="0" t="n">
        <v>0.0318834339987987</v>
      </c>
      <c r="H282" s="0" t="n">
        <v>0.00052844439130593</v>
      </c>
      <c r="I282" s="0" t="n">
        <f aca="false">$Y$14*E281+$Y$19*F281+G281*$Y$24+H281*$Y$29</f>
        <v>0.76507783917248</v>
      </c>
      <c r="J282" s="0" t="n">
        <f aca="false">$Y$15*E281+$Y$20*F281+G281*$Y$25+H281*$Y$30</f>
        <v>0.189891548929599</v>
      </c>
      <c r="K282" s="0" t="n">
        <f aca="false">E281*$Y$16+F281*$Y$21+G281*$Y$26+H281*$Y$31</f>
        <v>0.0411886844987853</v>
      </c>
      <c r="L282" s="0" t="n">
        <f aca="false">E281*$Y$17+F281*$Y$22+G281*$Y$27+H281*$Y$32</f>
        <v>0.00384192739913531</v>
      </c>
      <c r="M282" s="0" t="n">
        <f aca="false">_xlfn.NORM.S.DIST((1/$Y$7)*(C282-$Y$3-D282*$Y$12),1)</f>
        <v>0.727060146925028</v>
      </c>
      <c r="N282" s="3" t="n">
        <f aca="false">_xlfn.NORM.S.DIST((1/$Y$8)*(C282-$Y$4-D282*$Y$12),1)</f>
        <v>0.738014380436071</v>
      </c>
      <c r="O282" s="3" t="n">
        <f aca="false">_xlfn.NORM.S.DIST((1/$Y$9)*(C282-$Y$5-D282*$Y$12),1)</f>
        <v>0.377948585161963</v>
      </c>
      <c r="P282" s="3" t="n">
        <f aca="false">_xlfn.NORM.S.DIST((1/$Y$10)*(C282-$Y$6-D282*$Y$12),1)</f>
        <v>0.423474043429318</v>
      </c>
      <c r="Q282" s="0" t="n">
        <f aca="false">M282*I282</f>
        <v>0.556257606157826</v>
      </c>
      <c r="R282" s="0" t="n">
        <f aca="false">N282*J282</f>
        <v>0.140142693833324</v>
      </c>
      <c r="S282" s="0" t="n">
        <f aca="false">O282*K282</f>
        <v>0.0155672050309984</v>
      </c>
      <c r="T282" s="0" t="n">
        <f aca="false">P282*L282</f>
        <v>0.00162695653027371</v>
      </c>
      <c r="U282" s="4" t="n">
        <f aca="false">SUM(Q282:T282)</f>
        <v>0.713594461552423</v>
      </c>
      <c r="V282" s="6" t="n">
        <f aca="false">_xlfn.NORM.S.INV(U282)</f>
        <v>0.563916328592888</v>
      </c>
    </row>
    <row r="283" customFormat="false" ht="14.4" hidden="false" customHeight="false" outlineLevel="0" collapsed="false">
      <c r="A283" s="0" t="n">
        <f aca="false">A282+1</f>
        <v>279</v>
      </c>
      <c r="C283" s="0" t="n">
        <v>1.246426537</v>
      </c>
      <c r="D283" s="0" t="n">
        <v>1.7765</v>
      </c>
      <c r="E283" s="0" t="n">
        <v>0.872812904054294</v>
      </c>
      <c r="F283" s="0" t="n">
        <v>0.0894586492195282</v>
      </c>
      <c r="G283" s="0" t="n">
        <v>0.0371323970648066</v>
      </c>
      <c r="H283" s="0" t="n">
        <v>0.000596049661371796</v>
      </c>
      <c r="I283" s="0" t="n">
        <f aca="false">$Y$14*E282+$Y$19*F282+G282*$Y$24+H282*$Y$29</f>
        <v>0.780584129709763</v>
      </c>
      <c r="J283" s="0" t="n">
        <f aca="false">$Y$15*E282+$Y$20*F282+G282*$Y$25+H282*$Y$30</f>
        <v>0.182051167589146</v>
      </c>
      <c r="K283" s="0" t="n">
        <f aca="false">E282*$Y$16+F282*$Y$21+G282*$Y$26+H282*$Y$31</f>
        <v>0.0341625363204688</v>
      </c>
      <c r="L283" s="0" t="n">
        <f aca="false">E282*$Y$17+F282*$Y$22+G282*$Y$27+H282*$Y$32</f>
        <v>0.00320216638062227</v>
      </c>
      <c r="M283" s="0" t="n">
        <f aca="false">_xlfn.NORM.S.DIST((1/$Y$7)*(C283-$Y$3-D283*$Y$12),1)</f>
        <v>0.845160380691062</v>
      </c>
      <c r="N283" s="3" t="n">
        <f aca="false">_xlfn.NORM.S.DIST((1/$Y$8)*(C283-$Y$4-D283*$Y$12),1)</f>
        <v>0.782901216531835</v>
      </c>
      <c r="O283" s="3" t="n">
        <f aca="false">_xlfn.NORM.S.DIST((1/$Y$9)*(C283-$Y$5-D283*$Y$12),1)</f>
        <v>0.470651370582173</v>
      </c>
      <c r="P283" s="3" t="n">
        <f aca="false">_xlfn.NORM.S.DIST((1/$Y$10)*(C283-$Y$6-D283*$Y$12),1)</f>
        <v>0.438708337302836</v>
      </c>
      <c r="Q283" s="0" t="n">
        <f aca="false">M283*I283</f>
        <v>0.659718780226905</v>
      </c>
      <c r="R283" s="0" t="n">
        <f aca="false">N283*J283</f>
        <v>0.142528080576583</v>
      </c>
      <c r="S283" s="0" t="n">
        <f aca="false">O283*K283</f>
        <v>0.0160786445417919</v>
      </c>
      <c r="T283" s="0" t="n">
        <f aca="false">P283*L283</f>
        <v>0.00140481708860984</v>
      </c>
      <c r="U283" s="4" t="n">
        <f aca="false">SUM(Q283:T283)</f>
        <v>0.81973032243389</v>
      </c>
      <c r="V283" s="6" t="n">
        <f aca="false">_xlfn.NORM.S.INV(U283)</f>
        <v>0.914337836222651</v>
      </c>
    </row>
    <row r="284" customFormat="false" ht="14.4" hidden="false" customHeight="false" outlineLevel="0" collapsed="false">
      <c r="A284" s="0" t="n">
        <f aca="false">A283+1</f>
        <v>280</v>
      </c>
      <c r="C284" s="0" t="n">
        <v>0.691949838</v>
      </c>
      <c r="D284" s="0" t="n">
        <v>1.7719</v>
      </c>
      <c r="E284" s="0" t="n">
        <v>0.902384249064548</v>
      </c>
      <c r="F284" s="0" t="n">
        <v>0.0723046254773391</v>
      </c>
      <c r="G284" s="0" t="n">
        <v>0.0248669928240677</v>
      </c>
      <c r="H284" s="0" t="n">
        <v>0.000444132634045548</v>
      </c>
      <c r="I284" s="0" t="n">
        <f aca="false">$Y$14*E283+$Y$19*F283+G283*$Y$24+H283*$Y$29</f>
        <v>0.76611554968095</v>
      </c>
      <c r="J284" s="0" t="n">
        <f aca="false">$Y$15*E283+$Y$20*F283+G283*$Y$25+H283*$Y$30</f>
        <v>0.190417997345694</v>
      </c>
      <c r="K284" s="0" t="n">
        <f aca="false">E283*$Y$16+F283*$Y$21+G283*$Y$26+H283*$Y$31</f>
        <v>0.0397568678535724</v>
      </c>
      <c r="L284" s="0" t="n">
        <f aca="false">E283*$Y$17+F283*$Y$22+G283*$Y$27+H283*$Y$32</f>
        <v>0.00370958511978424</v>
      </c>
      <c r="M284" s="0" t="n">
        <f aca="false">_xlfn.NORM.S.DIST((1/$Y$7)*(C284-$Y$3-D284*$Y$12),1)</f>
        <v>0.605596540994443</v>
      </c>
      <c r="N284" s="3" t="n">
        <f aca="false">_xlfn.NORM.S.DIST((1/$Y$8)*(C284-$Y$4-D284*$Y$12),1)</f>
        <v>0.698157150710718</v>
      </c>
      <c r="O284" s="3" t="n">
        <f aca="false">_xlfn.NORM.S.DIST((1/$Y$9)*(C284-$Y$5-D284*$Y$12),1)</f>
        <v>0.306981878390388</v>
      </c>
      <c r="P284" s="3" t="n">
        <f aca="false">_xlfn.NORM.S.DIST((1/$Y$10)*(C284-$Y$6-D284*$Y$12),1)</f>
        <v>0.411128395337038</v>
      </c>
      <c r="Q284" s="0" t="n">
        <f aca="false">M284*I284</f>
        <v>0.46395692688884</v>
      </c>
      <c r="R284" s="0" t="n">
        <f aca="false">N284*J284</f>
        <v>0.132941686470911</v>
      </c>
      <c r="S284" s="0" t="n">
        <f aca="false">O284*K284</f>
        <v>0.0122046379726081</v>
      </c>
      <c r="T284" s="0" t="n">
        <f aca="false">P284*L284</f>
        <v>0.00152511577766305</v>
      </c>
      <c r="U284" s="4" t="n">
        <f aca="false">SUM(Q284:T284)</f>
        <v>0.610628367110021</v>
      </c>
      <c r="V284" s="6" t="n">
        <f aca="false">_xlfn.NORM.S.INV(U284)</f>
        <v>0.280957150115585</v>
      </c>
    </row>
    <row r="285" customFormat="false" ht="14.4" hidden="false" customHeight="false" outlineLevel="0" collapsed="false">
      <c r="A285" s="0" t="n">
        <f aca="false">A284+1</f>
        <v>281</v>
      </c>
      <c r="C285" s="0" t="n">
        <v>0.670366283</v>
      </c>
      <c r="D285" s="0" t="n">
        <v>1.7638</v>
      </c>
      <c r="E285" s="0" t="n">
        <v>0.915825584826669</v>
      </c>
      <c r="F285" s="0" t="n">
        <v>0.0670120522774606</v>
      </c>
      <c r="G285" s="0" t="n">
        <v>0.01683734751831</v>
      </c>
      <c r="H285" s="0" t="n">
        <v>0.000325015377560003</v>
      </c>
      <c r="I285" s="0" t="n">
        <f aca="false">$Y$14*E284+$Y$19*F284+G284*$Y$24+H284*$Y$29</f>
        <v>0.789978804661124</v>
      </c>
      <c r="J285" s="0" t="n">
        <f aca="false">$Y$15*E284+$Y$20*F284+G284*$Y$25+H284*$Y$30</f>
        <v>0.179505254267924</v>
      </c>
      <c r="K285" s="0" t="n">
        <f aca="false">E284*$Y$16+F284*$Y$21+G284*$Y$26+H284*$Y$31</f>
        <v>0.027750952025589</v>
      </c>
      <c r="L285" s="0" t="n">
        <f aca="false">E284*$Y$17+F284*$Y$22+G284*$Y$27+H284*$Y$32</f>
        <v>0.00276498904536274</v>
      </c>
      <c r="M285" s="0" t="n">
        <f aca="false">_xlfn.NORM.S.DIST((1/$Y$7)*(C285-$Y$3-D285*$Y$12),1)</f>
        <v>0.594347257276105</v>
      </c>
      <c r="N285" s="3" t="n">
        <f aca="false">_xlfn.NORM.S.DIST((1/$Y$8)*(C285-$Y$4-D285*$Y$12),1)</f>
        <v>0.694579426377657</v>
      </c>
      <c r="O285" s="3" t="n">
        <f aca="false">_xlfn.NORM.S.DIST((1/$Y$9)*(C285-$Y$5-D285*$Y$12),1)</f>
        <v>0.301116325782091</v>
      </c>
      <c r="P285" s="3" t="n">
        <f aca="false">_xlfn.NORM.S.DIST((1/$Y$10)*(C285-$Y$6-D285*$Y$12),1)</f>
        <v>0.410062731497563</v>
      </c>
      <c r="Q285" s="0" t="n">
        <f aca="false">M285*I285</f>
        <v>0.469521735856595</v>
      </c>
      <c r="R285" s="0" t="n">
        <f aca="false">N285*J285</f>
        <v>0.12468065654119</v>
      </c>
      <c r="S285" s="0" t="n">
        <f aca="false">O285*K285</f>
        <v>0.00835626471090044</v>
      </c>
      <c r="T285" s="0" t="n">
        <f aca="false">P285*L285</f>
        <v>0.00113381896050228</v>
      </c>
      <c r="U285" s="4" t="n">
        <f aca="false">SUM(Q285:T285)</f>
        <v>0.603692476069188</v>
      </c>
      <c r="V285" s="6" t="n">
        <f aca="false">_xlfn.NORM.S.INV(U285)</f>
        <v>0.262916358031141</v>
      </c>
    </row>
    <row r="286" customFormat="false" ht="14.4" hidden="false" customHeight="false" outlineLevel="0" collapsed="false">
      <c r="A286" s="0" t="n">
        <f aca="false">A285+1</f>
        <v>282</v>
      </c>
      <c r="C286" s="0" t="n">
        <v>1.008772334</v>
      </c>
      <c r="D286" s="0" t="n">
        <v>1.8187</v>
      </c>
      <c r="E286" s="0" t="n">
        <v>0.910111015774885</v>
      </c>
      <c r="F286" s="0" t="n">
        <v>0.0728556380064599</v>
      </c>
      <c r="G286" s="0" t="n">
        <v>0.0167061954813998</v>
      </c>
      <c r="H286" s="0" t="n">
        <v>0.000327150737255036</v>
      </c>
      <c r="I286" s="0" t="n">
        <f aca="false">$Y$14*E285+$Y$19*F285+G285*$Y$24+H285*$Y$29</f>
        <v>0.80063072859454</v>
      </c>
      <c r="J286" s="0" t="n">
        <f aca="false">$Y$15*E285+$Y$20*F285+G285*$Y$25+H285*$Y$30</f>
        <v>0.17669744144741</v>
      </c>
      <c r="K286" s="0" t="n">
        <f aca="false">E285*$Y$16+F285*$Y$21+G285*$Y$26+H285*$Y$31</f>
        <v>0.0204208337861494</v>
      </c>
      <c r="L286" s="0" t="n">
        <f aca="false">E285*$Y$17+F285*$Y$22+G285*$Y$27+H285*$Y$32</f>
        <v>0.00225099617190041</v>
      </c>
      <c r="M286" s="0" t="n">
        <f aca="false">_xlfn.NORM.S.DIST((1/$Y$7)*(C286-$Y$3-D286*$Y$12),1)</f>
        <v>0.756560098261572</v>
      </c>
      <c r="N286" s="3" t="n">
        <f aca="false">_xlfn.NORM.S.DIST((1/$Y$8)*(C286-$Y$4-D286*$Y$12),1)</f>
        <v>0.748360135728435</v>
      </c>
      <c r="O286" s="3" t="n">
        <f aca="false">_xlfn.NORM.S.DIST((1/$Y$9)*(C286-$Y$5-D286*$Y$12),1)</f>
        <v>0.398097776173926</v>
      </c>
      <c r="P286" s="3" t="n">
        <f aca="false">_xlfn.NORM.S.DIST((1/$Y$10)*(C286-$Y$6-D286*$Y$12),1)</f>
        <v>0.426842649813448</v>
      </c>
      <c r="Q286" s="0" t="n">
        <f aca="false">M286*I286</f>
        <v>0.605725262696719</v>
      </c>
      <c r="R286" s="0" t="n">
        <f aca="false">N286*J286</f>
        <v>0.132233321264451</v>
      </c>
      <c r="S286" s="0" t="n">
        <f aca="false">O286*K286</f>
        <v>0.00812948851788343</v>
      </c>
      <c r="T286" s="0" t="n">
        <f aca="false">P286*L286</f>
        <v>0.0009608211707339</v>
      </c>
      <c r="U286" s="4" t="n">
        <f aca="false">SUM(Q286:T286)</f>
        <v>0.747048893649787</v>
      </c>
      <c r="V286" s="6" t="n">
        <f aca="false">_xlfn.NORM.S.INV(U286)</f>
        <v>0.66523184889743</v>
      </c>
    </row>
    <row r="287" customFormat="false" ht="14.4" hidden="false" customHeight="false" outlineLevel="0" collapsed="false">
      <c r="A287" s="0" t="n">
        <f aca="false">A286+1</f>
        <v>283</v>
      </c>
      <c r="C287" s="0" t="n">
        <v>-0.324135541</v>
      </c>
      <c r="D287" s="0" t="n">
        <v>1.8297</v>
      </c>
      <c r="E287" s="0" t="n">
        <v>0.861016571141196</v>
      </c>
      <c r="F287" s="0" t="n">
        <v>0.128043493226903</v>
      </c>
      <c r="G287" s="0" t="n">
        <v>0.0104878758625651</v>
      </c>
      <c r="H287" s="0" t="n">
        <v>0.000452059769336556</v>
      </c>
      <c r="I287" s="0" t="n">
        <f aca="false">$Y$14*E286+$Y$19*F286+G286*$Y$24+H286*$Y$29</f>
        <v>0.795819934367298</v>
      </c>
      <c r="J287" s="0" t="n">
        <f aca="false">$Y$15*E286+$Y$20*F286+G286*$Y$25+H286*$Y$30</f>
        <v>0.180980095258408</v>
      </c>
      <c r="K287" s="0" t="n">
        <f aca="false">E286*$Y$16+F286*$Y$21+G286*$Y$26+H286*$Y$31</f>
        <v>0.0208357897567124</v>
      </c>
      <c r="L287" s="0" t="n">
        <f aca="false">E286*$Y$17+F286*$Y$22+G286*$Y$27+H286*$Y$32</f>
        <v>0.00236418061758137</v>
      </c>
      <c r="M287" s="0" t="n">
        <f aca="false">_xlfn.NORM.S.DIST((1/$Y$7)*(C287-$Y$3-D287*$Y$12),1)</f>
        <v>0.135030233002542</v>
      </c>
      <c r="N287" s="3" t="n">
        <f aca="false">_xlfn.NORM.S.DIST((1/$Y$8)*(C287-$Y$4-D287*$Y$12),1)</f>
        <v>0.514877516296609</v>
      </c>
      <c r="O287" s="3" t="n">
        <f aca="false">_xlfn.NORM.S.DIST((1/$Y$9)*(C287-$Y$5-D287*$Y$12),1)</f>
        <v>0.0978580388449637</v>
      </c>
      <c r="P287" s="3" t="n">
        <f aca="false">_xlfn.NORM.S.DIST((1/$Y$10)*(C287-$Y$6-D287*$Y$12),1)</f>
        <v>0.361800874703604</v>
      </c>
      <c r="Q287" s="0" t="n">
        <f aca="false">M287*I287</f>
        <v>0.107459751165684</v>
      </c>
      <c r="R287" s="0" t="n">
        <f aca="false">N287*J287</f>
        <v>0.0931825819457729</v>
      </c>
      <c r="S287" s="0" t="n">
        <f aca="false">O287*K287</f>
        <v>0.00203894952337786</v>
      </c>
      <c r="T287" s="0" t="n">
        <f aca="false">P287*L287</f>
        <v>0.000855362615398246</v>
      </c>
      <c r="U287" s="4" t="n">
        <f aca="false">SUM(Q287:T287)</f>
        <v>0.203536645250233</v>
      </c>
      <c r="V287" s="6" t="n">
        <f aca="false">_xlfn.NORM.S.INV(U287)</f>
        <v>-0.829054991584376</v>
      </c>
    </row>
    <row r="288" customFormat="false" ht="14.4" hidden="false" customHeight="false" outlineLevel="0" collapsed="false">
      <c r="A288" s="0" t="n">
        <f aca="false">A287+1</f>
        <v>284</v>
      </c>
      <c r="C288" s="0" t="n">
        <v>0.851089392</v>
      </c>
      <c r="D288" s="0" t="n">
        <v>1.7762</v>
      </c>
      <c r="E288" s="0" t="n">
        <v>0.896185064261047</v>
      </c>
      <c r="F288" s="0" t="n">
        <v>0.0882597983521182</v>
      </c>
      <c r="G288" s="0" t="n">
        <v>0.0151022347737368</v>
      </c>
      <c r="H288" s="0" t="n">
        <v>0.000452902613097968</v>
      </c>
      <c r="I288" s="0" t="n">
        <f aca="false">$Y$14*E287+$Y$19*F287+G287*$Y$24+H287*$Y$29</f>
        <v>0.75407938803453</v>
      </c>
      <c r="J288" s="0" t="n">
        <f aca="false">$Y$15*E287+$Y$20*F287+G287*$Y$25+H287*$Y$30</f>
        <v>0.222063120216572</v>
      </c>
      <c r="K288" s="0" t="n">
        <f aca="false">E287*$Y$16+F287*$Y$21+G287*$Y$26+H287*$Y$31</f>
        <v>0.0205471032182424</v>
      </c>
      <c r="L288" s="0" t="n">
        <f aca="false">E287*$Y$17+F287*$Y$22+G287*$Y$27+H287*$Y$32</f>
        <v>0.00331038853065635</v>
      </c>
      <c r="M288" s="0" t="n">
        <f aca="false">_xlfn.NORM.S.DIST((1/$Y$7)*(C288-$Y$3-D288*$Y$12),1)</f>
        <v>0.685293309908467</v>
      </c>
      <c r="N288" s="3" t="n">
        <f aca="false">_xlfn.NORM.S.DIST((1/$Y$8)*(C288-$Y$4-D288*$Y$12),1)</f>
        <v>0.723933956773876</v>
      </c>
      <c r="O288" s="3" t="n">
        <f aca="false">_xlfn.NORM.S.DIST((1/$Y$9)*(C288-$Y$5-D288*$Y$12),1)</f>
        <v>0.351682183473336</v>
      </c>
      <c r="P288" s="3" t="n">
        <f aca="false">_xlfn.NORM.S.DIST((1/$Y$10)*(C288-$Y$6-D288*$Y$12),1)</f>
        <v>0.419005488844927</v>
      </c>
      <c r="Q288" s="0" t="n">
        <f aca="false">M288*I288</f>
        <v>0.516765559759934</v>
      </c>
      <c r="R288" s="0" t="n">
        <f aca="false">N288*J288</f>
        <v>0.160759033271936</v>
      </c>
      <c r="S288" s="0" t="n">
        <f aca="false">O288*K288</f>
        <v>0.00722605012384348</v>
      </c>
      <c r="T288" s="0" t="n">
        <f aca="false">P288*L288</f>
        <v>0.0013870709645543</v>
      </c>
      <c r="U288" s="4" t="n">
        <f aca="false">SUM(Q288:T288)</f>
        <v>0.686137714120268</v>
      </c>
      <c r="V288" s="6" t="n">
        <f aca="false">_xlfn.NORM.S.INV(U288)</f>
        <v>0.484932014750998</v>
      </c>
    </row>
    <row r="289" customFormat="false" ht="14.4" hidden="false" customHeight="false" outlineLevel="0" collapsed="false">
      <c r="A289" s="0" t="n">
        <f aca="false">A288+1</f>
        <v>285</v>
      </c>
      <c r="C289" s="0" t="n">
        <v>0.334698707</v>
      </c>
      <c r="D289" s="0" t="n">
        <v>1.7424</v>
      </c>
      <c r="E289" s="0" t="n">
        <v>0.912240320699375</v>
      </c>
      <c r="F289" s="0" t="n">
        <v>0.0766926540227644</v>
      </c>
      <c r="G289" s="0" t="n">
        <v>0.0107479353334211</v>
      </c>
      <c r="H289" s="0" t="n">
        <v>0.000319089944439467</v>
      </c>
      <c r="I289" s="0" t="n">
        <f aca="false">$Y$14*E288+$Y$19*F288+G288*$Y$24+H288*$Y$29</f>
        <v>0.783990045682786</v>
      </c>
      <c r="J289" s="0" t="n">
        <f aca="false">$Y$15*E288+$Y$20*F288+G288*$Y$25+H288*$Y$30</f>
        <v>0.192421072015151</v>
      </c>
      <c r="K289" s="0" t="n">
        <f aca="false">E288*$Y$16+F288*$Y$21+G288*$Y$26+H288*$Y$31</f>
        <v>0.0208889780365104</v>
      </c>
      <c r="L289" s="0" t="n">
        <f aca="false">E288*$Y$17+F288*$Y$22+G288*$Y$27+H288*$Y$32</f>
        <v>0.00269990426555335</v>
      </c>
      <c r="M289" s="0" t="n">
        <f aca="false">_xlfn.NORM.S.DIST((1/$Y$7)*(C289-$Y$3-D289*$Y$12),1)</f>
        <v>0.415234062075884</v>
      </c>
      <c r="N289" s="3" t="n">
        <f aca="false">_xlfn.NORM.S.DIST((1/$Y$8)*(C289-$Y$4-D289*$Y$12),1)</f>
        <v>0.636720533172573</v>
      </c>
      <c r="O289" s="3" t="n">
        <f aca="false">_xlfn.NORM.S.DIST((1/$Y$9)*(C289-$Y$5-D289*$Y$12),1)</f>
        <v>0.217112106440781</v>
      </c>
      <c r="P289" s="3" t="n">
        <f aca="false">_xlfn.NORM.S.DIST((1/$Y$10)*(C289-$Y$6-D289*$Y$12),1)</f>
        <v>0.39357965904917</v>
      </c>
      <c r="Q289" s="0" t="n">
        <f aca="false">M289*I289</f>
        <v>0.325539371295921</v>
      </c>
      <c r="R289" s="0" t="n">
        <f aca="false">N289*J289</f>
        <v>0.122518447567125</v>
      </c>
      <c r="S289" s="0" t="n">
        <f aca="false">O289*K289</f>
        <v>0.00453525002290199</v>
      </c>
      <c r="T289" s="0" t="n">
        <f aca="false">P289*L289</f>
        <v>0.00106262740030189</v>
      </c>
      <c r="U289" s="4" t="n">
        <f aca="false">SUM(Q289:T289)</f>
        <v>0.453655696286249</v>
      </c>
      <c r="V289" s="6" t="n">
        <f aca="false">_xlfn.NORM.S.INV(U289)</f>
        <v>-0.116430464276029</v>
      </c>
    </row>
    <row r="290" customFormat="false" ht="14.4" hidden="false" customHeight="false" outlineLevel="0" collapsed="false">
      <c r="A290" s="0" t="n">
        <f aca="false">A289+1</f>
        <v>286</v>
      </c>
      <c r="C290" s="0" t="n">
        <v>-2.212297257</v>
      </c>
      <c r="D290" s="0" t="n">
        <v>1.7837</v>
      </c>
      <c r="E290" s="0" t="n">
        <v>0.0217324538330689</v>
      </c>
      <c r="F290" s="0" t="n">
        <v>0.969730409167363</v>
      </c>
      <c r="G290" s="0" t="n">
        <v>0.00447006400223344</v>
      </c>
      <c r="H290" s="0" t="n">
        <v>0.00406707299733453</v>
      </c>
      <c r="I290" s="0" t="n">
        <f aca="false">$Y$14*E289+$Y$19*F289+G289*$Y$24+H289*$Y$29</f>
        <v>0.797132131515816</v>
      </c>
      <c r="J290" s="0" t="n">
        <f aca="false">$Y$15*E289+$Y$20*F289+G289*$Y$25+H289*$Y$30</f>
        <v>0.184556496848829</v>
      </c>
      <c r="K290" s="0" t="n">
        <f aca="false">E289*$Y$16+F289*$Y$21+G289*$Y$26+H289*$Y$31</f>
        <v>0.0161146654821222</v>
      </c>
      <c r="L290" s="0" t="n">
        <f aca="false">E289*$Y$17+F289*$Y$22+G289*$Y$27+H289*$Y$32</f>
        <v>0.00219670615323294</v>
      </c>
      <c r="M290" s="0" t="n">
        <f aca="false">_xlfn.NORM.S.DIST((1/$Y$7)*(C290-$Y$3-D290*$Y$12),1)</f>
        <v>0.000131012875939588</v>
      </c>
      <c r="N290" s="3" t="n">
        <f aca="false">_xlfn.NORM.S.DIST((1/$Y$8)*(C290-$Y$4-D290*$Y$12),1)</f>
        <v>0.195439058370778</v>
      </c>
      <c r="O290" s="3" t="n">
        <f aca="false">_xlfn.NORM.S.DIST((1/$Y$9)*(C290-$Y$5-D290*$Y$12),1)</f>
        <v>0.00288275491481749</v>
      </c>
      <c r="P290" s="3" t="n">
        <f aca="false">_xlfn.NORM.S.DIST((1/$Y$10)*(C290-$Y$6-D290*$Y$12),1)</f>
        <v>0.276464337113373</v>
      </c>
      <c r="Q290" s="0" t="n">
        <f aca="false">M290*I290</f>
        <v>0.000104434573053741</v>
      </c>
      <c r="R290" s="0" t="n">
        <f aca="false">N290*J290</f>
        <v>0.0360695479603446</v>
      </c>
      <c r="S290" s="0" t="n">
        <f aca="false">O290*K290</f>
        <v>4.64546311192275E-005</v>
      </c>
      <c r="T290" s="0" t="n">
        <f aca="false">P290*L290</f>
        <v>0.000607310910486413</v>
      </c>
      <c r="U290" s="4" t="n">
        <f aca="false">SUM(Q290:T290)</f>
        <v>0.036827748075004</v>
      </c>
      <c r="V290" s="6" t="n">
        <f aca="false">_xlfn.NORM.S.INV(U290)</f>
        <v>-1.78874745810563</v>
      </c>
    </row>
    <row r="291" customFormat="false" ht="14.4" hidden="false" customHeight="false" outlineLevel="0" collapsed="false">
      <c r="A291" s="0" t="n">
        <f aca="false">A290+1</f>
        <v>287</v>
      </c>
      <c r="C291" s="0" t="n">
        <v>-4.00528506</v>
      </c>
      <c r="D291" s="0" t="n">
        <v>1.8637</v>
      </c>
      <c r="E291" s="7" t="n">
        <v>6.3745917555011E-009</v>
      </c>
      <c r="F291" s="0" t="n">
        <v>0.975561331202071</v>
      </c>
      <c r="G291" s="0" t="n">
        <v>0.000141754813653145</v>
      </c>
      <c r="H291" s="0" t="n">
        <v>0.0242969076096842</v>
      </c>
      <c r="I291" s="0" t="n">
        <f aca="false">$Y$14*E290+$Y$19*F290+G290*$Y$24+H290*$Y$29</f>
        <v>0.0484908541500365</v>
      </c>
      <c r="J291" s="0" t="n">
        <f aca="false">$Y$15*E290+$Y$20*F290+G290*$Y$25+H290*$Y$30</f>
        <v>0.836915383072151</v>
      </c>
      <c r="K291" s="0" t="n">
        <f aca="false">E290*$Y$16+F290*$Y$21+G290*$Y$26+H290*$Y$31</f>
        <v>0.0920513887463214</v>
      </c>
      <c r="L291" s="0" t="n">
        <f aca="false">E290*$Y$17+F290*$Y$22+G290*$Y$27+H290*$Y$32</f>
        <v>0.0225423740314908</v>
      </c>
      <c r="M291" s="0" t="n">
        <f aca="false">_xlfn.NORM.S.DIST((1/$Y$7)*(C291-$Y$3-D291*$Y$12),1)</f>
        <v>6.43146603606643E-010</v>
      </c>
      <c r="N291" s="3" t="n">
        <f aca="false">_xlfn.NORM.S.DIST((1/$Y$8)*(C291-$Y$4-D291*$Y$12),1)</f>
        <v>0.0437974375921942</v>
      </c>
      <c r="O291" s="3" t="n">
        <f aca="false">_xlfn.NORM.S.DIST((1/$Y$9)*(C291-$Y$5-D291*$Y$12),1)</f>
        <v>1.63457921322225E-005</v>
      </c>
      <c r="P291" s="3" t="n">
        <f aca="false">_xlfn.NORM.S.DIST((1/$Y$10)*(C291-$Y$6-D291*$Y$12),1)</f>
        <v>0.205816951158817</v>
      </c>
      <c r="Q291" s="0" t="n">
        <f aca="false">M291*I291</f>
        <v>3.11867281525811E-011</v>
      </c>
      <c r="R291" s="0" t="n">
        <f aca="false">N291*J291</f>
        <v>0.0366547492600499</v>
      </c>
      <c r="S291" s="0" t="n">
        <f aca="false">O291*K291</f>
        <v>1.50465286592978E-006</v>
      </c>
      <c r="T291" s="0" t="n">
        <f aca="false">P291*L291</f>
        <v>0.00463960269504312</v>
      </c>
      <c r="U291" s="4" t="n">
        <f aca="false">SUM(Q291:T291)</f>
        <v>0.0412958566391456</v>
      </c>
      <c r="V291" s="6" t="n">
        <f aca="false">_xlfn.NORM.S.INV(U291)</f>
        <v>-1.735842351791</v>
      </c>
    </row>
    <row r="292" customFormat="false" ht="14.4" hidden="false" customHeight="false" outlineLevel="0" collapsed="false">
      <c r="A292" s="0" t="n">
        <f aca="false">A291+1</f>
        <v>288</v>
      </c>
      <c r="C292" s="0" t="n">
        <v>0.934325374</v>
      </c>
      <c r="D292" s="0" t="n">
        <v>1.8741</v>
      </c>
      <c r="E292" s="0" t="n">
        <v>0.0662568343003676</v>
      </c>
      <c r="F292" s="0" t="n">
        <v>0.754344121944386</v>
      </c>
      <c r="G292" s="0" t="n">
        <v>0.167815549243494</v>
      </c>
      <c r="H292" s="0" t="n">
        <v>0.0115834945117523</v>
      </c>
      <c r="I292" s="0" t="n">
        <f aca="false">$Y$14*E291+$Y$19*F291+G291*$Y$24+H291*$Y$29</f>
        <v>0.0292824385114588</v>
      </c>
      <c r="J292" s="0" t="n">
        <f aca="false">$Y$15*E291+$Y$20*F291+G291*$Y$25+H291*$Y$30</f>
        <v>0.839711652890768</v>
      </c>
      <c r="K292" s="0" t="n">
        <f aca="false">E291*$Y$16+F291*$Y$21+G291*$Y$26+H291*$Y$31</f>
        <v>0.0937522692261158</v>
      </c>
      <c r="L292" s="0" t="n">
        <f aca="false">E291*$Y$17+F291*$Y$22+G291*$Y$27+H291*$Y$32</f>
        <v>0.037253639371657</v>
      </c>
      <c r="M292" s="0" t="n">
        <f aca="false">_xlfn.NORM.S.DIST((1/$Y$7)*(C292-$Y$3-D292*$Y$12),1)</f>
        <v>0.72402643676629</v>
      </c>
      <c r="N292" s="3" t="n">
        <f aca="false">_xlfn.NORM.S.DIST((1/$Y$8)*(C292-$Y$4-D292*$Y$12),1)</f>
        <v>0.736971680145357</v>
      </c>
      <c r="O292" s="3" t="n">
        <f aca="false">_xlfn.NORM.S.DIST((1/$Y$9)*(C292-$Y$5-D292*$Y$12),1)</f>
        <v>0.375957939732017</v>
      </c>
      <c r="P292" s="3" t="n">
        <f aca="false">_xlfn.NORM.S.DIST((1/$Y$10)*(C292-$Y$6-D292*$Y$12),1)</f>
        <v>0.423138687560992</v>
      </c>
      <c r="Q292" s="0" t="n">
        <f aca="false">M292*I292</f>
        <v>0.0212012596152795</v>
      </c>
      <c r="R292" s="0" t="n">
        <f aca="false">N292*J292</f>
        <v>0.618843707668545</v>
      </c>
      <c r="S292" s="0" t="n">
        <f aca="false">O292*K292</f>
        <v>0.0352469099834518</v>
      </c>
      <c r="T292" s="0" t="n">
        <f aca="false">P292*L292</f>
        <v>0.0157634560705935</v>
      </c>
      <c r="U292" s="4" t="n">
        <f aca="false">SUM(Q292:T292)</f>
        <v>0.69105533333787</v>
      </c>
      <c r="V292" s="6" t="n">
        <f aca="false">_xlfn.NORM.S.INV(U292)</f>
        <v>0.498843935086385</v>
      </c>
    </row>
    <row r="293" customFormat="false" ht="14.4" hidden="false" customHeight="false" outlineLevel="0" collapsed="false">
      <c r="A293" s="0" t="n">
        <f aca="false">A292+1</f>
        <v>289</v>
      </c>
      <c r="C293" s="0" t="n">
        <v>2.263618129</v>
      </c>
      <c r="D293" s="0" t="n">
        <v>1.818</v>
      </c>
      <c r="E293" s="0" t="n">
        <v>0.0264721720152447</v>
      </c>
      <c r="F293" s="0" t="n">
        <v>0.497339988732278</v>
      </c>
      <c r="G293" s="0" t="n">
        <v>0.461593491446042</v>
      </c>
      <c r="H293" s="0" t="n">
        <v>0.0145943478064354</v>
      </c>
      <c r="I293" s="0" t="n">
        <f aca="false">$Y$14*E292+$Y$19*F292+G292*$Y$24+H292*$Y$29</f>
        <v>0.0987334799164358</v>
      </c>
      <c r="J293" s="0" t="n">
        <f aca="false">$Y$15*E292+$Y$20*F292+G292*$Y$25+H292*$Y$30</f>
        <v>0.657696838166572</v>
      </c>
      <c r="K293" s="0" t="n">
        <f aca="false">E292*$Y$16+F292*$Y$21+G292*$Y$26+H292*$Y$31</f>
        <v>0.213314226514785</v>
      </c>
      <c r="L293" s="0" t="n">
        <f aca="false">E292*$Y$17+F292*$Y$22+G292*$Y$27+H292*$Y$32</f>
        <v>0.0302554554022067</v>
      </c>
      <c r="M293" s="0" t="n">
        <f aca="false">_xlfn.NORM.S.DIST((1/$Y$7)*(C293-$Y$3-D293*$Y$12),1)</f>
        <v>0.991533774620278</v>
      </c>
      <c r="N293" s="3" t="n">
        <f aca="false">_xlfn.NORM.S.DIST((1/$Y$8)*(C293-$Y$4-D293*$Y$12),1)</f>
        <v>0.896949586580591</v>
      </c>
      <c r="O293" s="3" t="n">
        <f aca="false">_xlfn.NORM.S.DIST((1/$Y$9)*(C293-$Y$5-D293*$Y$12),1)</f>
        <v>0.763207010629962</v>
      </c>
      <c r="P293" s="3" t="n">
        <f aca="false">_xlfn.NORM.S.DIST((1/$Y$10)*(C293-$Y$6-D293*$Y$12),1)</f>
        <v>0.489988227759853</v>
      </c>
      <c r="Q293" s="0" t="n">
        <f aca="false">M293*I293</f>
        <v>0.097897580022939</v>
      </c>
      <c r="R293" s="0" t="n">
        <f aca="false">N293*J293</f>
        <v>0.589920907088869</v>
      </c>
      <c r="S293" s="0" t="n">
        <f aca="false">O293*K293</f>
        <v>0.162802913143192</v>
      </c>
      <c r="T293" s="0" t="n">
        <f aca="false">P293*L293</f>
        <v>0.0148248169725945</v>
      </c>
      <c r="U293" s="4" t="n">
        <f aca="false">SUM(Q293:T293)</f>
        <v>0.865446217227594</v>
      </c>
      <c r="V293" s="6" t="n">
        <f aca="false">_xlfn.NORM.S.INV(U293)</f>
        <v>1.10512006909231</v>
      </c>
    </row>
    <row r="294" customFormat="false" ht="14.4" hidden="false" customHeight="false" outlineLevel="0" collapsed="false">
      <c r="A294" s="0" t="n">
        <f aca="false">A293+1</f>
        <v>290</v>
      </c>
      <c r="C294" s="0" t="n">
        <v>0.277753926</v>
      </c>
      <c r="D294" s="0" t="n">
        <v>1.7934</v>
      </c>
      <c r="E294" s="0" t="n">
        <v>0.202601657837565</v>
      </c>
      <c r="F294" s="0" t="n">
        <v>0.349312831721265</v>
      </c>
      <c r="G294" s="0" t="n">
        <v>0.439208131117611</v>
      </c>
      <c r="H294" s="0" t="n">
        <v>0.00887737932355894</v>
      </c>
      <c r="I294" s="0" t="n">
        <f aca="false">$Y$14*E293+$Y$19*F293+G293*$Y$24+H293*$Y$29</f>
        <v>0.0887262733742958</v>
      </c>
      <c r="J294" s="0" t="n">
        <f aca="false">$Y$15*E293+$Y$20*F293+G293*$Y$25+H293*$Y$30</f>
        <v>0.431591603105934</v>
      </c>
      <c r="K294" s="0" t="n">
        <f aca="false">E293*$Y$16+F293*$Y$21+G293*$Y$26+H293*$Y$31</f>
        <v>0.440617710188585</v>
      </c>
      <c r="L294" s="0" t="n">
        <f aca="false">E293*$Y$17+F293*$Y$22+G293*$Y$27+H293*$Y$32</f>
        <v>0.0390644133311851</v>
      </c>
      <c r="M294" s="0" t="n">
        <f aca="false">_xlfn.NORM.S.DIST((1/$Y$7)*(C294-$Y$3-D294*$Y$12),1)</f>
        <v>0.385554547690944</v>
      </c>
      <c r="N294" s="3" t="n">
        <f aca="false">_xlfn.NORM.S.DIST((1/$Y$8)*(C294-$Y$4-D294*$Y$12),1)</f>
        <v>0.626540487100025</v>
      </c>
      <c r="O294" s="3" t="n">
        <f aca="false">_xlfn.NORM.S.DIST((1/$Y$9)*(C294-$Y$5-D294*$Y$12),1)</f>
        <v>0.204337993225883</v>
      </c>
      <c r="P294" s="3" t="n">
        <f aca="false">_xlfn.NORM.S.DIST((1/$Y$10)*(C294-$Y$6-D294*$Y$12),1)</f>
        <v>0.390801316053747</v>
      </c>
      <c r="Q294" s="0" t="n">
        <f aca="false">M294*I294</f>
        <v>0.0342088181991297</v>
      </c>
      <c r="R294" s="0" t="n">
        <f aca="false">N294*J294</f>
        <v>0.270409613238273</v>
      </c>
      <c r="S294" s="0" t="n">
        <f aca="false">O294*K294</f>
        <v>0.0900349386797191</v>
      </c>
      <c r="T294" s="0" t="n">
        <f aca="false">P294*L294</f>
        <v>0.0152664241406947</v>
      </c>
      <c r="U294" s="4" t="n">
        <f aca="false">SUM(Q294:T294)</f>
        <v>0.409919794257816</v>
      </c>
      <c r="V294" s="6" t="n">
        <f aca="false">_xlfn.NORM.S.INV(U294)</f>
        <v>-0.227751300173664</v>
      </c>
    </row>
    <row r="295" customFormat="false" ht="14.4" hidden="false" customHeight="false" outlineLevel="0" collapsed="false">
      <c r="A295" s="0" t="n">
        <f aca="false">A294+1</f>
        <v>291</v>
      </c>
      <c r="C295" s="0" t="n">
        <v>-2.533121081</v>
      </c>
      <c r="D295" s="0" t="n">
        <v>1.9063</v>
      </c>
      <c r="E295" s="0" t="n">
        <v>0.000756154778358212</v>
      </c>
      <c r="F295" s="0" t="n">
        <v>0.931954506060888</v>
      </c>
      <c r="G295" s="0" t="n">
        <v>0.0341346266358295</v>
      </c>
      <c r="H295" s="0" t="n">
        <v>0.0331547125249241</v>
      </c>
      <c r="I295" s="0" t="n">
        <f aca="false">$Y$14*E294+$Y$19*F294+G294*$Y$24+H294*$Y$29</f>
        <v>0.235055721693257</v>
      </c>
      <c r="J295" s="0" t="n">
        <f aca="false">$Y$15*E294+$Y$20*F294+G294*$Y$25+H294*$Y$30</f>
        <v>0.327013572178878</v>
      </c>
      <c r="K295" s="0" t="n">
        <f aca="false">E294*$Y$16+F294*$Y$21+G294*$Y$26+H294*$Y$31</f>
        <v>0.406895637342537</v>
      </c>
      <c r="L295" s="0" t="n">
        <f aca="false">E294*$Y$17+F294*$Y$22+G294*$Y$27+H294*$Y$32</f>
        <v>0.0310350687853278</v>
      </c>
      <c r="M295" s="0" t="n">
        <f aca="false">_xlfn.NORM.S.DIST((1/$Y$7)*(C295-$Y$3-D295*$Y$12),1)</f>
        <v>2.22263118344658E-005</v>
      </c>
      <c r="N295" s="3" t="n">
        <f aca="false">_xlfn.NORM.S.DIST((1/$Y$8)*(C295-$Y$4-D295*$Y$12),1)</f>
        <v>0.156210764258703</v>
      </c>
      <c r="O295" s="3" t="n">
        <f aca="false">_xlfn.NORM.S.DIST((1/$Y$9)*(C295-$Y$5-D295*$Y$12),1)</f>
        <v>0.00130586826356396</v>
      </c>
      <c r="P295" s="3" t="n">
        <f aca="false">_xlfn.NORM.S.DIST((1/$Y$10)*(C295-$Y$6-D295*$Y$12),1)</f>
        <v>0.263004423527872</v>
      </c>
      <c r="Q295" s="0" t="n">
        <f aca="false">M295*I295</f>
        <v>5.22442176882973E-006</v>
      </c>
      <c r="R295" s="0" t="n">
        <f aca="false">N295*J295</f>
        <v>0.051083040033031</v>
      </c>
      <c r="S295" s="0" t="n">
        <f aca="false">O295*K295</f>
        <v>0.000531352099388251</v>
      </c>
      <c r="T295" s="0" t="n">
        <f aca="false">P295*L295</f>
        <v>0.00816236037503298</v>
      </c>
      <c r="U295" s="4" t="n">
        <f aca="false">SUM(Q295:T295)</f>
        <v>0.059781976929221</v>
      </c>
      <c r="V295" s="6" t="n">
        <f aca="false">_xlfn.NORM.S.INV(U295)</f>
        <v>-1.55660644005954</v>
      </c>
    </row>
    <row r="296" customFormat="false" ht="14.4" hidden="false" customHeight="false" outlineLevel="0" collapsed="false">
      <c r="A296" s="0" t="n">
        <f aca="false">A295+1</f>
        <v>292</v>
      </c>
      <c r="C296" s="0" t="n">
        <v>0.021360592</v>
      </c>
      <c r="D296" s="0" t="n">
        <v>1.9333</v>
      </c>
      <c r="E296" s="0" t="n">
        <v>0.0674634104987014</v>
      </c>
      <c r="F296" s="0" t="n">
        <v>0.797642919638668</v>
      </c>
      <c r="G296" s="0" t="n">
        <v>0.122733676719584</v>
      </c>
      <c r="H296" s="0" t="n">
        <v>0.0121599931430467</v>
      </c>
      <c r="I296" s="0" t="n">
        <f aca="false">$Y$14*E295+$Y$19*F295+G295*$Y$24+H295*$Y$29</f>
        <v>0.0323712987689395</v>
      </c>
      <c r="J296" s="0" t="n">
        <f aca="false">$Y$15*E295+$Y$20*F295+G295*$Y$25+H295*$Y$30</f>
        <v>0.802573816709298</v>
      </c>
      <c r="K296" s="0" t="n">
        <f aca="false">E295*$Y$16+F295*$Y$21+G295*$Y$26+H295*$Y$31</f>
        <v>0.120847469191917</v>
      </c>
      <c r="L296" s="0" t="n">
        <f aca="false">E295*$Y$17+F295*$Y$22+G295*$Y$27+H295*$Y$32</f>
        <v>0.0442074153298455</v>
      </c>
      <c r="M296" s="0" t="n">
        <f aca="false">_xlfn.NORM.S.DIST((1/$Y$7)*(C296-$Y$3-D296*$Y$12),1)</f>
        <v>0.262120933815683</v>
      </c>
      <c r="N296" s="3" t="n">
        <f aca="false">_xlfn.NORM.S.DIST((1/$Y$8)*(C296-$Y$4-D296*$Y$12),1)</f>
        <v>0.579700808505863</v>
      </c>
      <c r="O296" s="3" t="n">
        <f aca="false">_xlfn.NORM.S.DIST((1/$Y$9)*(C296-$Y$5-D296*$Y$12),1)</f>
        <v>0.152581071848434</v>
      </c>
      <c r="P296" s="3" t="n">
        <f aca="false">_xlfn.NORM.S.DIST((1/$Y$10)*(C296-$Y$6-D296*$Y$12),1)</f>
        <v>0.378362689890489</v>
      </c>
      <c r="Q296" s="0" t="n">
        <f aca="false">M296*I296</f>
        <v>0.0084851950621409</v>
      </c>
      <c r="R296" s="0" t="n">
        <f aca="false">N296*J296</f>
        <v>0.465252690432016</v>
      </c>
      <c r="S296" s="0" t="n">
        <f aca="false">O296*K296</f>
        <v>0.0184390363794733</v>
      </c>
      <c r="T296" s="0" t="n">
        <f aca="false">P296*L296</f>
        <v>0.0167264365773064</v>
      </c>
      <c r="U296" s="4" t="n">
        <f aca="false">SUM(Q296:T296)</f>
        <v>0.508903358450937</v>
      </c>
      <c r="V296" s="6" t="n">
        <f aca="false">_xlfn.NORM.S.INV(U296)</f>
        <v>0.0223192629487776</v>
      </c>
    </row>
    <row r="297" customFormat="false" ht="14.4" hidden="false" customHeight="false" outlineLevel="0" collapsed="false">
      <c r="A297" s="0" t="n">
        <f aca="false">A296+1</f>
        <v>293</v>
      </c>
      <c r="C297" s="0" t="n">
        <v>-1.553742621</v>
      </c>
      <c r="D297" s="0" t="n">
        <v>2.0618</v>
      </c>
      <c r="E297" s="0" t="n">
        <v>0.00917847396559035</v>
      </c>
      <c r="F297" s="0" t="n">
        <v>0.941508666135397</v>
      </c>
      <c r="G297" s="0" t="n">
        <v>0.0374695213343988</v>
      </c>
      <c r="H297" s="0" t="n">
        <v>0.0118433385646138</v>
      </c>
      <c r="I297" s="0" t="n">
        <f aca="false">$Y$14*E296+$Y$19*F296+G296*$Y$24+H296*$Y$29</f>
        <v>0.0961231591621845</v>
      </c>
      <c r="J297" s="0" t="n">
        <f aca="false">$Y$15*E296+$Y$20*F296+G296*$Y$25+H296*$Y$30</f>
        <v>0.695107954048377</v>
      </c>
      <c r="K297" s="0" t="n">
        <f aca="false">E296*$Y$16+F296*$Y$21+G296*$Y$26+H296*$Y$31</f>
        <v>0.179029886333458</v>
      </c>
      <c r="L297" s="0" t="n">
        <f aca="false">E296*$Y$17+F296*$Y$22+G296*$Y$27+H296*$Y$32</f>
        <v>0.0297390004559808</v>
      </c>
      <c r="M297" s="0" t="n">
        <f aca="false">_xlfn.NORM.S.DIST((1/$Y$7)*(C297-$Y$3-D297*$Y$12),1)</f>
        <v>0.00287448890262666</v>
      </c>
      <c r="N297" s="3" t="n">
        <f aca="false">_xlfn.NORM.S.DIST((1/$Y$8)*(C297-$Y$4-D297*$Y$12),1)</f>
        <v>0.292617845288473</v>
      </c>
      <c r="O297" s="3" t="n">
        <f aca="false">_xlfn.NORM.S.DIST((1/$Y$9)*(C297-$Y$5-D297*$Y$12),1)</f>
        <v>0.0122506789760971</v>
      </c>
      <c r="P297" s="3" t="n">
        <f aca="false">_xlfn.NORM.S.DIST((1/$Y$10)*(C297-$Y$6-D297*$Y$12),1)</f>
        <v>0.305108139777889</v>
      </c>
      <c r="Q297" s="0" t="n">
        <f aca="false">M297*I297</f>
        <v>0.000276304954297116</v>
      </c>
      <c r="R297" s="0" t="n">
        <f aca="false">N297*J297</f>
        <v>0.203400991756515</v>
      </c>
      <c r="S297" s="0" t="n">
        <f aca="false">O297*K297</f>
        <v>0.00219323766459834</v>
      </c>
      <c r="T297" s="0" t="n">
        <f aca="false">P297*L297</f>
        <v>0.00907361110797808</v>
      </c>
      <c r="U297" s="4" t="n">
        <f aca="false">SUM(Q297:T297)</f>
        <v>0.214944145483389</v>
      </c>
      <c r="V297" s="6" t="n">
        <f aca="false">_xlfn.NORM.S.INV(U297)</f>
        <v>-0.789382825146244</v>
      </c>
    </row>
    <row r="298" customFormat="false" ht="14.4" hidden="false" customHeight="false" outlineLevel="0" collapsed="false">
      <c r="A298" s="0" t="n">
        <f aca="false">A297+1</f>
        <v>294</v>
      </c>
      <c r="C298" s="0" t="n">
        <v>-1.503454947</v>
      </c>
      <c r="D298" s="0" t="n">
        <v>2.1616</v>
      </c>
      <c r="E298" s="0" t="n">
        <v>0.00375169583302069</v>
      </c>
      <c r="F298" s="0" t="n">
        <v>0.962151511531017</v>
      </c>
      <c r="G298" s="0" t="n">
        <v>0.0239288274655992</v>
      </c>
      <c r="H298" s="0" t="n">
        <v>0.0101679651703636</v>
      </c>
      <c r="I298" s="0" t="n">
        <f aca="false">$Y$14*E297+$Y$19*F297+G297*$Y$24+H297*$Y$29</f>
        <v>0.0403521796809094</v>
      </c>
      <c r="J298" s="0" t="n">
        <f aca="false">$Y$15*E297+$Y$20*F297+G297*$Y$25+H297*$Y$30</f>
        <v>0.811245954648906</v>
      </c>
      <c r="K298" s="0" t="n">
        <f aca="false">E297*$Y$16+F297*$Y$21+G297*$Y$26+H297*$Y$31</f>
        <v>0.119427274341932</v>
      </c>
      <c r="L298" s="0" t="n">
        <f aca="false">E297*$Y$17+F297*$Y$22+G297*$Y$27+H297*$Y$32</f>
        <v>0.028974591328252</v>
      </c>
      <c r="M298" s="0" t="n">
        <f aca="false">_xlfn.NORM.S.DIST((1/$Y$7)*(C298-$Y$3-D298*$Y$12),1)</f>
        <v>0.0035308226413244</v>
      </c>
      <c r="N298" s="3" t="n">
        <f aca="false">_xlfn.NORM.S.DIST((1/$Y$8)*(C298-$Y$4-D298*$Y$12),1)</f>
        <v>0.30086730031732</v>
      </c>
      <c r="O298" s="3" t="n">
        <f aca="false">_xlfn.NORM.S.DIST((1/$Y$9)*(C298-$Y$5-D298*$Y$12),1)</f>
        <v>0.0135489389781543</v>
      </c>
      <c r="P298" s="3" t="n">
        <f aca="false">_xlfn.NORM.S.DIST((1/$Y$10)*(C298-$Y$6-D298*$Y$12),1)</f>
        <v>0.307348548956414</v>
      </c>
      <c r="Q298" s="0" t="n">
        <f aca="false">M298*I298</f>
        <v>0.000142476389644145</v>
      </c>
      <c r="R298" s="0" t="n">
        <f aca="false">N298*J298</f>
        <v>0.244077380268564</v>
      </c>
      <c r="S298" s="0" t="n">
        <f aca="false">O298*K298</f>
        <v>0.00161811285238613</v>
      </c>
      <c r="T298" s="0" t="n">
        <f aca="false">P298*L298</f>
        <v>0.00890529860134333</v>
      </c>
      <c r="U298" s="4" t="n">
        <f aca="false">SUM(Q298:T298)</f>
        <v>0.254743268111937</v>
      </c>
      <c r="V298" s="6" t="n">
        <f aca="false">_xlfn.NORM.S.INV(U298)</f>
        <v>-0.659637417744228</v>
      </c>
    </row>
    <row r="299" customFormat="false" ht="14.4" hidden="false" customHeight="false" outlineLevel="0" collapsed="false">
      <c r="A299" s="0" t="n">
        <f aca="false">A298+1</f>
        <v>295</v>
      </c>
      <c r="C299" s="0" t="n">
        <v>-0.515186595</v>
      </c>
      <c r="D299" s="0" t="n">
        <v>2.1982</v>
      </c>
      <c r="E299" s="0" t="n">
        <v>0.0371780096129653</v>
      </c>
      <c r="F299" s="0" t="n">
        <v>0.884372063752388</v>
      </c>
      <c r="G299" s="0" t="n">
        <v>0.0703400862534778</v>
      </c>
      <c r="H299" s="0" t="n">
        <v>0.00810984038116849</v>
      </c>
      <c r="I299" s="0" t="n">
        <f aca="false">$Y$14*E298+$Y$19*F298+G298*$Y$24+H298*$Y$29</f>
        <v>0.0347606917418744</v>
      </c>
      <c r="J299" s="0" t="n">
        <f aca="false">$Y$15*E298+$Y$20*F298+G298*$Y$25+H298*$Y$30</f>
        <v>0.828243059330078</v>
      </c>
      <c r="K299" s="0" t="n">
        <f aca="false">E298*$Y$16+F298*$Y$21+G298*$Y$26+H298*$Y$31</f>
        <v>0.109373451024438</v>
      </c>
      <c r="L299" s="0" t="n">
        <f aca="false">E298*$Y$17+F298*$Y$22+G298*$Y$27+H298*$Y$32</f>
        <v>0.0276227979036097</v>
      </c>
      <c r="M299" s="0" t="n">
        <f aca="false">_xlfn.NORM.S.DIST((1/$Y$7)*(C299-$Y$3-D299*$Y$12),1)</f>
        <v>0.0868094653185711</v>
      </c>
      <c r="N299" s="3" t="n">
        <f aca="false">_xlfn.NORM.S.DIST((1/$Y$8)*(C299-$Y$4-D299*$Y$12),1)</f>
        <v>0.47874987132853</v>
      </c>
      <c r="O299" s="3" t="n">
        <f aca="false">_xlfn.NORM.S.DIST((1/$Y$9)*(C299-$Y$5-D299*$Y$12),1)</f>
        <v>0.0746106935766272</v>
      </c>
      <c r="P299" s="3" t="n">
        <f aca="false">_xlfn.NORM.S.DIST((1/$Y$10)*(C299-$Y$6-D299*$Y$12),1)</f>
        <v>0.352750280325657</v>
      </c>
      <c r="Q299" s="0" t="n">
        <f aca="false">M299*I299</f>
        <v>0.00301755706421579</v>
      </c>
      <c r="R299" s="0" t="n">
        <f aca="false">N299*J299</f>
        <v>0.396521258083023</v>
      </c>
      <c r="S299" s="0" t="n">
        <f aca="false">O299*K299</f>
        <v>0.0081604290398026</v>
      </c>
      <c r="T299" s="0" t="n">
        <f aca="false">P299*L299</f>
        <v>0.0097439497038773</v>
      </c>
      <c r="U299" s="4" t="n">
        <f aca="false">SUM(Q299:T299)</f>
        <v>0.417443193890919</v>
      </c>
      <c r="V299" s="6" t="n">
        <f aca="false">_xlfn.NORM.S.INV(U299)</f>
        <v>-0.208438768953667</v>
      </c>
    </row>
    <row r="300" customFormat="false" ht="14.4" hidden="false" customHeight="false" outlineLevel="0" collapsed="false">
      <c r="A300" s="0" t="n">
        <f aca="false">A299+1</f>
        <v>296</v>
      </c>
      <c r="C300" s="0" t="n">
        <v>4.039410914</v>
      </c>
      <c r="D300" s="0" t="n">
        <v>2.0897</v>
      </c>
      <c r="E300" s="7" t="n">
        <v>1.64035120363265E-005</v>
      </c>
      <c r="F300" s="0" t="n">
        <v>0.709878815364941</v>
      </c>
      <c r="G300" s="0" t="n">
        <v>0.225283803123245</v>
      </c>
      <c r="H300" s="0" t="n">
        <v>0.0648209779997779</v>
      </c>
      <c r="I300" s="0" t="n">
        <f aca="false">$Y$14*E299+$Y$19*F299+G299*$Y$24+H299*$Y$29</f>
        <v>0.066613439763734</v>
      </c>
      <c r="J300" s="0" t="n">
        <f aca="false">$Y$15*E299+$Y$20*F299+G299*$Y$25+H299*$Y$30</f>
        <v>0.765636411288174</v>
      </c>
      <c r="K300" s="0" t="n">
        <f aca="false">E299*$Y$16+F299*$Y$21+G299*$Y$26+H299*$Y$31</f>
        <v>0.141328920744651</v>
      </c>
      <c r="L300" s="0" t="n">
        <f aca="false">E299*$Y$17+F299*$Y$22+G299*$Y$27+H299*$Y$32</f>
        <v>0.0264212282034399</v>
      </c>
      <c r="M300" s="0" t="n">
        <f aca="false">_xlfn.NORM.S.DIST((1/$Y$7)*(C300-$Y$3-D300*$Y$12),1)</f>
        <v>0.999999140211</v>
      </c>
      <c r="N300" s="3" t="n">
        <f aca="false">_xlfn.NORM.S.DIST((1/$Y$8)*(C300-$Y$4-D300*$Y$12),1)</f>
        <v>0.982415365844795</v>
      </c>
      <c r="O300" s="3" t="n">
        <f aca="false">_xlfn.NORM.S.DIST((1/$Y$9)*(C300-$Y$5-D300*$Y$12),1)</f>
        <v>0.981973440525922</v>
      </c>
      <c r="P300" s="3" t="n">
        <f aca="false">_xlfn.NORM.S.DIST((1/$Y$10)*(C300-$Y$6-D300*$Y$12),1)</f>
        <v>0.579401588594039</v>
      </c>
      <c r="Q300" s="0" t="n">
        <f aca="false">M300*I300</f>
        <v>0.0666133824902312</v>
      </c>
      <c r="R300" s="0" t="n">
        <f aca="false">N300*J300</f>
        <v>0.752172975099768</v>
      </c>
      <c r="S300" s="0" t="n">
        <f aca="false">O300*K300</f>
        <v>0.138781246549441</v>
      </c>
      <c r="T300" s="0" t="n">
        <f aca="false">P300*L300</f>
        <v>0.0153085015936787</v>
      </c>
      <c r="U300" s="4" t="n">
        <f aca="false">SUM(Q300:T300)</f>
        <v>0.972876105733118</v>
      </c>
      <c r="V300" s="6" t="n">
        <f aca="false">_xlfn.NORM.S.INV(U300)</f>
        <v>1.9248527020199</v>
      </c>
    </row>
    <row r="301" customFormat="false" ht="14.4" hidden="false" customHeight="false" outlineLevel="0" collapsed="false">
      <c r="A301" s="0" t="n">
        <f aca="false">A300+1</f>
        <v>297</v>
      </c>
      <c r="C301" s="0" t="n">
        <v>0.180483152</v>
      </c>
      <c r="D301" s="0" t="n">
        <v>2.075</v>
      </c>
      <c r="E301" s="0" t="n">
        <v>0.111085522131534</v>
      </c>
      <c r="F301" s="0" t="n">
        <v>0.577603547449405</v>
      </c>
      <c r="G301" s="0" t="n">
        <v>0.293021176931663</v>
      </c>
      <c r="H301" s="0" t="n">
        <v>0.0182897534873983</v>
      </c>
      <c r="I301" s="0" t="n">
        <f aca="false">$Y$14*E300+$Y$19*F300+G300*$Y$24+H300*$Y$29</f>
        <v>0.0460918538599768</v>
      </c>
      <c r="J301" s="0" t="n">
        <f aca="false">$Y$15*E300+$Y$20*F300+G300*$Y$25+H300*$Y$30</f>
        <v>0.612442543010407</v>
      </c>
      <c r="K301" s="0" t="n">
        <f aca="false">E300*$Y$16+F300*$Y$21+G300*$Y$26+H300*$Y$31</f>
        <v>0.27093736075755</v>
      </c>
      <c r="L301" s="0" t="n">
        <f aca="false">E300*$Y$17+F300*$Y$22+G300*$Y$27+H300*$Y$32</f>
        <v>0.0705282423720665</v>
      </c>
      <c r="M301" s="0" t="n">
        <f aca="false">_xlfn.NORM.S.DIST((1/$Y$7)*(C301-$Y$3-D301*$Y$12),1)</f>
        <v>0.336457472401507</v>
      </c>
      <c r="N301" s="3" t="n">
        <f aca="false">_xlfn.NORM.S.DIST((1/$Y$8)*(C301-$Y$4-D301*$Y$12),1)</f>
        <v>0.608948974269389</v>
      </c>
      <c r="O301" s="3" t="n">
        <f aca="false">_xlfn.NORM.S.DIST((1/$Y$9)*(C301-$Y$5-D301*$Y$12),1)</f>
        <v>0.183581910619895</v>
      </c>
      <c r="P301" s="3" t="n">
        <f aca="false">_xlfn.NORM.S.DIST((1/$Y$10)*(C301-$Y$6-D301*$Y$12),1)</f>
        <v>0.386068403322468</v>
      </c>
      <c r="Q301" s="0" t="n">
        <f aca="false">M301*I301</f>
        <v>0.0155079486480275</v>
      </c>
      <c r="R301" s="0" t="n">
        <f aca="false">N301*J301</f>
        <v>0.372946258365124</v>
      </c>
      <c r="S301" s="0" t="n">
        <f aca="false">O301*K301</f>
        <v>0.0497391983461826</v>
      </c>
      <c r="T301" s="0" t="n">
        <f aca="false">P301*L301</f>
        <v>0.0272287259217237</v>
      </c>
      <c r="U301" s="4" t="n">
        <f aca="false">SUM(Q301:T301)</f>
        <v>0.465422131281058</v>
      </c>
      <c r="V301" s="6" t="n">
        <f aca="false">_xlfn.NORM.S.INV(U301)</f>
        <v>-0.086782670530494</v>
      </c>
    </row>
    <row r="302" customFormat="false" ht="14.4" hidden="false" customHeight="false" outlineLevel="0" collapsed="false">
      <c r="A302" s="0" t="n">
        <f aca="false">A301+1</f>
        <v>298</v>
      </c>
      <c r="C302" s="0" t="n">
        <v>-3.005370132</v>
      </c>
      <c r="D302" s="0" t="n">
        <v>2.2808</v>
      </c>
      <c r="E302" s="7" t="n">
        <v>2.39388427141948E-005</v>
      </c>
      <c r="F302" s="0" t="n">
        <v>0.960840658948579</v>
      </c>
      <c r="G302" s="0" t="n">
        <v>0.00676993584933146</v>
      </c>
      <c r="H302" s="0" t="n">
        <v>0.0323654663593757</v>
      </c>
      <c r="I302" s="0" t="n">
        <f aca="false">$Y$14*E301+$Y$19*F301+G301*$Y$24+H301*$Y$29</f>
        <v>0.1462048401404</v>
      </c>
      <c r="J302" s="0" t="n">
        <f aca="false">$Y$15*E301+$Y$20*F301+G301*$Y$25+H301*$Y$30</f>
        <v>0.51172886128821</v>
      </c>
      <c r="K302" s="0" t="n">
        <f aca="false">E301*$Y$16+F301*$Y$21+G301*$Y$26+H301*$Y$31</f>
        <v>0.305441860499336</v>
      </c>
      <c r="L302" s="0" t="n">
        <f aca="false">E301*$Y$17+F301*$Y$22+G301*$Y$27+H301*$Y$32</f>
        <v>0.0366244380720554</v>
      </c>
      <c r="M302" s="0" t="n">
        <f aca="false">_xlfn.NORM.S.DIST((1/$Y$7)*(C302-$Y$3-D302*$Y$12),1)</f>
        <v>1.17846174982237E-006</v>
      </c>
      <c r="N302" s="3" t="n">
        <f aca="false">_xlfn.NORM.S.DIST((1/$Y$8)*(C302-$Y$4-D302*$Y$12),1)</f>
        <v>0.108585680957604</v>
      </c>
      <c r="O302" s="3" t="n">
        <f aca="false">_xlfn.NORM.S.DIST((1/$Y$9)*(C302-$Y$5-D302*$Y$12),1)</f>
        <v>0.000366416255567867</v>
      </c>
      <c r="P302" s="3" t="n">
        <f aca="false">_xlfn.NORM.S.DIST((1/$Y$10)*(C302-$Y$6-D302*$Y$12),1)</f>
        <v>0.243819535465459</v>
      </c>
      <c r="Q302" s="0" t="n">
        <f aca="false">M302*I302</f>
        <v>1.72296811744355E-007</v>
      </c>
      <c r="R302" s="0" t="n">
        <f aca="false">N302*J302</f>
        <v>0.0555664268686396</v>
      </c>
      <c r="S302" s="0" t="n">
        <f aca="false">O302*K302</f>
        <v>0.000111918862817849</v>
      </c>
      <c r="T302" s="0" t="n">
        <f aca="false">P302*L302</f>
        <v>0.00892975347741202</v>
      </c>
      <c r="U302" s="4" t="n">
        <f aca="false">SUM(Q302:T302)</f>
        <v>0.0646082715056812</v>
      </c>
      <c r="V302" s="6" t="n">
        <f aca="false">_xlfn.NORM.S.INV(U302)</f>
        <v>-1.51719862645726</v>
      </c>
    </row>
    <row r="303" customFormat="false" ht="14.4" hidden="false" customHeight="false" outlineLevel="0" collapsed="false">
      <c r="A303" s="0" t="n">
        <f aca="false">A302+1</f>
        <v>299</v>
      </c>
      <c r="C303" s="0" t="n">
        <v>-1.491161659</v>
      </c>
      <c r="D303" s="0" t="n">
        <v>2.2895</v>
      </c>
      <c r="E303" s="0" t="n">
        <v>0.00269922916564032</v>
      </c>
      <c r="F303" s="0" t="n">
        <v>0.962708214475031</v>
      </c>
      <c r="G303" s="0" t="n">
        <v>0.0201629815636113</v>
      </c>
      <c r="H303" s="0" t="n">
        <v>0.0144295747957173</v>
      </c>
      <c r="I303" s="0" t="n">
        <f aca="false">$Y$14*E302+$Y$19*F302+G302*$Y$24+H302*$Y$29</f>
        <v>0.0295907395050452</v>
      </c>
      <c r="J303" s="0" t="n">
        <f aca="false">$Y$15*E302+$Y$20*F302+G302*$Y$25+H302*$Y$30</f>
        <v>0.827297042736112</v>
      </c>
      <c r="K303" s="0" t="n">
        <f aca="false">E302*$Y$16+F302*$Y$21+G302*$Y$26+H302*$Y$31</f>
        <v>0.099997816703554</v>
      </c>
      <c r="L303" s="0" t="n">
        <f aca="false">E302*$Y$17+F302*$Y$22+G302*$Y$27+H302*$Y$32</f>
        <v>0.0431144010552891</v>
      </c>
      <c r="M303" s="0" t="n">
        <f aca="false">_xlfn.NORM.S.DIST((1/$Y$7)*(C303-$Y$3-D303*$Y$12),1)</f>
        <v>0.00371048155821265</v>
      </c>
      <c r="N303" s="3" t="n">
        <f aca="false">_xlfn.NORM.S.DIST((1/$Y$8)*(C303-$Y$4-D303*$Y$12),1)</f>
        <v>0.302899801202917</v>
      </c>
      <c r="O303" s="3" t="n">
        <f aca="false">_xlfn.NORM.S.DIST((1/$Y$9)*(C303-$Y$5-D303*$Y$12),1)</f>
        <v>0.0138838095527153</v>
      </c>
      <c r="P303" s="3" t="n">
        <f aca="false">_xlfn.NORM.S.DIST((1/$Y$10)*(C303-$Y$6-D303*$Y$12),1)</f>
        <v>0.30789733739313</v>
      </c>
      <c r="Q303" s="0" t="n">
        <f aca="false">M303*I303</f>
        <v>0.000109795893227345</v>
      </c>
      <c r="R303" s="0" t="n">
        <f aca="false">N303*J303</f>
        <v>0.250588109780529</v>
      </c>
      <c r="S303" s="0" t="n">
        <f aca="false">O303*K303</f>
        <v>0.00138835064279947</v>
      </c>
      <c r="T303" s="0" t="n">
        <f aca="false">P303*L303</f>
        <v>0.0132748092882231</v>
      </c>
      <c r="U303" s="4" t="n">
        <f aca="false">SUM(Q303:T303)</f>
        <v>0.265361065604779</v>
      </c>
      <c r="V303" s="6" t="n">
        <f aca="false">_xlfn.NORM.S.INV(U303)</f>
        <v>-0.626904051733078</v>
      </c>
    </row>
    <row r="304" customFormat="false" ht="14.4" hidden="false" customHeight="false" outlineLevel="0" collapsed="false">
      <c r="A304" s="0" t="n">
        <f aca="false">A303+1</f>
        <v>300</v>
      </c>
      <c r="C304" s="0" t="n">
        <v>0.219481541</v>
      </c>
      <c r="D304" s="0" t="n">
        <v>2.2565</v>
      </c>
      <c r="E304" s="0" t="n">
        <v>0.0780455864376706</v>
      </c>
      <c r="F304" s="0" t="n">
        <v>0.789147781976415</v>
      </c>
      <c r="G304" s="0" t="n">
        <v>0.124262781786305</v>
      </c>
      <c r="H304" s="0" t="n">
        <v>0.00854384979961033</v>
      </c>
      <c r="I304" s="0" t="n">
        <f aca="false">$Y$14*E303+$Y$19*F303+G303*$Y$24+H303*$Y$29</f>
        <v>0.0334475037803552</v>
      </c>
      <c r="J304" s="0" t="n">
        <f aca="false">$Y$15*E303+$Y$20*F303+G303*$Y$25+H303*$Y$30</f>
        <v>0.828712851483931</v>
      </c>
      <c r="K304" s="0" t="n">
        <f aca="false">E303*$Y$16+F303*$Y$21+G303*$Y$26+H303*$Y$31</f>
        <v>0.107245371582795</v>
      </c>
      <c r="L304" s="0" t="n">
        <f aca="false">E303*$Y$17+F303*$Y$22+G303*$Y$27+H303*$Y$32</f>
        <v>0.0305942731529187</v>
      </c>
      <c r="M304" s="0" t="n">
        <f aca="false">_xlfn.NORM.S.DIST((1/$Y$7)*(C304-$Y$3-D304*$Y$12),1)</f>
        <v>0.355863100322296</v>
      </c>
      <c r="N304" s="3" t="n">
        <f aca="false">_xlfn.NORM.S.DIST((1/$Y$8)*(C304-$Y$4-D304*$Y$12),1)</f>
        <v>0.616030931239777</v>
      </c>
      <c r="O304" s="3" t="n">
        <f aca="false">_xlfn.NORM.S.DIST((1/$Y$9)*(C304-$Y$5-D304*$Y$12),1)</f>
        <v>0.191740722275422</v>
      </c>
      <c r="P304" s="3" t="n">
        <f aca="false">_xlfn.NORM.S.DIST((1/$Y$10)*(C304-$Y$6-D304*$Y$12),1)</f>
        <v>0.387963959426413</v>
      </c>
      <c r="Q304" s="0" t="n">
        <f aca="false">M304*I304</f>
        <v>0.0119027323933189</v>
      </c>
      <c r="R304" s="0" t="n">
        <f aca="false">N304*J304</f>
        <v>0.510512749630017</v>
      </c>
      <c r="S304" s="0" t="n">
        <f aca="false">O304*K304</f>
        <v>0.020563305007981</v>
      </c>
      <c r="T304" s="0" t="n">
        <f aca="false">P304*L304</f>
        <v>0.0118694753481796</v>
      </c>
      <c r="U304" s="4" t="n">
        <f aca="false">SUM(Q304:T304)</f>
        <v>0.554848262379497</v>
      </c>
      <c r="V304" s="6" t="n">
        <f aca="false">_xlfn.NORM.S.INV(U304)</f>
        <v>0.137920213212038</v>
      </c>
    </row>
    <row r="305" customFormat="false" ht="14.4" hidden="false" customHeight="false" outlineLevel="0" collapsed="false">
      <c r="A305" s="0" t="n">
        <f aca="false">A304+1</f>
        <v>301</v>
      </c>
      <c r="C305" s="0" t="n">
        <v>-8.46365741</v>
      </c>
      <c r="D305" s="0" t="n">
        <v>2.4527</v>
      </c>
      <c r="E305" s="7" t="n">
        <v>1.64907540644487E-030</v>
      </c>
      <c r="F305" s="0" t="n">
        <v>0.133987565035934</v>
      </c>
      <c r="G305" s="7" t="n">
        <v>2.16410954657764E-011</v>
      </c>
      <c r="H305" s="0" t="n">
        <v>0.866012434942425</v>
      </c>
      <c r="I305" s="0" t="n">
        <f aca="false">$Y$14*E304+$Y$19*F304+G304*$Y$24+H304*$Y$29</f>
        <v>0.105242999656559</v>
      </c>
      <c r="J305" s="0" t="n">
        <f aca="false">$Y$15*E304+$Y$20*F304+G304*$Y$25+H304*$Y$30</f>
        <v>0.689069334230602</v>
      </c>
      <c r="K305" s="0" t="n">
        <f aca="false">E304*$Y$16+F304*$Y$21+G304*$Y$26+H304*$Y$31</f>
        <v>0.178697188848143</v>
      </c>
      <c r="L305" s="0" t="n">
        <f aca="false">E304*$Y$17+F304*$Y$22+G304*$Y$27+H304*$Y$32</f>
        <v>0.026990477264696</v>
      </c>
      <c r="M305" s="0" t="n">
        <f aca="false">_xlfn.NORM.S.DIST((1/$Y$7)*(C305-$Y$3-D305*$Y$12),1)</f>
        <v>6.43062127881033E-034</v>
      </c>
      <c r="N305" s="3" t="n">
        <f aca="false">_xlfn.NORM.S.DIST((1/$Y$8)*(C305-$Y$4-D305*$Y$12),1)</f>
        <v>6.61087620645088E-005</v>
      </c>
      <c r="O305" s="3" t="n">
        <f aca="false">_xlfn.NORM.S.DIST((1/$Y$9)*(C305-$Y$5-D305*$Y$12),1)</f>
        <v>1.29105110538267E-014</v>
      </c>
      <c r="P305" s="3" t="n">
        <f aca="false">_xlfn.NORM.S.DIST((1/$Y$10)*(C305-$Y$6-D305*$Y$12),1)</f>
        <v>0.0827097126208647</v>
      </c>
      <c r="Q305" s="0" t="n">
        <f aca="false">M305*I305</f>
        <v>6.76777873037299E-035</v>
      </c>
      <c r="R305" s="0" t="n">
        <f aca="false">N305*J305</f>
        <v>4.55535206626004E-005</v>
      </c>
      <c r="S305" s="0" t="n">
        <f aca="false">O305*K305</f>
        <v>2.30707203191171E-015</v>
      </c>
      <c r="T305" s="0" t="n">
        <f aca="false">P305*L305</f>
        <v>0.00223237461806299</v>
      </c>
      <c r="U305" s="4" t="n">
        <f aca="false">SUM(Q305:T305)</f>
        <v>0.0022779281387279</v>
      </c>
      <c r="V305" s="6" t="n">
        <f aca="false">_xlfn.NORM.S.INV(U305)</f>
        <v>-2.83686715978293</v>
      </c>
    </row>
    <row r="306" customFormat="false" ht="14.4" hidden="false" customHeight="false" outlineLevel="0" collapsed="false">
      <c r="A306" s="0" t="n">
        <f aca="false">A305+1</f>
        <v>302</v>
      </c>
      <c r="C306" s="0" t="n">
        <v>-17.40443535</v>
      </c>
      <c r="D306" s="0" t="n">
        <v>2.9549</v>
      </c>
      <c r="E306" s="7" t="n">
        <v>5.37592128889587E-127</v>
      </c>
      <c r="F306" s="7" t="n">
        <v>1.51720525453385E-013</v>
      </c>
      <c r="G306" s="7" t="n">
        <v>4.44321129825758E-045</v>
      </c>
      <c r="H306" s="0" t="n">
        <v>0.999999999999848</v>
      </c>
      <c r="I306" s="0" t="n">
        <f aca="false">$Y$14*E305+$Y$19*F305+G305*$Y$24+H305*$Y$29</f>
        <v>0.00401962695345854</v>
      </c>
      <c r="J306" s="0" t="n">
        <f aca="false">$Y$15*E305+$Y$20*F305+G305*$Y$25+H305*$Y$30</f>
        <v>0.141209678979176</v>
      </c>
      <c r="K306" s="0" t="n">
        <f aca="false">E305*$Y$16+F305*$Y$21+G305*$Y$26+H305*$Y$31</f>
        <v>0.219901865257811</v>
      </c>
      <c r="L306" s="0" t="n">
        <f aca="false">E305*$Y$17+F305*$Y$22+G305*$Y$27+H305*$Y$32</f>
        <v>0.634868828809555</v>
      </c>
      <c r="M306" s="0" t="n">
        <f aca="false">_xlfn.NORM.S.DIST((1/$Y$7)*(C306-$Y$3-D306*$Y$12),1)</f>
        <v>4.14596692604771E-129</v>
      </c>
      <c r="N306" s="3" t="n">
        <f aca="false">_xlfn.NORM.S.DIST((1/$Y$8)*(C306-$Y$4-D306*$Y$12),1)</f>
        <v>3.75827867253325E-016</v>
      </c>
      <c r="O306" s="3" t="n">
        <f aca="false">_xlfn.NORM.S.DIST((1/$Y$9)*(C306-$Y$5-D306*$Y$12),1)</f>
        <v>2.37621876078405E-048</v>
      </c>
      <c r="P306" s="3" t="n">
        <f aca="false">_xlfn.NORM.S.DIST((1/$Y$10)*(C306-$Y$6-D306*$Y$12),1)</f>
        <v>0.00583070970064325</v>
      </c>
      <c r="Q306" s="0" t="n">
        <f aca="false">M306*I306</f>
        <v>1.6665240404089E-131</v>
      </c>
      <c r="R306" s="0" t="n">
        <f aca="false">N306*J306</f>
        <v>5.30705324862704E-017</v>
      </c>
      <c r="S306" s="0" t="n">
        <f aca="false">O306*K306</f>
        <v>5.22534937757018E-049</v>
      </c>
      <c r="T306" s="0" t="n">
        <f aca="false">P306*L306</f>
        <v>0.00370173583877589</v>
      </c>
      <c r="U306" s="4" t="n">
        <f aca="false">SUM(Q306:T306)</f>
        <v>0.00370173583877594</v>
      </c>
      <c r="V306" s="6" t="n">
        <f aca="false">_xlfn.NORM.S.INV(U306)</f>
        <v>-2.6781289184045</v>
      </c>
    </row>
    <row r="307" customFormat="false" ht="14.4" hidden="false" customHeight="false" outlineLevel="0" collapsed="false">
      <c r="A307" s="0" t="n">
        <f aca="false">A306+1</f>
        <v>303</v>
      </c>
      <c r="C307" s="0" t="n">
        <v>-9.805821543</v>
      </c>
      <c r="D307" s="0" t="n">
        <v>3.2142</v>
      </c>
      <c r="E307" s="7" t="n">
        <v>1.2560318299883E-043</v>
      </c>
      <c r="F307" s="7" t="n">
        <v>2.3286838079565E-005</v>
      </c>
      <c r="G307" s="7" t="n">
        <v>3.48469780819861E-016</v>
      </c>
      <c r="H307" s="0" t="n">
        <v>0.99997671316192</v>
      </c>
      <c r="I307" s="0" t="n">
        <f aca="false">$Y$14*E306+$Y$19*F306+G306*$Y$24+H306*$Y$29</f>
        <v>4.55161576360155E-015</v>
      </c>
      <c r="J307" s="0" t="n">
        <f aca="false">$Y$15*E306+$Y$20*F306+G306*$Y$25+H306*$Y$30</f>
        <v>0.0300000000001259</v>
      </c>
      <c r="K307" s="0" t="n">
        <f aca="false">E306*$Y$16+F306*$Y$21+G306*$Y$26+H306*$Y$31</f>
        <v>0.239999999999977</v>
      </c>
      <c r="L307" s="0" t="n">
        <f aca="false">E306*$Y$17+F306*$Y$22+G306*$Y$27+H306*$Y$32</f>
        <v>0.729999999999892</v>
      </c>
      <c r="M307" s="0" t="n">
        <f aca="false">_xlfn.NORM.S.DIST((1/$Y$7)*(C307-$Y$3-D307*$Y$12),1)</f>
        <v>3.41973764609909E-044</v>
      </c>
      <c r="N307" s="3" t="n">
        <f aca="false">_xlfn.NORM.S.DIST((1/$Y$8)*(C307-$Y$4-D307*$Y$12),1)</f>
        <v>4.1225783302305E-006</v>
      </c>
      <c r="O307" s="3" t="n">
        <f aca="false">_xlfn.NORM.S.DIST((1/$Y$9)*(C307-$Y$5-D307*$Y$12),1)</f>
        <v>2.34883362189556E-018</v>
      </c>
      <c r="P307" s="3" t="n">
        <f aca="false">_xlfn.NORM.S.DIST((1/$Y$10)*(C307-$Y$6-D307*$Y$12),1)</f>
        <v>0.0596783523300744</v>
      </c>
      <c r="Q307" s="0" t="n">
        <f aca="false">M307*I307</f>
        <v>1.55653317773663E-058</v>
      </c>
      <c r="R307" s="0" t="n">
        <f aca="false">N307*J307</f>
        <v>1.23677349907434E-007</v>
      </c>
      <c r="S307" s="0" t="n">
        <f aca="false">O307*K307</f>
        <v>5.6372006925488E-019</v>
      </c>
      <c r="T307" s="0" t="n">
        <f aca="false">P307*L307</f>
        <v>0.0435651972009478</v>
      </c>
      <c r="U307" s="4" t="n">
        <f aca="false">SUM(Q307:T307)</f>
        <v>0.0435653208782978</v>
      </c>
      <c r="V307" s="6" t="n">
        <f aca="false">_xlfn.NORM.S.INV(U307)</f>
        <v>-1.71073176074882</v>
      </c>
    </row>
    <row r="308" customFormat="false" ht="14.4" hidden="false" customHeight="false" outlineLevel="0" collapsed="false">
      <c r="A308" s="0" t="n">
        <f aca="false">A307+1</f>
        <v>304</v>
      </c>
      <c r="C308" s="0" t="n">
        <v>7.402700377</v>
      </c>
      <c r="D308" s="0" t="n">
        <v>3.151</v>
      </c>
      <c r="E308" s="7" t="n">
        <v>5.15673082425259E-021</v>
      </c>
      <c r="F308" s="7" t="n">
        <v>0.000185498845091364</v>
      </c>
      <c r="G308" s="7" t="n">
        <v>3.72887541740524E-005</v>
      </c>
      <c r="H308" s="0" t="n">
        <v>0.999777212400735</v>
      </c>
      <c r="I308" s="0" t="n">
        <f aca="false">$Y$14*E307+$Y$19*F307+G307*$Y$24+H307*$Y$29</f>
        <v>6.98605142425282E-007</v>
      </c>
      <c r="J308" s="0" t="n">
        <f aca="false">$Y$15*E307+$Y$20*F307+G307*$Y$25+H307*$Y$30</f>
        <v>0.030019328075606</v>
      </c>
      <c r="K308" s="0" t="n">
        <f aca="false">E307*$Y$16+F307*$Y$21+G307*$Y$26+H307*$Y$31</f>
        <v>0.239996506974288</v>
      </c>
      <c r="L308" s="0" t="n">
        <f aca="false">E307*$Y$17+F307*$Y$22+G307*$Y$27+H307*$Y$32</f>
        <v>0.729983466344963</v>
      </c>
      <c r="M308" s="0" t="n">
        <f aca="false">_xlfn.NORM.S.DIST((1/$Y$7)*(C308-$Y$3-D308*$Y$12),1)</f>
        <v>1</v>
      </c>
      <c r="N308" s="3" t="n">
        <f aca="false">_xlfn.NORM.S.DIST((1/$Y$8)*(C308-$Y$4-D308*$Y$12),1)</f>
        <v>0.999892711415115</v>
      </c>
      <c r="O308" s="3" t="n">
        <f aca="false">_xlfn.NORM.S.DIST((1/$Y$9)*(C308-$Y$5-D308*$Y$12),1)</f>
        <v>0.999998757623473</v>
      </c>
      <c r="P308" s="3" t="n">
        <f aca="false">_xlfn.NORM.S.DIST((1/$Y$10)*(C308-$Y$6-D308*$Y$12),1)</f>
        <v>0.734794449144161</v>
      </c>
      <c r="Q308" s="0" t="n">
        <f aca="false">M308*I308</f>
        <v>6.98605142425282E-007</v>
      </c>
      <c r="R308" s="0" t="n">
        <f aca="false">N308*J308</f>
        <v>0.0300161073443776</v>
      </c>
      <c r="S308" s="0" t="n">
        <f aca="false">O308*K308</f>
        <v>0.239996208808261</v>
      </c>
      <c r="T308" s="0" t="n">
        <f aca="false">P308*L308</f>
        <v>0.536387799037292</v>
      </c>
      <c r="U308" s="4" t="n">
        <f aca="false">SUM(Q308:T308)</f>
        <v>0.806400813795074</v>
      </c>
      <c r="V308" s="6" t="n">
        <f aca="false">_xlfn.NORM.S.INV(U308)</f>
        <v>0.864709284188911</v>
      </c>
    </row>
    <row r="309" customFormat="false" ht="14.4" hidden="false" customHeight="false" outlineLevel="0" collapsed="false">
      <c r="A309" s="0" t="n">
        <f aca="false">A308+1</f>
        <v>305</v>
      </c>
      <c r="C309" s="0" t="n">
        <v>5.821216088</v>
      </c>
      <c r="D309" s="0" t="n">
        <v>3.4065</v>
      </c>
      <c r="E309" s="7" t="n">
        <v>2.05883291483234E-013</v>
      </c>
      <c r="F309" s="7" t="n">
        <v>0.00201749554454031</v>
      </c>
      <c r="G309" s="0" t="n">
        <v>0.00510388469124524</v>
      </c>
      <c r="H309" s="0" t="n">
        <v>0.992878619764009</v>
      </c>
      <c r="I309" s="0" t="n">
        <f aca="false">$Y$14*E308+$Y$19*F308+G308*$Y$24+H308*$Y$29</f>
        <v>9.66672831188669E-006</v>
      </c>
      <c r="J309" s="0" t="n">
        <f aca="false">$Y$15*E308+$Y$20*F308+G308*$Y$25+H308*$Y$30</f>
        <v>0.0301528453788006</v>
      </c>
      <c r="K309" s="0" t="n">
        <f aca="false">E308*$Y$16+F308*$Y$21+G308*$Y$26+H308*$Y$31</f>
        <v>0.239994921313283</v>
      </c>
      <c r="L309" s="0" t="n">
        <f aca="false">E308*$Y$17+F308*$Y$22+G308*$Y$27+H308*$Y$32</f>
        <v>0.729842566579605</v>
      </c>
      <c r="M309" s="0" t="n">
        <f aca="false">_xlfn.NORM.S.DIST((1/$Y$7)*(C309-$Y$3-D309*$Y$12),1)</f>
        <v>0.999999999999671</v>
      </c>
      <c r="N309" s="3" t="n">
        <f aca="false">_xlfn.NORM.S.DIST((1/$Y$8)*(C309-$Y$4-D309*$Y$12),1)</f>
        <v>0.998417798058248</v>
      </c>
      <c r="O309" s="3" t="n">
        <f aca="false">_xlfn.NORM.S.DIST((1/$Y$9)*(C309-$Y$5-D309*$Y$12),1)</f>
        <v>0.99974991957267</v>
      </c>
      <c r="P309" s="3" t="n">
        <f aca="false">_xlfn.NORM.S.DIST((1/$Y$10)*(C309-$Y$6-D309*$Y$12),1)</f>
        <v>0.665160081011237</v>
      </c>
      <c r="Q309" s="0" t="n">
        <f aca="false">M309*I309</f>
        <v>9.6667283118835E-006</v>
      </c>
      <c r="R309" s="0" t="n">
        <f aca="false">N309*J309</f>
        <v>0.0301051374882929</v>
      </c>
      <c r="S309" s="0" t="n">
        <f aca="false">O309*K309</f>
        <v>0.239934903280804</v>
      </c>
      <c r="T309" s="0" t="n">
        <f aca="false">P309*L309</f>
        <v>0.48546214071154</v>
      </c>
      <c r="U309" s="4" t="n">
        <f aca="false">SUM(Q309:T309)</f>
        <v>0.755511848208948</v>
      </c>
      <c r="V309" s="6" t="n">
        <f aca="false">_xlfn.NORM.S.INV(U309)</f>
        <v>0.691937939369505</v>
      </c>
    </row>
    <row r="310" customFormat="false" ht="14.4" hidden="false" customHeight="false" outlineLevel="0" collapsed="false">
      <c r="A310" s="0" t="n">
        <f aca="false">A309+1</f>
        <v>306</v>
      </c>
      <c r="C310" s="0" t="n">
        <v>-3.161898336</v>
      </c>
      <c r="D310" s="0" t="n">
        <v>3.8142</v>
      </c>
      <c r="E310" s="7" t="n">
        <v>2.49750016853349E-007</v>
      </c>
      <c r="F310" s="7" t="n">
        <v>0.0767724657621775</v>
      </c>
      <c r="G310" s="0" t="n">
        <v>0.00531899959304303</v>
      </c>
      <c r="H310" s="0" t="n">
        <v>0.917908284894763</v>
      </c>
      <c r="I310" s="0" t="n">
        <f aca="false">$Y$14*E309+$Y$19*F309+G309*$Y$24+H309*$Y$29</f>
        <v>0.000621952182552304</v>
      </c>
      <c r="J310" s="0" t="n">
        <f aca="false">$Y$15*E309+$Y$20*F309+G309*$Y$25+H309*$Y$30</f>
        <v>0.0315214047612517</v>
      </c>
      <c r="K310" s="0" t="n">
        <f aca="false">E309*$Y$16+F309*$Y$21+G309*$Y$26+H309*$Y$31</f>
        <v>0.242810745329929</v>
      </c>
      <c r="L310" s="0" t="n">
        <f aca="false">E309*$Y$17+F309*$Y$22+G309*$Y$27+H309*$Y$32</f>
        <v>0.725045897726267</v>
      </c>
      <c r="M310" s="0" t="n">
        <f aca="false">_xlfn.NORM.S.DIST((1/$Y$7)*(C310-$Y$3-D310*$Y$12),1)</f>
        <v>4.08418907868996E-007</v>
      </c>
      <c r="N310" s="3" t="n">
        <f aca="false">_xlfn.NORM.S.DIST((1/$Y$8)*(C310-$Y$4-D310*$Y$12),1)</f>
        <v>0.0953845886109763</v>
      </c>
      <c r="O310" s="3" t="n">
        <f aca="false">_xlfn.NORM.S.DIST((1/$Y$9)*(C310-$Y$5-D310*$Y$12),1)</f>
        <v>0.000233850682083645</v>
      </c>
      <c r="P310" s="3" t="n">
        <f aca="false">_xlfn.NORM.S.DIST((1/$Y$10)*(C310-$Y$6-D310*$Y$12),1)</f>
        <v>0.237631463095049</v>
      </c>
      <c r="Q310" s="0" t="n">
        <f aca="false">M310*I310</f>
        <v>2.5401703114475E-010</v>
      </c>
      <c r="R310" s="0" t="n">
        <f aca="false">N310*J310</f>
        <v>0.00300665622559206</v>
      </c>
      <c r="S310" s="0" t="n">
        <f aca="false">O310*K310</f>
        <v>5.67814584126421E-005</v>
      </c>
      <c r="T310" s="0" t="n">
        <f aca="false">P310*L310</f>
        <v>0.172293717487756</v>
      </c>
      <c r="U310" s="4" t="n">
        <f aca="false">SUM(Q310:T310)</f>
        <v>0.175357155425778</v>
      </c>
      <c r="V310" s="6" t="n">
        <f aca="false">_xlfn.NORM.S.INV(U310)</f>
        <v>-0.933204656724644</v>
      </c>
    </row>
    <row r="311" customFormat="false" ht="14.4" hidden="false" customHeight="false" outlineLevel="0" collapsed="false">
      <c r="A311" s="0" t="n">
        <f aca="false">A310+1</f>
        <v>307</v>
      </c>
      <c r="C311" s="0" t="n">
        <v>3.119129027</v>
      </c>
      <c r="D311" s="0" t="n">
        <v>3.5888</v>
      </c>
      <c r="E311" s="7" t="n">
        <v>6.98575009516993E-005</v>
      </c>
      <c r="F311" s="7" t="n">
        <v>0.0652384246763593</v>
      </c>
      <c r="G311" s="0" t="n">
        <v>0.419459558066613</v>
      </c>
      <c r="H311" s="0" t="n">
        <v>0.515232159756076</v>
      </c>
      <c r="I311" s="0" t="n">
        <f aca="false">$Y$14*E310+$Y$19*F310+G310*$Y$24+H310*$Y$29</f>
        <v>0.00288848121061472</v>
      </c>
      <c r="J311" s="0" t="n">
        <f aca="false">$Y$15*E310+$Y$20*F310+G310*$Y$25+H310*$Y$30</f>
        <v>0.0935616015698177</v>
      </c>
      <c r="K311" s="0" t="n">
        <f aca="false">E310*$Y$16+F310*$Y$21+G310*$Y$26+H310*$Y$31</f>
        <v>0.231728659947426</v>
      </c>
      <c r="L311" s="0" t="n">
        <f aca="false">E310*$Y$17+F310*$Y$22+G310*$Y$27+H310*$Y$32</f>
        <v>0.671821257272142</v>
      </c>
      <c r="M311" s="0" t="n">
        <f aca="false">_xlfn.NORM.S.DIST((1/$Y$7)*(C311-$Y$3-D311*$Y$12),1)</f>
        <v>0.999801692851091</v>
      </c>
      <c r="N311" s="3" t="n">
        <f aca="false">_xlfn.NORM.S.DIST((1/$Y$8)*(C311-$Y$4-D311*$Y$12),1)</f>
        <v>0.952542843503811</v>
      </c>
      <c r="O311" s="3" t="n">
        <f aca="false">_xlfn.NORM.S.DIST((1/$Y$9)*(C311-$Y$5-D311*$Y$12),1)</f>
        <v>0.916411379392425</v>
      </c>
      <c r="P311" s="3" t="n">
        <f aca="false">_xlfn.NORM.S.DIST((1/$Y$10)*(C311-$Y$6-D311*$Y$12),1)</f>
        <v>0.533281130105127</v>
      </c>
      <c r="Q311" s="0" t="n">
        <f aca="false">M311*I311</f>
        <v>0.00288790840414117</v>
      </c>
      <c r="R311" s="0" t="n">
        <f aca="false">N311*J311</f>
        <v>0.0891214340020848</v>
      </c>
      <c r="S311" s="0" t="n">
        <f aca="false">O311*K311</f>
        <v>0.212358780907179</v>
      </c>
      <c r="T311" s="0" t="n">
        <f aca="false">P311*L311</f>
        <v>0.358269599306735</v>
      </c>
      <c r="U311" s="4" t="n">
        <f aca="false">SUM(Q311:T311)</f>
        <v>0.66263772262014</v>
      </c>
      <c r="V311" s="6" t="n">
        <f aca="false">_xlfn.NORM.S.INV(U311)</f>
        <v>0.419672722327281</v>
      </c>
    </row>
    <row r="312" customFormat="false" ht="14.4" hidden="false" customHeight="false" outlineLevel="0" collapsed="false">
      <c r="A312" s="0" t="n">
        <f aca="false">A311+1</f>
        <v>308</v>
      </c>
      <c r="C312" s="0" t="n">
        <v>11.41626977</v>
      </c>
      <c r="D312" s="0" t="n">
        <v>3.2658</v>
      </c>
      <c r="E312" s="7" t="n">
        <v>1.78456047750261E-047</v>
      </c>
      <c r="F312" s="7" t="n">
        <v>1.94157775279277E-007</v>
      </c>
      <c r="G312" s="7" t="n">
        <v>7.11315051370971E-013</v>
      </c>
      <c r="H312" s="0" t="n">
        <v>0.999999805841513</v>
      </c>
      <c r="I312" s="0" t="n">
        <f aca="false">$Y$14*E311+$Y$19*F311+G311*$Y$24+H311*$Y$29</f>
        <v>0.0481584801534462</v>
      </c>
      <c r="J312" s="0" t="n">
        <f aca="false">$Y$15*E311+$Y$20*F311+G311*$Y$25+H311*$Y$30</f>
        <v>0.071571091489475</v>
      </c>
      <c r="K312" s="0" t="n">
        <f aca="false">E311*$Y$16+F311*$Y$21+G311*$Y$26+H311*$Y$31</f>
        <v>0.486067800918952</v>
      </c>
      <c r="L312" s="0" t="n">
        <f aca="false">E311*$Y$17+F311*$Y$22+G311*$Y$27+H311*$Y$32</f>
        <v>0.394202627438127</v>
      </c>
      <c r="M312" s="0" t="n">
        <f aca="false">_xlfn.NORM.S.DIST((1/$Y$7)*(C312-$Y$3-D312*$Y$12),1)</f>
        <v>1</v>
      </c>
      <c r="N312" s="3" t="n">
        <f aca="false">_xlfn.NORM.S.DIST((1/$Y$8)*(C312-$Y$4-D312*$Y$12),1)</f>
        <v>0.999999989548537</v>
      </c>
      <c r="O312" s="3" t="n">
        <f aca="false">_xlfn.NORM.S.DIST((1/$Y$9)*(C312-$Y$5-D312*$Y$12),1)</f>
        <v>0.999999999999998</v>
      </c>
      <c r="P312" s="3" t="n">
        <f aca="false">_xlfn.NORM.S.DIST((1/$Y$10)*(C312-$Y$6-D312*$Y$12),1)</f>
        <v>0.872221721719501</v>
      </c>
      <c r="Q312" s="0" t="n">
        <f aca="false">M312*I312</f>
        <v>0.0481584801534462</v>
      </c>
      <c r="R312" s="0" t="n">
        <f aca="false">N312*J312</f>
        <v>0.0715710907414524</v>
      </c>
      <c r="S312" s="0" t="n">
        <f aca="false">O312*K312</f>
        <v>0.48606780091895</v>
      </c>
      <c r="T312" s="0" t="n">
        <f aca="false">P312*L312</f>
        <v>0.343832094410434</v>
      </c>
      <c r="U312" s="4" t="n">
        <f aca="false">SUM(Q312:T312)</f>
        <v>0.949629466224283</v>
      </c>
      <c r="V312" s="6" t="n">
        <f aca="false">_xlfn.NORM.S.INV(U312)</f>
        <v>1.64127150893672</v>
      </c>
    </row>
    <row r="313" customFormat="false" ht="14.4" hidden="false" customHeight="false" outlineLevel="0" collapsed="false">
      <c r="A313" s="0" t="n">
        <f aca="false">A312+1</f>
        <v>309</v>
      </c>
      <c r="C313" s="0" t="n">
        <v>6.511740884</v>
      </c>
      <c r="D313" s="0" t="n">
        <v>3.0834</v>
      </c>
      <c r="E313" s="7" t="n">
        <v>1.72091821994601E-016</v>
      </c>
      <c r="F313" s="7" t="n">
        <v>0.000758194198557257</v>
      </c>
      <c r="G313" s="0" t="n">
        <v>0.000715656554536351</v>
      </c>
      <c r="H313" s="0" t="n">
        <v>0.998526149246906</v>
      </c>
      <c r="I313" s="0" t="n">
        <f aca="false">$Y$14*E312+$Y$19*F312+G312*$Y$24+H312*$Y$29</f>
        <v>5.82481150303396E-009</v>
      </c>
      <c r="J313" s="0" t="n">
        <f aca="false">$Y$15*E312+$Y$20*F312+G312*$Y$25+H312*$Y$30</f>
        <v>0.0300001611509321</v>
      </c>
      <c r="K313" s="0" t="n">
        <f aca="false">E312*$Y$16+F312*$Y$21+G312*$Y$26+H312*$Y$31</f>
        <v>0.239999970876767</v>
      </c>
      <c r="L313" s="0" t="n">
        <f aca="false">E312*$Y$17+F312*$Y$22+G312*$Y$27+H312*$Y$32</f>
        <v>0.729999862147488</v>
      </c>
      <c r="M313" s="0" t="n">
        <f aca="false">_xlfn.NORM.S.DIST((1/$Y$7)*(C313-$Y$3-D313*$Y$12),1)</f>
        <v>1</v>
      </c>
      <c r="N313" s="3" t="n">
        <f aca="false">_xlfn.NORM.S.DIST((1/$Y$8)*(C313-$Y$4-D313*$Y$12),1)</f>
        <v>0.999478626091026</v>
      </c>
      <c r="O313" s="3" t="n">
        <f aca="false">_xlfn.NORM.S.DIST((1/$Y$9)*(C313-$Y$5-D313*$Y$12),1)</f>
        <v>0.999970548311371</v>
      </c>
      <c r="P313" s="3" t="n">
        <f aca="false">_xlfn.NORM.S.DIST((1/$Y$10)*(C313-$Y$6-D313*$Y$12),1)</f>
        <v>0.696464556652131</v>
      </c>
      <c r="Q313" s="0" t="n">
        <f aca="false">M313*I313</f>
        <v>5.82481150303396E-009</v>
      </c>
      <c r="R313" s="0" t="n">
        <f aca="false">N313*J313</f>
        <v>0.029984519849643</v>
      </c>
      <c r="S313" s="0" t="n">
        <f aca="false">O313*K313</f>
        <v>0.239992902472354</v>
      </c>
      <c r="T313" s="0" t="n">
        <f aca="false">P313*L313</f>
        <v>0.508419030346668</v>
      </c>
      <c r="U313" s="4" t="n">
        <f aca="false">SUM(Q313:T313)</f>
        <v>0.778396458493477</v>
      </c>
      <c r="V313" s="6" t="n">
        <f aca="false">_xlfn.NORM.S.INV(U313)</f>
        <v>0.766788822665609</v>
      </c>
    </row>
    <row r="314" customFormat="false" ht="14.4" hidden="false" customHeight="false" outlineLevel="0" collapsed="false">
      <c r="A314" s="0" t="n">
        <f aca="false">A313+1</f>
        <v>310</v>
      </c>
      <c r="C314" s="0" t="n">
        <v>2.813708764</v>
      </c>
      <c r="D314" s="0" t="n">
        <v>2.9814</v>
      </c>
      <c r="E314" s="0" t="n">
        <v>0.000116271900016224</v>
      </c>
      <c r="F314" s="7" t="n">
        <v>0.0219744453994166</v>
      </c>
      <c r="G314" s="0" t="n">
        <v>0.49999439988465</v>
      </c>
      <c r="H314" s="0" t="n">
        <v>0.477914882815918</v>
      </c>
      <c r="I314" s="0" t="n">
        <f aca="false">$Y$14*E313+$Y$19*F313+G313*$Y$24+H313*$Y$29</f>
        <v>0.000101468046955866</v>
      </c>
      <c r="J314" s="0" t="n">
        <f aca="false">$Y$15*E313+$Y$20*F313+G313*$Y$25+H313*$Y$30</f>
        <v>0.0306078314881664</v>
      </c>
      <c r="K314" s="0" t="n">
        <f aca="false">E313*$Y$16+F313*$Y$21+G313*$Y$26+H313*$Y$31</f>
        <v>0.240322821368483</v>
      </c>
      <c r="L314" s="0" t="n">
        <f aca="false">E313*$Y$17+F313*$Y$22+G313*$Y$27+H313*$Y$32</f>
        <v>0.728967879096394</v>
      </c>
      <c r="M314" s="0" t="n">
        <f aca="false">_xlfn.NORM.S.DIST((1/$Y$7)*(C314-$Y$3-D314*$Y$12),1)</f>
        <v>0.999126828467273</v>
      </c>
      <c r="N314" s="3" t="n">
        <f aca="false">_xlfn.NORM.S.DIST((1/$Y$8)*(C314-$Y$4-D314*$Y$12),1)</f>
        <v>0.936395587742875</v>
      </c>
      <c r="O314" s="3" t="n">
        <f aca="false">_xlfn.NORM.S.DIST((1/$Y$9)*(C314-$Y$5-D314*$Y$12),1)</f>
        <v>0.873696467886122</v>
      </c>
      <c r="P314" s="3" t="n">
        <f aca="false">_xlfn.NORM.S.DIST((1/$Y$10)*(C314-$Y$6-D314*$Y$12),1)</f>
        <v>0.517843971714514</v>
      </c>
      <c r="Q314" s="0" t="n">
        <f aca="false">M314*I314</f>
        <v>0.000101379447945783</v>
      </c>
      <c r="R314" s="0" t="n">
        <f aca="false">N314*J314</f>
        <v>0.0286610383558965</v>
      </c>
      <c r="S314" s="0" t="n">
        <f aca="false">O314*K314</f>
        <v>0.209969200182071</v>
      </c>
      <c r="T314" s="0" t="n">
        <f aca="false">P314*L314</f>
        <v>0.377491621763582</v>
      </c>
      <c r="U314" s="4" t="n">
        <f aca="false">SUM(Q314:T314)</f>
        <v>0.616223239749496</v>
      </c>
      <c r="V314" s="6" t="n">
        <f aca="false">_xlfn.NORM.S.INV(U314)</f>
        <v>0.295576502520758</v>
      </c>
    </row>
    <row r="315" customFormat="false" ht="14.4" hidden="false" customHeight="false" outlineLevel="0" collapsed="false">
      <c r="A315" s="0" t="n">
        <f aca="false">A314+1</f>
        <v>311</v>
      </c>
      <c r="C315" s="0" t="n">
        <v>5.898060045</v>
      </c>
      <c r="D315" s="0" t="n">
        <v>2.7499</v>
      </c>
      <c r="E315" s="7" t="n">
        <v>5.04332887679548E-012</v>
      </c>
      <c r="F315" s="0" t="n">
        <v>0.00413808409358546</v>
      </c>
      <c r="G315" s="0" t="n">
        <v>0.0182622376984913</v>
      </c>
      <c r="H315" s="0" t="n">
        <v>0.97759967820288</v>
      </c>
      <c r="I315" s="0" t="n">
        <f aca="false">$Y$14*E314+$Y$19*F314+G314*$Y$24+H314*$Y$29</f>
        <v>0.0557597739023081</v>
      </c>
      <c r="J315" s="0" t="n">
        <f aca="false">$Y$15*E314+$Y$20*F314+G314*$Y$25+H314*$Y$30</f>
        <v>0.0332505848749779</v>
      </c>
      <c r="K315" s="0" t="n">
        <f aca="false">E314*$Y$16+F314*$Y$21+G314*$Y$26+H314*$Y$31</f>
        <v>0.54167251186372</v>
      </c>
      <c r="L315" s="0" t="n">
        <f aca="false">E314*$Y$17+F314*$Y$22+G314*$Y$27+H314*$Y$32</f>
        <v>0.369317129358994</v>
      </c>
      <c r="M315" s="0" t="n">
        <f aca="false">_xlfn.NORM.S.DIST((1/$Y$7)*(C315-$Y$3-D315*$Y$12),1)</f>
        <v>0.999999999999847</v>
      </c>
      <c r="N315" s="3" t="n">
        <f aca="false">_xlfn.NORM.S.DIST((1/$Y$8)*(C315-$Y$4-D315*$Y$12),1)</f>
        <v>0.998594742830772</v>
      </c>
      <c r="O315" s="3" t="n">
        <f aca="false">_xlfn.NORM.S.DIST((1/$Y$9)*(C315-$Y$5-D315*$Y$12),1)</f>
        <v>0.99980021891506</v>
      </c>
      <c r="P315" s="3" t="n">
        <f aca="false">_xlfn.NORM.S.DIST((1/$Y$10)*(C315-$Y$6-D315*$Y$12),1)</f>
        <v>0.668706363554423</v>
      </c>
      <c r="Q315" s="0" t="n">
        <f aca="false">M315*I315</f>
        <v>0.0557597739022996</v>
      </c>
      <c r="R315" s="0" t="n">
        <f aca="false">N315*J315</f>
        <v>0.0332038592522013</v>
      </c>
      <c r="S315" s="0" t="n">
        <f aca="false">O315*K315</f>
        <v>0.541564295941618</v>
      </c>
      <c r="T315" s="0" t="n">
        <f aca="false">P315*L315</f>
        <v>0.246964714572012</v>
      </c>
      <c r="U315" s="4" t="n">
        <f aca="false">SUM(Q315:T315)</f>
        <v>0.877492643668131</v>
      </c>
      <c r="V315" s="6" t="n">
        <f aca="false">_xlfn.NORM.S.INV(U315)</f>
        <v>1.16254363080671</v>
      </c>
    </row>
    <row r="316" customFormat="false" ht="14.4" hidden="false" customHeight="false" outlineLevel="0" collapsed="false">
      <c r="A316" s="0" t="n">
        <f aca="false">A315+1</f>
        <v>312</v>
      </c>
      <c r="C316" s="0" t="n">
        <v>1.837677353</v>
      </c>
      <c r="D316" s="0" t="n">
        <v>2.6342</v>
      </c>
      <c r="E316" s="0" t="n">
        <v>0.00393043952856993</v>
      </c>
      <c r="F316" s="0" t="n">
        <v>0.0298795008905337</v>
      </c>
      <c r="G316" s="0" t="n">
        <v>0.643247590536475</v>
      </c>
      <c r="H316" s="0" t="n">
        <v>0.322942469044421</v>
      </c>
      <c r="I316" s="0" t="n">
        <f aca="false">$Y$14*E315+$Y$19*F315+G315*$Y$24+H315*$Y$29</f>
        <v>0.0021329886740293</v>
      </c>
      <c r="J316" s="0" t="n">
        <f aca="false">$Y$15*E315+$Y$20*F315+G315*$Y$25+H315*$Y$30</f>
        <v>0.0328867426672255</v>
      </c>
      <c r="K316" s="0" t="n">
        <f aca="false">E315*$Y$16+F315*$Y$21+G315*$Y$26+H315*$Y$31</f>
        <v>0.250519252380831</v>
      </c>
      <c r="L316" s="0" t="n">
        <f aca="false">E315*$Y$17+F315*$Y$22+G315*$Y$27+H315*$Y$32</f>
        <v>0.714461016277914</v>
      </c>
      <c r="M316" s="0" t="n">
        <f aca="false">_xlfn.NORM.S.DIST((1/$Y$7)*(C316-$Y$3-D316*$Y$12),1)</f>
        <v>0.965125847873733</v>
      </c>
      <c r="N316" s="3" t="n">
        <f aca="false">_xlfn.NORM.S.DIST((1/$Y$8)*(C316-$Y$4-D316*$Y$12),1)</f>
        <v>0.85597016136942</v>
      </c>
      <c r="O316" s="3" t="n">
        <f aca="false">_xlfn.NORM.S.DIST((1/$Y$9)*(C316-$Y$5-D316*$Y$12),1)</f>
        <v>0.650151459251676</v>
      </c>
      <c r="P316" s="3" t="n">
        <f aca="false">_xlfn.NORM.S.DIST((1/$Y$10)*(C316-$Y$6-D316*$Y$12),1)</f>
        <v>0.468445739259199</v>
      </c>
      <c r="Q316" s="0" t="n">
        <f aca="false">M316*I316</f>
        <v>0.0020586025025276</v>
      </c>
      <c r="R316" s="0" t="n">
        <f aca="false">N316*J316</f>
        <v>0.0281500704277796</v>
      </c>
      <c r="S316" s="0" t="n">
        <f aca="false">O316*K316</f>
        <v>0.162875457506037</v>
      </c>
      <c r="T316" s="0" t="n">
        <f aca="false">P316*L316</f>
        <v>0.334686218942186</v>
      </c>
      <c r="U316" s="4" t="n">
        <f aca="false">SUM(Q316:T316)</f>
        <v>0.52777034937853</v>
      </c>
      <c r="V316" s="6" t="n">
        <f aca="false">_xlfn.NORM.S.INV(U316)</f>
        <v>0.0696662548302531</v>
      </c>
    </row>
    <row r="317" customFormat="false" ht="14.4" hidden="false" customHeight="false" outlineLevel="0" collapsed="false">
      <c r="A317" s="0" t="n">
        <f aca="false">A316+1</f>
        <v>313</v>
      </c>
      <c r="C317" s="0" t="n">
        <v>5.528587491</v>
      </c>
      <c r="D317" s="0" t="n">
        <v>2.3953</v>
      </c>
      <c r="E317" s="7" t="n">
        <v>2.91943017831102E-010</v>
      </c>
      <c r="F317" s="0" t="n">
        <v>0.00977262795682675</v>
      </c>
      <c r="G317" s="0" t="n">
        <v>0.0727155431835838</v>
      </c>
      <c r="H317" s="0" t="n">
        <v>0.917511828567646</v>
      </c>
      <c r="I317" s="0" t="n">
        <f aca="false">$Y$14*E316+$Y$19*F316+G316*$Y$24+H316*$Y$29</f>
        <v>0.0750731023755841</v>
      </c>
      <c r="J317" s="0" t="n">
        <f aca="false">$Y$15*E316+$Y$20*F316+G316*$Y$25+H316*$Y$30</f>
        <v>0.0358956019759057</v>
      </c>
      <c r="K317" s="0" t="n">
        <f aca="false">E316*$Y$16+F316*$Y$21+G316*$Y$26+H316*$Y$31</f>
        <v>0.626955799606813</v>
      </c>
      <c r="L317" s="0" t="n">
        <f aca="false">E316*$Y$17+F316*$Y$22+G316*$Y$27+H316*$Y$32</f>
        <v>0.262075496041697</v>
      </c>
      <c r="M317" s="0" t="n">
        <f aca="false">_xlfn.NORM.S.DIST((1/$Y$7)*(C317-$Y$3-D317*$Y$12),1)</f>
        <v>0.999999999994504</v>
      </c>
      <c r="N317" s="3" t="n">
        <f aca="false">_xlfn.NORM.S.DIST((1/$Y$8)*(C317-$Y$4-D317*$Y$12),1)</f>
        <v>0.997542409416152</v>
      </c>
      <c r="O317" s="3" t="n">
        <f aca="false">_xlfn.NORM.S.DIST((1/$Y$9)*(C317-$Y$5-D317*$Y$12),1)</f>
        <v>0.999429670287094</v>
      </c>
      <c r="P317" s="3" t="n">
        <f aca="false">_xlfn.NORM.S.DIST((1/$Y$10)*(C317-$Y$6-D317*$Y$12),1)</f>
        <v>0.651522525306688</v>
      </c>
      <c r="Q317" s="0" t="n">
        <f aca="false">M317*I317</f>
        <v>0.0750731023751715</v>
      </c>
      <c r="R317" s="0" t="n">
        <f aca="false">N317*J317</f>
        <v>0.0358073852824882</v>
      </c>
      <c r="S317" s="0" t="n">
        <f aca="false">O317*K317</f>
        <v>0.626598228085618</v>
      </c>
      <c r="T317" s="0" t="n">
        <f aca="false">P317*L317</f>
        <v>0.170748089002089</v>
      </c>
      <c r="U317" s="4" t="n">
        <f aca="false">SUM(Q317:T317)</f>
        <v>0.908226804745367</v>
      </c>
      <c r="V317" s="6" t="n">
        <f aca="false">_xlfn.NORM.S.INV(U317)</f>
        <v>1.32991466049059</v>
      </c>
    </row>
    <row r="318" customFormat="false" ht="14.4" hidden="false" customHeight="false" outlineLevel="0" collapsed="false">
      <c r="A318" s="0" t="n">
        <f aca="false">A317+1</f>
        <v>314</v>
      </c>
      <c r="C318" s="0" t="n">
        <v>1.778740587</v>
      </c>
      <c r="D318" s="0" t="n">
        <v>2.4222</v>
      </c>
      <c r="E318" s="0" t="n">
        <v>0.0101215832254125</v>
      </c>
      <c r="F318" s="0" t="n">
        <v>0.0312298302729863</v>
      </c>
      <c r="G318" s="0" t="n">
        <v>0.679154409253504</v>
      </c>
      <c r="H318" s="0" t="n">
        <v>0.279494177248098</v>
      </c>
      <c r="I318" s="0" t="n">
        <f aca="false">$Y$14*E317+$Y$19*F317+G317*$Y$24+H317*$Y$29</f>
        <v>0.00829188884288944</v>
      </c>
      <c r="J318" s="0" t="n">
        <f aca="false">$Y$15*E317+$Y$20*F317+G317*$Y$25+H317*$Y$30</f>
        <v>0.035929814937853</v>
      </c>
      <c r="K318" s="0" t="n">
        <f aca="false">E317*$Y$16+F317*$Y$21+G317*$Y$26+H317*$Y$31</f>
        <v>0.282890587078396</v>
      </c>
      <c r="L318" s="0" t="n">
        <f aca="false">E317*$Y$17+F317*$Y$22+G317*$Y$27+H317*$Y$32</f>
        <v>0.672887709140862</v>
      </c>
      <c r="M318" s="0" t="n">
        <f aca="false">_xlfn.NORM.S.DIST((1/$Y$7)*(C318-$Y$3-D318*$Y$12),1)</f>
        <v>0.958543723321368</v>
      </c>
      <c r="N318" s="3" t="n">
        <f aca="false">_xlfn.NORM.S.DIST((1/$Y$8)*(C318-$Y$4-D318*$Y$12),1)</f>
        <v>0.849535022745481</v>
      </c>
      <c r="O318" s="3" t="n">
        <f aca="false">_xlfn.NORM.S.DIST((1/$Y$9)*(C318-$Y$5-D318*$Y$12),1)</f>
        <v>0.633048961388233</v>
      </c>
      <c r="P318" s="3" t="n">
        <f aca="false">_xlfn.NORM.S.DIST((1/$Y$10)*(C318-$Y$6-D318*$Y$12),1)</f>
        <v>0.465470773282898</v>
      </c>
      <c r="Q318" s="0" t="n">
        <f aca="false">M318*I318</f>
        <v>0.00794813800483016</v>
      </c>
      <c r="R318" s="0" t="n">
        <f aca="false">N318*J318</f>
        <v>0.0305236361504698</v>
      </c>
      <c r="S318" s="0" t="n">
        <f aca="false">O318*K318</f>
        <v>0.179083592336486</v>
      </c>
      <c r="T318" s="0" t="n">
        <f aca="false">P318*L318</f>
        <v>0.313209562306355</v>
      </c>
      <c r="U318" s="4" t="n">
        <f aca="false">SUM(Q318:T318)</f>
        <v>0.530764928798141</v>
      </c>
      <c r="V318" s="6" t="n">
        <f aca="false">_xlfn.NORM.S.INV(U318)</f>
        <v>0.0771928338418831</v>
      </c>
    </row>
    <row r="319" customFormat="false" ht="14.4" hidden="false" customHeight="false" outlineLevel="0" collapsed="false">
      <c r="A319" s="0" t="n">
        <f aca="false">A318+1</f>
        <v>315</v>
      </c>
      <c r="C319" s="0" t="n">
        <v>1.00239597</v>
      </c>
      <c r="D319" s="0" t="n">
        <v>2.2635</v>
      </c>
      <c r="E319" s="0" t="n">
        <v>0.147261687896096</v>
      </c>
      <c r="F319" s="0" t="n">
        <v>0.0227048614990836</v>
      </c>
      <c r="G319" s="0" t="n">
        <v>0.783261745624092</v>
      </c>
      <c r="H319" s="0" t="n">
        <v>0.0467717049807292</v>
      </c>
      <c r="I319" s="0" t="n">
        <f aca="false">$Y$14*E318+$Y$19*F318+G318*$Y$24+H318*$Y$29</f>
        <v>0.0844496573321839</v>
      </c>
      <c r="J319" s="0" t="n">
        <f aca="false">$Y$15*E318+$Y$20*F318+G318*$Y$25+H318*$Y$30</f>
        <v>0.0365582851715148</v>
      </c>
      <c r="K319" s="0" t="n">
        <f aca="false">E318*$Y$16+F318*$Y$21+G318*$Y$26+H318*$Y$31</f>
        <v>0.647170535129591</v>
      </c>
      <c r="L319" s="0" t="n">
        <f aca="false">E318*$Y$17+F318*$Y$22+G318*$Y$27+H318*$Y$32</f>
        <v>0.231821522366711</v>
      </c>
      <c r="M319" s="0" t="n">
        <f aca="false">_xlfn.NORM.S.DIST((1/$Y$7)*(C319-$Y$3-D319*$Y$12),1)</f>
        <v>0.753857112353029</v>
      </c>
      <c r="N319" s="3" t="n">
        <f aca="false">_xlfn.NORM.S.DIST((1/$Y$8)*(C319-$Y$4-D319*$Y$12),1)</f>
        <v>0.747395019527303</v>
      </c>
      <c r="O319" s="3" t="n">
        <f aca="false">_xlfn.NORM.S.DIST((1/$Y$9)*(C319-$Y$5-D319*$Y$12),1)</f>
        <v>0.396187474315234</v>
      </c>
      <c r="P319" s="3" t="n">
        <f aca="false">_xlfn.NORM.S.DIST((1/$Y$10)*(C319-$Y$6-D319*$Y$12),1)</f>
        <v>0.426525148779709</v>
      </c>
      <c r="Q319" s="0" t="n">
        <f aca="false">M319*I319</f>
        <v>0.0636629748156429</v>
      </c>
      <c r="R319" s="0" t="n">
        <f aca="false">N319*J319</f>
        <v>0.027323480259649</v>
      </c>
      <c r="S319" s="0" t="n">
        <f aca="false">O319*K319</f>
        <v>0.256400859764231</v>
      </c>
      <c r="T319" s="0" t="n">
        <f aca="false">P319*L319</f>
        <v>0.0988777093178003</v>
      </c>
      <c r="U319" s="4" t="n">
        <f aca="false">SUM(Q319:T319)</f>
        <v>0.446265024157323</v>
      </c>
      <c r="V319" s="6" t="n">
        <f aca="false">_xlfn.NORM.S.INV(U319)</f>
        <v>-0.135103493218051</v>
      </c>
    </row>
    <row r="320" customFormat="false" ht="14.4" hidden="false" customHeight="false" outlineLevel="0" collapsed="false">
      <c r="A320" s="0" t="n">
        <f aca="false">A319+1</f>
        <v>316</v>
      </c>
      <c r="C320" s="0" t="n">
        <v>3.218111894</v>
      </c>
      <c r="D320" s="0" t="n">
        <v>2.1157</v>
      </c>
      <c r="E320" s="0" t="n">
        <v>0.00173431765410314</v>
      </c>
      <c r="F320" s="0" t="n">
        <v>0.0230853926818794</v>
      </c>
      <c r="G320" s="0" t="n">
        <v>0.932508152765869</v>
      </c>
      <c r="H320" s="0" t="n">
        <v>0.0426721368981483</v>
      </c>
      <c r="I320" s="0" t="n">
        <f aca="false">$Y$14*E319+$Y$19*F319+G319*$Y$24+H319*$Y$29</f>
        <v>0.214957606333226</v>
      </c>
      <c r="J320" s="0" t="n">
        <f aca="false">$Y$15*E319+$Y$20*F319+G319*$Y$25+H319*$Y$30</f>
        <v>0.0400733514651263</v>
      </c>
      <c r="K320" s="0" t="n">
        <f aca="false">E319*$Y$16+F319*$Y$21+G319*$Y$26+H319*$Y$31</f>
        <v>0.679041130510771</v>
      </c>
      <c r="L320" s="0" t="n">
        <f aca="false">E319*$Y$17+F319*$Y$22+G319*$Y$27+H319*$Y$32</f>
        <v>0.0659279116908777</v>
      </c>
      <c r="M320" s="0" t="n">
        <f aca="false">_xlfn.NORM.S.DIST((1/$Y$7)*(C320-$Y$3-D320*$Y$12),1)</f>
        <v>0.999881476439604</v>
      </c>
      <c r="N320" s="3" t="n">
        <f aca="false">_xlfn.NORM.S.DIST((1/$Y$8)*(C320-$Y$4-D320*$Y$12),1)</f>
        <v>0.957006864284835</v>
      </c>
      <c r="O320" s="3" t="n">
        <f aca="false">_xlfn.NORM.S.DIST((1/$Y$9)*(C320-$Y$5-D320*$Y$12),1)</f>
        <v>0.927611960077565</v>
      </c>
      <c r="P320" s="3" t="n">
        <f aca="false">_xlfn.NORM.S.DIST((1/$Y$10)*(C320-$Y$6-D320*$Y$12),1)</f>
        <v>0.53827452214642</v>
      </c>
      <c r="Q320" s="0" t="n">
        <f aca="false">M320*I320</f>
        <v>0.214932128792389</v>
      </c>
      <c r="R320" s="0" t="n">
        <f aca="false">N320*J320</f>
        <v>0.0383504724270246</v>
      </c>
      <c r="S320" s="0" t="n">
        <f aca="false">O320*K320</f>
        <v>0.629886674046382</v>
      </c>
      <c r="T320" s="0" t="n">
        <f aca="false">P320*L320</f>
        <v>0.0354873151615186</v>
      </c>
      <c r="U320" s="4" t="n">
        <f aca="false">SUM(Q320:T320)</f>
        <v>0.918656590427314</v>
      </c>
      <c r="V320" s="6" t="n">
        <f aca="false">_xlfn.NORM.S.INV(U320)</f>
        <v>1.39609191178632</v>
      </c>
    </row>
    <row r="321" customFormat="false" ht="14.4" hidden="false" customHeight="false" outlineLevel="0" collapsed="false">
      <c r="A321" s="0" t="n">
        <f aca="false">A320+1</f>
        <v>317</v>
      </c>
      <c r="C321" s="0" t="n">
        <v>1.257177226</v>
      </c>
      <c r="D321" s="0" t="n">
        <v>2.1798</v>
      </c>
      <c r="E321" s="0" t="n">
        <v>0.11588282660566</v>
      </c>
      <c r="F321" s="0" t="n">
        <v>0.0108862868882526</v>
      </c>
      <c r="G321" s="0" t="n">
        <v>0.861294255555989</v>
      </c>
      <c r="H321" s="0" t="n">
        <v>0.011936630950099</v>
      </c>
      <c r="I321" s="0" t="n">
        <f aca="false">$Y$14*E320+$Y$19*F320+G320*$Y$24+H320*$Y$29</f>
        <v>0.104777314943772</v>
      </c>
      <c r="J321" s="0" t="n">
        <f aca="false">$Y$15*E320+$Y$20*F320+G320*$Y$25+H320*$Y$30</f>
        <v>0.0213590631083941</v>
      </c>
      <c r="K321" s="0" t="n">
        <f aca="false">E320*$Y$16+F320*$Y$21+G320*$Y$26+H320*$Y$31</f>
        <v>0.804950928047913</v>
      </c>
      <c r="L321" s="0" t="n">
        <f aca="false">E320*$Y$17+F320*$Y$22+G320*$Y$27+H320*$Y$32</f>
        <v>0.0689126938999206</v>
      </c>
      <c r="M321" s="0" t="n">
        <f aca="false">_xlfn.NORM.S.DIST((1/$Y$7)*(C321-$Y$3-D321*$Y$12),1)</f>
        <v>0.84858860298439</v>
      </c>
      <c r="N321" s="3" t="n">
        <f aca="false">_xlfn.NORM.S.DIST((1/$Y$8)*(C321-$Y$4-D321*$Y$12),1)</f>
        <v>0.784396147119508</v>
      </c>
      <c r="O321" s="3" t="n">
        <f aca="false">_xlfn.NORM.S.DIST((1/$Y$9)*(C321-$Y$5-D321*$Y$12),1)</f>
        <v>0.47397552245781</v>
      </c>
      <c r="P321" s="3" t="n">
        <f aca="false">_xlfn.NORM.S.DIST((1/$Y$10)*(C321-$Y$6-D321*$Y$12),1)</f>
        <v>0.439246489776465</v>
      </c>
      <c r="Q321" s="0" t="n">
        <f aca="false">M321*I321</f>
        <v>0.0889128353125906</v>
      </c>
      <c r="R321" s="0" t="n">
        <f aca="false">N321*J321</f>
        <v>0.0167539668083068</v>
      </c>
      <c r="S321" s="0" t="n">
        <f aca="false">O321*K321</f>
        <v>0.381527036674408</v>
      </c>
      <c r="T321" s="0" t="n">
        <f aca="false">P321*L321</f>
        <v>0.0302696588965801</v>
      </c>
      <c r="U321" s="4" t="n">
        <f aca="false">SUM(Q321:T321)</f>
        <v>0.517463497691886</v>
      </c>
      <c r="V321" s="6" t="n">
        <f aca="false">_xlfn.NORM.S.INV(U321)</f>
        <v>0.0437884866356495</v>
      </c>
    </row>
    <row r="322" customFormat="false" ht="14.4" hidden="false" customHeight="false" outlineLevel="0" collapsed="false">
      <c r="A322" s="0" t="n">
        <f aca="false">A321+1</f>
        <v>318</v>
      </c>
      <c r="C322" s="0" t="n">
        <v>0.174431735</v>
      </c>
      <c r="D322" s="0" t="n">
        <v>2.0478</v>
      </c>
      <c r="E322" s="0" t="n">
        <v>0.379110717715064</v>
      </c>
      <c r="F322" s="0" t="n">
        <v>0.0188517170951904</v>
      </c>
      <c r="G322" s="0" t="n">
        <v>0.593782168631051</v>
      </c>
      <c r="H322" s="0" t="n">
        <v>0.00825539655869557</v>
      </c>
      <c r="I322" s="0" t="n">
        <f aca="false">$Y$14*E321+$Y$19*F321+G321*$Y$24+H321*$Y$29</f>
        <v>0.195887015864731</v>
      </c>
      <c r="J322" s="0" t="n">
        <f aca="false">$Y$15*E321+$Y$20*F321+G321*$Y$25+H321*$Y$30</f>
        <v>0.024785073111136</v>
      </c>
      <c r="K322" s="0" t="n">
        <f aca="false">E321*$Y$16+F321*$Y$21+G321*$Y$26+H321*$Y$31</f>
        <v>0.735944674470557</v>
      </c>
      <c r="L322" s="0" t="n">
        <f aca="false">E321*$Y$17+F321*$Y$22+G321*$Y$27+H321*$Y$32</f>
        <v>0.0433832365535769</v>
      </c>
      <c r="M322" s="0" t="n">
        <f aca="false">_xlfn.NORM.S.DIST((1/$Y$7)*(C322-$Y$3-D322*$Y$12),1)</f>
        <v>0.333483377969166</v>
      </c>
      <c r="N322" s="3" t="n">
        <f aca="false">_xlfn.NORM.S.DIST((1/$Y$8)*(C322-$Y$4-D322*$Y$12),1)</f>
        <v>0.607846749121994</v>
      </c>
      <c r="O322" s="3" t="n">
        <f aca="false">_xlfn.NORM.S.DIST((1/$Y$9)*(C322-$Y$5-D322*$Y$12),1)</f>
        <v>0.182335573582185</v>
      </c>
      <c r="P322" s="3" t="n">
        <f aca="false">_xlfn.NORM.S.DIST((1/$Y$10)*(C322-$Y$6-D322*$Y$12),1)</f>
        <v>0.385774510425919</v>
      </c>
      <c r="Q322" s="0" t="n">
        <f aca="false">M322*I322</f>
        <v>0.0653250637508701</v>
      </c>
      <c r="R322" s="0" t="n">
        <f aca="false">N322*J322</f>
        <v>0.015065526117355</v>
      </c>
      <c r="S322" s="0" t="n">
        <f aca="false">O322*K322</f>
        <v>0.134188894344344</v>
      </c>
      <c r="T322" s="0" t="n">
        <f aca="false">P322*L322</f>
        <v>0.0167361468421479</v>
      </c>
      <c r="U322" s="4" t="n">
        <f aca="false">SUM(Q322:T322)</f>
        <v>0.231315631054717</v>
      </c>
      <c r="V322" s="6" t="n">
        <f aca="false">_xlfn.NORM.S.INV(U322)</f>
        <v>-0.734521006618109</v>
      </c>
    </row>
    <row r="323" customFormat="false" ht="14.4" hidden="false" customHeight="false" outlineLevel="0" collapsed="false">
      <c r="A323" s="0" t="n">
        <f aca="false">A322+1</f>
        <v>319</v>
      </c>
      <c r="C323" s="0" t="n">
        <v>3.077017948</v>
      </c>
      <c r="D323" s="0" t="n">
        <v>1.8369</v>
      </c>
      <c r="E323" s="0" t="n">
        <v>0.00713600979139959</v>
      </c>
      <c r="F323" s="0" t="n">
        <v>0.0476651691901041</v>
      </c>
      <c r="G323" s="0" t="n">
        <v>0.923069481718493</v>
      </c>
      <c r="H323" s="0" t="n">
        <v>0.022129339300003</v>
      </c>
      <c r="I323" s="0" t="n">
        <f aca="false">$Y$14*E322+$Y$19*F322+G322*$Y$24+H322*$Y$29</f>
        <v>0.395707914474377</v>
      </c>
      <c r="J323" s="0" t="n">
        <f aca="false">$Y$15*E322+$Y$20*F322+G322*$Y$25+H322*$Y$30</f>
        <v>0.0657445319015829</v>
      </c>
      <c r="K323" s="0" t="n">
        <f aca="false">E322*$Y$16+F322*$Y$21+G322*$Y$26+H322*$Y$31</f>
        <v>0.508392793049048</v>
      </c>
      <c r="L323" s="0" t="n">
        <f aca="false">E322*$Y$17+F322*$Y$22+G322*$Y$27+H322*$Y$32</f>
        <v>0.0301547605749936</v>
      </c>
      <c r="M323" s="0" t="n">
        <f aca="false">_xlfn.NORM.S.DIST((1/$Y$7)*(C323-$Y$3-D323*$Y$12),1)</f>
        <v>0.999754404764392</v>
      </c>
      <c r="N323" s="3" t="n">
        <f aca="false">_xlfn.NORM.S.DIST((1/$Y$8)*(C323-$Y$4-D323*$Y$12),1)</f>
        <v>0.950534394505275</v>
      </c>
      <c r="O323" s="3" t="n">
        <f aca="false">_xlfn.NORM.S.DIST((1/$Y$9)*(C323-$Y$5-D323*$Y$12),1)</f>
        <v>0.911269418240514</v>
      </c>
      <c r="P323" s="3" t="n">
        <f aca="false">_xlfn.NORM.S.DIST((1/$Y$10)*(C323-$Y$6-D323*$Y$12),1)</f>
        <v>0.531155115531578</v>
      </c>
      <c r="Q323" s="0" t="n">
        <f aca="false">M323*I323</f>
        <v>0.39561073049589</v>
      </c>
      <c r="R323" s="0" t="n">
        <f aca="false">N323*J323</f>
        <v>0.0624924388231039</v>
      </c>
      <c r="S323" s="0" t="n">
        <f aca="false">O323*K323</f>
        <v>0.463282804759475</v>
      </c>
      <c r="T323" s="0" t="n">
        <f aca="false">P323*L323</f>
        <v>0.0160168553370378</v>
      </c>
      <c r="U323" s="4" t="n">
        <f aca="false">SUM(Q323:T323)</f>
        <v>0.937402829415507</v>
      </c>
      <c r="V323" s="6" t="n">
        <f aca="false">_xlfn.NORM.S.INV(U323)</f>
        <v>1.53333091485746</v>
      </c>
    </row>
    <row r="324" customFormat="false" ht="14.4" hidden="false" customHeight="false" outlineLevel="0" collapsed="false">
      <c r="A324" s="0" t="n">
        <f aca="false">A323+1</f>
        <v>320</v>
      </c>
      <c r="C324" s="0" t="n">
        <v>2.306893177</v>
      </c>
      <c r="D324" s="0" t="n">
        <v>1.8128</v>
      </c>
      <c r="E324" s="0" t="n">
        <v>0.0152220190990827</v>
      </c>
      <c r="F324" s="0" t="n">
        <v>0.0186501026774517</v>
      </c>
      <c r="G324" s="0" t="n">
        <v>0.952097151007668</v>
      </c>
      <c r="H324" s="0" t="n">
        <v>0.0140307272157976</v>
      </c>
      <c r="I324" s="0" t="n">
        <f aca="false">$Y$14*E323+$Y$19*F323+G323*$Y$24+H323*$Y$29</f>
        <v>0.109175926583255</v>
      </c>
      <c r="J324" s="0" t="n">
        <f aca="false">$Y$15*E323+$Y$20*F323+G323*$Y$25+H323*$Y$30</f>
        <v>0.0425836069553716</v>
      </c>
      <c r="K324" s="0" t="n">
        <f aca="false">E323*$Y$16+F323*$Y$21+G323*$Y$26+H323*$Y$31</f>
        <v>0.794209966119829</v>
      </c>
      <c r="L324" s="0" t="n">
        <f aca="false">E323*$Y$17+F323*$Y$22+G323*$Y$27+H323*$Y$32</f>
        <v>0.054030500341544</v>
      </c>
      <c r="M324" s="0" t="n">
        <f aca="false">_xlfn.NORM.S.DIST((1/$Y$7)*(C324-$Y$3-D324*$Y$12),1)</f>
        <v>0.992788517692896</v>
      </c>
      <c r="N324" s="3" t="n">
        <f aca="false">_xlfn.NORM.S.DIST((1/$Y$8)*(C324-$Y$4-D324*$Y$12),1)</f>
        <v>0.90058291983433</v>
      </c>
      <c r="O324" s="3" t="n">
        <f aca="false">_xlfn.NORM.S.DIST((1/$Y$9)*(C324-$Y$5-D324*$Y$12),1)</f>
        <v>0.7734564891547</v>
      </c>
      <c r="P324" s="3" t="n">
        <f aca="false">_xlfn.NORM.S.DIST((1/$Y$10)*(C324-$Y$6-D324*$Y$12),1)</f>
        <v>0.492179610529492</v>
      </c>
      <c r="Q324" s="0" t="n">
        <f aca="false">M324*I324</f>
        <v>0.108388606320338</v>
      </c>
      <c r="R324" s="0" t="n">
        <f aca="false">N324*J324</f>
        <v>0.038350069088946</v>
      </c>
      <c r="S324" s="0" t="n">
        <f aca="false">O324*K324</f>
        <v>0.614286852046716</v>
      </c>
      <c r="T324" s="0" t="n">
        <f aca="false">P324*L324</f>
        <v>0.0265927106148147</v>
      </c>
      <c r="U324" s="4" t="n">
        <f aca="false">SUM(Q324:T324)</f>
        <v>0.787618238070815</v>
      </c>
      <c r="V324" s="6" t="n">
        <f aca="false">_xlfn.NORM.S.INV(U324)</f>
        <v>0.79818433971026</v>
      </c>
    </row>
    <row r="325" customFormat="false" ht="14.4" hidden="false" customHeight="false" outlineLevel="0" collapsed="false">
      <c r="A325" s="0" t="n">
        <f aca="false">A324+1</f>
        <v>321</v>
      </c>
      <c r="C325" s="0" t="n">
        <v>-3.669551246</v>
      </c>
      <c r="D325" s="0" t="n">
        <v>1.9918</v>
      </c>
      <c r="E325" s="7" t="n">
        <v>2.95668630225705E-006</v>
      </c>
      <c r="F325" s="0" t="n">
        <v>0.367598841098151</v>
      </c>
      <c r="G325" s="0" t="n">
        <v>0.0419199449755172</v>
      </c>
      <c r="H325" s="0" t="n">
        <v>0.59047825724003</v>
      </c>
      <c r="I325" s="0" t="n">
        <f aca="false">$Y$14*E324+$Y$19*F324+G324*$Y$24+H324*$Y$29</f>
        <v>0.118533346307369</v>
      </c>
      <c r="J325" s="0" t="n">
        <f aca="false">$Y$15*E324+$Y$20*F324+G324*$Y$25+H324*$Y$30</f>
        <v>0.0184388726019631</v>
      </c>
      <c r="K325" s="0" t="n">
        <f aca="false">E324*$Y$16+F324*$Y$21+G324*$Y$26+H324*$Y$31</f>
        <v>0.81432846212928</v>
      </c>
      <c r="L325" s="0" t="n">
        <f aca="false">E324*$Y$17+F324*$Y$22+G324*$Y$27+H324*$Y$32</f>
        <v>0.048699318961388</v>
      </c>
      <c r="M325" s="0" t="n">
        <f aca="false">_xlfn.NORM.S.DIST((1/$Y$7)*(C325-$Y$3-D325*$Y$12),1)</f>
        <v>9.76200655026504E-009</v>
      </c>
      <c r="N325" s="3" t="n">
        <f aca="false">_xlfn.NORM.S.DIST((1/$Y$8)*(C325-$Y$4-D325*$Y$12),1)</f>
        <v>0.0606877916375967</v>
      </c>
      <c r="O325" s="3" t="n">
        <f aca="false">_xlfn.NORM.S.DIST((1/$Y$9)*(C325-$Y$5-D325*$Y$12),1)</f>
        <v>4.95028806661913E-005</v>
      </c>
      <c r="P325" s="3" t="n">
        <f aca="false">_xlfn.NORM.S.DIST((1/$Y$10)*(C325-$Y$6-D325*$Y$12),1)</f>
        <v>0.218167887936335</v>
      </c>
      <c r="Q325" s="0" t="n">
        <f aca="false">M325*I325</f>
        <v>1.15712330307737E-009</v>
      </c>
      <c r="R325" s="0" t="n">
        <f aca="false">N325*J325</f>
        <v>0.00111901445850013</v>
      </c>
      <c r="S325" s="0" t="n">
        <f aca="false">O325*K325</f>
        <v>4.03116046838689E-005</v>
      </c>
      <c r="T325" s="0" t="n">
        <f aca="false">P325*L325</f>
        <v>0.010624627561744</v>
      </c>
      <c r="U325" s="4" t="n">
        <f aca="false">SUM(Q325:T325)</f>
        <v>0.0117839547820513</v>
      </c>
      <c r="V325" s="6" t="n">
        <f aca="false">_xlfn.NORM.S.INV(U325)</f>
        <v>-2.26410090136416</v>
      </c>
    </row>
    <row r="326" customFormat="false" ht="14.4" hidden="false" customHeight="false" outlineLevel="0" collapsed="false">
      <c r="A326" s="0" t="n">
        <f aca="false">A325+1</f>
        <v>322</v>
      </c>
      <c r="C326" s="0" t="n">
        <v>1.227215976</v>
      </c>
      <c r="D326" s="0" t="n">
        <v>2.1234</v>
      </c>
      <c r="E326" s="0" t="n">
        <v>0.0365175384809274</v>
      </c>
      <c r="F326" s="0" t="n">
        <v>0.334948925265837</v>
      </c>
      <c r="G326" s="0" t="n">
        <v>0.469679164270013</v>
      </c>
      <c r="H326" s="0" t="n">
        <v>0.158854371983222</v>
      </c>
      <c r="I326" s="0" t="n">
        <f aca="false">$Y$14*E325+$Y$19*F325+G325*$Y$24+H325*$Y$29</f>
        <v>0.0156417314973344</v>
      </c>
      <c r="J326" s="0" t="n">
        <f aca="false">$Y$15*E325+$Y$20*F325+G325*$Y$25+H325*$Y$30</f>
        <v>0.33384973543083</v>
      </c>
      <c r="K326" s="0" t="n">
        <f aca="false">E325*$Y$16+F325*$Y$21+G325*$Y$26+H325*$Y$31</f>
        <v>0.21043063066563</v>
      </c>
      <c r="L326" s="0" t="n">
        <f aca="false">E325*$Y$17+F325*$Y$22+G325*$Y$27+H325*$Y$32</f>
        <v>0.440077902406206</v>
      </c>
      <c r="M326" s="0" t="n">
        <f aca="false">_xlfn.NORM.S.DIST((1/$Y$7)*(C326-$Y$3-D326*$Y$12),1)</f>
        <v>0.838907729144541</v>
      </c>
      <c r="N326" s="3" t="n">
        <f aca="false">_xlfn.NORM.S.DIST((1/$Y$8)*(C326-$Y$4-D326*$Y$12),1)</f>
        <v>0.780215044406132</v>
      </c>
      <c r="O326" s="3" t="n">
        <f aca="false">_xlfn.NORM.S.DIST((1/$Y$9)*(C326-$Y$5-D326*$Y$12),1)</f>
        <v>0.464716635187691</v>
      </c>
      <c r="P326" s="3" t="n">
        <f aca="false">_xlfn.NORM.S.DIST((1/$Y$10)*(C326-$Y$6-D326*$Y$12),1)</f>
        <v>0.437746987623859</v>
      </c>
      <c r="Q326" s="0" t="n">
        <f aca="false">M326*I326</f>
        <v>0.0131219694503174</v>
      </c>
      <c r="R326" s="0" t="n">
        <f aca="false">N326*J326</f>
        <v>0.26047458615414</v>
      </c>
      <c r="S326" s="0" t="n">
        <f aca="false">O326*K326</f>
        <v>0.0977906146233556</v>
      </c>
      <c r="T326" s="0" t="n">
        <f aca="false">P326*L326</f>
        <v>0.192642776098143</v>
      </c>
      <c r="U326" s="4" t="n">
        <f aca="false">SUM(Q326:T326)</f>
        <v>0.564029946325956</v>
      </c>
      <c r="V326" s="6" t="n">
        <f aca="false">_xlfn.NORM.S.INV(U326)</f>
        <v>0.161194633939203</v>
      </c>
    </row>
    <row r="327" customFormat="false" ht="14.4" hidden="false" customHeight="false" outlineLevel="0" collapsed="false">
      <c r="A327" s="0" t="n">
        <f aca="false">A326+1</f>
        <v>323</v>
      </c>
      <c r="C327" s="0" t="n">
        <v>3.484234495</v>
      </c>
      <c r="D327" s="0" t="n">
        <v>2.0083</v>
      </c>
      <c r="E327" s="0" t="n">
        <v>0.000270999942182134</v>
      </c>
      <c r="F327" s="0" t="n">
        <v>0.191508853743771</v>
      </c>
      <c r="G327" s="0" t="n">
        <v>0.675089079948067</v>
      </c>
      <c r="H327" s="0" t="n">
        <v>0.13313106636598</v>
      </c>
      <c r="I327" s="0" t="n">
        <f aca="false">$Y$14*E326+$Y$19*F326+G326*$Y$24+H326*$Y$29</f>
        <v>0.0934834343060834</v>
      </c>
      <c r="J327" s="0" t="n">
        <f aca="false">$Y$15*E326+$Y$20*F326+G326*$Y$25+H326*$Y$30</f>
        <v>0.297568986890637</v>
      </c>
      <c r="K327" s="0" t="n">
        <f aca="false">E326*$Y$16+F326*$Y$21+G326*$Y$26+H326*$Y$31</f>
        <v>0.46749774217941</v>
      </c>
      <c r="L327" s="0" t="n">
        <f aca="false">E326*$Y$17+F326*$Y$22+G326*$Y$27+H326*$Y$32</f>
        <v>0.141449836623869</v>
      </c>
      <c r="M327" s="0" t="n">
        <f aca="false">_xlfn.NORM.S.DIST((1/$Y$7)*(C327-$Y$3-D327*$Y$12),1)</f>
        <v>0.999972685365539</v>
      </c>
      <c r="N327" s="3" t="n">
        <f aca="false">_xlfn.NORM.S.DIST((1/$Y$8)*(C327-$Y$4-D327*$Y$12),1)</f>
        <v>0.967346512990077</v>
      </c>
      <c r="O327" s="3" t="n">
        <f aca="false">_xlfn.NORM.S.DIST((1/$Y$9)*(C327-$Y$5-D327*$Y$12),1)</f>
        <v>0.952042945415415</v>
      </c>
      <c r="P327" s="3" t="n">
        <f aca="false">_xlfn.NORM.S.DIST((1/$Y$10)*(C327-$Y$6-D327*$Y$12),1)</f>
        <v>0.551667564019416</v>
      </c>
      <c r="Q327" s="0" t="n">
        <f aca="false">M327*I327</f>
        <v>0.0934808808402472</v>
      </c>
      <c r="R327" s="0" t="n">
        <f aca="false">N327*J327</f>
        <v>0.287852321842648</v>
      </c>
      <c r="S327" s="0" t="n">
        <f aca="false">O327*K327</f>
        <v>0.445077927439541</v>
      </c>
      <c r="T327" s="0" t="n">
        <f aca="false">P327*L327</f>
        <v>0.0780332868012343</v>
      </c>
      <c r="U327" s="4" t="n">
        <f aca="false">SUM(Q327:T327)</f>
        <v>0.904444416923671</v>
      </c>
      <c r="V327" s="6" t="n">
        <f aca="false">_xlfn.NORM.S.INV(U327)</f>
        <v>1.30729905174198</v>
      </c>
    </row>
    <row r="328" customFormat="false" ht="14.4" hidden="false" customHeight="false" outlineLevel="0" collapsed="false">
      <c r="A328" s="0" t="n">
        <f aca="false">A327+1</f>
        <v>324</v>
      </c>
      <c r="C328" s="0" t="n">
        <v>0.026001072</v>
      </c>
      <c r="D328" s="0" t="n">
        <v>2.1316</v>
      </c>
      <c r="E328" s="0" t="n">
        <v>0.189086586270386</v>
      </c>
      <c r="F328" s="0" t="n">
        <v>0.167098369755555</v>
      </c>
      <c r="G328" s="0" t="n">
        <v>0.610716717868472</v>
      </c>
      <c r="H328" s="0" t="n">
        <v>0.0330983261055862</v>
      </c>
      <c r="I328" s="0" t="n">
        <f aca="false">$Y$14*E327+$Y$19*F327+G327*$Y$24+H327*$Y$29</f>
        <v>0.080240834356299</v>
      </c>
      <c r="J328" s="0" t="n">
        <f aca="false">$Y$15*E327+$Y$20*F327+G327*$Y$25+H327*$Y$30</f>
        <v>0.168726776203106</v>
      </c>
      <c r="K328" s="0" t="n">
        <f aca="false">E327*$Y$16+F327*$Y$21+G327*$Y$26+H327*$Y$31</f>
        <v>0.623012970720632</v>
      </c>
      <c r="L328" s="0" t="n">
        <f aca="false">E327*$Y$17+F327*$Y$22+G327*$Y$27+H327*$Y$32</f>
        <v>0.128019418719964</v>
      </c>
      <c r="M328" s="0" t="n">
        <f aca="false">_xlfn.NORM.S.DIST((1/$Y$7)*(C328-$Y$3-D328*$Y$12),1)</f>
        <v>0.26416414322705</v>
      </c>
      <c r="N328" s="3" t="n">
        <f aca="false">_xlfn.NORM.S.DIST((1/$Y$8)*(C328-$Y$4-D328*$Y$12),1)</f>
        <v>0.580560880640948</v>
      </c>
      <c r="O328" s="3" t="n">
        <f aca="false">_xlfn.NORM.S.DIST((1/$Y$9)*(C328-$Y$5-D328*$Y$12),1)</f>
        <v>0.153432853553198</v>
      </c>
      <c r="P328" s="3" t="n">
        <f aca="false">_xlfn.NORM.S.DIST((1/$Y$10)*(C328-$Y$6-D328*$Y$12),1)</f>
        <v>0.378586744289239</v>
      </c>
      <c r="Q328" s="0" t="n">
        <f aca="false">M328*I328</f>
        <v>0.0211967512595554</v>
      </c>
      <c r="R328" s="0" t="n">
        <f aca="false">N328*J328</f>
        <v>0.0979561657801835</v>
      </c>
      <c r="S328" s="0" t="n">
        <f aca="false">O328*K328</f>
        <v>0.0955906578983215</v>
      </c>
      <c r="T328" s="0" t="n">
        <f aca="false">P328*L328</f>
        <v>0.0484664549389918</v>
      </c>
      <c r="U328" s="4" t="n">
        <f aca="false">SUM(Q328:T328)</f>
        <v>0.263210029877052</v>
      </c>
      <c r="V328" s="6" t="n">
        <f aca="false">_xlfn.NORM.S.INV(U328)</f>
        <v>-0.633480272047174</v>
      </c>
    </row>
    <row r="329" customFormat="false" ht="14.4" hidden="false" customHeight="false" outlineLevel="0" collapsed="false">
      <c r="A329" s="0" t="n">
        <f aca="false">A328+1</f>
        <v>325</v>
      </c>
      <c r="C329" s="0" t="n">
        <v>2.958511201</v>
      </c>
      <c r="D329" s="0" t="n">
        <v>1.9718</v>
      </c>
      <c r="E329" s="0" t="n">
        <v>0.00570302244804044</v>
      </c>
      <c r="F329" s="0" t="n">
        <v>0.10222782313567</v>
      </c>
      <c r="G329" s="0" t="n">
        <v>0.862180256125895</v>
      </c>
      <c r="H329" s="0" t="n">
        <v>0.0298888982903942</v>
      </c>
      <c r="I329" s="0" t="n">
        <f aca="false">$Y$14*E328+$Y$19*F328+G328*$Y$24+H328*$Y$29</f>
        <v>0.236697120113434</v>
      </c>
      <c r="J329" s="0" t="n">
        <f aca="false">$Y$15*E328+$Y$20*F328+G328*$Y$25+H328*$Y$30</f>
        <v>0.169278803988095</v>
      </c>
      <c r="K329" s="0" t="n">
        <f aca="false">E328*$Y$16+F328*$Y$21+G328*$Y$26+H328*$Y$31</f>
        <v>0.542091661731542</v>
      </c>
      <c r="L329" s="0" t="n">
        <f aca="false">E328*$Y$17+F328*$Y$22+G328*$Y$27+H328*$Y$32</f>
        <v>0.0519324141669279</v>
      </c>
      <c r="M329" s="0" t="n">
        <f aca="false">_xlfn.NORM.S.DIST((1/$Y$7)*(C329-$Y$3-D329*$Y$12),1)</f>
        <v>0.999558920557352</v>
      </c>
      <c r="N329" s="3" t="n">
        <f aca="false">_xlfn.NORM.S.DIST((1/$Y$8)*(C329-$Y$4-D329*$Y$12),1)</f>
        <v>0.944516738533882</v>
      </c>
      <c r="O329" s="3" t="n">
        <f aca="false">_xlfn.NORM.S.DIST((1/$Y$9)*(C329-$Y$5-D329*$Y$12),1)</f>
        <v>0.895540179087348</v>
      </c>
      <c r="P329" s="3" t="n">
        <f aca="false">_xlfn.NORM.S.DIST((1/$Y$10)*(C329-$Y$6-D329*$Y$12),1)</f>
        <v>0.525167625345485</v>
      </c>
      <c r="Q329" s="0" t="n">
        <f aca="false">M329*I329</f>
        <v>0.236592717879618</v>
      </c>
      <c r="R329" s="0" t="n">
        <f aca="false">N329*J329</f>
        <v>0.159886663845752</v>
      </c>
      <c r="S329" s="0" t="n">
        <f aca="false">O329*K329</f>
        <v>0.485464863828823</v>
      </c>
      <c r="T329" s="0" t="n">
        <f aca="false">P329*L329</f>
        <v>0.0272732226265037</v>
      </c>
      <c r="U329" s="4" t="n">
        <f aca="false">SUM(Q329:T329)</f>
        <v>0.909217468180697</v>
      </c>
      <c r="V329" s="6" t="n">
        <f aca="false">_xlfn.NORM.S.INV(U329)</f>
        <v>1.33595169161876</v>
      </c>
    </row>
    <row r="330" customFormat="false" ht="14.4" hidden="false" customHeight="false" outlineLevel="0" collapsed="false">
      <c r="A330" s="0" t="n">
        <f aca="false">A329+1</f>
        <v>326</v>
      </c>
      <c r="C330" s="0" t="n">
        <v>2.539505795</v>
      </c>
      <c r="D330" s="0" t="n">
        <v>1.94</v>
      </c>
      <c r="E330" s="0" t="n">
        <v>0.00764824094265693</v>
      </c>
      <c r="F330" s="0" t="n">
        <v>0.0402121800037709</v>
      </c>
      <c r="G330" s="0" t="n">
        <v>0.933749025254607</v>
      </c>
      <c r="H330" s="0" t="n">
        <v>0.0183905537989657</v>
      </c>
      <c r="I330" s="0" t="n">
        <f aca="false">$Y$14*E329+$Y$19*F329+G329*$Y$24+H329*$Y$29</f>
        <v>0.102868292397714</v>
      </c>
      <c r="J330" s="0" t="n">
        <f aca="false">$Y$15*E329+$Y$20*F329+G329*$Y$25+H329*$Y$30</f>
        <v>0.0895539877636333</v>
      </c>
      <c r="K330" s="0" t="n">
        <f aca="false">E329*$Y$16+F329*$Y$21+G329*$Y$26+H329*$Y$31</f>
        <v>0.749227057378916</v>
      </c>
      <c r="L330" s="0" t="n">
        <f aca="false">E329*$Y$17+F329*$Y$22+G329*$Y$27+H329*$Y$32</f>
        <v>0.058350662459737</v>
      </c>
      <c r="M330" s="0" t="n">
        <f aca="false">_xlfn.NORM.S.DIST((1/$Y$7)*(C330-$Y$3-D330*$Y$12),1)</f>
        <v>0.997113173344929</v>
      </c>
      <c r="N330" s="3" t="n">
        <f aca="false">_xlfn.NORM.S.DIST((1/$Y$8)*(C330-$Y$4-D330*$Y$12),1)</f>
        <v>0.918519253057998</v>
      </c>
      <c r="O330" s="3" t="n">
        <f aca="false">_xlfn.NORM.S.DIST((1/$Y$9)*(C330-$Y$5-D330*$Y$12),1)</f>
        <v>0.824073930610987</v>
      </c>
      <c r="P330" s="3" t="n">
        <f aca="false">_xlfn.NORM.S.DIST((1/$Y$10)*(C330-$Y$6-D330*$Y$12),1)</f>
        <v>0.5039611520324</v>
      </c>
      <c r="Q330" s="0" t="n">
        <f aca="false">M330*I330</f>
        <v>0.102571329469258</v>
      </c>
      <c r="R330" s="0" t="n">
        <f aca="false">N330*J330</f>
        <v>0.0822570619490176</v>
      </c>
      <c r="S330" s="0" t="n">
        <f aca="false">O330*K330</f>
        <v>0.617418486094347</v>
      </c>
      <c r="T330" s="0" t="n">
        <f aca="false">P330*L330</f>
        <v>0.0294064670750628</v>
      </c>
      <c r="U330" s="4" t="n">
        <f aca="false">SUM(Q330:T330)</f>
        <v>0.831653344587685</v>
      </c>
      <c r="V330" s="6" t="n">
        <f aca="false">_xlfn.NORM.S.INV(U330)</f>
        <v>0.960719326948115</v>
      </c>
    </row>
    <row r="331" customFormat="false" ht="14.4" hidden="false" customHeight="false" outlineLevel="0" collapsed="false">
      <c r="A331" s="0" t="n">
        <f aca="false">A330+1</f>
        <v>327</v>
      </c>
      <c r="C331" s="0" t="n">
        <v>-1.184960243</v>
      </c>
      <c r="D331" s="0" t="n">
        <v>1.9687</v>
      </c>
      <c r="E331" s="0" t="n">
        <v>0.0928291630529766</v>
      </c>
      <c r="F331" s="0" t="n">
        <v>0.13293199391032</v>
      </c>
      <c r="G331" s="0" t="n">
        <v>0.727114141484651</v>
      </c>
      <c r="H331" s="0" t="n">
        <v>0.0471247015520528</v>
      </c>
      <c r="I331" s="0" t="n">
        <f aca="false">$Y$14*E330+$Y$19*F330+G330*$Y$24+H330*$Y$29</f>
        <v>0.110572727798231</v>
      </c>
      <c r="J331" s="0" t="n">
        <f aca="false">$Y$15*E330+$Y$20*F330+G330*$Y$25+H330*$Y$30</f>
        <v>0.0361284627397573</v>
      </c>
      <c r="K331" s="0" t="n">
        <f aca="false">E330*$Y$16+F330*$Y$21+G330*$Y$26+H330*$Y$31</f>
        <v>0.801719500578507</v>
      </c>
      <c r="L331" s="0" t="n">
        <f aca="false">E330*$Y$17+F330*$Y$22+G330*$Y$27+H330*$Y$32</f>
        <v>0.0515793088835047</v>
      </c>
      <c r="M331" s="0" t="n">
        <f aca="false">_xlfn.NORM.S.DIST((1/$Y$7)*(C331-$Y$3-D331*$Y$12),1)</f>
        <v>0.0117794540466383</v>
      </c>
      <c r="N331" s="3" t="n">
        <f aca="false">_xlfn.NORM.S.DIST((1/$Y$8)*(C331-$Y$4-D331*$Y$12),1)</f>
        <v>0.355361919062783</v>
      </c>
      <c r="O331" s="3" t="n">
        <f aca="false">_xlfn.NORM.S.DIST((1/$Y$9)*(C331-$Y$5-D331*$Y$12),1)</f>
        <v>0.0248430751897421</v>
      </c>
      <c r="P331" s="3" t="n">
        <f aca="false">_xlfn.NORM.S.DIST((1/$Y$10)*(C331-$Y$6-D331*$Y$12),1)</f>
        <v>0.321702693648937</v>
      </c>
      <c r="Q331" s="0" t="n">
        <f aca="false">M331*I331</f>
        <v>0.00130248636591071</v>
      </c>
      <c r="R331" s="0" t="n">
        <f aca="false">N331*J331</f>
        <v>0.0128386798519884</v>
      </c>
      <c r="S331" s="0" t="n">
        <f aca="false">O331*K331</f>
        <v>0.0199171778339544</v>
      </c>
      <c r="T331" s="0" t="n">
        <f aca="false">P331*L331</f>
        <v>0.016593202604374</v>
      </c>
      <c r="U331" s="4" t="n">
        <f aca="false">SUM(Q331:T331)</f>
        <v>0.0506515466562275</v>
      </c>
      <c r="V331" s="6" t="n">
        <f aca="false">_xlfn.NORM.S.INV(U331)</f>
        <v>-1.63856880614033</v>
      </c>
    </row>
    <row r="332" customFormat="false" ht="14.4" hidden="false" customHeight="false" outlineLevel="0" collapsed="false">
      <c r="A332" s="0" t="n">
        <f aca="false">A331+1</f>
        <v>328</v>
      </c>
      <c r="C332" s="0" t="n">
        <v>1.7869419</v>
      </c>
      <c r="D332" s="0" t="n">
        <v>1.8761</v>
      </c>
      <c r="E332" s="0" t="n">
        <v>0.0863946040823697</v>
      </c>
      <c r="F332" s="0" t="n">
        <v>0.063439006683947</v>
      </c>
      <c r="G332" s="0" t="n">
        <v>0.835203224760527</v>
      </c>
      <c r="H332" s="0" t="n">
        <v>0.0149631644731563</v>
      </c>
      <c r="I332" s="0" t="n">
        <f aca="false">$Y$14*E331+$Y$19*F331+G331*$Y$24+H331*$Y$29</f>
        <v>0.164731887236711</v>
      </c>
      <c r="J332" s="0" t="n">
        <f aca="false">$Y$15*E331+$Y$20*F331+G331*$Y$25+H331*$Y$30</f>
        <v>0.127803047006324</v>
      </c>
      <c r="K332" s="0" t="n">
        <f aca="false">E331*$Y$16+F331*$Y$21+G331*$Y$26+H331*$Y$31</f>
        <v>0.641320828086375</v>
      </c>
      <c r="L332" s="0" t="n">
        <f aca="false">E331*$Y$17+F331*$Y$22+G331*$Y$27+H331*$Y$32</f>
        <v>0.066144237670591</v>
      </c>
      <c r="M332" s="0" t="n">
        <f aca="false">_xlfn.NORM.S.DIST((1/$Y$7)*(C332-$Y$3-D332*$Y$12),1)</f>
        <v>0.959515869555131</v>
      </c>
      <c r="N332" s="3" t="n">
        <f aca="false">_xlfn.NORM.S.DIST((1/$Y$8)*(C332-$Y$4-D332*$Y$12),1)</f>
        <v>0.850441796986342</v>
      </c>
      <c r="O332" s="3" t="n">
        <f aca="false">_xlfn.NORM.S.DIST((1/$Y$9)*(C332-$Y$5-D332*$Y$12),1)</f>
        <v>0.635445642564092</v>
      </c>
      <c r="P332" s="3" t="n">
        <f aca="false">_xlfn.NORM.S.DIST((1/$Y$10)*(C332-$Y$6-D332*$Y$12),1)</f>
        <v>0.46588464127373</v>
      </c>
      <c r="Q332" s="0" t="n">
        <f aca="false">M332*I332</f>
        <v>0.15806286002539</v>
      </c>
      <c r="R332" s="0" t="n">
        <f aca="false">N332*J332</f>
        <v>0.108689052956388</v>
      </c>
      <c r="S332" s="0" t="n">
        <f aca="false">O332*K332</f>
        <v>0.407524525693082</v>
      </c>
      <c r="T332" s="0" t="n">
        <f aca="false">P332*L332</f>
        <v>0.0308155844394876</v>
      </c>
      <c r="U332" s="4" t="n">
        <f aca="false">SUM(Q332:T332)</f>
        <v>0.705092023114348</v>
      </c>
      <c r="V332" s="6" t="n">
        <f aca="false">_xlfn.NORM.S.INV(U332)</f>
        <v>0.539102756388592</v>
      </c>
    </row>
    <row r="333" customFormat="false" ht="14.4" hidden="false" customHeight="false" outlineLevel="0" collapsed="false">
      <c r="A333" s="0" t="n">
        <f aca="false">A332+1</f>
        <v>329</v>
      </c>
      <c r="C333" s="0" t="n">
        <v>2.172112633</v>
      </c>
      <c r="D333" s="0" t="n">
        <v>1.8435</v>
      </c>
      <c r="E333" s="0" t="n">
        <v>0.0357646570608729</v>
      </c>
      <c r="F333" s="0" t="n">
        <v>0.0309149875563009</v>
      </c>
      <c r="G333" s="0" t="n">
        <v>0.921550129281875</v>
      </c>
      <c r="H333" s="0" t="n">
        <v>0.0117702261009516</v>
      </c>
      <c r="I333" s="0" t="n">
        <f aca="false">$Y$14*E332+$Y$19*F332+G332*$Y$24+H332*$Y$29</f>
        <v>0.168938830475838</v>
      </c>
      <c r="J333" s="0" t="n">
        <f aca="false">$Y$15*E332+$Y$20*F332+G332*$Y$25+H332*$Y$30</f>
        <v>0.0662377392130972</v>
      </c>
      <c r="K333" s="0" t="n">
        <f aca="false">E332*$Y$16+F332*$Y$21+G332*$Y$26+H332*$Y$31</f>
        <v>0.719223411121561</v>
      </c>
      <c r="L333" s="0" t="n">
        <f aca="false">E332*$Y$17+F332*$Y$22+G332*$Y$27+H332*$Y$32</f>
        <v>0.0456000191895041</v>
      </c>
      <c r="M333" s="0" t="n">
        <f aca="false">_xlfn.NORM.S.DIST((1/$Y$7)*(C333-$Y$3-D333*$Y$12),1)</f>
        <v>0.988235149712231</v>
      </c>
      <c r="N333" s="3" t="n">
        <f aca="false">_xlfn.NORM.S.DIST((1/$Y$8)*(C333-$Y$4-D333*$Y$12),1)</f>
        <v>0.888951318444141</v>
      </c>
      <c r="O333" s="3" t="n">
        <f aca="false">_xlfn.NORM.S.DIST((1/$Y$9)*(C333-$Y$5-D333*$Y$12),1)</f>
        <v>0.740718815208375</v>
      </c>
      <c r="P333" s="3" t="n">
        <f aca="false">_xlfn.NORM.S.DIST((1/$Y$10)*(C333-$Y$6-D333*$Y$12),1)</f>
        <v>0.485355604126196</v>
      </c>
      <c r="Q333" s="0" t="n">
        <f aca="false">M333*I333</f>
        <v>0.166951290427499</v>
      </c>
      <c r="R333" s="0" t="n">
        <f aca="false">N333*J333</f>
        <v>0.0588821256042419</v>
      </c>
      <c r="S333" s="0" t="n">
        <f aca="false">O333*K333</f>
        <v>0.532742312956089</v>
      </c>
      <c r="T333" s="0" t="n">
        <f aca="false">P333*L333</f>
        <v>0.0221322248618879</v>
      </c>
      <c r="U333" s="4" t="n">
        <f aca="false">SUM(Q333:T333)</f>
        <v>0.780707953849717</v>
      </c>
      <c r="V333" s="6" t="n">
        <f aca="false">_xlfn.NORM.S.INV(U333)</f>
        <v>0.774586406469443</v>
      </c>
    </row>
    <row r="334" customFormat="false" ht="14.4" hidden="false" customHeight="false" outlineLevel="0" collapsed="false">
      <c r="A334" s="0" t="n">
        <f aca="false">A333+1</f>
        <v>330</v>
      </c>
      <c r="C334" s="0" t="n">
        <v>1.291763138</v>
      </c>
      <c r="D334" s="0" t="n">
        <v>1.8116</v>
      </c>
      <c r="E334" s="0" t="n">
        <v>0.138795227901363</v>
      </c>
      <c r="F334" s="0" t="n">
        <v>0.0155112299479939</v>
      </c>
      <c r="G334" s="0" t="n">
        <v>0.837786118069066</v>
      </c>
      <c r="H334" s="0" t="n">
        <v>0.00790742408157712</v>
      </c>
      <c r="I334" s="0" t="n">
        <f aca="false">$Y$14*E333+$Y$19*F333+G333*$Y$24+H333*$Y$29</f>
        <v>0.133413215490655</v>
      </c>
      <c r="J334" s="0" t="n">
        <f aca="false">$Y$15*E333+$Y$20*F333+G333*$Y$25+H333*$Y$30</f>
        <v>0.0315894014993608</v>
      </c>
      <c r="K334" s="0" t="n">
        <f aca="false">E333*$Y$16+F333*$Y$21+G333*$Y$26+H333*$Y$31</f>
        <v>0.788924813033889</v>
      </c>
      <c r="L334" s="0" t="n">
        <f aca="false">E333*$Y$17+F333*$Y$22+G333*$Y$27+H333*$Y$32</f>
        <v>0.0460725699760957</v>
      </c>
      <c r="M334" s="0" t="n">
        <f aca="false">_xlfn.NORM.S.DIST((1/$Y$7)*(C334-$Y$3-D334*$Y$12),1)</f>
        <v>0.859272857549448</v>
      </c>
      <c r="N334" s="3" t="n">
        <f aca="false">_xlfn.NORM.S.DIST((1/$Y$8)*(C334-$Y$4-D334*$Y$12),1)</f>
        <v>0.789164789235846</v>
      </c>
      <c r="O334" s="3" t="n">
        <f aca="false">_xlfn.NORM.S.DIST((1/$Y$9)*(C334-$Y$5-D334*$Y$12),1)</f>
        <v>0.484680750252492</v>
      </c>
      <c r="P334" s="3" t="n">
        <f aca="false">_xlfn.NORM.S.DIST((1/$Y$10)*(C334-$Y$6-D334*$Y$12),1)</f>
        <v>0.440978530538892</v>
      </c>
      <c r="Q334" s="0" t="n">
        <f aca="false">M334*I334</f>
        <v>0.114638354909515</v>
      </c>
      <c r="R334" s="0" t="n">
        <f aca="false">N334*J334</f>
        <v>0.0249292433763296</v>
      </c>
      <c r="S334" s="0" t="n">
        <f aca="false">O334*K334</f>
        <v>0.382376670274073</v>
      </c>
      <c r="T334" s="0" t="n">
        <f aca="false">P334*L334</f>
        <v>0.0203170142062089</v>
      </c>
      <c r="U334" s="4" t="n">
        <f aca="false">SUM(Q334:T334)</f>
        <v>0.542261282766126</v>
      </c>
      <c r="V334" s="6" t="n">
        <f aca="false">_xlfn.NORM.S.INV(U334)</f>
        <v>0.106132236605344</v>
      </c>
    </row>
    <row r="335" customFormat="false" ht="14.4" hidden="false" customHeight="false" outlineLevel="0" collapsed="false">
      <c r="A335" s="0" t="n">
        <f aca="false">A334+1</f>
        <v>331</v>
      </c>
      <c r="C335" s="0" t="n">
        <v>0.313207516</v>
      </c>
      <c r="D335" s="0" t="n">
        <v>1.8288</v>
      </c>
      <c r="E335" s="0" t="n">
        <v>0.398412928798313</v>
      </c>
      <c r="F335" s="0" t="n">
        <v>0.0211085879255212</v>
      </c>
      <c r="G335" s="0" t="n">
        <v>0.573614704177227</v>
      </c>
      <c r="H335" s="0" t="n">
        <v>0.00686377909893867</v>
      </c>
      <c r="I335" s="0" t="n">
        <f aca="false">$Y$14*E334+$Y$19*F334+G334*$Y$24+H334*$Y$29</f>
        <v>0.213373658160223</v>
      </c>
      <c r="J335" s="0" t="n">
        <f aca="false">$Y$15*E334+$Y$20*F334+G334*$Y$25+H334*$Y$30</f>
        <v>0.0316202601048993</v>
      </c>
      <c r="K335" s="0" t="n">
        <f aca="false">E334*$Y$16+F334*$Y$21+G334*$Y$26+H334*$Y$31</f>
        <v>0.715411992833604</v>
      </c>
      <c r="L335" s="0" t="n">
        <f aca="false">E334*$Y$17+F334*$Y$22+G334*$Y$27+H334*$Y$32</f>
        <v>0.0395940889012738</v>
      </c>
      <c r="M335" s="0" t="n">
        <f aca="false">_xlfn.NORM.S.DIST((1/$Y$7)*(C335-$Y$3-D335*$Y$12),1)</f>
        <v>0.403966048915201</v>
      </c>
      <c r="N335" s="3" t="n">
        <f aca="false">_xlfn.NORM.S.DIST((1/$Y$8)*(C335-$Y$4-D335*$Y$12),1)</f>
        <v>0.632889431547906</v>
      </c>
      <c r="O335" s="3" t="n">
        <f aca="false">_xlfn.NORM.S.DIST((1/$Y$9)*(C335-$Y$5-D335*$Y$12),1)</f>
        <v>0.212237760258715</v>
      </c>
      <c r="P335" s="3" t="n">
        <f aca="false">_xlfn.NORM.S.DIST((1/$Y$10)*(C335-$Y$6-D335*$Y$12),1)</f>
        <v>0.39253045607543</v>
      </c>
      <c r="Q335" s="0" t="n">
        <f aca="false">M335*I335</f>
        <v>0.0861957136295681</v>
      </c>
      <c r="R335" s="0" t="n">
        <f aca="false">N335*J335</f>
        <v>0.0200121284431866</v>
      </c>
      <c r="S335" s="0" t="n">
        <f aca="false">O335*K335</f>
        <v>0.151837439021228</v>
      </c>
      <c r="T335" s="0" t="n">
        <f aca="false">P335*L335</f>
        <v>0.0155418857743081</v>
      </c>
      <c r="U335" s="4" t="n">
        <f aca="false">SUM(Q335:T335)</f>
        <v>0.273587166868291</v>
      </c>
      <c r="V335" s="6" t="n">
        <f aca="false">_xlfn.NORM.S.INV(U335)</f>
        <v>-0.601999705038164</v>
      </c>
    </row>
    <row r="336" customFormat="false" ht="14.4" hidden="false" customHeight="false" outlineLevel="0" collapsed="false">
      <c r="A336" s="0" t="n">
        <f aca="false">A335+1</f>
        <v>332</v>
      </c>
      <c r="C336" s="0" t="n">
        <v>1.537957976</v>
      </c>
      <c r="D336" s="0" t="n">
        <v>1.7993</v>
      </c>
      <c r="E336" s="0" t="n">
        <v>0.337493373122959</v>
      </c>
      <c r="F336" s="0" t="n">
        <v>0.0367518072694652</v>
      </c>
      <c r="G336" s="0" t="n">
        <v>0.619877200728658</v>
      </c>
      <c r="H336" s="0" t="n">
        <v>0.00587761887891769</v>
      </c>
      <c r="I336" s="0" t="n">
        <f aca="false">$Y$14*E335+$Y$19*F335+G335*$Y$24+H335*$Y$29</f>
        <v>0.410350123151793</v>
      </c>
      <c r="J336" s="0" t="n">
        <f aca="false">$Y$15*E335+$Y$20*F335+G335*$Y$25+H335*$Y$30</f>
        <v>0.0701529797326971</v>
      </c>
      <c r="K336" s="0" t="n">
        <f aca="false">E335*$Y$16+F335*$Y$21+G335*$Y$26+H335*$Y$31</f>
        <v>0.491119578447685</v>
      </c>
      <c r="L336" s="0" t="n">
        <f aca="false">E335*$Y$17+F335*$Y$22+G335*$Y$27+H335*$Y$32</f>
        <v>0.0283773186678247</v>
      </c>
      <c r="M336" s="0" t="n">
        <f aca="false">_xlfn.NORM.S.DIST((1/$Y$7)*(C336-$Y$3-D336*$Y$12),1)</f>
        <v>0.920611306174966</v>
      </c>
      <c r="N336" s="3" t="n">
        <f aca="false">_xlfn.NORM.S.DIST((1/$Y$8)*(C336-$Y$4-D336*$Y$12),1)</f>
        <v>0.821283397772181</v>
      </c>
      <c r="O336" s="3" t="n">
        <f aca="false">_xlfn.NORM.S.DIST((1/$Y$9)*(C336-$Y$5-D336*$Y$12),1)</f>
        <v>0.560748685085514</v>
      </c>
      <c r="P336" s="3" t="n">
        <f aca="false">_xlfn.NORM.S.DIST((1/$Y$10)*(C336-$Y$6-D336*$Y$12),1)</f>
        <v>0.453338524562081</v>
      </c>
      <c r="Q336" s="0" t="n">
        <f aca="false">M336*I336</f>
        <v>0.37777296286383</v>
      </c>
      <c r="R336" s="0" t="n">
        <f aca="false">N336*J336</f>
        <v>0.0576154775587124</v>
      </c>
      <c r="S336" s="0" t="n">
        <f aca="false">O336*K336</f>
        <v>0.275394657834291</v>
      </c>
      <c r="T336" s="0" t="n">
        <f aca="false">P336*L336</f>
        <v>0.0128645317758997</v>
      </c>
      <c r="U336" s="4" t="n">
        <f aca="false">SUM(Q336:T336)</f>
        <v>0.723647630032734</v>
      </c>
      <c r="V336" s="6" t="n">
        <f aca="false">_xlfn.NORM.S.INV(U336)</f>
        <v>0.593712023377173</v>
      </c>
    </row>
    <row r="337" customFormat="false" ht="14.4" hidden="false" customHeight="false" outlineLevel="0" collapsed="false">
      <c r="A337" s="0" t="n">
        <f aca="false">A336+1</f>
        <v>333</v>
      </c>
      <c r="C337" s="0" t="n">
        <v>0.486413801</v>
      </c>
      <c r="D337" s="0" t="n">
        <v>1.8566</v>
      </c>
      <c r="E337" s="0" t="n">
        <v>0.570806245734688</v>
      </c>
      <c r="F337" s="0" t="n">
        <v>0.0391119569581989</v>
      </c>
      <c r="G337" s="0" t="n">
        <v>0.38580714344016</v>
      </c>
      <c r="H337" s="0" t="n">
        <v>0.0042746538669534</v>
      </c>
      <c r="I337" s="0" t="n">
        <f aca="false">$Y$14*E336+$Y$19*F336+G336*$Y$24+H336*$Y$29</f>
        <v>0.362908280915211</v>
      </c>
      <c r="J337" s="0" t="n">
        <f aca="false">$Y$15*E336+$Y$20*F336+G336*$Y$25+H336*$Y$30</f>
        <v>0.0756570213240923</v>
      </c>
      <c r="K337" s="0" t="n">
        <f aca="false">E336*$Y$16+F336*$Y$21+G336*$Y$26+H336*$Y$31</f>
        <v>0.531613911804552</v>
      </c>
      <c r="L337" s="0" t="n">
        <f aca="false">E336*$Y$17+F336*$Y$22+G336*$Y$27+H336*$Y$32</f>
        <v>0.0298207859561455</v>
      </c>
      <c r="M337" s="0" t="n">
        <f aca="false">_xlfn.NORM.S.DIST((1/$Y$7)*(C337-$Y$3-D337*$Y$12),1)</f>
        <v>0.496240039642945</v>
      </c>
      <c r="N337" s="3" t="n">
        <f aca="false">_xlfn.NORM.S.DIST((1/$Y$8)*(C337-$Y$4-D337*$Y$12),1)</f>
        <v>0.663358542516758</v>
      </c>
      <c r="O337" s="3" t="n">
        <f aca="false">_xlfn.NORM.S.DIST((1/$Y$9)*(C337-$Y$5-D337*$Y$12),1)</f>
        <v>0.253309569236708</v>
      </c>
      <c r="P337" s="3" t="n">
        <f aca="false">_xlfn.NORM.S.DIST((1/$Y$10)*(C337-$Y$6-D337*$Y$12),1)</f>
        <v>0.401007990520373</v>
      </c>
      <c r="Q337" s="0" t="n">
        <f aca="false">M337*I337</f>
        <v>0.180089619708117</v>
      </c>
      <c r="R337" s="0" t="n">
        <f aca="false">N337*J337</f>
        <v>0.0501877313967091</v>
      </c>
      <c r="S337" s="0" t="n">
        <f aca="false">O337*K337</f>
        <v>0.134662890999452</v>
      </c>
      <c r="T337" s="0" t="n">
        <f aca="false">P337*L337</f>
        <v>0.0119583734520121</v>
      </c>
      <c r="U337" s="4" t="n">
        <f aca="false">SUM(Q337:T337)</f>
        <v>0.376898615556291</v>
      </c>
      <c r="V337" s="6" t="n">
        <f aca="false">_xlfn.NORM.S.INV(U337)</f>
        <v>-0.313636372563296</v>
      </c>
    </row>
    <row r="338" customFormat="false" ht="14.4" hidden="false" customHeight="false" outlineLevel="0" collapsed="false">
      <c r="A338" s="0" t="n">
        <f aca="false">A337+1</f>
        <v>334</v>
      </c>
      <c r="C338" s="0" t="n">
        <v>-0.978351194</v>
      </c>
      <c r="D338" s="0" t="n">
        <v>1.9143</v>
      </c>
      <c r="E338" s="0" t="n">
        <v>0.495429653818744</v>
      </c>
      <c r="F338" s="0" t="n">
        <v>0.245121810687292</v>
      </c>
      <c r="G338" s="0" t="n">
        <v>0.248528835391553</v>
      </c>
      <c r="H338" s="0" t="n">
        <v>0.0109197001024105</v>
      </c>
      <c r="I338" s="0" t="n">
        <f aca="false">$Y$14*E337+$Y$19*F337+G337*$Y$24+H337*$Y$29</f>
        <v>0.540213578276342</v>
      </c>
      <c r="J338" s="0" t="n">
        <f aca="false">$Y$15*E337+$Y$20*F337+G337*$Y$25+H337*$Y$30</f>
        <v>0.107969334545569</v>
      </c>
      <c r="K338" s="0" t="n">
        <f aca="false">E337*$Y$16+F337*$Y$21+G337*$Y$26+H337*$Y$31</f>
        <v>0.332482064978443</v>
      </c>
      <c r="L338" s="0" t="n">
        <f aca="false">E337*$Y$17+F337*$Y$22+G337*$Y$27+H337*$Y$32</f>
        <v>0.0193350221996464</v>
      </c>
      <c r="M338" s="0" t="n">
        <f aca="false">_xlfn.NORM.S.DIST((1/$Y$7)*(C338-$Y$3-D338*$Y$12),1)</f>
        <v>0.0235436263510019</v>
      </c>
      <c r="N338" s="3" t="n">
        <f aca="false">_xlfn.NORM.S.DIST((1/$Y$8)*(C338-$Y$4-D338*$Y$12),1)</f>
        <v>0.392459504192197</v>
      </c>
      <c r="O338" s="3" t="n">
        <f aca="false">_xlfn.NORM.S.DIST((1/$Y$9)*(C338-$Y$5-D338*$Y$12),1)</f>
        <v>0.0357621012278958</v>
      </c>
      <c r="P338" s="3" t="n">
        <f aca="false">_xlfn.NORM.S.DIST((1/$Y$10)*(C338-$Y$6-D338*$Y$12),1)</f>
        <v>0.331160504756815</v>
      </c>
      <c r="Q338" s="0" t="n">
        <f aca="false">M338*I338</f>
        <v>0.0127185866366759</v>
      </c>
      <c r="R338" s="0" t="n">
        <f aca="false">N338*J338</f>
        <v>0.0423735915037155</v>
      </c>
      <c r="S338" s="0" t="n">
        <f aca="false">O338*K338</f>
        <v>0.0118902572642189</v>
      </c>
      <c r="T338" s="0" t="n">
        <f aca="false">P338*L338</f>
        <v>0.00640299571111911</v>
      </c>
      <c r="U338" s="4" t="n">
        <f aca="false">SUM(Q338:T338)</f>
        <v>0.0733854311157295</v>
      </c>
      <c r="V338" s="6" t="n">
        <f aca="false">_xlfn.NORM.S.INV(U338)</f>
        <v>-1.45103231447214</v>
      </c>
    </row>
    <row r="339" customFormat="false" ht="14.4" hidden="false" customHeight="false" outlineLevel="0" collapsed="false">
      <c r="A339" s="0" t="n">
        <f aca="false">A338+1</f>
        <v>335</v>
      </c>
      <c r="C339" s="0" t="n">
        <v>1.152664879</v>
      </c>
      <c r="D339" s="0" t="n">
        <v>1.9692</v>
      </c>
      <c r="E339" s="0" t="n">
        <v>0.596927012361426</v>
      </c>
      <c r="F339" s="0" t="n">
        <v>0.141455812581352</v>
      </c>
      <c r="G339" s="0" t="n">
        <v>0.257457210987661</v>
      </c>
      <c r="H339" s="0" t="n">
        <v>0.00415996406956083</v>
      </c>
      <c r="I339" s="0" t="n">
        <f aca="false">$Y$14*E338+$Y$19*F338+G338*$Y$24+H338*$Y$29</f>
        <v>0.465715625035997</v>
      </c>
      <c r="J339" s="0" t="n">
        <f aca="false">$Y$15*E338+$Y$20*F338+G338*$Y$25+H338*$Y$30</f>
        <v>0.27553820319058</v>
      </c>
      <c r="K339" s="0" t="n">
        <f aca="false">E338*$Y$16+F338*$Y$21+G338*$Y$26+H338*$Y$31</f>
        <v>0.235931201069255</v>
      </c>
      <c r="L339" s="0" t="n">
        <f aca="false">E338*$Y$17+F338*$Y$22+G338*$Y$27+H338*$Y$32</f>
        <v>0.0228149707041676</v>
      </c>
      <c r="M339" s="0" t="n">
        <f aca="false">_xlfn.NORM.S.DIST((1/$Y$7)*(C339-$Y$3-D339*$Y$12),1)</f>
        <v>0.813106748671311</v>
      </c>
      <c r="N339" s="3" t="n">
        <f aca="false">_xlfn.NORM.S.DIST((1/$Y$8)*(C339-$Y$4-D339*$Y$12),1)</f>
        <v>0.769611833661783</v>
      </c>
      <c r="O339" s="3" t="n">
        <f aca="false">_xlfn.NORM.S.DIST((1/$Y$9)*(C339-$Y$5-D339*$Y$12),1)</f>
        <v>0.441771606123726</v>
      </c>
      <c r="P339" s="3" t="n">
        <f aca="false">_xlfn.NORM.S.DIST((1/$Y$10)*(C339-$Y$6-D339*$Y$12),1)</f>
        <v>0.434019773569232</v>
      </c>
      <c r="Q339" s="0" t="n">
        <f aca="false">M339*I339</f>
        <v>0.378676517678447</v>
      </c>
      <c r="R339" s="0" t="n">
        <f aca="false">N339*J339</f>
        <v>0.212057461801375</v>
      </c>
      <c r="S339" s="0" t="n">
        <f aca="false">O339*K339</f>
        <v>0.104227705631064</v>
      </c>
      <c r="T339" s="0" t="n">
        <f aca="false">P339*L339</f>
        <v>0.0099021484190115</v>
      </c>
      <c r="U339" s="4" t="n">
        <f aca="false">SUM(Q339:T339)</f>
        <v>0.704863833529898</v>
      </c>
      <c r="V339" s="6" t="n">
        <f aca="false">_xlfn.NORM.S.INV(U339)</f>
        <v>0.538441426345804</v>
      </c>
    </row>
    <row r="340" customFormat="false" ht="14.4" hidden="false" customHeight="false" outlineLevel="0" collapsed="false">
      <c r="A340" s="0" t="n">
        <f aca="false">A339+1</f>
        <v>336</v>
      </c>
      <c r="C340" s="0" t="n">
        <v>-4.094920768</v>
      </c>
      <c r="D340" s="0" t="n">
        <v>2.1202</v>
      </c>
      <c r="E340" s="7" t="n">
        <v>1.60939489421065E-007</v>
      </c>
      <c r="F340" s="0" t="n">
        <v>0.931762013208404</v>
      </c>
      <c r="G340" s="0" t="n">
        <v>0.00109626657659778</v>
      </c>
      <c r="H340" s="0" t="n">
        <v>0.0671415592755089</v>
      </c>
      <c r="I340" s="0" t="n">
        <f aca="false">$Y$14*E339+$Y$19*F339+G339*$Y$24+H339*$Y$29</f>
        <v>0.551890468340524</v>
      </c>
      <c r="J340" s="0" t="n">
        <f aca="false">$Y$15*E339+$Y$20*F339+G339*$Y$25+H339*$Y$30</f>
        <v>0.199377309349035</v>
      </c>
      <c r="K340" s="0" t="n">
        <f aca="false">E339*$Y$16+F339*$Y$21+G339*$Y$26+H339*$Y$31</f>
        <v>0.232568043848528</v>
      </c>
      <c r="L340" s="0" t="n">
        <f aca="false">E339*$Y$17+F339*$Y$22+G339*$Y$27+H339*$Y$32</f>
        <v>0.0161641784619129</v>
      </c>
      <c r="M340" s="0" t="n">
        <f aca="false">_xlfn.NORM.S.DIST((1/$Y$7)*(C340-$Y$3-D340*$Y$12),1)</f>
        <v>3.00772110161708E-010</v>
      </c>
      <c r="N340" s="3" t="n">
        <f aca="false">_xlfn.NORM.S.DIST((1/$Y$8)*(C340-$Y$4-D340*$Y$12),1)</f>
        <v>0.0399964806029283</v>
      </c>
      <c r="O340" s="3" t="n">
        <f aca="false">_xlfn.NORM.S.DIST((1/$Y$9)*(C340-$Y$5-D340*$Y$12),1)</f>
        <v>1.20269180098765E-005</v>
      </c>
      <c r="P340" s="3" t="n">
        <f aca="false">_xlfn.NORM.S.DIST((1/$Y$10)*(C340-$Y$6-D340*$Y$12),1)</f>
        <v>0.202590982333267</v>
      </c>
      <c r="Q340" s="0" t="n">
        <f aca="false">M340*I340</f>
        <v>1.65993260740913E-010</v>
      </c>
      <c r="R340" s="0" t="n">
        <f aca="false">N340*J340</f>
        <v>0.00797439068604271</v>
      </c>
      <c r="S340" s="0" t="n">
        <f aca="false">O340*K340</f>
        <v>2.79707679508361E-006</v>
      </c>
      <c r="T340" s="0" t="n">
        <f aca="false">P340*L340</f>
        <v>0.00327471679320916</v>
      </c>
      <c r="U340" s="4" t="n">
        <f aca="false">SUM(Q340:T340)</f>
        <v>0.0112519047220402</v>
      </c>
      <c r="V340" s="6" t="n">
        <f aca="false">_xlfn.NORM.S.INV(U340)</f>
        <v>-2.28175499092715</v>
      </c>
    </row>
    <row r="341" customFormat="false" ht="14.4" hidden="false" customHeight="false" outlineLevel="0" collapsed="false">
      <c r="A341" s="0" t="n">
        <f aca="false">A340+1</f>
        <v>337</v>
      </c>
      <c r="C341" s="0" t="n">
        <v>-3.323484143</v>
      </c>
      <c r="D341" s="0" t="n">
        <v>2.3021</v>
      </c>
      <c r="E341" s="7" t="n">
        <v>3.75672904562105E-007</v>
      </c>
      <c r="F341" s="0" t="n">
        <v>0.954517064114045</v>
      </c>
      <c r="G341" s="0" t="n">
        <v>0.0007498836239572</v>
      </c>
      <c r="H341" s="0" t="n">
        <v>0.0447326765890937</v>
      </c>
      <c r="I341" s="0" t="n">
        <f aca="false">$Y$14*E340+$Y$19*F340+G340*$Y$24+H340*$Y$29</f>
        <v>0.0280735897370337</v>
      </c>
      <c r="J341" s="0" t="n">
        <f aca="false">$Y$15*E340+$Y$20*F340+G340*$Y$25+H340*$Y$30</f>
        <v>0.803329599059626</v>
      </c>
      <c r="K341" s="0" t="n">
        <f aca="false">E340*$Y$16+F340*$Y$21+G340*$Y$26+H340*$Y$31</f>
        <v>0.100904382004987</v>
      </c>
      <c r="L341" s="0" t="n">
        <f aca="false">E340*$Y$17+F340*$Y$22+G340*$Y$27+H340*$Y$32</f>
        <v>0.0676924291983535</v>
      </c>
      <c r="M341" s="0" t="n">
        <f aca="false">_xlfn.NORM.S.DIST((1/$Y$7)*(C341-$Y$3-D341*$Y$12),1)</f>
        <v>1.30734658510222E-007</v>
      </c>
      <c r="N341" s="3" t="n">
        <f aca="false">_xlfn.NORM.S.DIST((1/$Y$8)*(C341-$Y$4-D341*$Y$12),1)</f>
        <v>0.083037287552088</v>
      </c>
      <c r="O341" s="3" t="n">
        <f aca="false">_xlfn.NORM.S.DIST((1/$Y$9)*(C341-$Y$5-D341*$Y$12),1)</f>
        <v>0.000144959541922307</v>
      </c>
      <c r="P341" s="3" t="n">
        <f aca="false">_xlfn.NORM.S.DIST((1/$Y$10)*(C341-$Y$6-D341*$Y$12),1)</f>
        <v>0.231334907416184</v>
      </c>
      <c r="Q341" s="0" t="n">
        <f aca="false">M341*I341</f>
        <v>3.67019116742717E-009</v>
      </c>
      <c r="R341" s="0" t="n">
        <f aca="false">N341*J341</f>
        <v>0.0667063109162177</v>
      </c>
      <c r="S341" s="0" t="n">
        <f aca="false">O341*K341</f>
        <v>1.46270529933963E-005</v>
      </c>
      <c r="T341" s="0" t="n">
        <f aca="false">P341*L341</f>
        <v>0.0156596218413777</v>
      </c>
      <c r="U341" s="4" t="n">
        <f aca="false">SUM(Q341:T341)</f>
        <v>0.08238056348078</v>
      </c>
      <c r="V341" s="6" t="n">
        <f aca="false">_xlfn.NORM.S.INV(U341)</f>
        <v>-1.38923557584606</v>
      </c>
    </row>
    <row r="342" customFormat="false" ht="14.4" hidden="false" customHeight="false" outlineLevel="0" collapsed="false">
      <c r="A342" s="0" t="n">
        <f aca="false">A341+1</f>
        <v>338</v>
      </c>
      <c r="C342" s="0" t="n">
        <v>5.819844635</v>
      </c>
      <c r="D342" s="0" t="n">
        <v>2.0742</v>
      </c>
      <c r="E342" s="7" t="n">
        <v>1.78225566359637E-011</v>
      </c>
      <c r="F342" s="0" t="n">
        <v>0.434784663147083</v>
      </c>
      <c r="G342" s="0" t="n">
        <v>0.0160480945859096</v>
      </c>
      <c r="H342" s="0" t="n">
        <v>0.549167242249185</v>
      </c>
      <c r="I342" s="0" t="n">
        <f aca="false">$Y$14*E341+$Y$19*F341+G341*$Y$24+H341*$Y$29</f>
        <v>0.0287183259574836</v>
      </c>
      <c r="J342" s="0" t="n">
        <f aca="false">$Y$15*E341+$Y$20*F341+G341*$Y$25+H341*$Y$30</f>
        <v>0.822226704273229</v>
      </c>
      <c r="K342" s="0" t="n">
        <f aca="false">E341*$Y$16+F341*$Y$21+G341*$Y$26+H341*$Y$31</f>
        <v>0.0972797792320102</v>
      </c>
      <c r="L342" s="0" t="n">
        <f aca="false">E341*$Y$17+F341*$Y$22+G341*$Y$27+H341*$Y$32</f>
        <v>0.0517751905372776</v>
      </c>
      <c r="M342" s="0" t="n">
        <f aca="false">_xlfn.NORM.S.DIST((1/$Y$7)*(C342-$Y$3-D342*$Y$12),1)</f>
        <v>0.999999999999666</v>
      </c>
      <c r="N342" s="3" t="n">
        <f aca="false">_xlfn.NORM.S.DIST((1/$Y$8)*(C342-$Y$4-D342*$Y$12),1)</f>
        <v>0.998414463319727</v>
      </c>
      <c r="O342" s="3" t="n">
        <f aca="false">_xlfn.NORM.S.DIST((1/$Y$9)*(C342-$Y$5-D342*$Y$12),1)</f>
        <v>0.999748922959094</v>
      </c>
      <c r="P342" s="3" t="n">
        <f aca="false">_xlfn.NORM.S.DIST((1/$Y$10)*(C342-$Y$6-D342*$Y$12),1)</f>
        <v>0.665096654474757</v>
      </c>
      <c r="Q342" s="0" t="n">
        <f aca="false">M342*I342</f>
        <v>0.028718325957474</v>
      </c>
      <c r="R342" s="0" t="n">
        <f aca="false">N342*J342</f>
        <v>0.820923033674104</v>
      </c>
      <c r="S342" s="0" t="n">
        <f aca="false">O342*K342</f>
        <v>0.0972553545129006</v>
      </c>
      <c r="T342" s="0" t="n">
        <f aca="false">P342*L342</f>
        <v>0.0344355060111364</v>
      </c>
      <c r="U342" s="4" t="n">
        <f aca="false">SUM(Q342:T342)</f>
        <v>0.981332220155615</v>
      </c>
      <c r="V342" s="6" t="n">
        <f aca="false">_xlfn.NORM.S.INV(U342)</f>
        <v>2.08207565674544</v>
      </c>
    </row>
    <row r="343" customFormat="false" ht="14.4" hidden="false" customHeight="false" outlineLevel="0" collapsed="false">
      <c r="A343" s="0" t="n">
        <f aca="false">A342+1</f>
        <v>339</v>
      </c>
      <c r="C343" s="0" t="n">
        <v>-2.179372259</v>
      </c>
      <c r="D343" s="0" t="n">
        <v>2.1199</v>
      </c>
      <c r="E343" s="0" t="n">
        <v>0.000162721723162351</v>
      </c>
      <c r="F343" s="0" t="n">
        <v>0.731443309603346</v>
      </c>
      <c r="G343" s="0" t="n">
        <v>0.0194326311517813</v>
      </c>
      <c r="H343" s="0" t="n">
        <v>0.248961337521711</v>
      </c>
      <c r="I343" s="0" t="n">
        <f aca="false">$Y$14*E342+$Y$19*F342+G342*$Y$24+H342*$Y$29</f>
        <v>0.0148088303143682</v>
      </c>
      <c r="J343" s="0" t="n">
        <f aca="false">$Y$15*E342+$Y$20*F342+G342*$Y$25+H342*$Y$30</f>
        <v>0.390389827576284</v>
      </c>
      <c r="K343" s="0" t="n">
        <f aca="false">E342*$Y$16+F342*$Y$21+G342*$Y$26+H342*$Y$31</f>
        <v>0.184571638221065</v>
      </c>
      <c r="L343" s="0" t="n">
        <f aca="false">E342*$Y$17+F342*$Y$22+G342*$Y$27+H342*$Y$32</f>
        <v>0.410229703888283</v>
      </c>
      <c r="M343" s="0" t="n">
        <f aca="false">_xlfn.NORM.S.DIST((1/$Y$7)*(C343-$Y$3-D343*$Y$12),1)</f>
        <v>0.00015560135784414</v>
      </c>
      <c r="N343" s="3" t="n">
        <f aca="false">_xlfn.NORM.S.DIST((1/$Y$8)*(C343-$Y$4-D343*$Y$12),1)</f>
        <v>0.199778232480984</v>
      </c>
      <c r="O343" s="3" t="n">
        <f aca="false">_xlfn.NORM.S.DIST((1/$Y$9)*(C343-$Y$5-D343*$Y$12),1)</f>
        <v>0.00311667302412724</v>
      </c>
      <c r="P343" s="3" t="n">
        <f aca="false">_xlfn.NORM.S.DIST((1/$Y$10)*(C343-$Y$6-D343*$Y$12),1)</f>
        <v>0.277864556655861</v>
      </c>
      <c r="Q343" s="0" t="n">
        <f aca="false">M343*I343</f>
        <v>2.30427410499915E-006</v>
      </c>
      <c r="R343" s="0" t="n">
        <f aca="false">N343*J343</f>
        <v>0.077991389731746</v>
      </c>
      <c r="S343" s="0" t="n">
        <f aca="false">O343*K343</f>
        <v>0.000575249445862565</v>
      </c>
      <c r="T343" s="0" t="n">
        <f aca="false">P343*L343</f>
        <v>0.113988294797983</v>
      </c>
      <c r="U343" s="4" t="n">
        <f aca="false">SUM(Q343:T343)</f>
        <v>0.192557238249696</v>
      </c>
      <c r="V343" s="6" t="n">
        <f aca="false">_xlfn.NORM.S.INV(U343)</f>
        <v>-0.868511322753687</v>
      </c>
    </row>
    <row r="344" customFormat="false" ht="14.4" hidden="false" customHeight="false" outlineLevel="0" collapsed="false">
      <c r="A344" s="0" t="n">
        <f aca="false">A343+1</f>
        <v>340</v>
      </c>
      <c r="C344" s="0" t="n">
        <v>2.621559636</v>
      </c>
      <c r="D344" s="0" t="n">
        <v>2.1164</v>
      </c>
      <c r="E344" s="0" t="n">
        <v>0.00235045876547737</v>
      </c>
      <c r="F344" s="0" t="n">
        <v>0.532505466390317</v>
      </c>
      <c r="G344" s="0" t="n">
        <v>0.339862685169672</v>
      </c>
      <c r="H344" s="0" t="n">
        <v>0.125281389674534</v>
      </c>
      <c r="I344" s="0" t="n">
        <f aca="false">$Y$14*E343+$Y$19*F343+G343*$Y$24+H343*$Y$29</f>
        <v>0.0242224566139476</v>
      </c>
      <c r="J344" s="0" t="n">
        <f aca="false">$Y$15*E343+$Y$20*F343+G343*$Y$25+H343*$Y$30</f>
        <v>0.63653124020854</v>
      </c>
      <c r="K344" s="0" t="n">
        <f aca="false">E343*$Y$16+F343*$Y$21+G343*$Y$26+H343*$Y$31</f>
        <v>0.142098355348526</v>
      </c>
      <c r="L344" s="0" t="n">
        <f aca="false">E343*$Y$17+F343*$Y$22+G343*$Y$27+H343*$Y$32</f>
        <v>0.197147947828987</v>
      </c>
      <c r="M344" s="0" t="n">
        <f aca="false">_xlfn.NORM.S.DIST((1/$Y$7)*(C344-$Y$3-D344*$Y$12),1)</f>
        <v>0.997954536798632</v>
      </c>
      <c r="N344" s="3" t="n">
        <f aca="false">_xlfn.NORM.S.DIST((1/$Y$8)*(C344-$Y$4-D344*$Y$12),1)</f>
        <v>0.92422649061864</v>
      </c>
      <c r="O344" s="3" t="n">
        <f aca="false">_xlfn.NORM.S.DIST((1/$Y$9)*(C344-$Y$5-D344*$Y$12),1)</f>
        <v>0.840071807980842</v>
      </c>
      <c r="P344" s="3" t="n">
        <f aca="false">_xlfn.NORM.S.DIST((1/$Y$10)*(C344-$Y$6-D344*$Y$12),1)</f>
        <v>0.508116782307399</v>
      </c>
      <c r="Q344" s="0" t="n">
        <f aca="false">M344*I344</f>
        <v>0.024172910470297</v>
      </c>
      <c r="R344" s="0" t="n">
        <f aca="false">N344*J344</f>
        <v>0.58829903430707</v>
      </c>
      <c r="S344" s="0" t="n">
        <f aca="false">O344*K344</f>
        <v>0.11937282228874</v>
      </c>
      <c r="T344" s="0" t="n">
        <f aca="false">P344*L344</f>
        <v>0.100174180889372</v>
      </c>
      <c r="U344" s="4" t="n">
        <f aca="false">SUM(Q344:T344)</f>
        <v>0.832018947955479</v>
      </c>
      <c r="V344" s="6" t="n">
        <f aca="false">_xlfn.NORM.S.INV(U344)</f>
        <v>0.962174205247569</v>
      </c>
    </row>
    <row r="345" customFormat="false" ht="14.4" hidden="false" customHeight="false" outlineLevel="0" collapsed="false">
      <c r="A345" s="0" t="n">
        <f aca="false">A344+1</f>
        <v>341</v>
      </c>
      <c r="C345" s="0" t="n">
        <v>2.99061643</v>
      </c>
      <c r="D345" s="0" t="n">
        <v>2.0544</v>
      </c>
      <c r="E345" s="0" t="n">
        <v>0.0012379685229693</v>
      </c>
      <c r="F345" s="0" t="n">
        <v>0.298160725895462</v>
      </c>
      <c r="G345" s="0" t="n">
        <v>0.626702017521038</v>
      </c>
      <c r="H345" s="0" t="n">
        <v>0.0738992880605306</v>
      </c>
      <c r="I345" s="0" t="n">
        <f aca="false">$Y$14*E344+$Y$19*F344+G344*$Y$24+H344*$Y$29</f>
        <v>0.0554049584863388</v>
      </c>
      <c r="J345" s="0" t="n">
        <f aca="false">$Y$15*E344+$Y$20*F344+G344*$Y$25+H344*$Y$30</f>
        <v>0.462018702425421</v>
      </c>
      <c r="K345" s="0" t="n">
        <f aca="false">E344*$Y$16+F344*$Y$21+G344*$Y$26+H344*$Y$31</f>
        <v>0.366876307891238</v>
      </c>
      <c r="L345" s="0" t="n">
        <f aca="false">E344*$Y$17+F344*$Y$22+G344*$Y$27+H344*$Y$32</f>
        <v>0.115700031197003</v>
      </c>
      <c r="M345" s="0" t="n">
        <f aca="false">_xlfn.NORM.S.DIST((1/$Y$7)*(C345-$Y$3-D345*$Y$12),1)</f>
        <v>0.999622727563999</v>
      </c>
      <c r="N345" s="3" t="n">
        <f aca="false">_xlfn.NORM.S.DIST((1/$Y$8)*(C345-$Y$4-D345*$Y$12),1)</f>
        <v>0.946201397787026</v>
      </c>
      <c r="O345" s="3" t="n">
        <f aca="false">_xlfn.NORM.S.DIST((1/$Y$9)*(C345-$Y$5-D345*$Y$12),1)</f>
        <v>0.899988367111781</v>
      </c>
      <c r="P345" s="3" t="n">
        <f aca="false">_xlfn.NORM.S.DIST((1/$Y$10)*(C345-$Y$6-D345*$Y$12),1)</f>
        <v>0.526790343328618</v>
      </c>
      <c r="Q345" s="0" t="n">
        <f aca="false">M345*I345</f>
        <v>0.0553840557226841</v>
      </c>
      <c r="R345" s="0" t="n">
        <f aca="false">N345*J345</f>
        <v>0.437162742038681</v>
      </c>
      <c r="S345" s="0" t="n">
        <f aca="false">O345*K345</f>
        <v>0.330184409271034</v>
      </c>
      <c r="T345" s="0" t="n">
        <f aca="false">P345*L345</f>
        <v>0.060949659157401</v>
      </c>
      <c r="U345" s="4" t="n">
        <f aca="false">SUM(Q345:T345)</f>
        <v>0.8836808661898</v>
      </c>
      <c r="V345" s="6" t="n">
        <f aca="false">_xlfn.NORM.S.INV(U345)</f>
        <v>1.19359030657217</v>
      </c>
    </row>
    <row r="346" customFormat="false" ht="14.4" hidden="false" customHeight="false" outlineLevel="0" collapsed="false">
      <c r="A346" s="0" t="n">
        <f aca="false">A345+1</f>
        <v>342</v>
      </c>
      <c r="C346" s="0" t="n">
        <v>2.347617734</v>
      </c>
      <c r="D346" s="0" t="n">
        <v>2.0087</v>
      </c>
      <c r="E346" s="0" t="n">
        <v>0.0116266048159142</v>
      </c>
      <c r="F346" s="0" t="n">
        <v>0.131661601724536</v>
      </c>
      <c r="G346" s="0" t="n">
        <v>0.829394064195134</v>
      </c>
      <c r="H346" s="0" t="n">
        <v>0.0273177292644163</v>
      </c>
      <c r="I346" s="0" t="n">
        <f aca="false">$Y$14*E345+$Y$19*F345+G345*$Y$24+H345*$Y$29</f>
        <v>0.0789590763191614</v>
      </c>
      <c r="J346" s="0" t="n">
        <f aca="false">$Y$15*E345+$Y$20*F345+G345*$Y$25+H345*$Y$30</f>
        <v>0.258796138819899</v>
      </c>
      <c r="K346" s="0" t="n">
        <f aca="false">E345*$Y$16+F345*$Y$21+G345*$Y$26+H345*$Y$31</f>
        <v>0.577267009358001</v>
      </c>
      <c r="L346" s="0" t="n">
        <f aca="false">E345*$Y$17+F345*$Y$22+G345*$Y$27+H345*$Y$32</f>
        <v>0.0849777755029381</v>
      </c>
      <c r="M346" s="0" t="n">
        <f aca="false">_xlfn.NORM.S.DIST((1/$Y$7)*(C346-$Y$3-D346*$Y$12),1)</f>
        <v>0.993816467317262</v>
      </c>
      <c r="N346" s="3" t="n">
        <f aca="false">_xlfn.NORM.S.DIST((1/$Y$8)*(C346-$Y$4-D346*$Y$12),1)</f>
        <v>0.90391575106576</v>
      </c>
      <c r="O346" s="3" t="n">
        <f aca="false">_xlfn.NORM.S.DIST((1/$Y$9)*(C346-$Y$5-D346*$Y$12),1)</f>
        <v>0.782868816455059</v>
      </c>
      <c r="P346" s="3" t="n">
        <f aca="false">_xlfn.NORM.S.DIST((1/$Y$10)*(C346-$Y$6-D346*$Y$12),1)</f>
        <v>0.494242057083294</v>
      </c>
      <c r="Q346" s="0" t="n">
        <f aca="false">M346*I346</f>
        <v>0.078470830290143</v>
      </c>
      <c r="R346" s="0" t="n">
        <f aca="false">N346*J346</f>
        <v>0.233929906194308</v>
      </c>
      <c r="S346" s="0" t="n">
        <f aca="false">O346*K346</f>
        <v>0.45192434039465</v>
      </c>
      <c r="T346" s="0" t="n">
        <f aca="false">P346*L346</f>
        <v>0.0419995905709345</v>
      </c>
      <c r="U346" s="4" t="n">
        <f aca="false">SUM(Q346:T346)</f>
        <v>0.806324667450035</v>
      </c>
      <c r="V346" s="6" t="n">
        <f aca="false">_xlfn.NORM.S.INV(U346)</f>
        <v>0.864431918509542</v>
      </c>
    </row>
    <row r="347" customFormat="false" ht="14.4" hidden="false" customHeight="false" outlineLevel="0" collapsed="false">
      <c r="A347" s="0" t="n">
        <f aca="false">A346+1</f>
        <v>343</v>
      </c>
      <c r="C347" s="0" t="n">
        <v>-0.139522587</v>
      </c>
      <c r="D347" s="0" t="n">
        <v>1.9597</v>
      </c>
      <c r="E347" s="0" t="n">
        <v>0.21974711462614</v>
      </c>
      <c r="F347" s="0" t="n">
        <v>0.121771805386712</v>
      </c>
      <c r="G347" s="0" t="n">
        <v>0.643535438159501</v>
      </c>
      <c r="H347" s="0" t="n">
        <v>0.0149456418276467</v>
      </c>
      <c r="I347" s="0" t="n">
        <f aca="false">$Y$14*E346+$Y$19*F346+G346*$Y$24+H346*$Y$29</f>
        <v>0.105298341303046</v>
      </c>
      <c r="J347" s="0" t="n">
        <f aca="false">$Y$15*E346+$Y$20*F346+G346*$Y$25+H346*$Y$30</f>
        <v>0.115559967987102</v>
      </c>
      <c r="K347" s="0" t="n">
        <f aca="false">E346*$Y$16+F346*$Y$21+G346*$Y$26+H346*$Y$31</f>
        <v>0.723390753744532</v>
      </c>
      <c r="L347" s="0" t="n">
        <f aca="false">E346*$Y$17+F346*$Y$22+G346*$Y$27+H346*$Y$32</f>
        <v>0.05575093696532</v>
      </c>
      <c r="M347" s="0" t="n">
        <f aca="false">_xlfn.NORM.S.DIST((1/$Y$7)*(C347-$Y$3-D347*$Y$12),1)</f>
        <v>0.196589864441751</v>
      </c>
      <c r="N347" s="3" t="n">
        <f aca="false">_xlfn.NORM.S.DIST((1/$Y$8)*(C347-$Y$4-D347*$Y$12),1)</f>
        <v>0.549675157767463</v>
      </c>
      <c r="O347" s="3" t="n">
        <f aca="false">_xlfn.NORM.S.DIST((1/$Y$9)*(C347-$Y$5-D347*$Y$12),1)</f>
        <v>0.124985144476842</v>
      </c>
      <c r="P347" s="3" t="n">
        <f aca="false">_xlfn.NORM.S.DIST((1/$Y$10)*(C347-$Y$6-D347*$Y$12),1)</f>
        <v>0.370620601584998</v>
      </c>
      <c r="Q347" s="0" t="n">
        <f aca="false">M347*I347</f>
        <v>0.020700586642707</v>
      </c>
      <c r="R347" s="0" t="n">
        <f aca="false">N347*J347</f>
        <v>0.0635204436349134</v>
      </c>
      <c r="S347" s="0" t="n">
        <f aca="false">O347*K347</f>
        <v>0.0904130978699722</v>
      </c>
      <c r="T347" s="0" t="n">
        <f aca="false">P347*L347</f>
        <v>0.0206624457970142</v>
      </c>
      <c r="U347" s="4" t="n">
        <f aca="false">SUM(Q347:T347)</f>
        <v>0.195296573944607</v>
      </c>
      <c r="V347" s="6" t="n">
        <f aca="false">_xlfn.NORM.S.INV(U347)</f>
        <v>-0.858542183397629</v>
      </c>
    </row>
    <row r="348" customFormat="false" ht="14.4" hidden="false" customHeight="false" outlineLevel="0" collapsed="false">
      <c r="A348" s="0" t="n">
        <f aca="false">A347+1</f>
        <v>344</v>
      </c>
      <c r="C348" s="0" t="n">
        <v>1.041335653</v>
      </c>
      <c r="D348" s="0" t="n">
        <v>1.9905</v>
      </c>
      <c r="E348" s="0" t="n">
        <v>0.362180819528749</v>
      </c>
      <c r="F348" s="0" t="n">
        <v>0.0672884323813685</v>
      </c>
      <c r="G348" s="0" t="n">
        <v>0.564004257171863</v>
      </c>
      <c r="H348" s="0" t="n">
        <v>0.00652649091801925</v>
      </c>
      <c r="I348" s="0" t="n">
        <f aca="false">$Y$14*E347+$Y$19*F347+G347*$Y$24+H347*$Y$29</f>
        <v>0.265622042083888</v>
      </c>
      <c r="J348" s="0" t="n">
        <f aca="false">$Y$15*E347+$Y$20*F347+G347*$Y$25+H347*$Y$30</f>
        <v>0.1337392467888</v>
      </c>
      <c r="K348" s="0" t="n">
        <f aca="false">E347*$Y$16+F347*$Y$21+G347*$Y$26+H347*$Y$31</f>
        <v>0.561551538959015</v>
      </c>
      <c r="L348" s="0" t="n">
        <f aca="false">E347*$Y$17+F347*$Y$22+G347*$Y$27+H347*$Y$32</f>
        <v>0.0390871721682964</v>
      </c>
      <c r="M348" s="0" t="n">
        <f aca="false">_xlfn.NORM.S.DIST((1/$Y$7)*(C348-$Y$3-D348*$Y$12),1)</f>
        <v>0.770110464111691</v>
      </c>
      <c r="N348" s="3" t="n">
        <f aca="false">_xlfn.NORM.S.DIST((1/$Y$8)*(C348-$Y$4-D348*$Y$12),1)</f>
        <v>0.75325833862971</v>
      </c>
      <c r="O348" s="3" t="n">
        <f aca="false">_xlfn.NORM.S.DIST((1/$Y$9)*(C348-$Y$5-D348*$Y$12),1)</f>
        <v>0.407890655383977</v>
      </c>
      <c r="P348" s="3" t="n">
        <f aca="false">_xlfn.NORM.S.DIST((1/$Y$10)*(C348-$Y$6-D348*$Y$12),1)</f>
        <v>0.428464824090375</v>
      </c>
      <c r="Q348" s="0" t="n">
        <f aca="false">M348*I348</f>
        <v>0.204558314107518</v>
      </c>
      <c r="R348" s="0" t="n">
        <f aca="false">N348*J348</f>
        <v>0.10074020284572</v>
      </c>
      <c r="S348" s="0" t="n">
        <f aca="false">O348*K348</f>
        <v>0.229051625257873</v>
      </c>
      <c r="T348" s="0" t="n">
        <f aca="false">P348*L348</f>
        <v>0.0167474783472793</v>
      </c>
      <c r="U348" s="4" t="n">
        <f aca="false">SUM(Q348:T348)</f>
        <v>0.551097620558391</v>
      </c>
      <c r="V348" s="6" t="n">
        <f aca="false">_xlfn.NORM.S.INV(U348)</f>
        <v>0.128434969206328</v>
      </c>
    </row>
    <row r="349" customFormat="false" ht="14.4" hidden="false" customHeight="false" outlineLevel="0" collapsed="false">
      <c r="A349" s="0" t="n">
        <f aca="false">A348+1</f>
        <v>345</v>
      </c>
      <c r="C349" s="0" t="n">
        <v>-1.324227917</v>
      </c>
      <c r="D349" s="0" t="n">
        <v>2.156</v>
      </c>
      <c r="E349" s="0" t="n">
        <v>0.212813615042651</v>
      </c>
      <c r="F349" s="0" t="n">
        <v>0.387093924906051</v>
      </c>
      <c r="G349" s="0" t="n">
        <v>0.372729238545496</v>
      </c>
      <c r="H349" s="0" t="n">
        <v>0.0273632215058025</v>
      </c>
      <c r="I349" s="0" t="n">
        <f aca="false">$Y$14*E348+$Y$19*F348+G348*$Y$24+H348*$Y$29</f>
        <v>0.379156434250358</v>
      </c>
      <c r="J349" s="0" t="n">
        <f aca="false">$Y$15*E348+$Y$20*F348+G348*$Y$25+H348*$Y$30</f>
        <v>0.105147353114255</v>
      </c>
      <c r="K349" s="0" t="n">
        <f aca="false">E348*$Y$16+F348*$Y$21+G348*$Y$26+H348*$Y$31</f>
        <v>0.487025935330731</v>
      </c>
      <c r="L349" s="0" t="n">
        <f aca="false">E348*$Y$17+F348*$Y$22+G348*$Y$27+H348*$Y$32</f>
        <v>0.0286702773046559</v>
      </c>
      <c r="M349" s="0" t="n">
        <f aca="false">_xlfn.NORM.S.DIST((1/$Y$7)*(C349-$Y$3-D349*$Y$12),1)</f>
        <v>0.00710064816256825</v>
      </c>
      <c r="N349" s="3" t="n">
        <f aca="false">_xlfn.NORM.S.DIST((1/$Y$8)*(C349-$Y$4-D349*$Y$12),1)</f>
        <v>0.331083971673838</v>
      </c>
      <c r="O349" s="3" t="n">
        <f aca="false">_xlfn.NORM.S.DIST((1/$Y$9)*(C349-$Y$5-D349*$Y$12),1)</f>
        <v>0.0191860499238097</v>
      </c>
      <c r="P349" s="3" t="n">
        <f aca="false">_xlfn.NORM.S.DIST((1/$Y$10)*(C349-$Y$6-D349*$Y$12),1)</f>
        <v>0.315391623248462</v>
      </c>
      <c r="Q349" s="0" t="n">
        <f aca="false">M349*I349</f>
        <v>0.00269225643818573</v>
      </c>
      <c r="R349" s="0" t="n">
        <f aca="false">N349*J349</f>
        <v>0.034812603280059</v>
      </c>
      <c r="S349" s="0" t="n">
        <f aca="false">O349*K349</f>
        <v>0.00934410390944552</v>
      </c>
      <c r="T349" s="0" t="n">
        <f aca="false">P349*L349</f>
        <v>0.00904236529809896</v>
      </c>
      <c r="U349" s="4" t="n">
        <f aca="false">SUM(Q349:T349)</f>
        <v>0.0558913289257893</v>
      </c>
      <c r="V349" s="6" t="n">
        <f aca="false">_xlfn.NORM.S.INV(U349)</f>
        <v>-1.59023138790756</v>
      </c>
    </row>
    <row r="350" customFormat="false" ht="14.4" hidden="false" customHeight="false" outlineLevel="0" collapsed="false">
      <c r="A350" s="0" t="n">
        <f aca="false">A349+1</f>
        <v>346</v>
      </c>
      <c r="C350" s="0" t="n">
        <v>2.089274395</v>
      </c>
      <c r="D350" s="0" t="n">
        <v>2.1023</v>
      </c>
      <c r="E350" s="0" t="n">
        <v>0.0876830801827887</v>
      </c>
      <c r="F350" s="0" t="n">
        <v>0.238295599953614</v>
      </c>
      <c r="G350" s="0" t="n">
        <v>0.658551939304809</v>
      </c>
      <c r="H350" s="0" t="n">
        <v>0.015469380558789</v>
      </c>
      <c r="I350" s="0" t="n">
        <f aca="false">$Y$14*E349+$Y$19*F349+G349*$Y$24+H349*$Y$29</f>
        <v>0.237760879074292</v>
      </c>
      <c r="J350" s="0" t="n">
        <f aca="false">$Y$15*E349+$Y$20*F349+G349*$Y$25+H349*$Y$30</f>
        <v>0.361387442019923</v>
      </c>
      <c r="K350" s="0" t="n">
        <f aca="false">E349*$Y$16+F349*$Y$21+G349*$Y$26+H349*$Y$31</f>
        <v>0.358225479166609</v>
      </c>
      <c r="L350" s="0" t="n">
        <f aca="false">E349*$Y$17+F349*$Y$22+G349*$Y$27+H349*$Y$32</f>
        <v>0.0426261997391767</v>
      </c>
      <c r="M350" s="0" t="n">
        <f aca="false">_xlfn.NORM.S.DIST((1/$Y$7)*(C350-$Y$3-D350*$Y$12),1)</f>
        <v>0.98433936611647</v>
      </c>
      <c r="N350" s="3" t="n">
        <f aca="false">_xlfn.NORM.S.DIST((1/$Y$8)*(C350-$Y$4-D350*$Y$12),1)</f>
        <v>0.881335610545947</v>
      </c>
      <c r="O350" s="3" t="n">
        <f aca="false">_xlfn.NORM.S.DIST((1/$Y$9)*(C350-$Y$5-D350*$Y$12),1)</f>
        <v>0.719448289508607</v>
      </c>
      <c r="P350" s="3" t="n">
        <f aca="false">_xlfn.NORM.S.DIST((1/$Y$10)*(C350-$Y$6-D350*$Y$12),1)</f>
        <v>0.481163462228059</v>
      </c>
      <c r="Q350" s="0" t="n">
        <f aca="false">M350*I350</f>
        <v>0.234037392995284</v>
      </c>
      <c r="R350" s="0" t="n">
        <f aca="false">N350*J350</f>
        <v>0.318503621856266</v>
      </c>
      <c r="S350" s="0" t="n">
        <f aca="false">O350*K350</f>
        <v>0.257724708244818</v>
      </c>
      <c r="T350" s="0" t="n">
        <f aca="false">P350*L350</f>
        <v>0.0205101698481271</v>
      </c>
      <c r="U350" s="4" t="n">
        <f aca="false">SUM(Q350:T350)</f>
        <v>0.830775892944495</v>
      </c>
      <c r="V350" s="6" t="n">
        <f aca="false">_xlfn.NORM.S.INV(U350)</f>
        <v>0.957235873541018</v>
      </c>
    </row>
    <row r="351" customFormat="false" ht="14.4" hidden="false" customHeight="false" outlineLevel="0" collapsed="false">
      <c r="A351" s="0" t="n">
        <f aca="false">A350+1</f>
        <v>347</v>
      </c>
      <c r="C351" s="0" t="n">
        <v>1.88475847</v>
      </c>
      <c r="D351" s="0" t="n">
        <v>2.0891</v>
      </c>
      <c r="E351" s="0" t="n">
        <v>0.0699968661037003</v>
      </c>
      <c r="F351" s="0" t="n">
        <v>0.111322884541352</v>
      </c>
      <c r="G351" s="0" t="n">
        <v>0.808109288402126</v>
      </c>
      <c r="H351" s="0" t="n">
        <v>0.0105709609528218</v>
      </c>
      <c r="I351" s="0" t="n">
        <f aca="false">$Y$14*E350+$Y$19*F350+G350*$Y$24+H350*$Y$29</f>
        <v>0.155873861081164</v>
      </c>
      <c r="J351" s="0" t="n">
        <f aca="false">$Y$15*E350+$Y$20*F350+G350*$Y$25+H350*$Y$30</f>
        <v>0.216797097800634</v>
      </c>
      <c r="K351" s="0" t="n">
        <f aca="false">E350*$Y$16+F350*$Y$21+G350*$Y$26+H350*$Y$31</f>
        <v>0.584928403739022</v>
      </c>
      <c r="L351" s="0" t="n">
        <f aca="false">E350*$Y$17+F350*$Y$22+G350*$Y$27+H350*$Y$32</f>
        <v>0.0424006373791806</v>
      </c>
      <c r="M351" s="0" t="n">
        <f aca="false">_xlfn.NORM.S.DIST((1/$Y$7)*(C351-$Y$3-D351*$Y$12),1)</f>
        <v>0.969744933884174</v>
      </c>
      <c r="N351" s="3" t="n">
        <f aca="false">_xlfn.NORM.S.DIST((1/$Y$8)*(C351-$Y$4-D351*$Y$12),1)</f>
        <v>0.860975532939735</v>
      </c>
      <c r="O351" s="3" t="n">
        <f aca="false">_xlfn.NORM.S.DIST((1/$Y$9)*(C351-$Y$5-D351*$Y$12),1)</f>
        <v>0.663599984495909</v>
      </c>
      <c r="P351" s="3" t="n">
        <f aca="false">_xlfn.NORM.S.DIST((1/$Y$10)*(C351-$Y$6-D351*$Y$12),1)</f>
        <v>0.470823539410736</v>
      </c>
      <c r="Q351" s="0" t="n">
        <f aca="false">M351*I351</f>
        <v>0.151157887108424</v>
      </c>
      <c r="R351" s="0" t="n">
        <f aca="false">N351*J351</f>
        <v>0.186656996818689</v>
      </c>
      <c r="S351" s="0" t="n">
        <f aca="false">O351*K351</f>
        <v>0.388158479652432</v>
      </c>
      <c r="T351" s="0" t="n">
        <f aca="false">P351*L351</f>
        <v>0.019963218164137</v>
      </c>
      <c r="U351" s="4" t="n">
        <f aca="false">SUM(Q351:T351)</f>
        <v>0.745936581743682</v>
      </c>
      <c r="V351" s="6" t="n">
        <f aca="false">_xlfn.NORM.S.INV(U351)</f>
        <v>0.661757205146329</v>
      </c>
    </row>
    <row r="352" customFormat="false" ht="14.4" hidden="false" customHeight="false" outlineLevel="0" collapsed="false">
      <c r="A352" s="0" t="n">
        <f aca="false">A351+1</f>
        <v>348</v>
      </c>
      <c r="C352" s="0" t="n">
        <v>1.15383106</v>
      </c>
      <c r="D352" s="0" t="n">
        <v>2.1052</v>
      </c>
      <c r="E352" s="0" t="n">
        <v>0.193211265174961</v>
      </c>
      <c r="F352" s="0" t="n">
        <v>0.0533140876379179</v>
      </c>
      <c r="G352" s="0" t="n">
        <v>0.746097347699384</v>
      </c>
      <c r="H352" s="0" t="n">
        <v>0.00737729948773707</v>
      </c>
      <c r="I352" s="0" t="n">
        <f aca="false">$Y$14*E351+$Y$19*F351+G351*$Y$24+H351*$Y$29</f>
        <v>0.153128981770694</v>
      </c>
      <c r="J352" s="0" t="n">
        <f aca="false">$Y$15*E351+$Y$20*F351+G351*$Y$25+H351*$Y$30</f>
        <v>0.105154402127628</v>
      </c>
      <c r="K352" s="0" t="n">
        <f aca="false">E351*$Y$16+F351*$Y$21+G351*$Y$26+H351*$Y$31</f>
        <v>0.699448985379206</v>
      </c>
      <c r="L352" s="0" t="n">
        <f aca="false">E351*$Y$17+F351*$Y$22+G351*$Y$27+H351*$Y$32</f>
        <v>0.042267630722472</v>
      </c>
      <c r="M352" s="0" t="n">
        <f aca="false">_xlfn.NORM.S.DIST((1/$Y$7)*(C352-$Y$3-D352*$Y$12),1)</f>
        <v>0.813529066131421</v>
      </c>
      <c r="N352" s="3" t="n">
        <f aca="false">_xlfn.NORM.S.DIST((1/$Y$8)*(C352-$Y$4-D352*$Y$12),1)</f>
        <v>0.769779868787225</v>
      </c>
      <c r="O352" s="3" t="n">
        <f aca="false">_xlfn.NORM.S.DIST((1/$Y$9)*(C352-$Y$5-D352*$Y$12),1)</f>
        <v>0.442129232018338</v>
      </c>
      <c r="P352" s="3" t="n">
        <f aca="false">_xlfn.NORM.S.DIST((1/$Y$10)*(C352-$Y$6-D352*$Y$12),1)</f>
        <v>0.43407803304127</v>
      </c>
      <c r="Q352" s="0" t="n">
        <f aca="false">M352*I352</f>
        <v>0.124574877537568</v>
      </c>
      <c r="R352" s="0" t="n">
        <f aca="false">N352*J352</f>
        <v>0.0809457418722049</v>
      </c>
      <c r="S352" s="0" t="n">
        <f aca="false">O352*K352</f>
        <v>0.309246842741714</v>
      </c>
      <c r="T352" s="0" t="n">
        <f aca="false">P352*L352</f>
        <v>0.0183474500053254</v>
      </c>
      <c r="U352" s="4" t="n">
        <f aca="false">SUM(Q352:T352)</f>
        <v>0.533114912156812</v>
      </c>
      <c r="V352" s="6" t="n">
        <f aca="false">_xlfn.NORM.S.INV(U352)</f>
        <v>0.0831023268539451</v>
      </c>
    </row>
    <row r="353" customFormat="false" ht="14.4" hidden="false" customHeight="false" outlineLevel="0" collapsed="false">
      <c r="A353" s="0" t="n">
        <f aca="false">A352+1</f>
        <v>349</v>
      </c>
      <c r="C353" s="0" t="n">
        <v>1.37217688</v>
      </c>
      <c r="D353" s="0" t="n">
        <v>2.0703</v>
      </c>
      <c r="E353" s="0" t="n">
        <v>0.242525654364836</v>
      </c>
      <c r="F353" s="0" t="n">
        <v>0.034829145049775</v>
      </c>
      <c r="G353" s="0" t="n">
        <v>0.71607041829822</v>
      </c>
      <c r="H353" s="0" t="n">
        <v>0.00657478228716895</v>
      </c>
      <c r="I353" s="0" t="n">
        <f aca="false">$Y$14*E352+$Y$19*F352+G352*$Y$24+H352*$Y$29</f>
        <v>0.251763931578286</v>
      </c>
      <c r="J353" s="0" t="n">
        <f aca="false">$Y$15*E352+$Y$20*F352+G352*$Y$25+H352*$Y$30</f>
        <v>0.0711888988259864</v>
      </c>
      <c r="K353" s="0" t="n">
        <f aca="false">E352*$Y$16+F352*$Y$21+G352*$Y$26+H352*$Y$31</f>
        <v>0.640751565308946</v>
      </c>
      <c r="L353" s="0" t="n">
        <f aca="false">E352*$Y$17+F352*$Y$22+G352*$Y$27+H352*$Y$32</f>
        <v>0.0362956042867818</v>
      </c>
      <c r="M353" s="0" t="n">
        <f aca="false">_xlfn.NORM.S.DIST((1/$Y$7)*(C353-$Y$3-D353*$Y$12),1)</f>
        <v>0.882098582428312</v>
      </c>
      <c r="N353" s="3" t="n">
        <f aca="false">_xlfn.NORM.S.DIST((1/$Y$8)*(C353-$Y$4-D353*$Y$12),1)</f>
        <v>0.800010051398351</v>
      </c>
      <c r="O353" s="3" t="n">
        <f aca="false">_xlfn.NORM.S.DIST((1/$Y$9)*(C353-$Y$5-D353*$Y$12),1)</f>
        <v>0.50960039545013</v>
      </c>
      <c r="P353" s="3" t="n">
        <f aca="false">_xlfn.NORM.S.DIST((1/$Y$10)*(C353-$Y$6-D353*$Y$12),1)</f>
        <v>0.445009911281626</v>
      </c>
      <c r="Q353" s="0" t="n">
        <f aca="false">M353*I353</f>
        <v>0.222080607151784</v>
      </c>
      <c r="R353" s="0" t="n">
        <f aca="false">N353*J353</f>
        <v>0.0569518346087694</v>
      </c>
      <c r="S353" s="0" t="n">
        <f aca="false">O353*K353</f>
        <v>0.326527251066729</v>
      </c>
      <c r="T353" s="0" t="n">
        <f aca="false">P353*L353</f>
        <v>0.0161519036435738</v>
      </c>
      <c r="U353" s="4" t="n">
        <f aca="false">SUM(Q353:T353)</f>
        <v>0.621711596470856</v>
      </c>
      <c r="V353" s="6" t="n">
        <f aca="false">_xlfn.NORM.S.INV(U353)</f>
        <v>0.309979156296087</v>
      </c>
    </row>
    <row r="354" customFormat="false" ht="14.4" hidden="false" customHeight="false" outlineLevel="0" collapsed="false">
      <c r="A354" s="0" t="n">
        <f aca="false">A353+1</f>
        <v>350</v>
      </c>
      <c r="C354" s="0" t="n">
        <v>0.864337774</v>
      </c>
      <c r="D354" s="0" t="n">
        <v>2.1328</v>
      </c>
      <c r="E354" s="0" t="n">
        <v>0.422421101121749</v>
      </c>
      <c r="F354" s="0" t="n">
        <v>0.0305369230164907</v>
      </c>
      <c r="G354" s="0" t="n">
        <v>0.541871432085275</v>
      </c>
      <c r="H354" s="0" t="n">
        <v>0.00517054377648495</v>
      </c>
      <c r="I354" s="0" t="n">
        <f aca="false">$Y$14*E353+$Y$19*F353+G353*$Y$24+H353*$Y$29</f>
        <v>0.290809939661705</v>
      </c>
      <c r="J354" s="0" t="n">
        <f aca="false">$Y$15*E353+$Y$20*F353+G353*$Y$25+H353*$Y$30</f>
        <v>0.0616786432788503</v>
      </c>
      <c r="K354" s="0" t="n">
        <f aca="false">E353*$Y$16+F353*$Y$21+G353*$Y$26+H353*$Y$31</f>
        <v>0.613372426356887</v>
      </c>
      <c r="L354" s="0" t="n">
        <f aca="false">E353*$Y$17+F353*$Y$22+G353*$Y$27+H353*$Y$32</f>
        <v>0.0341389907025576</v>
      </c>
      <c r="M354" s="0" t="n">
        <f aca="false">_xlfn.NORM.S.DIST((1/$Y$7)*(C354-$Y$3-D354*$Y$12),1)</f>
        <v>0.691612373760934</v>
      </c>
      <c r="N354" s="3" t="n">
        <f aca="false">_xlfn.NORM.S.DIST((1/$Y$8)*(C354-$Y$4-D354*$Y$12),1)</f>
        <v>0.726030180855974</v>
      </c>
      <c r="O354" s="3" t="n">
        <f aca="false">_xlfn.NORM.S.DIST((1/$Y$9)*(C354-$Y$5-D354*$Y$12),1)</f>
        <v>0.355508796246844</v>
      </c>
      <c r="P354" s="3" t="n">
        <f aca="false">_xlfn.NORM.S.DIST((1/$Y$10)*(C354-$Y$6-D354*$Y$12),1)</f>
        <v>0.419662770253048</v>
      </c>
      <c r="Q354" s="0" t="n">
        <f aca="false">M354*I354</f>
        <v>0.201127752682706</v>
      </c>
      <c r="R354" s="0" t="n">
        <f aca="false">N354*J354</f>
        <v>0.0447805565346948</v>
      </c>
      <c r="S354" s="0" t="n">
        <f aca="false">O354*K354</f>
        <v>0.218059292945143</v>
      </c>
      <c r="T354" s="0" t="n">
        <f aca="false">P354*L354</f>
        <v>0.0143268634118784</v>
      </c>
      <c r="U354" s="4" t="n">
        <f aca="false">SUM(Q354:T354)</f>
        <v>0.478294465574421</v>
      </c>
      <c r="V354" s="6" t="n">
        <f aca="false">_xlfn.NORM.S.INV(U354)</f>
        <v>-0.0544345770890413</v>
      </c>
    </row>
    <row r="355" customFormat="false" ht="14.4" hidden="false" customHeight="false" outlineLevel="0" collapsed="false">
      <c r="A355" s="0" t="n">
        <f aca="false">A354+1</f>
        <v>351</v>
      </c>
      <c r="C355" s="0" t="n">
        <v>0.787114954</v>
      </c>
      <c r="D355" s="0" t="n">
        <v>2.1877</v>
      </c>
      <c r="E355" s="0" t="n">
        <v>0.593529197801683</v>
      </c>
      <c r="F355" s="0" t="n">
        <v>0.0373760519161212</v>
      </c>
      <c r="G355" s="0" t="n">
        <v>0.365500099191899</v>
      </c>
      <c r="H355" s="0" t="n">
        <v>0.00359465109029724</v>
      </c>
      <c r="I355" s="0" t="n">
        <f aca="false">$Y$14*E354+$Y$19*F354+G354*$Y$24+H354*$Y$29</f>
        <v>0.428028323195797</v>
      </c>
      <c r="J355" s="0" t="n">
        <f aca="false">$Y$15*E354+$Y$20*F354+G354*$Y$25+H354*$Y$30</f>
        <v>0.0813316132533039</v>
      </c>
      <c r="K355" s="0" t="n">
        <f aca="false">E354*$Y$16+F354*$Y$21+G354*$Y$26+H354*$Y$31</f>
        <v>0.464579970850324</v>
      </c>
      <c r="L355" s="0" t="n">
        <f aca="false">E354*$Y$17+F354*$Y$22+G354*$Y$27+H354*$Y$32</f>
        <v>0.0260600927005748</v>
      </c>
      <c r="M355" s="0" t="n">
        <f aca="false">_xlfn.NORM.S.DIST((1/$Y$7)*(C355-$Y$3-D355*$Y$12),1)</f>
        <v>0.654038168075733</v>
      </c>
      <c r="N355" s="3" t="n">
        <f aca="false">_xlfn.NORM.S.DIST((1/$Y$8)*(C355-$Y$4-D355*$Y$12),1)</f>
        <v>0.713702191592917</v>
      </c>
      <c r="O355" s="3" t="n">
        <f aca="false">_xlfn.NORM.S.DIST((1/$Y$9)*(C355-$Y$5-D355*$Y$12),1)</f>
        <v>0.33342082051745</v>
      </c>
      <c r="P355" s="3" t="n">
        <f aca="false">_xlfn.NORM.S.DIST((1/$Y$10)*(C355-$Y$6-D355*$Y$12),1)</f>
        <v>0.415834788415098</v>
      </c>
      <c r="Q355" s="0" t="n">
        <f aca="false">M355*I355</f>
        <v>0.279946860387507</v>
      </c>
      <c r="R355" s="0" t="n">
        <f aca="false">N355*J355</f>
        <v>0.0580465506246706</v>
      </c>
      <c r="S355" s="0" t="n">
        <f aca="false">O355*K355</f>
        <v>0.154900635076888</v>
      </c>
      <c r="T355" s="0" t="n">
        <f aca="false">P355*L355</f>
        <v>0.0108366931342214</v>
      </c>
      <c r="U355" s="4" t="n">
        <f aca="false">SUM(Q355:T355)</f>
        <v>0.503730739223287</v>
      </c>
      <c r="V355" s="6" t="n">
        <f aca="false">_xlfn.NORM.S.INV(U355)</f>
        <v>0.0093517127288526</v>
      </c>
    </row>
    <row r="356" customFormat="false" ht="14.4" hidden="false" customHeight="false" outlineLevel="0" collapsed="false">
      <c r="A356" s="0" t="n">
        <f aca="false">A355+1</f>
        <v>352</v>
      </c>
      <c r="C356" s="0" t="n">
        <v>1.55319484</v>
      </c>
      <c r="D356" s="0" t="n">
        <v>2.2416</v>
      </c>
      <c r="E356" s="0" t="n">
        <v>0.493338256317818</v>
      </c>
      <c r="F356" s="0" t="n">
        <v>0.0626294532275589</v>
      </c>
      <c r="G356" s="0" t="n">
        <v>0.439885311752553</v>
      </c>
      <c r="H356" s="0" t="n">
        <v>0.00414697870207042</v>
      </c>
      <c r="I356" s="0" t="n">
        <f aca="false">$Y$14*E355+$Y$19*F355+G355*$Y$24+H355*$Y$29</f>
        <v>0.557696694556057</v>
      </c>
      <c r="J356" s="0" t="n">
        <f aca="false">$Y$15*E355+$Y$20*F355+G355*$Y$25+H355*$Y$30</f>
        <v>0.109410039894792</v>
      </c>
      <c r="K356" s="0" t="n">
        <f aca="false">E355*$Y$16+F355*$Y$21+G355*$Y$26+H355*$Y$31</f>
        <v>0.314901645247236</v>
      </c>
      <c r="L356" s="0" t="n">
        <f aca="false">E355*$Y$17+F355*$Y$22+G355*$Y$27+H355*$Y$32</f>
        <v>0.0179916203019154</v>
      </c>
      <c r="M356" s="0" t="n">
        <f aca="false">_xlfn.NORM.S.DIST((1/$Y$7)*(C356-$Y$3-D356*$Y$12),1)</f>
        <v>0.923605784221127</v>
      </c>
      <c r="N356" s="3" t="n">
        <f aca="false">_xlfn.NORM.S.DIST((1/$Y$8)*(C356-$Y$4-D356*$Y$12),1)</f>
        <v>0.823164451682234</v>
      </c>
      <c r="O356" s="3" t="n">
        <f aca="false">_xlfn.NORM.S.DIST((1/$Y$9)*(C356-$Y$5-D356*$Y$12),1)</f>
        <v>0.565412180058263</v>
      </c>
      <c r="P356" s="3" t="n">
        <f aca="false">_xlfn.NORM.S.DIST((1/$Y$10)*(C356-$Y$6-D356*$Y$12),1)</f>
        <v>0.454105091359931</v>
      </c>
      <c r="Q356" s="0" t="n">
        <f aca="false">M356*I356</f>
        <v>0.515091892932977</v>
      </c>
      <c r="R356" s="0" t="n">
        <f aca="false">N356*J356</f>
        <v>0.0900624554985278</v>
      </c>
      <c r="S356" s="0" t="n">
        <f aca="false">O356*K356</f>
        <v>0.178049225743174</v>
      </c>
      <c r="T356" s="0" t="n">
        <f aca="false">P356*L356</f>
        <v>0.00817008638091447</v>
      </c>
      <c r="U356" s="4" t="n">
        <f aca="false">SUM(Q356:T356)</f>
        <v>0.791373660555593</v>
      </c>
      <c r="V356" s="6" t="n">
        <f aca="false">_xlfn.NORM.S.INV(U356)</f>
        <v>0.811196772344449</v>
      </c>
    </row>
    <row r="357" customFormat="false" ht="14.4" hidden="false" customHeight="false" outlineLevel="0" collapsed="false">
      <c r="A357" s="0" t="n">
        <f aca="false">A356+1</f>
        <v>353</v>
      </c>
      <c r="C357" s="0" t="n">
        <v>1.331617121</v>
      </c>
      <c r="D357" s="0" t="n">
        <v>2.1481</v>
      </c>
      <c r="E357" s="0" t="n">
        <v>0.501634174928514</v>
      </c>
      <c r="F357" s="0" t="n">
        <v>0.0596251315872676</v>
      </c>
      <c r="G357" s="0" t="n">
        <v>0.434679461582892</v>
      </c>
      <c r="H357" s="0" t="n">
        <v>0.00406123190132679</v>
      </c>
      <c r="I357" s="0" t="n">
        <f aca="false">$Y$14*E356+$Y$19*F356+G356*$Y$24+H356*$Y$29</f>
        <v>0.479470550886109</v>
      </c>
      <c r="J357" s="0" t="n">
        <f aca="false">$Y$15*E356+$Y$20*F356+G356*$Y$25+H356*$Y$30</f>
        <v>0.118119712458079</v>
      </c>
      <c r="K357" s="0" t="n">
        <f aca="false">E356*$Y$16+F356*$Y$21+G356*$Y$26+H356*$Y$31</f>
        <v>0.380534440668647</v>
      </c>
      <c r="L357" s="0" t="n">
        <f aca="false">E356*$Y$17+F356*$Y$22+G356*$Y$27+H356*$Y$32</f>
        <v>0.0218752959871647</v>
      </c>
      <c r="M357" s="0" t="n">
        <f aca="false">_xlfn.NORM.S.DIST((1/$Y$7)*(C357-$Y$3-D357*$Y$12),1)</f>
        <v>0.870935514730662</v>
      </c>
      <c r="N357" s="3" t="n">
        <f aca="false">_xlfn.NORM.S.DIST((1/$Y$8)*(C357-$Y$4-D357*$Y$12),1)</f>
        <v>0.794582341927867</v>
      </c>
      <c r="O357" s="3" t="n">
        <f aca="false">_xlfn.NORM.S.DIST((1/$Y$9)*(C357-$Y$5-D357*$Y$12),1)</f>
        <v>0.497029802249328</v>
      </c>
      <c r="P357" s="3" t="n">
        <f aca="false">_xlfn.NORM.S.DIST((1/$Y$10)*(C357-$Y$6-D357*$Y$12),1)</f>
        <v>0.44297579187483</v>
      </c>
      <c r="Q357" s="0" t="n">
        <f aca="false">M357*I357</f>
        <v>0.417587931034188</v>
      </c>
      <c r="R357" s="0" t="n">
        <f aca="false">N357*J357</f>
        <v>0.0938558377527867</v>
      </c>
      <c r="S357" s="0" t="n">
        <f aca="false">O357*K357</f>
        <v>0.189136957794597</v>
      </c>
      <c r="T357" s="0" t="n">
        <f aca="false">P357*L357</f>
        <v>0.00969022656241059</v>
      </c>
      <c r="U357" s="4" t="n">
        <f aca="false">SUM(Q357:T357)</f>
        <v>0.710270953143982</v>
      </c>
      <c r="V357" s="6" t="n">
        <f aca="false">_xlfn.NORM.S.INV(U357)</f>
        <v>0.554176449951721</v>
      </c>
    </row>
    <row r="358" customFormat="false" ht="14.4" hidden="false" customHeight="false" outlineLevel="0" collapsed="false">
      <c r="A358" s="0" t="n">
        <f aca="false">A357+1</f>
        <v>354</v>
      </c>
      <c r="C358" s="0" t="n">
        <v>0.506655095</v>
      </c>
      <c r="D358" s="0" t="n">
        <v>2.1683</v>
      </c>
      <c r="E358" s="0" t="n">
        <v>0.692908140970128</v>
      </c>
      <c r="F358" s="0" t="n">
        <v>0.0541058974834137</v>
      </c>
      <c r="G358" s="0" t="n">
        <v>0.250169087679553</v>
      </c>
      <c r="H358" s="0" t="n">
        <v>0.00281687386690548</v>
      </c>
      <c r="I358" s="0" t="n">
        <f aca="false">$Y$14*E357+$Y$19*F357+G357*$Y$24+H357*$Y$29</f>
        <v>0.486025226909543</v>
      </c>
      <c r="J358" s="0" t="n">
        <f aca="false">$Y$15*E357+$Y$20*F357+G357*$Y$25+H357*$Y$30</f>
        <v>0.116611892862797</v>
      </c>
      <c r="K358" s="0" t="n">
        <f aca="false">E357*$Y$16+F357*$Y$21+G357*$Y$26+H357*$Y$31</f>
        <v>0.375818499844631</v>
      </c>
      <c r="L358" s="0" t="n">
        <f aca="false">E357*$Y$17+F357*$Y$22+G357*$Y$27+H357*$Y$32</f>
        <v>0.0215443803830296</v>
      </c>
      <c r="M358" s="0" t="n">
        <f aca="false">_xlfn.NORM.S.DIST((1/$Y$7)*(C358-$Y$3-D358*$Y$12),1)</f>
        <v>0.507133594891294</v>
      </c>
      <c r="N358" s="3" t="n">
        <f aca="false">_xlfn.NORM.S.DIST((1/$Y$8)*(C358-$Y$4-D358*$Y$12),1)</f>
        <v>0.666854772318519</v>
      </c>
      <c r="O358" s="3" t="n">
        <f aca="false">_xlfn.NORM.S.DIST((1/$Y$9)*(C358-$Y$5-D358*$Y$12),1)</f>
        <v>0.258367956940394</v>
      </c>
      <c r="P358" s="3" t="n">
        <f aca="false">_xlfn.NORM.S.DIST((1/$Y$10)*(C358-$Y$6-D358*$Y$12),1)</f>
        <v>0.402001828050104</v>
      </c>
      <c r="Q358" s="0" t="n">
        <f aca="false">M358*I358</f>
        <v>0.246479720530494</v>
      </c>
      <c r="R358" s="0" t="n">
        <f aca="false">N358*J358</f>
        <v>0.0777631972646518</v>
      </c>
      <c r="S358" s="0" t="n">
        <f aca="false">O358*K358</f>
        <v>0.0970994579852611</v>
      </c>
      <c r="T358" s="0" t="n">
        <f aca="false">P358*L358</f>
        <v>0.00866088029818469</v>
      </c>
      <c r="U358" s="4" t="n">
        <f aca="false">SUM(Q358:T358)</f>
        <v>0.430003256078591</v>
      </c>
      <c r="V358" s="6" t="n">
        <f aca="false">_xlfn.NORM.S.INV(U358)</f>
        <v>-0.176365875068178</v>
      </c>
    </row>
    <row r="359" customFormat="false" ht="14.4" hidden="false" customHeight="false" outlineLevel="0" collapsed="false">
      <c r="A359" s="0" t="n">
        <f aca="false">A358+1</f>
        <v>355</v>
      </c>
      <c r="C359" s="0" t="n">
        <v>1.012933905</v>
      </c>
      <c r="D359" s="0" t="n">
        <v>2.1017</v>
      </c>
      <c r="E359" s="0" t="n">
        <v>0.753234109659269</v>
      </c>
      <c r="F359" s="0" t="n">
        <v>0.0593557834174081</v>
      </c>
      <c r="G359" s="0" t="n">
        <v>0.185539330240727</v>
      </c>
      <c r="H359" s="0" t="n">
        <v>0.00187077668259645</v>
      </c>
      <c r="I359" s="0" t="n">
        <f aca="false">$Y$14*E358+$Y$19*F358+G358*$Y$24+H358*$Y$29</f>
        <v>0.631971859213265</v>
      </c>
      <c r="J359" s="0" t="n">
        <f aca="false">$Y$15*E358+$Y$20*F358+G358*$Y$25+H358*$Y$30</f>
        <v>0.13669363637786</v>
      </c>
      <c r="K359" s="0" t="n">
        <f aca="false">E358*$Y$16+F358*$Y$21+G358*$Y$26+H358*$Y$31</f>
        <v>0.218189305029185</v>
      </c>
      <c r="L359" s="0" t="n">
        <f aca="false">E358*$Y$17+F358*$Y$22+G358*$Y$27+H358*$Y$32</f>
        <v>0.0131451993796914</v>
      </c>
      <c r="M359" s="0" t="n">
        <f aca="false">_xlfn.NORM.S.DIST((1/$Y$7)*(C359-$Y$3-D359*$Y$12),1)</f>
        <v>0.758315531486474</v>
      </c>
      <c r="N359" s="3" t="n">
        <f aca="false">_xlfn.NORM.S.DIST((1/$Y$8)*(C359-$Y$4-D359*$Y$12),1)</f>
        <v>0.748988972430393</v>
      </c>
      <c r="O359" s="3" t="n">
        <f aca="false">_xlfn.NORM.S.DIST((1/$Y$9)*(C359-$Y$5-D359*$Y$12),1)</f>
        <v>0.399345867536527</v>
      </c>
      <c r="P359" s="3" t="n">
        <f aca="false">_xlfn.NORM.S.DIST((1/$Y$10)*(C359-$Y$6-D359*$Y$12),1)</f>
        <v>0.427049894286272</v>
      </c>
      <c r="Q359" s="0" t="n">
        <f aca="false">M359*I359</f>
        <v>0.479234076303802</v>
      </c>
      <c r="R359" s="0" t="n">
        <f aca="false">N359*J359</f>
        <v>0.102382026248427</v>
      </c>
      <c r="S359" s="0" t="n">
        <f aca="false">O359*K359</f>
        <v>0.0871329973040716</v>
      </c>
      <c r="T359" s="0" t="n">
        <f aca="false">P359*L359</f>
        <v>0.00561365600546918</v>
      </c>
      <c r="U359" s="4" t="n">
        <f aca="false">SUM(Q359:T359)</f>
        <v>0.67436275586177</v>
      </c>
      <c r="V359" s="6" t="n">
        <f aca="false">_xlfn.NORM.S.INV(U359)</f>
        <v>0.451992357305584</v>
      </c>
    </row>
    <row r="360" customFormat="false" ht="14.4" hidden="false" customHeight="false" outlineLevel="0" collapsed="false">
      <c r="A360" s="0" t="n">
        <f aca="false">A359+1</f>
        <v>356</v>
      </c>
      <c r="C360" s="0" t="n">
        <v>1.792892997</v>
      </c>
      <c r="D360" s="0" t="n">
        <v>2.0756</v>
      </c>
      <c r="E360" s="0" t="n">
        <v>0.547243109762744</v>
      </c>
      <c r="F360" s="0" t="n">
        <v>0.116115481215183</v>
      </c>
      <c r="G360" s="0" t="n">
        <v>0.333076740747134</v>
      </c>
      <c r="H360" s="0" t="n">
        <v>0.00356466827493987</v>
      </c>
      <c r="I360" s="0" t="n">
        <f aca="false">$Y$14*E359+$Y$19*F359+G359*$Y$24+H359*$Y$29</f>
        <v>0.677503675232566</v>
      </c>
      <c r="J360" s="0" t="n">
        <f aca="false">$Y$15*E359+$Y$20*F359+G359*$Y$25+H359*$Y$30</f>
        <v>0.149022531295154</v>
      </c>
      <c r="K360" s="0" t="n">
        <f aca="false">E359*$Y$16+F359*$Y$21+G359*$Y$26+H359*$Y$31</f>
        <v>0.163499437616008</v>
      </c>
      <c r="L360" s="0" t="n">
        <f aca="false">E359*$Y$17+F359*$Y$22+G359*$Y$27+H359*$Y$32</f>
        <v>0.00997435585627265</v>
      </c>
      <c r="M360" s="0" t="n">
        <f aca="false">_xlfn.NORM.S.DIST((1/$Y$7)*(C360-$Y$3-D360*$Y$12),1)</f>
        <v>0.960209632713446</v>
      </c>
      <c r="N360" s="3" t="n">
        <f aca="false">_xlfn.NORM.S.DIST((1/$Y$8)*(C360-$Y$4-D360*$Y$12),1)</f>
        <v>0.851097489332284</v>
      </c>
      <c r="O360" s="3" t="n">
        <f aca="false">_xlfn.NORM.S.DIST((1/$Y$9)*(C360-$Y$5-D360*$Y$12),1)</f>
        <v>0.637181437406573</v>
      </c>
      <c r="P360" s="3" t="n">
        <f aca="false">_xlfn.NORM.S.DIST((1/$Y$10)*(C360-$Y$6-D360*$Y$12),1)</f>
        <v>0.466184978333492</v>
      </c>
      <c r="Q360" s="0" t="n">
        <f aca="false">M360*I360</f>
        <v>0.650545555157072</v>
      </c>
      <c r="R360" s="0" t="n">
        <f aca="false">N360*J360</f>
        <v>0.126832702239247</v>
      </c>
      <c r="S360" s="0" t="n">
        <f aca="false">O360*K360</f>
        <v>0.104178806675334</v>
      </c>
      <c r="T360" s="0" t="n">
        <f aca="false">P360*L360</f>
        <v>0.00464989486874701</v>
      </c>
      <c r="U360" s="4" t="n">
        <f aca="false">SUM(Q360:T360)</f>
        <v>0.886206958940401</v>
      </c>
      <c r="V360" s="6" t="n">
        <f aca="false">_xlfn.NORM.S.INV(U360)</f>
        <v>1.2066003754128</v>
      </c>
    </row>
    <row r="361" customFormat="false" ht="14.4" hidden="false" customHeight="false" outlineLevel="0" collapsed="false">
      <c r="A361" s="0" t="n">
        <f aca="false">A360+1</f>
        <v>357</v>
      </c>
      <c r="C361" s="0" t="n">
        <v>-0.581242006</v>
      </c>
      <c r="D361" s="0" t="n">
        <v>2.0789</v>
      </c>
      <c r="E361" s="0" t="n">
        <v>0.604875463121876</v>
      </c>
      <c r="F361" s="0" t="n">
        <v>0.203065376596798</v>
      </c>
      <c r="G361" s="0" t="n">
        <v>0.186631358555147</v>
      </c>
      <c r="H361" s="0" t="n">
        <v>0.00542780172617994</v>
      </c>
      <c r="I361" s="0" t="n">
        <f aca="false">$Y$14*E360+$Y$19*F360+G360*$Y$24+H360*$Y$29</f>
        <v>0.516223411412228</v>
      </c>
      <c r="J361" s="0" t="n">
        <f aca="false">$Y$15*E360+$Y$20*F360+G360*$Y$25+H360*$Y$30</f>
        <v>0.171107858162462</v>
      </c>
      <c r="K361" s="0" t="n">
        <f aca="false">E360*$Y$16+F360*$Y$21+G360*$Y$26+H360*$Y$31</f>
        <v>0.294421143330416</v>
      </c>
      <c r="L361" s="0" t="n">
        <f aca="false">E360*$Y$17+F360*$Y$22+G360*$Y$27+H360*$Y$32</f>
        <v>0.0182475870948951</v>
      </c>
      <c r="M361" s="0" t="n">
        <f aca="false">_xlfn.NORM.S.DIST((1/$Y$7)*(C361-$Y$3-D361*$Y$12),1)</f>
        <v>0.0735597596157119</v>
      </c>
      <c r="N361" s="3" t="n">
        <f aca="false">_xlfn.NORM.S.DIST((1/$Y$8)*(C361-$Y$4-D361*$Y$12),1)</f>
        <v>0.466284337170398</v>
      </c>
      <c r="O361" s="3" t="n">
        <f aca="false">_xlfn.NORM.S.DIST((1/$Y$9)*(C361-$Y$5-D361*$Y$12),1)</f>
        <v>0.0676390881958462</v>
      </c>
      <c r="P361" s="3" t="n">
        <f aca="false">_xlfn.NORM.S.DIST((1/$Y$10)*(C361-$Y$6-D361*$Y$12),1)</f>
        <v>0.349640042625116</v>
      </c>
      <c r="Q361" s="0" t="n">
        <f aca="false">M361*I361</f>
        <v>0.0379732700514862</v>
      </c>
      <c r="R361" s="0" t="n">
        <f aca="false">N361*J361</f>
        <v>0.0797849142279303</v>
      </c>
      <c r="S361" s="0" t="n">
        <f aca="false">O361*K361</f>
        <v>0.0199143776804479</v>
      </c>
      <c r="T361" s="0" t="n">
        <f aca="false">P361*L361</f>
        <v>0.00638008712966465</v>
      </c>
      <c r="U361" s="4" t="n">
        <f aca="false">SUM(Q361:T361)</f>
        <v>0.144052649089529</v>
      </c>
      <c r="V361" s="6" t="n">
        <f aca="false">_xlfn.NORM.S.INV(U361)</f>
        <v>-1.06228725575707</v>
      </c>
    </row>
    <row r="362" customFormat="false" ht="14.4" hidden="false" customHeight="false" outlineLevel="0" collapsed="false">
      <c r="A362" s="0" t="n">
        <f aca="false">A361+1</f>
        <v>358</v>
      </c>
      <c r="C362" s="0" t="n">
        <v>-2.657555426</v>
      </c>
      <c r="D362" s="0" t="n">
        <v>2.1367</v>
      </c>
      <c r="E362" s="0" t="n">
        <v>0.00124736966645879</v>
      </c>
      <c r="F362" s="0" t="n">
        <v>0.959887151250975</v>
      </c>
      <c r="G362" s="0" t="n">
        <v>0.0156778269211477</v>
      </c>
      <c r="H362" s="0" t="n">
        <v>0.023187652161419</v>
      </c>
      <c r="I362" s="0" t="n">
        <f aca="false">$Y$14*E361+$Y$19*F361+G361*$Y$24+H361*$Y$29</f>
        <v>0.552863063655002</v>
      </c>
      <c r="J362" s="0" t="n">
        <f aca="false">$Y$15*E361+$Y$20*F361+G361*$Y$25+H361*$Y$30</f>
        <v>0.253432868130876</v>
      </c>
      <c r="K362" s="0" t="n">
        <f aca="false">E361*$Y$16+F361*$Y$21+G361*$Y$26+H361*$Y$31</f>
        <v>0.17821521107987</v>
      </c>
      <c r="L362" s="0" t="n">
        <f aca="false">E361*$Y$17+F361*$Y$22+G361*$Y$27+H361*$Y$32</f>
        <v>0.0154888571342532</v>
      </c>
      <c r="M362" s="0" t="n">
        <f aca="false">_xlfn.NORM.S.DIST((1/$Y$7)*(C362-$Y$3-D362*$Y$12),1)</f>
        <v>1.06456383950715E-005</v>
      </c>
      <c r="N362" s="3" t="n">
        <f aca="false">_xlfn.NORM.S.DIST((1/$Y$8)*(C362-$Y$4-D362*$Y$12),1)</f>
        <v>0.142499206548156</v>
      </c>
      <c r="O362" s="3" t="n">
        <f aca="false">_xlfn.NORM.S.DIST((1/$Y$9)*(C362-$Y$5-D362*$Y$12),1)</f>
        <v>0.000945739299319301</v>
      </c>
      <c r="P362" s="3" t="n">
        <f aca="false">_xlfn.NORM.S.DIST((1/$Y$10)*(C362-$Y$6-D362*$Y$12),1)</f>
        <v>0.257875521926155</v>
      </c>
      <c r="Q362" s="0" t="n">
        <f aca="false">M362*I362</f>
        <v>5.88558025766257E-006</v>
      </c>
      <c r="R362" s="0" t="n">
        <f aca="false">N362*J362</f>
        <v>0.0361139826218731</v>
      </c>
      <c r="S362" s="0" t="n">
        <f aca="false">O362*K362</f>
        <v>0.000168545128854718</v>
      </c>
      <c r="T362" s="0" t="n">
        <f aca="false">P362*L362</f>
        <v>0.00399419711753519</v>
      </c>
      <c r="U362" s="4" t="n">
        <f aca="false">SUM(Q362:T362)</f>
        <v>0.0402826104485207</v>
      </c>
      <c r="V362" s="6" t="n">
        <f aca="false">_xlfn.NORM.S.INV(U362)</f>
        <v>-1.74741590293473</v>
      </c>
    </row>
    <row r="363" customFormat="false" ht="14.4" hidden="false" customHeight="false" outlineLevel="0" collapsed="false">
      <c r="A363" s="0" t="n">
        <f aca="false">A362+1</f>
        <v>359</v>
      </c>
      <c r="C363" s="0" t="n">
        <v>1.87793029</v>
      </c>
      <c r="D363" s="0" t="n">
        <v>2.0522</v>
      </c>
      <c r="E363" s="0" t="n">
        <v>0.021218508094351</v>
      </c>
      <c r="F363" s="0" t="n">
        <v>0.709202646986643</v>
      </c>
      <c r="G363" s="0" t="n">
        <v>0.253300203850074</v>
      </c>
      <c r="H363" s="0" t="n">
        <v>0.0162786410689318</v>
      </c>
      <c r="I363" s="0" t="n">
        <f aca="false">$Y$14*E362+$Y$19*F362+G362*$Y$24+H362*$Y$29</f>
        <v>0.0316063871086746</v>
      </c>
      <c r="J363" s="0" t="n">
        <f aca="false">$Y$15*E362+$Y$20*F362+G362*$Y$25+H362*$Y$30</f>
        <v>0.826360737697321</v>
      </c>
      <c r="K363" s="0" t="n">
        <f aca="false">E362*$Y$16+F362*$Y$21+G362*$Y$26+H362*$Y$31</f>
        <v>0.105281033014304</v>
      </c>
      <c r="L363" s="0" t="n">
        <f aca="false">E362*$Y$17+F362*$Y$22+G362*$Y$27+H362*$Y$32</f>
        <v>0.0367518421797013</v>
      </c>
      <c r="M363" s="0" t="n">
        <f aca="false">_xlfn.NORM.S.DIST((1/$Y$7)*(C363-$Y$3-D363*$Y$12),1)</f>
        <v>0.969108251913918</v>
      </c>
      <c r="N363" s="3" t="n">
        <f aca="false">_xlfn.NORM.S.DIST((1/$Y$8)*(C363-$Y$4-D363*$Y$12),1)</f>
        <v>0.86025703777673</v>
      </c>
      <c r="O363" s="3" t="n">
        <f aca="false">_xlfn.NORM.S.DIST((1/$Y$9)*(C363-$Y$5-D363*$Y$12),1)</f>
        <v>0.661661974961387</v>
      </c>
      <c r="P363" s="3" t="n">
        <f aca="false">_xlfn.NORM.S.DIST((1/$Y$10)*(C363-$Y$6-D363*$Y$12),1)</f>
        <v>0.470478620253223</v>
      </c>
      <c r="Q363" s="0" t="n">
        <f aca="false">M363*I363</f>
        <v>0.0306300105602023</v>
      </c>
      <c r="R363" s="0" t="n">
        <f aca="false">N363*J363</f>
        <v>0.710882640346491</v>
      </c>
      <c r="S363" s="0" t="n">
        <f aca="false">O363*K363</f>
        <v>0.0696604562302193</v>
      </c>
      <c r="T363" s="0" t="n">
        <f aca="false">P363*L363</f>
        <v>0.0172909560004701</v>
      </c>
      <c r="U363" s="4" t="n">
        <f aca="false">SUM(Q363:T363)</f>
        <v>0.828464063137382</v>
      </c>
      <c r="V363" s="6" t="n">
        <f aca="false">_xlfn.NORM.S.INV(U363)</f>
        <v>0.948113112229704</v>
      </c>
    </row>
    <row r="364" customFormat="false" ht="14.4" hidden="false" customHeight="false" outlineLevel="0" collapsed="false">
      <c r="A364" s="0" t="n">
        <f aca="false">A363+1</f>
        <v>360</v>
      </c>
      <c r="C364" s="0" t="n">
        <v>-0.609723823</v>
      </c>
      <c r="D364" s="0" t="n">
        <v>2.1456</v>
      </c>
      <c r="E364" s="0" t="n">
        <v>0.0736558671221055</v>
      </c>
      <c r="F364" s="0" t="n">
        <v>0.735718606732106</v>
      </c>
      <c r="G364" s="0" t="n">
        <v>0.179186961138512</v>
      </c>
      <c r="H364" s="0" t="n">
        <v>0.0114385650072772</v>
      </c>
      <c r="I364" s="0" t="n">
        <f aca="false">$Y$14*E363+$Y$19*F363+G363*$Y$24+H363*$Y$29</f>
        <v>0.0675992038751928</v>
      </c>
      <c r="J364" s="0" t="n">
        <f aca="false">$Y$15*E363+$Y$20*F363+G363*$Y$25+H363*$Y$30</f>
        <v>0.613161041692847</v>
      </c>
      <c r="K364" s="0" t="n">
        <f aca="false">E363*$Y$16+F363*$Y$21+G363*$Y$26+H363*$Y$31</f>
        <v>0.283040285357904</v>
      </c>
      <c r="L364" s="0" t="n">
        <f aca="false">E363*$Y$17+F363*$Y$22+G363*$Y$27+H363*$Y$32</f>
        <v>0.036199469074056</v>
      </c>
      <c r="M364" s="0" t="n">
        <f aca="false">_xlfn.NORM.S.DIST((1/$Y$7)*(C364-$Y$3-D364*$Y$12),1)</f>
        <v>0.0683483373288027</v>
      </c>
      <c r="N364" s="3" t="n">
        <f aca="false">_xlfn.NORM.S.DIST((1/$Y$8)*(C364-$Y$4-D364*$Y$12),1)</f>
        <v>0.460918910111964</v>
      </c>
      <c r="O364" s="3" t="n">
        <f aca="false">_xlfn.NORM.S.DIST((1/$Y$9)*(C364-$Y$5-D364*$Y$12),1)</f>
        <v>0.0647930369061813</v>
      </c>
      <c r="P364" s="3" t="n">
        <f aca="false">_xlfn.NORM.S.DIST((1/$Y$10)*(C364-$Y$6-D364*$Y$12),1)</f>
        <v>0.348302061319505</v>
      </c>
      <c r="Q364" s="0" t="n">
        <f aca="false">M364*I364</f>
        <v>0.00462029318962019</v>
      </c>
      <c r="R364" s="0" t="n">
        <f aca="false">N364*J364</f>
        <v>0.282617519060183</v>
      </c>
      <c r="S364" s="0" t="n">
        <f aca="false">O364*K364</f>
        <v>0.0183390396551308</v>
      </c>
      <c r="T364" s="0" t="n">
        <f aca="false">P364*L364</f>
        <v>0.0126083496971654</v>
      </c>
      <c r="U364" s="4" t="n">
        <f aca="false">SUM(Q364:T364)</f>
        <v>0.3181852016021</v>
      </c>
      <c r="V364" s="6" t="n">
        <f aca="false">_xlfn.NORM.S.INV(U364)</f>
        <v>-0.472779637162836</v>
      </c>
    </row>
    <row r="365" customFormat="false" ht="14.4" hidden="false" customHeight="false" outlineLevel="0" collapsed="false">
      <c r="A365" s="0" t="n">
        <f aca="false">A364+1</f>
        <v>361</v>
      </c>
      <c r="C365" s="0" t="n">
        <v>0.98818544</v>
      </c>
      <c r="D365" s="0" t="n">
        <v>2.0922</v>
      </c>
      <c r="E365" s="0" t="n">
        <v>0.210527771350693</v>
      </c>
      <c r="F365" s="0" t="n">
        <v>0.463998331905608</v>
      </c>
      <c r="G365" s="0" t="n">
        <v>0.317837367657177</v>
      </c>
      <c r="H365" s="0" t="n">
        <v>0.00763652908652175</v>
      </c>
      <c r="I365" s="0" t="n">
        <f aca="false">$Y$14*E364+$Y$19*F364+G364*$Y$24+H364*$Y$29</f>
        <v>0.105862728323431</v>
      </c>
      <c r="J365" s="0" t="n">
        <f aca="false">$Y$15*E364+$Y$20*F364+G364*$Y$25+H364*$Y$30</f>
        <v>0.642636421465703</v>
      </c>
      <c r="K365" s="0" t="n">
        <f aca="false">E364*$Y$16+F364*$Y$21+G364*$Y$26+H364*$Y$31</f>
        <v>0.221268847175371</v>
      </c>
      <c r="L365" s="0" t="n">
        <f aca="false">E364*$Y$17+F364*$Y$22+G364*$Y$27+H364*$Y$32</f>
        <v>0.030232003035495</v>
      </c>
      <c r="M365" s="0" t="n">
        <f aca="false">_xlfn.NORM.S.DIST((1/$Y$7)*(C365-$Y$3-D365*$Y$12),1)</f>
        <v>0.747775714442096</v>
      </c>
      <c r="N365" s="3" t="n">
        <f aca="false">_xlfn.NORM.S.DIST((1/$Y$8)*(C365-$Y$4-D365*$Y$12),1)</f>
        <v>0.745237141595434</v>
      </c>
      <c r="O365" s="3" t="n">
        <f aca="false">_xlfn.NORM.S.DIST((1/$Y$9)*(C365-$Y$5-D365*$Y$12),1)</f>
        <v>0.391939146557287</v>
      </c>
      <c r="P365" s="3" t="n">
        <f aca="false">_xlfn.NORM.S.DIST((1/$Y$10)*(C365-$Y$6-D365*$Y$12),1)</f>
        <v>0.425817729322576</v>
      </c>
      <c r="Q365" s="0" t="n">
        <f aca="false">M365*I365</f>
        <v>0.0791615773048434</v>
      </c>
      <c r="R365" s="0" t="n">
        <f aca="false">N365*J365</f>
        <v>0.47891652981822</v>
      </c>
      <c r="S365" s="0" t="n">
        <f aca="false">O365*K365</f>
        <v>0.0867239231216298</v>
      </c>
      <c r="T365" s="0" t="n">
        <f aca="false">P365*L365</f>
        <v>0.0128733228854477</v>
      </c>
      <c r="U365" s="4" t="n">
        <f aca="false">SUM(Q365:T365)</f>
        <v>0.65767535313014</v>
      </c>
      <c r="V365" s="6" t="n">
        <f aca="false">_xlfn.NORM.S.INV(U365)</f>
        <v>0.406126992339983</v>
      </c>
    </row>
    <row r="366" customFormat="false" ht="14.4" hidden="false" customHeight="false" outlineLevel="0" collapsed="false">
      <c r="A366" s="0" t="n">
        <f aca="false">A365+1</f>
        <v>362</v>
      </c>
      <c r="C366" s="0" t="n">
        <v>2.474562374</v>
      </c>
      <c r="D366" s="0" t="n">
        <v>2.0175</v>
      </c>
      <c r="E366" s="0" t="n">
        <v>0.0337658896442385</v>
      </c>
      <c r="F366" s="0" t="n">
        <v>0.308757498801582</v>
      </c>
      <c r="G366" s="0" t="n">
        <v>0.643313323847285</v>
      </c>
      <c r="H366" s="0" t="n">
        <v>0.0141632877068946</v>
      </c>
      <c r="I366" s="0" t="n">
        <f aca="false">$Y$14*E365+$Y$19*F365+G365*$Y$24+H365*$Y$29</f>
        <v>0.232041221474561</v>
      </c>
      <c r="J366" s="0" t="n">
        <f aca="false">$Y$15*E365+$Y$20*F365+G365*$Y$25+H365*$Y$30</f>
        <v>0.426636271587009</v>
      </c>
      <c r="K366" s="0" t="n">
        <f aca="false">E365*$Y$16+F365*$Y$21+G365*$Y$26+H365*$Y$31</f>
        <v>0.31375437936087</v>
      </c>
      <c r="L366" s="0" t="n">
        <f aca="false">E365*$Y$17+F365*$Y$22+G365*$Y$27+H365*$Y$32</f>
        <v>0.0275681275775601</v>
      </c>
      <c r="M366" s="0" t="n">
        <f aca="false">_xlfn.NORM.S.DIST((1/$Y$7)*(C366-$Y$3-D366*$Y$12),1)</f>
        <v>0.996238413653423</v>
      </c>
      <c r="N366" s="3" t="n">
        <f aca="false">_xlfn.NORM.S.DIST((1/$Y$8)*(C366-$Y$4-D366*$Y$12),1)</f>
        <v>0.913776853020751</v>
      </c>
      <c r="O366" s="3" t="n">
        <f aca="false">_xlfn.NORM.S.DIST((1/$Y$9)*(C366-$Y$5-D366*$Y$12),1)</f>
        <v>0.810718228231993</v>
      </c>
      <c r="P366" s="3" t="n">
        <f aca="false">_xlfn.NORM.S.DIST((1/$Y$10)*(C366-$Y$6-D366*$Y$12),1)</f>
        <v>0.500671754799432</v>
      </c>
      <c r="Q366" s="0" t="n">
        <f aca="false">M366*I366</f>
        <v>0.231168378384019</v>
      </c>
      <c r="R366" s="0" t="n">
        <f aca="false">N366*J366</f>
        <v>0.389850349635283</v>
      </c>
      <c r="S366" s="0" t="n">
        <f aca="false">O366*K366</f>
        <v>0.254366394535474</v>
      </c>
      <c r="T366" s="0" t="n">
        <f aca="false">P366*L366</f>
        <v>0.0138025828107916</v>
      </c>
      <c r="U366" s="4" t="n">
        <f aca="false">SUM(Q366:T366)</f>
        <v>0.889187705365567</v>
      </c>
      <c r="V366" s="6" t="n">
        <f aca="false">_xlfn.NORM.S.INV(U366)</f>
        <v>1.22221961202693</v>
      </c>
    </row>
    <row r="367" customFormat="false" ht="14.4" hidden="false" customHeight="false" outlineLevel="0" collapsed="false">
      <c r="A367" s="0" t="n">
        <f aca="false">A366+1</f>
        <v>363</v>
      </c>
      <c r="C367" s="0" t="n">
        <v>0.50645922</v>
      </c>
      <c r="D367" s="0" t="n">
        <v>1.9707</v>
      </c>
      <c r="E367" s="0" t="n">
        <v>0.231630119570484</v>
      </c>
      <c r="F367" s="0" t="n">
        <v>0.184805911335385</v>
      </c>
      <c r="G367" s="0" t="n">
        <v>0.575202886035179</v>
      </c>
      <c r="H367" s="0" t="n">
        <v>0.00836108305895195</v>
      </c>
      <c r="I367" s="0" t="n">
        <f aca="false">$Y$14*E366+$Y$19*F366+G366*$Y$24+H366*$Y$29</f>
        <v>0.109403514577736</v>
      </c>
      <c r="J367" s="0" t="n">
        <f aca="false">$Y$15*E366+$Y$20*F366+G366*$Y$25+H366*$Y$30</f>
        <v>0.270345913254318</v>
      </c>
      <c r="K367" s="0" t="n">
        <f aca="false">E366*$Y$16+F366*$Y$21+G366*$Y$26+H366*$Y$31</f>
        <v>0.578003689211989</v>
      </c>
      <c r="L367" s="0" t="n">
        <f aca="false">E366*$Y$17+F366*$Y$22+G366*$Y$27+H366*$Y$32</f>
        <v>0.0422468829559561</v>
      </c>
      <c r="M367" s="0" t="n">
        <f aca="false">_xlfn.NORM.S.DIST((1/$Y$7)*(C367-$Y$3-D367*$Y$12),1)</f>
        <v>0.507028190346763</v>
      </c>
      <c r="N367" s="3" t="n">
        <f aca="false">_xlfn.NORM.S.DIST((1/$Y$8)*(C367-$Y$4-D367*$Y$12),1)</f>
        <v>0.666821008078609</v>
      </c>
      <c r="O367" s="3" t="n">
        <f aca="false">_xlfn.NORM.S.DIST((1/$Y$9)*(C367-$Y$5-D367*$Y$12),1)</f>
        <v>0.258318757342321</v>
      </c>
      <c r="P367" s="3" t="n">
        <f aca="false">_xlfn.NORM.S.DIST((1/$Y$10)*(C367-$Y$6-D367*$Y$12),1)</f>
        <v>0.40199220763636</v>
      </c>
      <c r="Q367" s="0" t="n">
        <f aca="false">M367*I367</f>
        <v>0.0554706660139254</v>
      </c>
      <c r="R367" s="0" t="n">
        <f aca="false">N367*J367</f>
        <v>0.180272334406177</v>
      </c>
      <c r="S367" s="0" t="n">
        <f aca="false">O367*K367</f>
        <v>0.149309194736519</v>
      </c>
      <c r="T367" s="0" t="n">
        <f aca="false">P367*L367</f>
        <v>0.0169829177452197</v>
      </c>
      <c r="U367" s="4" t="n">
        <f aca="false">SUM(Q367:T367)</f>
        <v>0.40203511290184</v>
      </c>
      <c r="V367" s="6" t="n">
        <f aca="false">_xlfn.NORM.S.INV(U367)</f>
        <v>-0.248082951892979</v>
      </c>
    </row>
    <row r="368" customFormat="false" ht="14.4" hidden="false" customHeight="false" outlineLevel="0" collapsed="false">
      <c r="A368" s="0" t="n">
        <f aca="false">A367+1</f>
        <v>364</v>
      </c>
      <c r="C368" s="0" t="n">
        <v>0.538042865</v>
      </c>
      <c r="D368" s="0" t="n">
        <v>1.8934</v>
      </c>
      <c r="E368" s="0" t="n">
        <v>0.469586506945524</v>
      </c>
      <c r="F368" s="0" t="n">
        <v>0.105608062933727</v>
      </c>
      <c r="G368" s="0" t="n">
        <v>0.419514934376713</v>
      </c>
      <c r="H368" s="0" t="n">
        <v>0.00529049574403557</v>
      </c>
      <c r="I368" s="0" t="n">
        <f aca="false">$Y$14*E367+$Y$19*F367+G367*$Y$24+H367*$Y$29</f>
        <v>0.270334698830252</v>
      </c>
      <c r="J368" s="0" t="n">
        <f aca="false">$Y$15*E367+$Y$20*F367+G367*$Y$25+H367*$Y$30</f>
        <v>0.189295831784363</v>
      </c>
      <c r="K368" s="0" t="n">
        <f aca="false">E367*$Y$16+F367*$Y$21+G367*$Y$26+H367*$Y$31</f>
        <v>0.507561645084235</v>
      </c>
      <c r="L368" s="0" t="n">
        <f aca="false">E367*$Y$17+F367*$Y$22+G367*$Y$27+H367*$Y$32</f>
        <v>0.0328078243011498</v>
      </c>
      <c r="M368" s="0" t="n">
        <f aca="false">_xlfn.NORM.S.DIST((1/$Y$7)*(C368-$Y$3-D368*$Y$12),1)</f>
        <v>0.52401255173205</v>
      </c>
      <c r="N368" s="3" t="n">
        <f aca="false">_xlfn.NORM.S.DIST((1/$Y$8)*(C368-$Y$4-D368*$Y$12),1)</f>
        <v>0.672247652016452</v>
      </c>
      <c r="O368" s="3" t="n">
        <f aca="false">_xlfn.NORM.S.DIST((1/$Y$9)*(C368-$Y$5-D368*$Y$12),1)</f>
        <v>0.266314151576553</v>
      </c>
      <c r="P368" s="3" t="n">
        <f aca="false">_xlfn.NORM.S.DIST((1/$Y$10)*(C368-$Y$6-D368*$Y$12),1)</f>
        <v>0.403544203715659</v>
      </c>
      <c r="Q368" s="0" t="n">
        <f aca="false">M368*I368</f>
        <v>0.141658775355756</v>
      </c>
      <c r="R368" s="0" t="n">
        <f aca="false">N368*J368</f>
        <v>0.127253678453539</v>
      </c>
      <c r="S368" s="0" t="n">
        <f aca="false">O368*K368</f>
        <v>0.135170848883408</v>
      </c>
      <c r="T368" s="0" t="n">
        <f aca="false">P368*L368</f>
        <v>0.0132394073332508</v>
      </c>
      <c r="U368" s="4" t="n">
        <f aca="false">SUM(Q368:T368)</f>
        <v>0.417322710025953</v>
      </c>
      <c r="V368" s="6" t="n">
        <f aca="false">_xlfn.NORM.S.INV(U368)</f>
        <v>-0.208747419561991</v>
      </c>
    </row>
    <row r="369" customFormat="false" ht="14.4" hidden="false" customHeight="false" outlineLevel="0" collapsed="false">
      <c r="A369" s="0" t="n">
        <f aca="false">A368+1</f>
        <v>365</v>
      </c>
      <c r="C369" s="0" t="n">
        <v>0.699109754</v>
      </c>
      <c r="D369" s="0" t="n">
        <v>1.9829</v>
      </c>
      <c r="E369" s="0" t="n">
        <v>0.65087177440319</v>
      </c>
      <c r="F369" s="0" t="n">
        <v>0.0696786093448009</v>
      </c>
      <c r="G369" s="0" t="n">
        <v>0.276330181510582</v>
      </c>
      <c r="H369" s="0" t="n">
        <v>0.00311943474142712</v>
      </c>
      <c r="I369" s="0" t="n">
        <f aca="false">$Y$14*E368+$Y$19*F368+G368*$Y$24+H368*$Y$29</f>
        <v>0.457855145712056</v>
      </c>
      <c r="J369" s="0" t="n">
        <f aca="false">$Y$15*E368+$Y$20*F368+G368*$Y$25+H368*$Y$30</f>
        <v>0.152027894898244</v>
      </c>
      <c r="K369" s="0" t="n">
        <f aca="false">E368*$Y$16+F368*$Y$21+G368*$Y$26+H368*$Y$31</f>
        <v>0.36736213886281</v>
      </c>
      <c r="L369" s="0" t="n">
        <f aca="false">E368*$Y$17+F368*$Y$22+G368*$Y$27+H368*$Y$32</f>
        <v>0.022754820526889</v>
      </c>
      <c r="M369" s="0" t="n">
        <f aca="false">_xlfn.NORM.S.DIST((1/$Y$7)*(C369-$Y$3-D369*$Y$12),1)</f>
        <v>0.609309396852458</v>
      </c>
      <c r="N369" s="3" t="n">
        <f aca="false">_xlfn.NORM.S.DIST((1/$Y$8)*(C369-$Y$4-D369*$Y$12),1)</f>
        <v>0.69933981576731</v>
      </c>
      <c r="O369" s="3" t="n">
        <f aca="false">_xlfn.NORM.S.DIST((1/$Y$9)*(C369-$Y$5-D369*$Y$12),1)</f>
        <v>0.308938725471032</v>
      </c>
      <c r="P369" s="3" t="n">
        <f aca="false">_xlfn.NORM.S.DIST((1/$Y$10)*(C369-$Y$6-D369*$Y$12),1)</f>
        <v>0.411482053490383</v>
      </c>
      <c r="Q369" s="0" t="n">
        <f aca="false">M369*I369</f>
        <v>0.278975442679607</v>
      </c>
      <c r="R369" s="0" t="n">
        <f aca="false">N369*J369</f>
        <v>0.10631916000963</v>
      </c>
      <c r="S369" s="0" t="n">
        <f aca="false">O369*K369</f>
        <v>0.113492390966589</v>
      </c>
      <c r="T369" s="0" t="n">
        <f aca="false">P369*L369</f>
        <v>0.00936320027720942</v>
      </c>
      <c r="U369" s="4" t="n">
        <f aca="false">SUM(Q369:T369)</f>
        <v>0.508150193933036</v>
      </c>
      <c r="V369" s="6" t="n">
        <f aca="false">_xlfn.NORM.S.INV(U369)</f>
        <v>0.02043092785651</v>
      </c>
    </row>
    <row r="370" customFormat="false" ht="14.4" hidden="false" customHeight="false" outlineLevel="0" collapsed="false">
      <c r="A370" s="0" t="n">
        <f aca="false">A369+1</f>
        <v>366</v>
      </c>
      <c r="C370" s="0" t="n">
        <v>2.002670378</v>
      </c>
      <c r="D370" s="0" t="n">
        <v>1.9387</v>
      </c>
      <c r="E370" s="0" t="n">
        <v>0.333510993399523</v>
      </c>
      <c r="F370" s="0" t="n">
        <v>0.119119714239228</v>
      </c>
      <c r="G370" s="0" t="n">
        <v>0.541175972116814</v>
      </c>
      <c r="H370" s="0" t="n">
        <v>0.00619332024443451</v>
      </c>
      <c r="I370" s="0" t="n">
        <f aca="false">$Y$14*E369+$Y$19*F369+G369*$Y$24+H369*$Y$29</f>
        <v>0.598745121977283</v>
      </c>
      <c r="J370" s="0" t="n">
        <f aca="false">$Y$15*E369+$Y$20*F369+G369*$Y$25+H369*$Y$30</f>
        <v>0.144630517751186</v>
      </c>
      <c r="K370" s="0" t="n">
        <f aca="false">E369*$Y$16+F369*$Y$21+G369*$Y$26+H369*$Y$31</f>
        <v>0.241900393462969</v>
      </c>
      <c r="L370" s="0" t="n">
        <f aca="false">E369*$Y$17+F369*$Y$22+G369*$Y$27+H369*$Y$32</f>
        <v>0.0147239668085611</v>
      </c>
      <c r="M370" s="0" t="n">
        <f aca="false">_xlfn.NORM.S.DIST((1/$Y$7)*(C370-$Y$3-D370*$Y$12),1)</f>
        <v>0.979131401028985</v>
      </c>
      <c r="N370" s="3" t="n">
        <f aca="false">_xlfn.NORM.S.DIST((1/$Y$8)*(C370-$Y$4-D370*$Y$12),1)</f>
        <v>0.872986796925578</v>
      </c>
      <c r="O370" s="3" t="n">
        <f aca="false">_xlfn.NORM.S.DIST((1/$Y$9)*(C370-$Y$5-D370*$Y$12),1)</f>
        <v>0.69634528844781</v>
      </c>
      <c r="P370" s="3" t="n">
        <f aca="false">_xlfn.NORM.S.DIST((1/$Y$10)*(C370-$Y$6-D370*$Y$12),1)</f>
        <v>0.476782981598126</v>
      </c>
      <c r="Q370" s="0" t="n">
        <f aca="false">M370*I370</f>
        <v>0.586250150140888</v>
      </c>
      <c r="R370" s="0" t="n">
        <f aca="false">N370*J370</f>
        <v>0.126260532429296</v>
      </c>
      <c r="S370" s="0" t="n">
        <f aca="false">O370*K370</f>
        <v>0.16844619926161</v>
      </c>
      <c r="T370" s="0" t="n">
        <f aca="false">P370*L370</f>
        <v>0.0070201367959376</v>
      </c>
      <c r="U370" s="4" t="n">
        <f aca="false">SUM(Q370:T370)</f>
        <v>0.887977018627732</v>
      </c>
      <c r="V370" s="6" t="n">
        <f aca="false">_xlfn.NORM.S.INV(U370)</f>
        <v>1.21583977751889</v>
      </c>
    </row>
    <row r="371" customFormat="false" ht="14.4" hidden="false" customHeight="false" outlineLevel="0" collapsed="false">
      <c r="A371" s="0" t="n">
        <f aca="false">A370+1</f>
        <v>367</v>
      </c>
      <c r="C371" s="0" t="n">
        <v>0.235953509</v>
      </c>
      <c r="D371" s="0" t="n">
        <v>1.9442</v>
      </c>
      <c r="E371" s="0" t="n">
        <v>0.580465559466195</v>
      </c>
      <c r="F371" s="0" t="n">
        <v>0.0864531904833623</v>
      </c>
      <c r="G371" s="0" t="n">
        <v>0.32853370597722</v>
      </c>
      <c r="H371" s="0" t="n">
        <v>0.00454754407322272</v>
      </c>
      <c r="I371" s="0" t="n">
        <f aca="false">$Y$14*E370+$Y$19*F370+G370*$Y$24+H370*$Y$29</f>
        <v>0.353257512617611</v>
      </c>
      <c r="J371" s="0" t="n">
        <f aca="false">$Y$15*E370+$Y$20*F370+G370*$Y$25+H370*$Y$30</f>
        <v>0.145985182995007</v>
      </c>
      <c r="K371" s="0" t="n">
        <f aca="false">E370*$Y$16+F370*$Y$21+G370*$Y$26+H370*$Y$31</f>
        <v>0.472206747439487</v>
      </c>
      <c r="L371" s="0" t="n">
        <f aca="false">E370*$Y$17+F370*$Y$22+G370*$Y$27+H370*$Y$32</f>
        <v>0.0285505569478943</v>
      </c>
      <c r="M371" s="0" t="n">
        <f aca="false">_xlfn.NORM.S.DIST((1/$Y$7)*(C371-$Y$3-D371*$Y$12),1)</f>
        <v>0.364176706473698</v>
      </c>
      <c r="N371" s="3" t="n">
        <f aca="false">_xlfn.NORM.S.DIST((1/$Y$8)*(C371-$Y$4-D371*$Y$12),1)</f>
        <v>0.619010728367736</v>
      </c>
      <c r="O371" s="3" t="n">
        <f aca="false">_xlfn.NORM.S.DIST((1/$Y$9)*(C371-$Y$5-D371*$Y$12),1)</f>
        <v>0.195252485841628</v>
      </c>
      <c r="P371" s="3" t="n">
        <f aca="false">_xlfn.NORM.S.DIST((1/$Y$10)*(C371-$Y$6-D371*$Y$12),1)</f>
        <v>0.388765401577605</v>
      </c>
      <c r="Q371" s="0" t="n">
        <f aca="false">M371*I371</f>
        <v>0.128648157482173</v>
      </c>
      <c r="R371" s="0" t="n">
        <f aca="false">N371*J371</f>
        <v>0.0903663944566366</v>
      </c>
      <c r="S371" s="0" t="n">
        <f aca="false">O371*K371</f>
        <v>0.0921995412687497</v>
      </c>
      <c r="T371" s="0" t="n">
        <f aca="false">P371*L371</f>
        <v>0.0110994687371124</v>
      </c>
      <c r="U371" s="4" t="n">
        <f aca="false">SUM(Q371:T371)</f>
        <v>0.322313561944671</v>
      </c>
      <c r="V371" s="6" t="n">
        <f aca="false">_xlfn.NORM.S.INV(U371)</f>
        <v>-0.461239027993718</v>
      </c>
    </row>
    <row r="372" customFormat="false" ht="14.4" hidden="false" customHeight="false" outlineLevel="0" collapsed="false">
      <c r="A372" s="0" t="n">
        <f aca="false">A371+1</f>
        <v>368</v>
      </c>
      <c r="C372" s="0" t="n">
        <v>0.631380117</v>
      </c>
      <c r="D372" s="0" t="n">
        <v>1.948</v>
      </c>
      <c r="E372" s="0" t="n">
        <v>0.735940118727236</v>
      </c>
      <c r="F372" s="0" t="n">
        <v>0.0651970492951786</v>
      </c>
      <c r="G372" s="0" t="n">
        <v>0.196541794831234</v>
      </c>
      <c r="H372" s="0" t="n">
        <v>0.0023210371463522</v>
      </c>
      <c r="I372" s="0" t="n">
        <f aca="false">$Y$14*E371+$Y$19*F371+G371*$Y$24+H371*$Y$29</f>
        <v>0.543737340107585</v>
      </c>
      <c r="J372" s="0" t="n">
        <f aca="false">$Y$15*E371+$Y$20*F371+G371*$Y$25+H371*$Y$30</f>
        <v>0.149946692868494</v>
      </c>
      <c r="K372" s="0" t="n">
        <f aca="false">E371*$Y$16+F371*$Y$21+G371*$Y$26+H371*$Y$31</f>
        <v>0.288125847801713</v>
      </c>
      <c r="L372" s="0" t="n">
        <f aca="false">E371*$Y$17+F371*$Y$22+G371*$Y$27+H371*$Y$32</f>
        <v>0.0181901192222086</v>
      </c>
      <c r="M372" s="0" t="n">
        <f aca="false">_xlfn.NORM.S.DIST((1/$Y$7)*(C372-$Y$3-D372*$Y$12),1)</f>
        <v>0.573835113680199</v>
      </c>
      <c r="N372" s="3" t="n">
        <f aca="false">_xlfn.NORM.S.DIST((1/$Y$8)*(C372-$Y$4-D372*$Y$12),1)</f>
        <v>0.688069861146334</v>
      </c>
      <c r="O372" s="3" t="n">
        <f aca="false">_xlfn.NORM.S.DIST((1/$Y$9)*(C372-$Y$5-D372*$Y$12),1)</f>
        <v>0.290651596761125</v>
      </c>
      <c r="P372" s="3" t="n">
        <f aca="false">_xlfn.NORM.S.DIST((1/$Y$10)*(C372-$Y$6-D372*$Y$12),1)</f>
        <v>0.408139520834572</v>
      </c>
      <c r="Q372" s="0" t="n">
        <f aca="false">M372*I372</f>
        <v>0.312015578372805</v>
      </c>
      <c r="R372" s="0" t="n">
        <f aca="false">N372*J372</f>
        <v>0.103173800141376</v>
      </c>
      <c r="S372" s="0" t="n">
        <f aca="false">O372*K372</f>
        <v>0.0837442377317206</v>
      </c>
      <c r="T372" s="0" t="n">
        <f aca="false">P372*L372</f>
        <v>0.00742410654327597</v>
      </c>
      <c r="U372" s="4" t="n">
        <f aca="false">SUM(Q372:T372)</f>
        <v>0.506357722789178</v>
      </c>
      <c r="V372" s="6" t="n">
        <f aca="false">_xlfn.NORM.S.INV(U372)</f>
        <v>0.0159371223298286</v>
      </c>
    </row>
    <row r="373" customFormat="false" ht="14.4" hidden="false" customHeight="false" outlineLevel="0" collapsed="false">
      <c r="A373" s="0" t="n">
        <f aca="false">A372+1</f>
        <v>369</v>
      </c>
      <c r="C373" s="0" t="n">
        <v>0.915488236</v>
      </c>
      <c r="D373" s="0" t="n">
        <v>1.9336</v>
      </c>
      <c r="E373" s="0" t="n">
        <v>0.800927071775558</v>
      </c>
      <c r="F373" s="0" t="n">
        <v>0.063173501090784</v>
      </c>
      <c r="G373" s="0" t="n">
        <v>0.134455477503045</v>
      </c>
      <c r="H373" s="0" t="n">
        <v>0.00144394963061285</v>
      </c>
      <c r="I373" s="0" t="n">
        <f aca="false">$Y$14*E372+$Y$19*F372+G372*$Y$24+H372*$Y$29</f>
        <v>0.663843412202986</v>
      </c>
      <c r="J373" s="0" t="n">
        <f aca="false">$Y$15*E372+$Y$20*F372+G372*$Y$25+H372*$Y$30</f>
        <v>0.151811308942785</v>
      </c>
      <c r="K373" s="0" t="n">
        <f aca="false">E372*$Y$16+F372*$Y$21+G372*$Y$26+H372*$Y$31</f>
        <v>0.17348530895824</v>
      </c>
      <c r="L373" s="0" t="n">
        <f aca="false">E372*$Y$17+F372*$Y$22+G372*$Y$27+H372*$Y$32</f>
        <v>0.01085996989599</v>
      </c>
      <c r="M373" s="0" t="n">
        <f aca="false">_xlfn.NORM.S.DIST((1/$Y$7)*(C373-$Y$3-D373*$Y$12),1)</f>
        <v>0.715468522290031</v>
      </c>
      <c r="N373" s="3" t="n">
        <f aca="false">_xlfn.NORM.S.DIST((1/$Y$8)*(C373-$Y$4-D373*$Y$12),1)</f>
        <v>0.73404888599213</v>
      </c>
      <c r="O373" s="3" t="n">
        <f aca="false">_xlfn.NORM.S.DIST((1/$Y$9)*(C373-$Y$5-D373*$Y$12),1)</f>
        <v>0.370416922951621</v>
      </c>
      <c r="P373" s="3" t="n">
        <f aca="false">_xlfn.NORM.S.DIST((1/$Y$10)*(C373-$Y$6-D373*$Y$12),1)</f>
        <v>0.422202545192687</v>
      </c>
      <c r="Q373" s="0" t="n">
        <f aca="false">M373*I373</f>
        <v>0.474959065160843</v>
      </c>
      <c r="R373" s="0" t="n">
        <f aca="false">N373*J373</f>
        <v>0.111436922210458</v>
      </c>
      <c r="S373" s="0" t="n">
        <f aca="false">O373*K373</f>
        <v>0.0642618943216224</v>
      </c>
      <c r="T373" s="0" t="n">
        <f aca="false">P373*L373</f>
        <v>0.00458510693080295</v>
      </c>
      <c r="U373" s="4" t="n">
        <f aca="false">SUM(Q373:T373)</f>
        <v>0.655242988623726</v>
      </c>
      <c r="V373" s="6" t="n">
        <f aca="false">_xlfn.NORM.S.INV(U373)</f>
        <v>0.399514661593548</v>
      </c>
    </row>
    <row r="374" customFormat="false" ht="14.4" hidden="false" customHeight="false" outlineLevel="0" collapsed="false">
      <c r="A374" s="0" t="n">
        <f aca="false">A373+1</f>
        <v>370</v>
      </c>
      <c r="C374" s="0" t="n">
        <v>0.832297521</v>
      </c>
      <c r="D374" s="0" t="n">
        <v>1.9121</v>
      </c>
      <c r="E374" s="0" t="n">
        <v>0.850945051931648</v>
      </c>
      <c r="F374" s="0" t="n">
        <v>0.063032809305109</v>
      </c>
      <c r="G374" s="0" t="n">
        <v>0.0850632444980664</v>
      </c>
      <c r="H374" s="0" t="n">
        <v>0.000958894265176172</v>
      </c>
      <c r="I374" s="0" t="n">
        <f aca="false">$Y$14*E373+$Y$19*F373+G373*$Y$24+H373*$Y$29</f>
        <v>0.713491860002794</v>
      </c>
      <c r="J374" s="0" t="n">
        <f aca="false">$Y$15*E373+$Y$20*F373+G373*$Y$25+H373*$Y$30</f>
        <v>0.158493048757815</v>
      </c>
      <c r="K374" s="0" t="n">
        <f aca="false">E373*$Y$16+F373*$Y$21+G373*$Y$26+H373*$Y$31</f>
        <v>0.120319318887106</v>
      </c>
      <c r="L374" s="0" t="n">
        <f aca="false">E373*$Y$17+F373*$Y$22+G373*$Y$27+H373*$Y$32</f>
        <v>0.00769577235228486</v>
      </c>
      <c r="M374" s="0" t="n">
        <f aca="false">_xlfn.NORM.S.DIST((1/$Y$7)*(C374-$Y$3-D374*$Y$12),1)</f>
        <v>0.676236671593378</v>
      </c>
      <c r="N374" s="3" t="n">
        <f aca="false">_xlfn.NORM.S.DIST((1/$Y$8)*(C374-$Y$4-D374*$Y$12),1)</f>
        <v>0.720947173098049</v>
      </c>
      <c r="O374" s="3" t="n">
        <f aca="false">_xlfn.NORM.S.DIST((1/$Y$9)*(C374-$Y$5-D374*$Y$12),1)</f>
        <v>0.346280166596423</v>
      </c>
      <c r="P374" s="3" t="n">
        <f aca="false">_xlfn.NORM.S.DIST((1/$Y$10)*(C374-$Y$6-D374*$Y$12),1)</f>
        <v>0.418073570772122</v>
      </c>
      <c r="Q374" s="0" t="n">
        <f aca="false">M374*I374</f>
        <v>0.482489360617258</v>
      </c>
      <c r="R374" s="0" t="n">
        <f aca="false">N374*J374</f>
        <v>0.114265115457638</v>
      </c>
      <c r="S374" s="0" t="n">
        <f aca="false">O374*K374</f>
        <v>0.0416641937889951</v>
      </c>
      <c r="T374" s="0" t="n">
        <f aca="false">P374*L374</f>
        <v>0.0032173990271691</v>
      </c>
      <c r="U374" s="4" t="n">
        <f aca="false">SUM(Q374:T374)</f>
        <v>0.64163606889106</v>
      </c>
      <c r="V374" s="6" t="n">
        <f aca="false">_xlfn.NORM.S.INV(U374)</f>
        <v>0.362835378227375</v>
      </c>
    </row>
    <row r="375" customFormat="false" ht="14.4" hidden="false" customHeight="false" outlineLevel="0" collapsed="false">
      <c r="A375" s="0" t="n">
        <f aca="false">A374+1</f>
        <v>371</v>
      </c>
      <c r="C375" s="0" t="n">
        <v>-1.342431613</v>
      </c>
      <c r="D375" s="0" t="n">
        <v>1.9521</v>
      </c>
      <c r="E375" s="0" t="n">
        <v>0.373008241857161</v>
      </c>
      <c r="F375" s="0" t="n">
        <v>0.567227720873736</v>
      </c>
      <c r="G375" s="0" t="n">
        <v>0.0548232746860919</v>
      </c>
      <c r="H375" s="0" t="n">
        <v>0.00494076258301072</v>
      </c>
      <c r="I375" s="0" t="n">
        <f aca="false">$Y$14*E374+$Y$19*F374+G374*$Y$24+H374*$Y$29</f>
        <v>0.751570136354474</v>
      </c>
      <c r="J375" s="0" t="n">
        <f aca="false">$Y$15*E374+$Y$20*F374+G374*$Y$25+H374*$Y$30</f>
        <v>0.164859839581463</v>
      </c>
      <c r="K375" s="0" t="n">
        <f aca="false">E374*$Y$16+F374*$Y$21+G374*$Y$26+H374*$Y$31</f>
        <v>0.0782068452844585</v>
      </c>
      <c r="L375" s="0" t="n">
        <f aca="false">E374*$Y$17+F374*$Y$22+G374*$Y$27+H374*$Y$32</f>
        <v>0.00536317877960344</v>
      </c>
      <c r="M375" s="0" t="n">
        <f aca="false">_xlfn.NORM.S.DIST((1/$Y$7)*(C375-$Y$3-D375*$Y$12),1)</f>
        <v>0.00663036481101714</v>
      </c>
      <c r="N375" s="3" t="n">
        <f aca="false">_xlfn.NORM.S.DIST((1/$Y$8)*(C375-$Y$4-D375*$Y$12),1)</f>
        <v>0.327959802941653</v>
      </c>
      <c r="O375" s="3" t="n">
        <f aca="false">_xlfn.NORM.S.DIST((1/$Y$9)*(C375-$Y$5-D375*$Y$12),1)</f>
        <v>0.0185346182993938</v>
      </c>
      <c r="P375" s="3" t="n">
        <f aca="false">_xlfn.NORM.S.DIST((1/$Y$10)*(C375-$Y$6-D375*$Y$12),1)</f>
        <v>0.314570616604029</v>
      </c>
      <c r="Q375" s="0" t="n">
        <f aca="false">M375*I375</f>
        <v>0.00498318418509606</v>
      </c>
      <c r="R375" s="0" t="n">
        <f aca="false">N375*J375</f>
        <v>0.0540674005021293</v>
      </c>
      <c r="S375" s="0" t="n">
        <f aca="false">O375*K375</f>
        <v>0.00144953402574718</v>
      </c>
      <c r="T375" s="0" t="n">
        <f aca="false">P375*L375</f>
        <v>0.0016870984556575</v>
      </c>
      <c r="U375" s="4" t="n">
        <f aca="false">SUM(Q375:T375)</f>
        <v>0.0621872171686301</v>
      </c>
      <c r="V375" s="6" t="n">
        <f aca="false">_xlfn.NORM.S.INV(U375)</f>
        <v>-1.53666880342541</v>
      </c>
    </row>
    <row r="376" customFormat="false" ht="14.4" hidden="false" customHeight="false" outlineLevel="0" collapsed="false">
      <c r="A376" s="0" t="n">
        <f aca="false">A375+1</f>
        <v>372</v>
      </c>
      <c r="C376" s="0" t="n">
        <v>1.572301635</v>
      </c>
      <c r="D376" s="0" t="n">
        <v>1.9045</v>
      </c>
      <c r="E376" s="0" t="n">
        <v>0.398150279783734</v>
      </c>
      <c r="F376" s="0" t="n">
        <v>0.405085528484432</v>
      </c>
      <c r="G376" s="0" t="n">
        <v>0.190923846601866</v>
      </c>
      <c r="H376" s="0" t="n">
        <v>0.00584034512996748</v>
      </c>
      <c r="I376" s="0" t="n">
        <f aca="false">$Y$14*E375+$Y$19*F375+G375*$Y$24+H375*$Y$29</f>
        <v>0.347564562257412</v>
      </c>
      <c r="J376" s="0" t="n">
        <f aca="false">$Y$15*E375+$Y$20*F375+G375*$Y$25+H375*$Y$30</f>
        <v>0.536455134270334</v>
      </c>
      <c r="K376" s="0" t="n">
        <f aca="false">E375*$Y$16+F375*$Y$21+G375*$Y$26+H375*$Y$31</f>
        <v>0.0988360613817369</v>
      </c>
      <c r="L376" s="0" t="n">
        <f aca="false">E375*$Y$17+F375*$Y$22+G375*$Y$27+H375*$Y$32</f>
        <v>0.0171442420905162</v>
      </c>
      <c r="M376" s="0" t="n">
        <f aca="false">_xlfn.NORM.S.DIST((1/$Y$7)*(C376-$Y$3-D376*$Y$12),1)</f>
        <v>0.927238411328679</v>
      </c>
      <c r="N376" s="3" t="n">
        <f aca="false">_xlfn.NORM.S.DIST((1/$Y$8)*(C376-$Y$4-D376*$Y$12),1)</f>
        <v>0.825505508579974</v>
      </c>
      <c r="O376" s="3" t="n">
        <f aca="false">_xlfn.NORM.S.DIST((1/$Y$9)*(C376-$Y$5-D376*$Y$12),1)</f>
        <v>0.571247218153163</v>
      </c>
      <c r="P376" s="3" t="n">
        <f aca="false">_xlfn.NORM.S.DIST((1/$Y$10)*(C376-$Y$6-D376*$Y$12),1)</f>
        <v>0.455066595749553</v>
      </c>
      <c r="Q376" s="0" t="n">
        <f aca="false">M376*I376</f>
        <v>0.322275212541711</v>
      </c>
      <c r="R376" s="0" t="n">
        <f aca="false">N376*J376</f>
        <v>0.442846668446171</v>
      </c>
      <c r="S376" s="0" t="n">
        <f aca="false">O376*K376</f>
        <v>0.0564598251175325</v>
      </c>
      <c r="T376" s="0" t="n">
        <f aca="false">P376*L376</f>
        <v>0.00780177188483741</v>
      </c>
      <c r="U376" s="4" t="n">
        <f aca="false">SUM(Q376:T376)</f>
        <v>0.829383477990251</v>
      </c>
      <c r="V376" s="6" t="n">
        <f aca="false">_xlfn.NORM.S.INV(U376)</f>
        <v>0.9517317478606</v>
      </c>
    </row>
    <row r="377" customFormat="false" ht="14.4" hidden="false" customHeight="false" outlineLevel="0" collapsed="false">
      <c r="A377" s="0" t="n">
        <f aca="false">A376+1</f>
        <v>373</v>
      </c>
      <c r="C377" s="0" t="n">
        <v>-2.115582626</v>
      </c>
      <c r="D377" s="0" t="n">
        <v>1.9588</v>
      </c>
      <c r="E377" s="0" t="n">
        <v>0.00720884050455805</v>
      </c>
      <c r="F377" s="0" t="n">
        <v>0.947601831978433</v>
      </c>
      <c r="G377" s="0" t="n">
        <v>0.0294864092941491</v>
      </c>
      <c r="H377" s="0" t="n">
        <v>0.01570291822286</v>
      </c>
      <c r="I377" s="0" t="n">
        <f aca="false">$Y$14*E376+$Y$19*F376+G376*$Y$24+H376*$Y$29</f>
        <v>0.379544932392587</v>
      </c>
      <c r="J377" s="0" t="n">
        <f aca="false">$Y$15*E376+$Y$20*F376+G376*$Y$25+H376*$Y$30</f>
        <v>0.400308301222396</v>
      </c>
      <c r="K377" s="0" t="n">
        <f aca="false">E376*$Y$16+F376*$Y$21+G376*$Y$26+H376*$Y$31</f>
        <v>0.200144650006377</v>
      </c>
      <c r="L377" s="0" t="n">
        <f aca="false">E376*$Y$17+F376*$Y$22+G376*$Y$27+H376*$Y$32</f>
        <v>0.0200021163786395</v>
      </c>
      <c r="M377" s="0" t="n">
        <f aca="false">_xlfn.NORM.S.DIST((1/$Y$7)*(C377-$Y$3-D377*$Y$12),1)</f>
        <v>0.000215989757144155</v>
      </c>
      <c r="N377" s="3" t="n">
        <f aca="false">_xlfn.NORM.S.DIST((1/$Y$8)*(C377-$Y$4-D377*$Y$12),1)</f>
        <v>0.208348217545053</v>
      </c>
      <c r="O377" s="3" t="n">
        <f aca="false">_xlfn.NORM.S.DIST((1/$Y$9)*(C377-$Y$5-D377*$Y$12),1)</f>
        <v>0.00361904425470626</v>
      </c>
      <c r="P377" s="3" t="n">
        <f aca="false">_xlfn.NORM.S.DIST((1/$Y$10)*(C377-$Y$6-D377*$Y$12),1)</f>
        <v>0.280587184814517</v>
      </c>
      <c r="Q377" s="0" t="n">
        <f aca="false">M377*I377</f>
        <v>8.19778177727696E-005</v>
      </c>
      <c r="R377" s="0" t="n">
        <f aca="false">N377*J377</f>
        <v>0.0834035210281746</v>
      </c>
      <c r="S377" s="0" t="n">
        <f aca="false">O377*K377</f>
        <v>0.000724332345715775</v>
      </c>
      <c r="T377" s="0" t="n">
        <f aca="false">P377*L377</f>
        <v>0.00561233752501482</v>
      </c>
      <c r="U377" s="4" t="n">
        <f aca="false">SUM(Q377:T377)</f>
        <v>0.0898221687166779</v>
      </c>
      <c r="V377" s="6" t="n">
        <f aca="false">_xlfn.NORM.S.INV(U377)</f>
        <v>-1.34185092203457</v>
      </c>
    </row>
    <row r="378" customFormat="false" ht="14.4" hidden="false" customHeight="false" outlineLevel="0" collapsed="false">
      <c r="A378" s="0" t="n">
        <f aca="false">A377+1</f>
        <v>374</v>
      </c>
      <c r="C378" s="0" t="n">
        <v>1.181448341</v>
      </c>
      <c r="D378" s="0" t="n">
        <v>1.9239</v>
      </c>
      <c r="E378" s="0" t="n">
        <v>0.0716515531110104</v>
      </c>
      <c r="F378" s="0" t="n">
        <v>0.699525964677221</v>
      </c>
      <c r="G378" s="0" t="n">
        <v>0.218504413943293</v>
      </c>
      <c r="H378" s="0" t="n">
        <v>0.0103180682684757</v>
      </c>
      <c r="I378" s="0" t="n">
        <f aca="false">$Y$14*E377+$Y$19*F377+G377*$Y$24+H377*$Y$29</f>
        <v>0.0379432512206749</v>
      </c>
      <c r="J378" s="0" t="n">
        <f aca="false">$Y$15*E377+$Y$20*F377+G377*$Y$25+H377*$Y$30</f>
        <v>0.816345812313731</v>
      </c>
      <c r="K378" s="0" t="n">
        <f aca="false">E377*$Y$16+F377*$Y$21+G377*$Y$26+H377*$Y$31</f>
        <v>0.114116313151572</v>
      </c>
      <c r="L378" s="0" t="n">
        <f aca="false">E377*$Y$17+F377*$Y$22+G377*$Y$27+H377*$Y$32</f>
        <v>0.0315946233140224</v>
      </c>
      <c r="M378" s="0" t="n">
        <f aca="false">_xlfn.NORM.S.DIST((1/$Y$7)*(C378-$Y$3-D378*$Y$12),1)</f>
        <v>0.82335698667176</v>
      </c>
      <c r="N378" s="3" t="n">
        <f aca="false">_xlfn.NORM.S.DIST((1/$Y$8)*(C378-$Y$4-D378*$Y$12),1)</f>
        <v>0.773739153728584</v>
      </c>
      <c r="O378" s="3" t="n">
        <f aca="false">_xlfn.NORM.S.DIST((1/$Y$9)*(C378-$Y$5-D378*$Y$12),1)</f>
        <v>0.450611611673753</v>
      </c>
      <c r="P378" s="3" t="n">
        <f aca="false">_xlfn.NORM.S.DIST((1/$Y$10)*(C378-$Y$6-D378*$Y$12),1)</f>
        <v>0.435458138744857</v>
      </c>
      <c r="Q378" s="0" t="n">
        <f aca="false">M378*I378</f>
        <v>0.0312408409895845</v>
      </c>
      <c r="R378" s="0" t="n">
        <f aca="false">N378*J378</f>
        <v>0.631638717969499</v>
      </c>
      <c r="S378" s="0" t="n">
        <f aca="false">O378*K378</f>
        <v>0.0514221357874966</v>
      </c>
      <c r="T378" s="0" t="n">
        <f aca="false">P378*L378</f>
        <v>0.0137581358626691</v>
      </c>
      <c r="U378" s="4" t="n">
        <f aca="false">SUM(Q378:T378)</f>
        <v>0.728059830609249</v>
      </c>
      <c r="V378" s="6" t="n">
        <f aca="false">_xlfn.NORM.S.INV(U378)</f>
        <v>0.606955659307677</v>
      </c>
    </row>
    <row r="379" customFormat="false" ht="14.4" hidden="false" customHeight="false" outlineLevel="0" collapsed="false">
      <c r="A379" s="0" t="n">
        <f aca="false">A378+1</f>
        <v>375</v>
      </c>
      <c r="C379" s="0" t="n">
        <v>-0.730536005</v>
      </c>
      <c r="D379" s="0" t="n">
        <v>1.9179</v>
      </c>
      <c r="E379" s="0" t="n">
        <v>0.0950266311646869</v>
      </c>
      <c r="F379" s="0" t="n">
        <v>0.752910344619449</v>
      </c>
      <c r="G379" s="0" t="n">
        <v>0.142144289891938</v>
      </c>
      <c r="H379" s="0" t="n">
        <v>0.00991873432392649</v>
      </c>
      <c r="I379" s="0" t="n">
        <f aca="false">$Y$14*E378+$Y$19*F378+G378*$Y$24+H378*$Y$29</f>
        <v>0.107358115680658</v>
      </c>
      <c r="J379" s="0" t="n">
        <f aca="false">$Y$15*E378+$Y$20*F378+G378*$Y$25+H378*$Y$30</f>
        <v>0.611216573574896</v>
      </c>
      <c r="K379" s="0" t="n">
        <f aca="false">E378*$Y$16+F378*$Y$21+G378*$Y$26+H378*$Y$31</f>
        <v>0.251162425057183</v>
      </c>
      <c r="L379" s="0" t="n">
        <f aca="false">E378*$Y$17+F378*$Y$22+G378*$Y$27+H378*$Y$32</f>
        <v>0.0302628856872634</v>
      </c>
      <c r="M379" s="0" t="n">
        <f aca="false">_xlfn.NORM.S.DIST((1/$Y$7)*(C379-$Y$3-D379*$Y$12),1)</f>
        <v>0.0493497607919338</v>
      </c>
      <c r="N379" s="3" t="n">
        <f aca="false">_xlfn.NORM.S.DIST((1/$Y$8)*(C379-$Y$4-D379*$Y$12),1)</f>
        <v>0.43825078468955</v>
      </c>
      <c r="O379" s="3" t="n">
        <f aca="false">_xlfn.NORM.S.DIST((1/$Y$9)*(C379-$Y$5-D379*$Y$12),1)</f>
        <v>0.0537427023928258</v>
      </c>
      <c r="P379" s="3" t="n">
        <f aca="false">_xlfn.NORM.S.DIST((1/$Y$10)*(C379-$Y$6-D379*$Y$12),1)</f>
        <v>0.342647840459074</v>
      </c>
      <c r="Q379" s="0" t="n">
        <f aca="false">M379*I379</f>
        <v>0.00529809732791322</v>
      </c>
      <c r="R379" s="0" t="n">
        <f aca="false">N379*J379</f>
        <v>0.267866142984456</v>
      </c>
      <c r="S379" s="0" t="n">
        <f aca="false">O379*K379</f>
        <v>0.0134981474621086</v>
      </c>
      <c r="T379" s="0" t="n">
        <f aca="false">P379*L379</f>
        <v>0.0103695124268006</v>
      </c>
      <c r="U379" s="4" t="n">
        <f aca="false">SUM(Q379:T379)</f>
        <v>0.297031900201278</v>
      </c>
      <c r="V379" s="6" t="n">
        <f aca="false">_xlfn.NORM.S.INV(U379)</f>
        <v>-0.532956344410018</v>
      </c>
    </row>
    <row r="380" customFormat="false" ht="14.4" hidden="false" customHeight="false" outlineLevel="0" collapsed="false">
      <c r="A380" s="0" t="n">
        <f aca="false">A379+1</f>
        <v>376</v>
      </c>
      <c r="C380" s="0" t="n">
        <v>-1.458771298</v>
      </c>
      <c r="D380" s="0" t="n">
        <v>1.9505</v>
      </c>
      <c r="E380" s="0" t="n">
        <v>0.0166129961366465</v>
      </c>
      <c r="F380" s="0" t="n">
        <v>0.924651378415048</v>
      </c>
      <c r="G380" s="0" t="n">
        <v>0.0474132206821183</v>
      </c>
      <c r="H380" s="0" t="n">
        <v>0.0113224047661868</v>
      </c>
      <c r="I380" s="0" t="n">
        <f aca="false">$Y$14*E379+$Y$19*F379+G379*$Y$24+H379*$Y$29</f>
        <v>0.120896351339974</v>
      </c>
      <c r="J380" s="0" t="n">
        <f aca="false">$Y$15*E379+$Y$20*F379+G379*$Y$25+H379*$Y$30</f>
        <v>0.660153920453853</v>
      </c>
      <c r="K380" s="0" t="n">
        <f aca="false">E379*$Y$16+F379*$Y$21+G379*$Y$26+H379*$Y$31</f>
        <v>0.19096507366164</v>
      </c>
      <c r="L380" s="0" t="n">
        <f aca="false">E379*$Y$17+F379*$Y$22+G379*$Y$27+H379*$Y$32</f>
        <v>0.0279846545445328</v>
      </c>
      <c r="M380" s="0" t="n">
        <f aca="false">_xlfn.NORM.S.DIST((1/$Y$7)*(C380-$Y$3-D380*$Y$12),1)</f>
        <v>0.0042237356737684</v>
      </c>
      <c r="N380" s="3" t="n">
        <f aca="false">_xlfn.NORM.S.DIST((1/$Y$8)*(C380-$Y$4-D380*$Y$12),1)</f>
        <v>0.308284225042344</v>
      </c>
      <c r="O380" s="3" t="n">
        <f aca="false">_xlfn.NORM.S.DIST((1/$Y$9)*(C380-$Y$5-D380*$Y$12),1)</f>
        <v>0.0148004969041812</v>
      </c>
      <c r="P380" s="3" t="n">
        <f aca="false">_xlfn.NORM.S.DIST((1/$Y$10)*(C380-$Y$6-D380*$Y$12),1)</f>
        <v>0.309345341864686</v>
      </c>
      <c r="Q380" s="0" t="n">
        <f aca="false">M380*I380</f>
        <v>0.000510634231983088</v>
      </c>
      <c r="R380" s="0" t="n">
        <f aca="false">N380*J380</f>
        <v>0.203515039775781</v>
      </c>
      <c r="S380" s="0" t="n">
        <f aca="false">O380*K380</f>
        <v>0.00282637798153584</v>
      </c>
      <c r="T380" s="0" t="n">
        <f aca="false">P380*L380</f>
        <v>0.00865692252704364</v>
      </c>
      <c r="U380" s="4" t="n">
        <f aca="false">SUM(Q380:T380)</f>
        <v>0.215508974516344</v>
      </c>
      <c r="V380" s="6" t="n">
        <f aca="false">_xlfn.NORM.S.INV(U380)</f>
        <v>-0.787450919332215</v>
      </c>
    </row>
    <row r="381" customFormat="false" ht="14.4" hidden="false" customHeight="false" outlineLevel="0" collapsed="false">
      <c r="A381" s="0" t="n">
        <f aca="false">A380+1</f>
        <v>377</v>
      </c>
      <c r="C381" s="0" t="n">
        <v>0.658530192</v>
      </c>
      <c r="D381" s="0" t="n">
        <v>2.0164</v>
      </c>
      <c r="E381" s="0" t="n">
        <v>0.11910502392185</v>
      </c>
      <c r="F381" s="0" t="n">
        <v>0.690608334427097</v>
      </c>
      <c r="G381" s="0" t="n">
        <v>0.182253301832534</v>
      </c>
      <c r="H381" s="0" t="n">
        <v>0.00803333981851975</v>
      </c>
      <c r="I381" s="0" t="n">
        <f aca="false">$Y$14*E380+$Y$19*F380+G380*$Y$24+H380*$Y$29</f>
        <v>0.0474083022663669</v>
      </c>
      <c r="J381" s="0" t="n">
        <f aca="false">$Y$15*E380+$Y$20*F380+G380*$Y$25+H380*$Y$30</f>
        <v>0.797699547077691</v>
      </c>
      <c r="K381" s="0" t="n">
        <f aca="false">E380*$Y$16+F380*$Y$21+G380*$Y$26+H380*$Y$31</f>
        <v>0.12623723878104</v>
      </c>
      <c r="L381" s="0" t="n">
        <f aca="false">E380*$Y$17+F380*$Y$22+G380*$Y$27+H380*$Y$32</f>
        <v>0.0286549118749021</v>
      </c>
      <c r="M381" s="0" t="n">
        <f aca="false">_xlfn.NORM.S.DIST((1/$Y$7)*(C381-$Y$3-D381*$Y$12),1)</f>
        <v>0.588144429619209</v>
      </c>
      <c r="N381" s="3" t="n">
        <f aca="false">_xlfn.NORM.S.DIST((1/$Y$8)*(C381-$Y$4-D381*$Y$12),1)</f>
        <v>0.692609508018557</v>
      </c>
      <c r="O381" s="3" t="n">
        <f aca="false">_xlfn.NORM.S.DIST((1/$Y$9)*(C381-$Y$5-D381*$Y$12),1)</f>
        <v>0.297921339569459</v>
      </c>
      <c r="P381" s="3" t="n">
        <f aca="false">_xlfn.NORM.S.DIST((1/$Y$10)*(C381-$Y$6-D381*$Y$12),1)</f>
        <v>0.409478619110117</v>
      </c>
      <c r="Q381" s="0" t="n">
        <f aca="false">M381*I381</f>
        <v>0.0278829288956674</v>
      </c>
      <c r="R381" s="0" t="n">
        <f aca="false">N381*J381</f>
        <v>0.552494290848105</v>
      </c>
      <c r="S381" s="0" t="n">
        <f aca="false">O381*K381</f>
        <v>0.037608767281197</v>
      </c>
      <c r="T381" s="0" t="n">
        <f aca="false">P381*L381</f>
        <v>0.011733573745257</v>
      </c>
      <c r="U381" s="4" t="n">
        <f aca="false">SUM(Q381:T381)</f>
        <v>0.629719560770227</v>
      </c>
      <c r="V381" s="6" t="n">
        <f aca="false">_xlfn.NORM.S.INV(U381)</f>
        <v>0.331110688342665</v>
      </c>
    </row>
    <row r="382" customFormat="false" ht="14.4" hidden="false" customHeight="false" outlineLevel="0" collapsed="false">
      <c r="A382" s="0" t="n">
        <f aca="false">A381+1</f>
        <v>378</v>
      </c>
      <c r="C382" s="0" t="n">
        <v>2.381764241</v>
      </c>
      <c r="D382" s="0" t="n">
        <v>1.9473</v>
      </c>
      <c r="E382" s="0" t="n">
        <v>0.0290523564363599</v>
      </c>
      <c r="F382" s="0" t="n">
        <v>0.471610785813183</v>
      </c>
      <c r="G382" s="0" t="n">
        <v>0.485010505878427</v>
      </c>
      <c r="H382" s="0" t="n">
        <v>0.0143263518720295</v>
      </c>
      <c r="I382" s="0" t="n">
        <f aca="false">$Y$14*E381+$Y$19*F381+G381*$Y$24+H381*$Y$29</f>
        <v>0.144387484046401</v>
      </c>
      <c r="J382" s="0" t="n">
        <f aca="false">$Y$15*E381+$Y$20*F381+G381*$Y$25+H381*$Y$30</f>
        <v>0.6096478209117</v>
      </c>
      <c r="K382" s="0" t="n">
        <f aca="false">E381*$Y$16+F381*$Y$21+G381*$Y$26+H381*$Y$31</f>
        <v>0.218998058212537</v>
      </c>
      <c r="L382" s="0" t="n">
        <f aca="false">E381*$Y$17+F381*$Y$22+G381*$Y$27+H381*$Y$32</f>
        <v>0.0269666368293627</v>
      </c>
      <c r="M382" s="0" t="n">
        <f aca="false">_xlfn.NORM.S.DIST((1/$Y$7)*(C382-$Y$3-D382*$Y$12),1)</f>
        <v>0.994576042362372</v>
      </c>
      <c r="N382" s="3" t="n">
        <f aca="false">_xlfn.NORM.S.DIST((1/$Y$8)*(C382-$Y$4-D382*$Y$12),1)</f>
        <v>0.906646324188704</v>
      </c>
      <c r="O382" s="3" t="n">
        <f aca="false">_xlfn.NORM.S.DIST((1/$Y$9)*(C382-$Y$5-D382*$Y$12),1)</f>
        <v>0.790583695917994</v>
      </c>
      <c r="P382" s="3" t="n">
        <f aca="false">_xlfn.NORM.S.DIST((1/$Y$10)*(C382-$Y$6-D382*$Y$12),1)</f>
        <v>0.495971487076625</v>
      </c>
      <c r="Q382" s="0" t="n">
        <f aca="false">M382*I382</f>
        <v>0.14360433244953</v>
      </c>
      <c r="R382" s="0" t="n">
        <f aca="false">N382*J382</f>
        <v>0.552734955879246</v>
      </c>
      <c r="S382" s="0" t="n">
        <f aca="false">O382*K382</f>
        <v>0.173136294260532</v>
      </c>
      <c r="T382" s="0" t="n">
        <f aca="false">P382*L382</f>
        <v>0.0133746829697143</v>
      </c>
      <c r="U382" s="4" t="n">
        <f aca="false">SUM(Q382:T382)</f>
        <v>0.882850265559022</v>
      </c>
      <c r="V382" s="6" t="n">
        <f aca="false">_xlfn.NORM.S.INV(U382)</f>
        <v>1.1893563522734</v>
      </c>
    </row>
    <row r="383" customFormat="false" ht="14.4" hidden="false" customHeight="false" outlineLevel="0" collapsed="false">
      <c r="A383" s="0" t="n">
        <f aca="false">A382+1</f>
        <v>379</v>
      </c>
      <c r="C383" s="0" t="n">
        <v>-0.549067816</v>
      </c>
      <c r="D383" s="0" t="n">
        <v>1.9977</v>
      </c>
      <c r="E383" s="0" t="n">
        <v>0.12520445610822</v>
      </c>
      <c r="F383" s="0" t="n">
        <v>0.529777418705842</v>
      </c>
      <c r="G383" s="0" t="n">
        <v>0.331938968609446</v>
      </c>
      <c r="H383" s="0" t="n">
        <v>0.0130791565764916</v>
      </c>
      <c r="I383" s="0" t="n">
        <f aca="false">$Y$14*E382+$Y$19*F382+G382*$Y$24+H382*$Y$29</f>
        <v>0.0927750293206556</v>
      </c>
      <c r="J383" s="0" t="n">
        <f aca="false">$Y$15*E382+$Y$20*F382+G382*$Y$25+H382*$Y$30</f>
        <v>0.409791872692225</v>
      </c>
      <c r="K383" s="0" t="n">
        <f aca="false">E382*$Y$16+F382*$Y$21+G382*$Y$26+H382*$Y$31</f>
        <v>0.458142225169136</v>
      </c>
      <c r="L383" s="0" t="n">
        <f aca="false">E382*$Y$17+F382*$Y$22+G382*$Y$27+H382*$Y$32</f>
        <v>0.0392908728179823</v>
      </c>
      <c r="M383" s="0" t="n">
        <f aca="false">_xlfn.NORM.S.DIST((1/$Y$7)*(C383-$Y$3-D383*$Y$12),1)</f>
        <v>0.0798063058180259</v>
      </c>
      <c r="N383" s="3" t="n">
        <f aca="false">_xlfn.NORM.S.DIST((1/$Y$8)*(C383-$Y$4-D383*$Y$12),1)</f>
        <v>0.47235266501469</v>
      </c>
      <c r="O383" s="3" t="n">
        <f aca="false">_xlfn.NORM.S.DIST((1/$Y$9)*(C383-$Y$5-D383*$Y$12),1)</f>
        <v>0.0709692243960633</v>
      </c>
      <c r="P383" s="3" t="n">
        <f aca="false">_xlfn.NORM.S.DIST((1/$Y$10)*(C383-$Y$6-D383*$Y$12),1)</f>
        <v>0.351153728334814</v>
      </c>
      <c r="Q383" s="0" t="n">
        <f aca="false">M383*I383</f>
        <v>0.00740403236224056</v>
      </c>
      <c r="R383" s="0" t="n">
        <f aca="false">N383*J383</f>
        <v>0.193566283167533</v>
      </c>
      <c r="S383" s="0" t="n">
        <f aca="false">O383*K383</f>
        <v>0.0325139983833402</v>
      </c>
      <c r="T383" s="0" t="n">
        <f aca="false">P383*L383</f>
        <v>0.0137971364795635</v>
      </c>
      <c r="U383" s="4" t="n">
        <f aca="false">SUM(Q383:T383)</f>
        <v>0.247281450392677</v>
      </c>
      <c r="V383" s="6" t="n">
        <f aca="false">_xlfn.NORM.S.INV(U383)</f>
        <v>-0.683069541559048</v>
      </c>
    </row>
    <row r="384" customFormat="false" ht="14.4" hidden="false" customHeight="false" outlineLevel="0" collapsed="false">
      <c r="A384" s="0" t="n">
        <f aca="false">A383+1</f>
        <v>380</v>
      </c>
      <c r="C384" s="0" t="n">
        <v>1.199832567</v>
      </c>
      <c r="D384" s="0" t="n">
        <v>1.9904</v>
      </c>
      <c r="E384" s="0" t="n">
        <v>0.240644063297094</v>
      </c>
      <c r="F384" s="0" t="n">
        <v>0.295758179748613</v>
      </c>
      <c r="G384" s="0" t="n">
        <v>0.455890450803173</v>
      </c>
      <c r="H384" s="0" t="n">
        <v>0.00770730615112096</v>
      </c>
      <c r="I384" s="0" t="n">
        <f aca="false">$Y$14*E383+$Y$19*F383+G383*$Y$24+H383*$Y$29</f>
        <v>0.161334485922366</v>
      </c>
      <c r="J384" s="0" t="n">
        <f aca="false">$Y$15*E383+$Y$20*F383+G383*$Y$25+H383*$Y$30</f>
        <v>0.472277534078388</v>
      </c>
      <c r="K384" s="0" t="n">
        <f aca="false">E383*$Y$16+F383*$Y$21+G383*$Y$26+H383*$Y$31</f>
        <v>0.332967088579913</v>
      </c>
      <c r="L384" s="0" t="n">
        <f aca="false">E383*$Y$17+F383*$Y$22+G383*$Y$27+H383*$Y$32</f>
        <v>0.0334208914193335</v>
      </c>
      <c r="M384" s="0" t="n">
        <f aca="false">_xlfn.NORM.S.DIST((1/$Y$7)*(C384-$Y$3-D384*$Y$12),1)</f>
        <v>0.829714131193554</v>
      </c>
      <c r="N384" s="3" t="n">
        <f aca="false">_xlfn.NORM.S.DIST((1/$Y$8)*(C384-$Y$4-D384*$Y$12),1)</f>
        <v>0.776353294261562</v>
      </c>
      <c r="O384" s="3" t="n">
        <f aca="false">_xlfn.NORM.S.DIST((1/$Y$9)*(C384-$Y$5-D384*$Y$12),1)</f>
        <v>0.456270926354136</v>
      </c>
      <c r="P384" s="3" t="n">
        <f aca="false">_xlfn.NORM.S.DIST((1/$Y$10)*(C384-$Y$6-D384*$Y$12),1)</f>
        <v>0.436377282326184</v>
      </c>
      <c r="Q384" s="0" t="n">
        <f aca="false">M384*I384</f>
        <v>0.133861502818634</v>
      </c>
      <c r="R384" s="0" t="n">
        <f aca="false">N384*J384</f>
        <v>0.366654219387483</v>
      </c>
      <c r="S384" s="0" t="n">
        <f aca="false">O384*K384</f>
        <v>0.151923201951797</v>
      </c>
      <c r="T384" s="0" t="n">
        <f aca="false">P384*L384</f>
        <v>0.0145841177704873</v>
      </c>
      <c r="U384" s="4" t="n">
        <f aca="false">SUM(Q384:T384)</f>
        <v>0.667023041928401</v>
      </c>
      <c r="V384" s="6" t="n">
        <f aca="false">_xlfn.NORM.S.INV(U384)</f>
        <v>0.431707636991286</v>
      </c>
    </row>
    <row r="385" customFormat="false" ht="14.4" hidden="false" customHeight="false" outlineLevel="0" collapsed="false">
      <c r="A385" s="0" t="n">
        <f aca="false">A384+1</f>
        <v>381</v>
      </c>
      <c r="C385" s="0" t="n">
        <v>0.302760694</v>
      </c>
      <c r="D385" s="0" t="n">
        <v>1.9912</v>
      </c>
      <c r="E385" s="0" t="n">
        <v>0.488002899368069</v>
      </c>
      <c r="F385" s="0" t="n">
        <v>0.17974842655512</v>
      </c>
      <c r="G385" s="0" t="n">
        <v>0.327026584273936</v>
      </c>
      <c r="H385" s="0" t="n">
        <v>0.00522208980287498</v>
      </c>
      <c r="I385" s="0" t="n">
        <f aca="false">$Y$14*E384+$Y$19*F384+G384*$Y$24+H384*$Y$29</f>
        <v>0.268381030049279</v>
      </c>
      <c r="J385" s="0" t="n">
        <f aca="false">$Y$15*E384+$Y$20*F384+G384*$Y$25+H384*$Y$30</f>
        <v>0.285866981996963</v>
      </c>
      <c r="K385" s="0" t="n">
        <f aca="false">E384*$Y$16+F384*$Y$21+G384*$Y$26+H384*$Y$31</f>
        <v>0.415974872836341</v>
      </c>
      <c r="L385" s="0" t="n">
        <f aca="false">E384*$Y$17+F384*$Y$22+G384*$Y$27+H384*$Y$32</f>
        <v>0.0297771151174175</v>
      </c>
      <c r="M385" s="0" t="n">
        <f aca="false">_xlfn.NORM.S.DIST((1/$Y$7)*(C385-$Y$3-D385*$Y$12),1)</f>
        <v>0.398516726479549</v>
      </c>
      <c r="N385" s="3" t="n">
        <f aca="false">_xlfn.NORM.S.DIST((1/$Y$8)*(C385-$Y$4-D385*$Y$12),1)</f>
        <v>0.631022323430798</v>
      </c>
      <c r="O385" s="3" t="n">
        <f aca="false">_xlfn.NORM.S.DIST((1/$Y$9)*(C385-$Y$5-D385*$Y$12),1)</f>
        <v>0.209891643402139</v>
      </c>
      <c r="P385" s="3" t="n">
        <f aca="false">_xlfn.NORM.S.DIST((1/$Y$10)*(C385-$Y$6-D385*$Y$12),1)</f>
        <v>0.392020722216544</v>
      </c>
      <c r="Q385" s="0" t="n">
        <f aca="false">M385*I385</f>
        <v>0.106954329544448</v>
      </c>
      <c r="R385" s="0" t="n">
        <f aca="false">N385*J385</f>
        <v>0.180388447171874</v>
      </c>
      <c r="S385" s="0" t="n">
        <f aca="false">O385*K385</f>
        <v>0.0873096496736155</v>
      </c>
      <c r="T385" s="0" t="n">
        <f aca="false">P385*L385</f>
        <v>0.0116732461738552</v>
      </c>
      <c r="U385" s="4" t="n">
        <f aca="false">SUM(Q385:T385)</f>
        <v>0.386325672563793</v>
      </c>
      <c r="V385" s="6" t="n">
        <f aca="false">_xlfn.NORM.S.INV(U385)</f>
        <v>-0.288908570286902</v>
      </c>
    </row>
    <row r="386" customFormat="false" ht="14.4" hidden="false" customHeight="false" outlineLevel="0" collapsed="false">
      <c r="A386" s="0" t="n">
        <f aca="false">A385+1</f>
        <v>382</v>
      </c>
      <c r="C386" s="0" t="n">
        <v>-1.499584684</v>
      </c>
      <c r="D386" s="0" t="n">
        <v>2.0501</v>
      </c>
      <c r="E386" s="0" t="n">
        <v>0.129647985407409</v>
      </c>
      <c r="F386" s="0" t="n">
        <v>0.697950991664134</v>
      </c>
      <c r="G386" s="0" t="n">
        <v>0.154421101124021</v>
      </c>
      <c r="H386" s="0" t="n">
        <v>0.0179799218044367</v>
      </c>
      <c r="I386" s="0" t="n">
        <f aca="false">$Y$14*E385+$Y$19*F385+G385*$Y$24+H385*$Y$29</f>
        <v>0.465927899517007</v>
      </c>
      <c r="J386" s="0" t="n">
        <f aca="false">$Y$15*E385+$Y$20*F385+G385*$Y$25+H385*$Y$30</f>
        <v>0.218180686449338</v>
      </c>
      <c r="K386" s="0" t="n">
        <f aca="false">E385*$Y$16+F385*$Y$21+G385*$Y$26+H385*$Y$31</f>
        <v>0.295403256575496</v>
      </c>
      <c r="L386" s="0" t="n">
        <f aca="false">E385*$Y$17+F385*$Y$22+G385*$Y$27+H385*$Y$32</f>
        <v>0.0204881574581586</v>
      </c>
      <c r="M386" s="0" t="n">
        <f aca="false">_xlfn.NORM.S.DIST((1/$Y$7)*(C386-$Y$3-D386*$Y$12),1)</f>
        <v>0.00358652319275984</v>
      </c>
      <c r="N386" s="3" t="n">
        <f aca="false">_xlfn.NORM.S.DIST((1/$Y$8)*(C386-$Y$4-D386*$Y$12),1)</f>
        <v>0.301506523601659</v>
      </c>
      <c r="O386" s="3" t="n">
        <f aca="false">_xlfn.NORM.S.DIST((1/$Y$9)*(C386-$Y$5-D386*$Y$12),1)</f>
        <v>0.0136536054257271</v>
      </c>
      <c r="P386" s="3" t="n">
        <f aca="false">_xlfn.NORM.S.DIST((1/$Y$10)*(C386-$Y$6-D386*$Y$12),1)</f>
        <v>0.307521276114348</v>
      </c>
      <c r="Q386" s="0" t="n">
        <f aca="false">M386*I386</f>
        <v>0.00167106121777162</v>
      </c>
      <c r="R386" s="0" t="n">
        <f aca="false">N386*J386</f>
        <v>0.0657829002883636</v>
      </c>
      <c r="S386" s="0" t="n">
        <f aca="false">O386*K386</f>
        <v>0.00403331950675664</v>
      </c>
      <c r="T386" s="0" t="n">
        <f aca="false">P386*L386</f>
        <v>0.00630054432676462</v>
      </c>
      <c r="U386" s="4" t="n">
        <f aca="false">SUM(Q386:T386)</f>
        <v>0.0777878253396565</v>
      </c>
      <c r="V386" s="6" t="n">
        <f aca="false">_xlfn.NORM.S.INV(U386)</f>
        <v>-1.42011003011579</v>
      </c>
    </row>
    <row r="387" customFormat="false" ht="14.4" hidden="false" customHeight="false" outlineLevel="0" collapsed="false">
      <c r="A387" s="0" t="n">
        <f aca="false">A386+1</f>
        <v>383</v>
      </c>
      <c r="C387" s="0" t="n">
        <v>-0.5841547</v>
      </c>
      <c r="D387" s="0" t="n">
        <v>2.0228</v>
      </c>
      <c r="E387" s="0" t="n">
        <v>0.166662834148688</v>
      </c>
      <c r="F387" s="0" t="n">
        <v>0.700645230490605</v>
      </c>
      <c r="G387" s="0" t="n">
        <v>0.122713112944367</v>
      </c>
      <c r="H387" s="0" t="n">
        <v>0.00997882241634095</v>
      </c>
      <c r="I387" s="0" t="n">
        <f aca="false">$Y$14*E386+$Y$19*F386+G386*$Y$24+H386*$Y$29</f>
        <v>0.150718598178012</v>
      </c>
      <c r="J387" s="0" t="n">
        <f aca="false">$Y$15*E386+$Y$20*F386+G386*$Y$25+H386*$Y$30</f>
        <v>0.617631488588252</v>
      </c>
      <c r="K387" s="0" t="n">
        <f aca="false">E386*$Y$16+F386*$Y$21+G386*$Y$26+H386*$Y$31</f>
        <v>0.198388706438255</v>
      </c>
      <c r="L387" s="0" t="n">
        <f aca="false">E386*$Y$17+F386*$Y$22+G386*$Y$27+H386*$Y$32</f>
        <v>0.0332612067954823</v>
      </c>
      <c r="M387" s="0" t="n">
        <f aca="false">_xlfn.NORM.S.DIST((1/$Y$7)*(C387-$Y$3-D387*$Y$12),1)</f>
        <v>0.0730132577341078</v>
      </c>
      <c r="N387" s="3" t="n">
        <f aca="false">_xlfn.NORM.S.DIST((1/$Y$8)*(C387-$Y$4-D387*$Y$12),1)</f>
        <v>0.465735343585877</v>
      </c>
      <c r="O387" s="3" t="n">
        <f aca="false">_xlfn.NORM.S.DIST((1/$Y$9)*(C387-$Y$5-D387*$Y$12),1)</f>
        <v>0.0673436761919587</v>
      </c>
      <c r="P387" s="3" t="n">
        <f aca="false">_xlfn.NORM.S.DIST((1/$Y$10)*(C387-$Y$6-D387*$Y$12),1)</f>
        <v>0.349503127815193</v>
      </c>
      <c r="Q387" s="0" t="n">
        <f aca="false">M387*I387</f>
        <v>0.0110044558540946</v>
      </c>
      <c r="R387" s="0" t="n">
        <f aca="false">N387*J387</f>
        <v>0.287652813547106</v>
      </c>
      <c r="S387" s="0" t="n">
        <f aca="false">O387*K387</f>
        <v>0.0133602248065194</v>
      </c>
      <c r="T387" s="0" t="n">
        <f aca="false">P387*L387</f>
        <v>0.011624895809929</v>
      </c>
      <c r="U387" s="4" t="n">
        <f aca="false">SUM(Q387:T387)</f>
        <v>0.323642390017649</v>
      </c>
      <c r="V387" s="6" t="n">
        <f aca="false">_xlfn.NORM.S.INV(U387)</f>
        <v>-0.457537464968181</v>
      </c>
    </row>
    <row r="388" customFormat="false" ht="14.4" hidden="false" customHeight="false" outlineLevel="0" collapsed="false">
      <c r="A388" s="0" t="n">
        <f aca="false">A387+1</f>
        <v>384</v>
      </c>
      <c r="C388" s="0" t="n">
        <v>-1.757205428</v>
      </c>
      <c r="D388" s="0" t="n">
        <v>2.179</v>
      </c>
      <c r="E388" s="0" t="n">
        <v>0.00935249869822506</v>
      </c>
      <c r="F388" s="0" t="n">
        <v>0.949255170807495</v>
      </c>
      <c r="G388" s="0" t="n">
        <v>0.0291668311100317</v>
      </c>
      <c r="H388" s="0" t="n">
        <v>0.0122254993842478</v>
      </c>
      <c r="I388" s="0" t="n">
        <f aca="false">$Y$14*E387+$Y$19*F387+G387*$Y$24+H387*$Y$29</f>
        <v>0.179514465047957</v>
      </c>
      <c r="J388" s="0" t="n">
        <f aca="false">$Y$15*E387+$Y$20*F387+G387*$Y$25+H387*$Y$30</f>
        <v>0.62452043133374</v>
      </c>
      <c r="K388" s="0" t="n">
        <f aca="false">E387*$Y$16+F387*$Y$21+G387*$Y$26+H387*$Y$31</f>
        <v>0.169759134126788</v>
      </c>
      <c r="L388" s="0" t="n">
        <f aca="false">E387*$Y$17+F387*$Y$22+G387*$Y$27+H387*$Y$32</f>
        <v>0.0262059694915157</v>
      </c>
      <c r="M388" s="0" t="n">
        <f aca="false">_xlfn.NORM.S.DIST((1/$Y$7)*(C388-$Y$3-D388*$Y$12),1)</f>
        <v>0.001197689092503</v>
      </c>
      <c r="N388" s="3" t="n">
        <f aca="false">_xlfn.NORM.S.DIST((1/$Y$8)*(C388-$Y$4-D388*$Y$12),1)</f>
        <v>0.260361637156043</v>
      </c>
      <c r="O388" s="3" t="n">
        <f aca="false">_xlfn.NORM.S.DIST((1/$Y$9)*(C388-$Y$5-D388*$Y$12),1)</f>
        <v>0.00803653790359393</v>
      </c>
      <c r="P388" s="3" t="n">
        <f aca="false">_xlfn.NORM.S.DIST((1/$Y$10)*(C388-$Y$6-D388*$Y$12),1)</f>
        <v>0.296118498857396</v>
      </c>
      <c r="Q388" s="0" t="n">
        <f aca="false">M388*I388</f>
        <v>0.000215002516734449</v>
      </c>
      <c r="R388" s="0" t="n">
        <f aca="false">N388*J388</f>
        <v>0.162601161939451</v>
      </c>
      <c r="S388" s="0" t="n">
        <f aca="false">O388*K388</f>
        <v>0.00136427571589122</v>
      </c>
      <c r="T388" s="0" t="n">
        <f aca="false">P388*L388</f>
        <v>0.00776007234693034</v>
      </c>
      <c r="U388" s="4" t="n">
        <f aca="false">SUM(Q388:T388)</f>
        <v>0.171940512519007</v>
      </c>
      <c r="V388" s="6" t="n">
        <f aca="false">_xlfn.NORM.S.INV(U388)</f>
        <v>-0.946524710069065</v>
      </c>
    </row>
    <row r="389" customFormat="false" ht="14.4" hidden="false" customHeight="false" outlineLevel="0" collapsed="false">
      <c r="A389" s="0" t="n">
        <f aca="false">A388+1</f>
        <v>385</v>
      </c>
      <c r="C389" s="0" t="n">
        <v>-2.636896823</v>
      </c>
      <c r="D389" s="0" t="n">
        <v>2.2497</v>
      </c>
      <c r="E389" s="7" t="n">
        <v>2.88773920696266E-005</v>
      </c>
      <c r="F389" s="0" t="n">
        <v>0.982011926105847</v>
      </c>
      <c r="G389" s="0" t="n">
        <v>0.00340927610320173</v>
      </c>
      <c r="H389" s="0" t="n">
        <v>0.0145499203988821</v>
      </c>
      <c r="I389" s="0" t="n">
        <f aca="false">$Y$14*E388+$Y$19*F388+G388*$Y$24+H388*$Y$29</f>
        <v>0.0398226804137841</v>
      </c>
      <c r="J389" s="0" t="n">
        <f aca="false">$Y$15*E388+$Y$20*F388+G388*$Y$25+H388*$Y$30</f>
        <v>0.817942036706742</v>
      </c>
      <c r="K389" s="0" t="n">
        <f aca="false">E388*$Y$16+F388*$Y$21+G388*$Y$26+H388*$Y$31</f>
        <v>0.113158891668421</v>
      </c>
      <c r="L389" s="0" t="n">
        <f aca="false">E388*$Y$17+F388*$Y$22+G388*$Y$27+H388*$Y$32</f>
        <v>0.0290763912110521</v>
      </c>
      <c r="M389" s="0" t="n">
        <f aca="false">_xlfn.NORM.S.DIST((1/$Y$7)*(C389-$Y$3-D389*$Y$12),1)</f>
        <v>1.2051969700513E-005</v>
      </c>
      <c r="N389" s="3" t="n">
        <f aca="false">_xlfn.NORM.S.DIST((1/$Y$8)*(C389-$Y$4-D389*$Y$12),1)</f>
        <v>0.1447174130723</v>
      </c>
      <c r="O389" s="3" t="n">
        <f aca="false">_xlfn.NORM.S.DIST((1/$Y$9)*(C389-$Y$5-D389*$Y$12),1)</f>
        <v>0.000998383207908796</v>
      </c>
      <c r="P389" s="3" t="n">
        <f aca="false">_xlfn.NORM.S.DIST((1/$Y$10)*(C389-$Y$6-D389*$Y$12),1)</f>
        <v>0.258723415550183</v>
      </c>
      <c r="Q389" s="0" t="n">
        <f aca="false">M389*I389</f>
        <v>4.7994173774014E-007</v>
      </c>
      <c r="R389" s="0" t="n">
        <f aca="false">N389*J389</f>
        <v>0.118370455595288</v>
      </c>
      <c r="S389" s="0" t="n">
        <f aca="false">O389*K389</f>
        <v>0.000112975937267322</v>
      </c>
      <c r="T389" s="0" t="n">
        <f aca="false">P389*L389</f>
        <v>0.00752274324599671</v>
      </c>
      <c r="U389" s="4" t="n">
        <f aca="false">SUM(Q389:T389)</f>
        <v>0.126006654720289</v>
      </c>
      <c r="V389" s="6" t="n">
        <f aca="false">_xlfn.NORM.S.INV(U389)</f>
        <v>-1.14547291380342</v>
      </c>
    </row>
    <row r="390" customFormat="false" ht="14.4" hidden="false" customHeight="false" outlineLevel="0" collapsed="false">
      <c r="A390" s="0" t="n">
        <f aca="false">A389+1</f>
        <v>386</v>
      </c>
      <c r="C390" s="0" t="n">
        <v>2.712015816</v>
      </c>
      <c r="D390" s="0" t="n">
        <v>2.0896</v>
      </c>
      <c r="E390" s="0" t="n">
        <v>0.00216163277363084</v>
      </c>
      <c r="F390" s="0" t="n">
        <v>0.736057788808692</v>
      </c>
      <c r="G390" s="0" t="n">
        <v>0.238694597013244</v>
      </c>
      <c r="H390" s="0" t="n">
        <v>0.0230859814044325</v>
      </c>
      <c r="I390" s="0" t="n">
        <f aca="false">$Y$14*E389+$Y$19*F389+G389*$Y$24+H389*$Y$29</f>
        <v>0.0298605014856282</v>
      </c>
      <c r="J390" s="0" t="n">
        <f aca="false">$Y$15*E389+$Y$20*F389+G389*$Y$25+H389*$Y$30</f>
        <v>0.844970508123964</v>
      </c>
      <c r="K390" s="0" t="n">
        <f aca="false">E389*$Y$16+F389*$Y$21+G389*$Y$26+H389*$Y$31</f>
        <v>0.0947709389329794</v>
      </c>
      <c r="L390" s="0" t="n">
        <f aca="false">E389*$Y$17+F389*$Y$22+G389*$Y$27+H389*$Y$32</f>
        <v>0.0303980514574289</v>
      </c>
      <c r="M390" s="0" t="n">
        <f aca="false">_xlfn.NORM.S.DIST((1/$Y$7)*(C390-$Y$3-D390*$Y$12),1)</f>
        <v>0.998619189899359</v>
      </c>
      <c r="N390" s="3" t="n">
        <f aca="false">_xlfn.NORM.S.DIST((1/$Y$8)*(C390-$Y$4-D390*$Y$12),1)</f>
        <v>0.930159622273041</v>
      </c>
      <c r="O390" s="3" t="n">
        <f aca="false">_xlfn.NORM.S.DIST((1/$Y$9)*(C390-$Y$5-D390*$Y$12),1)</f>
        <v>0.856569140381791</v>
      </c>
      <c r="P390" s="3" t="n">
        <f aca="false">_xlfn.NORM.S.DIST((1/$Y$10)*(C390-$Y$6-D390*$Y$12),1)</f>
        <v>0.512696911905317</v>
      </c>
      <c r="Q390" s="0" t="n">
        <f aca="false">M390*I390</f>
        <v>0.0298192698035666</v>
      </c>
      <c r="R390" s="0" t="n">
        <f aca="false">N390*J390</f>
        <v>0.785957448668445</v>
      </c>
      <c r="S390" s="0" t="n">
        <f aca="false">O390*K390</f>
        <v>0.0811778616949974</v>
      </c>
      <c r="T390" s="0" t="n">
        <f aca="false">P390*L390</f>
        <v>0.0155849871101627</v>
      </c>
      <c r="U390" s="4" t="n">
        <f aca="false">SUM(Q390:T390)</f>
        <v>0.912539567277172</v>
      </c>
      <c r="V390" s="6" t="n">
        <f aca="false">_xlfn.NORM.S.INV(U390)</f>
        <v>1.35656060783254</v>
      </c>
    </row>
    <row r="391" customFormat="false" ht="14.4" hidden="false" customHeight="false" outlineLevel="0" collapsed="false">
      <c r="A391" s="0" t="n">
        <f aca="false">A390+1</f>
        <v>387</v>
      </c>
      <c r="C391" s="0" t="n">
        <v>-2.247635301</v>
      </c>
      <c r="D391" s="0" t="n">
        <v>2.1017</v>
      </c>
      <c r="E391" s="0" t="n">
        <v>0.000321171740581015</v>
      </c>
      <c r="F391" s="0" t="n">
        <v>0.957556970417505</v>
      </c>
      <c r="G391" s="0" t="n">
        <v>0.0206724906020924</v>
      </c>
      <c r="H391" s="0" t="n">
        <v>0.0214493672398217</v>
      </c>
      <c r="I391" s="0" t="n">
        <f aca="false">$Y$14*E390+$Y$19*F390+G390*$Y$24+H390*$Y$29</f>
        <v>0.0502187598487764</v>
      </c>
      <c r="J391" s="0" t="n">
        <f aca="false">$Y$15*E390+$Y$20*F390+G390*$Y$25+H390*$Y$30</f>
        <v>0.63398329007818</v>
      </c>
      <c r="K391" s="0" t="n">
        <f aca="false">E390*$Y$16+F390*$Y$21+G390*$Y$26+H390*$Y$31</f>
        <v>0.274676243991103</v>
      </c>
      <c r="L391" s="0" t="n">
        <f aca="false">E390*$Y$17+F390*$Y$22+G390*$Y$27+H390*$Y$32</f>
        <v>0.0411217060819393</v>
      </c>
      <c r="M391" s="0" t="n">
        <f aca="false">_xlfn.NORM.S.DIST((1/$Y$7)*(C391-$Y$3-D391*$Y$12),1)</f>
        <v>0.000108702012458003</v>
      </c>
      <c r="N391" s="3" t="n">
        <f aca="false">_xlfn.NORM.S.DIST((1/$Y$8)*(C391-$Y$4-D391*$Y$12),1)</f>
        <v>0.19084611743448</v>
      </c>
      <c r="O391" s="3" t="n">
        <f aca="false">_xlfn.NORM.S.DIST((1/$Y$9)*(C391-$Y$5-D391*$Y$12),1)</f>
        <v>0.00264941248905358</v>
      </c>
      <c r="P391" s="3" t="n">
        <f aca="false">_xlfn.NORM.S.DIST((1/$Y$10)*(C391-$Y$6-D391*$Y$12),1)</f>
        <v>0.274965356641631</v>
      </c>
      <c r="Q391" s="0" t="n">
        <f aca="false">M391*I391</f>
        <v>5.45888025870718E-006</v>
      </c>
      <c r="R391" s="0" t="n">
        <f aca="false">N391*J391</f>
        <v>0.120993249429759</v>
      </c>
      <c r="S391" s="0" t="n">
        <f aca="false">O391*K391</f>
        <v>0.000727730671276359</v>
      </c>
      <c r="T391" s="0" t="n">
        <f aca="false">P391*L391</f>
        <v>0.0113070445785328</v>
      </c>
      <c r="U391" s="4" t="n">
        <f aca="false">SUM(Q391:T391)</f>
        <v>0.133033483559826</v>
      </c>
      <c r="V391" s="6" t="n">
        <f aca="false">_xlfn.NORM.S.INV(U391)</f>
        <v>-1.11216557305511</v>
      </c>
    </row>
    <row r="392" customFormat="false" ht="14.4" hidden="false" customHeight="false" outlineLevel="0" collapsed="false">
      <c r="A392" s="0" t="n">
        <f aca="false">A391+1</f>
        <v>388</v>
      </c>
      <c r="C392" s="0" t="n">
        <v>-2.560844835</v>
      </c>
      <c r="D392" s="0" t="n">
        <v>2.1461</v>
      </c>
      <c r="E392" s="7" t="n">
        <v>3.21713117978918E-005</v>
      </c>
      <c r="F392" s="0" t="n">
        <v>0.979359488003579</v>
      </c>
      <c r="G392" s="0" t="n">
        <v>0.00375426442782518</v>
      </c>
      <c r="H392" s="0" t="n">
        <v>0.0168540762567984</v>
      </c>
      <c r="I392" s="0" t="n">
        <f aca="false">$Y$14*E391+$Y$19*F391+G391*$Y$24+H391*$Y$29</f>
        <v>0.0312801024930608</v>
      </c>
      <c r="J392" s="0" t="n">
        <f aca="false">$Y$15*E391+$Y$20*F391+G391*$Y$25+H391*$Y$30</f>
        <v>0.824184227902525</v>
      </c>
      <c r="K392" s="0" t="n">
        <f aca="false">E391*$Y$16+F391*$Y$21+G391*$Y$26+H391*$Y$31</f>
        <v>0.108899592486911</v>
      </c>
      <c r="L392" s="0" t="n">
        <f aca="false">E391*$Y$17+F391*$Y$22+G391*$Y$27+H391*$Y$32</f>
        <v>0.0356360771175036</v>
      </c>
      <c r="M392" s="0" t="n">
        <f aca="false">_xlfn.NORM.S.DIST((1/$Y$7)*(C392-$Y$3-D392*$Y$12),1)</f>
        <v>1.89083091002258E-005</v>
      </c>
      <c r="N392" s="3" t="n">
        <f aca="false">_xlfn.NORM.S.DIST((1/$Y$8)*(C392-$Y$4-D392*$Y$12),1)</f>
        <v>0.15308301244909</v>
      </c>
      <c r="O392" s="3" t="n">
        <f aca="false">_xlfn.NORM.S.DIST((1/$Y$9)*(C392-$Y$5-D392*$Y$12),1)</f>
        <v>0.00121620360764752</v>
      </c>
      <c r="P392" s="3" t="n">
        <f aca="false">_xlfn.NORM.S.DIST((1/$Y$10)*(C392-$Y$6-D392*$Y$12),1)</f>
        <v>0.261857215280109</v>
      </c>
      <c r="Q392" s="0" t="n">
        <f aca="false">M392*I392</f>
        <v>5.91453846625539E-007</v>
      </c>
      <c r="R392" s="0" t="n">
        <f aca="false">N392*J392</f>
        <v>0.126168604420346</v>
      </c>
      <c r="S392" s="0" t="n">
        <f aca="false">O392*K392</f>
        <v>0.000132444077253926</v>
      </c>
      <c r="T392" s="0" t="n">
        <f aca="false">P392*L392</f>
        <v>0.00933156391749673</v>
      </c>
      <c r="U392" s="4" t="n">
        <f aca="false">SUM(Q392:T392)</f>
        <v>0.135633203868943</v>
      </c>
      <c r="V392" s="6" t="n">
        <f aca="false">_xlfn.NORM.S.INV(U392)</f>
        <v>-1.10015083532279</v>
      </c>
    </row>
    <row r="393" customFormat="false" ht="14.4" hidden="false" customHeight="false" outlineLevel="0" collapsed="false">
      <c r="A393" s="0" t="n">
        <f aca="false">A392+1</f>
        <v>389</v>
      </c>
      <c r="C393" s="0" t="n">
        <v>-1.63033575</v>
      </c>
      <c r="D393" s="0" t="n">
        <v>2.2794</v>
      </c>
      <c r="E393" s="0" t="n">
        <v>0.00165560577516978</v>
      </c>
      <c r="F393" s="0" t="n">
        <v>0.971663476735238</v>
      </c>
      <c r="G393" s="0" t="n">
        <v>0.0155249978331231</v>
      </c>
      <c r="H393" s="0" t="n">
        <v>0.0111559196564692</v>
      </c>
      <c r="I393" s="0" t="n">
        <f aca="false">$Y$14*E392+$Y$19*F392+G392*$Y$24+H392*$Y$29</f>
        <v>0.0298217427684323</v>
      </c>
      <c r="J393" s="0" t="n">
        <f aca="false">$Y$15*E392+$Y$20*F392+G392*$Y$25+H392*$Y$30</f>
        <v>0.842758964241316</v>
      </c>
      <c r="K393" s="0" t="n">
        <f aca="false">E392*$Y$16+F392*$Y$21+G392*$Y$26+H392*$Y$31</f>
        <v>0.0953784569856051</v>
      </c>
      <c r="L393" s="0" t="n">
        <f aca="false">E392*$Y$17+F392*$Y$22+G392*$Y$27+H392*$Y$32</f>
        <v>0.0320408360046474</v>
      </c>
      <c r="M393" s="0" t="n">
        <f aca="false">_xlfn.NORM.S.DIST((1/$Y$7)*(C393-$Y$3-D393*$Y$12),1)</f>
        <v>0.00208441518910661</v>
      </c>
      <c r="N393" s="3" t="n">
        <f aca="false">_xlfn.NORM.S.DIST((1/$Y$8)*(C393-$Y$4-D393*$Y$12),1)</f>
        <v>0.280259114528258</v>
      </c>
      <c r="O393" s="3" t="n">
        <f aca="false">_xlfn.NORM.S.DIST((1/$Y$9)*(C393-$Y$5-D393*$Y$12),1)</f>
        <v>0.0104805948927266</v>
      </c>
      <c r="P393" s="3" t="n">
        <f aca="false">_xlfn.NORM.S.DIST((1/$Y$10)*(C393-$Y$6-D393*$Y$12),1)</f>
        <v>0.301709784515729</v>
      </c>
      <c r="Q393" s="0" t="n">
        <f aca="false">M393*I393</f>
        <v>6.21608935921504E-005</v>
      </c>
      <c r="R393" s="0" t="n">
        <f aca="false">N393*J393</f>
        <v>0.236190881079023</v>
      </c>
      <c r="S393" s="0" t="n">
        <f aca="false">O393*K393</f>
        <v>0.000999622969159479</v>
      </c>
      <c r="T393" s="0" t="n">
        <f aca="false">P393*L393</f>
        <v>0.00966703372666598</v>
      </c>
      <c r="U393" s="4" t="n">
        <f aca="false">SUM(Q393:T393)</f>
        <v>0.246919698668441</v>
      </c>
      <c r="V393" s="6" t="n">
        <f aca="false">_xlfn.NORM.S.INV(U393)</f>
        <v>-0.684215022746979</v>
      </c>
    </row>
    <row r="394" customFormat="false" ht="14.4" hidden="false" customHeight="false" outlineLevel="0" collapsed="false">
      <c r="A394" s="0" t="n">
        <f aca="false">A393+1</f>
        <v>390</v>
      </c>
      <c r="C394" s="0" t="n">
        <v>0.550010934</v>
      </c>
      <c r="D394" s="0" t="n">
        <v>2.2901</v>
      </c>
      <c r="E394" s="0" t="n">
        <v>0.0812233084727088</v>
      </c>
      <c r="F394" s="0" t="n">
        <v>0.76313100555279</v>
      </c>
      <c r="G394" s="0" t="n">
        <v>0.14749211946257</v>
      </c>
      <c r="H394" s="0" t="n">
        <v>0.00815356651193164</v>
      </c>
      <c r="I394" s="0" t="n">
        <f aca="false">$Y$14*E393+$Y$19*F393+G393*$Y$24+H393*$Y$29</f>
        <v>0.0322980310880984</v>
      </c>
      <c r="J394" s="0" t="n">
        <f aca="false">$Y$15*E393+$Y$20*F393+G393*$Y$25+H393*$Y$30</f>
        <v>0.836180496332771</v>
      </c>
      <c r="K394" s="0" t="n">
        <f aca="false">E393*$Y$16+F393*$Y$21+G393*$Y$26+H393*$Y$31</f>
        <v>0.103323381781879</v>
      </c>
      <c r="L394" s="0" t="n">
        <f aca="false">E393*$Y$17+F393*$Y$22+G393*$Y$27+H393*$Y$32</f>
        <v>0.0281980907972522</v>
      </c>
      <c r="M394" s="0" t="n">
        <f aca="false">_xlfn.NORM.S.DIST((1/$Y$7)*(C394-$Y$3-D394*$Y$12),1)</f>
        <v>0.530438765492338</v>
      </c>
      <c r="N394" s="3" t="n">
        <f aca="false">_xlfn.NORM.S.DIST((1/$Y$8)*(C394-$Y$4-D394*$Y$12),1)</f>
        <v>0.674294595232898</v>
      </c>
      <c r="O394" s="3" t="n">
        <f aca="false">_xlfn.NORM.S.DIST((1/$Y$9)*(C394-$Y$5-D394*$Y$12),1)</f>
        <v>0.269376256717823</v>
      </c>
      <c r="P394" s="3" t="n">
        <f aca="false">_xlfn.NORM.S.DIST((1/$Y$10)*(C394-$Y$6-D394*$Y$12),1)</f>
        <v>0.404132703937666</v>
      </c>
      <c r="Q394" s="0" t="n">
        <f aca="false">M394*I394</f>
        <v>0.0171321277382041</v>
      </c>
      <c r="R394" s="0" t="n">
        <f aca="false">N394*J394</f>
        <v>0.563831989316349</v>
      </c>
      <c r="S394" s="0" t="n">
        <f aca="false">O394*K394</f>
        <v>0.027832865815829</v>
      </c>
      <c r="T394" s="0" t="n">
        <f aca="false">P394*L394</f>
        <v>0.0113957706797734</v>
      </c>
      <c r="U394" s="4" t="n">
        <f aca="false">SUM(Q394:T394)</f>
        <v>0.620192753550156</v>
      </c>
      <c r="V394" s="6" t="n">
        <f aca="false">_xlfn.NORM.S.INV(U394)</f>
        <v>0.305987066942499</v>
      </c>
    </row>
    <row r="395" customFormat="false" ht="14.4" hidden="false" customHeight="false" outlineLevel="0" collapsed="false">
      <c r="A395" s="0" t="n">
        <f aca="false">A394+1</f>
        <v>391</v>
      </c>
      <c r="C395" s="0" t="n">
        <v>4.328719461</v>
      </c>
      <c r="D395" s="0" t="n">
        <v>2.1927</v>
      </c>
      <c r="E395" s="7" t="n">
        <v>5.58637711183695E-006</v>
      </c>
      <c r="F395" s="0" t="n">
        <v>0.644426944185081</v>
      </c>
      <c r="G395" s="0" t="n">
        <v>0.264275887376944</v>
      </c>
      <c r="H395" s="0" t="n">
        <v>0.0912915820608627</v>
      </c>
      <c r="I395" s="0" t="n">
        <f aca="false">$Y$14*E394+$Y$19*F394+G394*$Y$24+H394*$Y$29</f>
        <v>0.109782341678723</v>
      </c>
      <c r="J395" s="0" t="n">
        <f aca="false">$Y$15*E394+$Y$20*F394+G394*$Y$25+H394*$Y$30</f>
        <v>0.66709630187221</v>
      </c>
      <c r="K395" s="0" t="n">
        <f aca="false">E394*$Y$16+F394*$Y$21+G394*$Y$26+H394*$Y$31</f>
        <v>0.196006948005799</v>
      </c>
      <c r="L395" s="0" t="n">
        <f aca="false">E394*$Y$17+F394*$Y$22+G394*$Y$27+H394*$Y$32</f>
        <v>0.0271144084432687</v>
      </c>
      <c r="M395" s="0" t="n">
        <f aca="false">_xlfn.NORM.S.DIST((1/$Y$7)*(C395-$Y$3-D395*$Y$12),1)</f>
        <v>0.999999885533393</v>
      </c>
      <c r="N395" s="3" t="n">
        <f aca="false">_xlfn.NORM.S.DIST((1/$Y$8)*(C395-$Y$4-D395*$Y$12),1)</f>
        <v>0.98757054430677</v>
      </c>
      <c r="O395" s="3" t="n">
        <f aca="false">_xlfn.NORM.S.DIST((1/$Y$9)*(C395-$Y$5-D395*$Y$12),1)</f>
        <v>0.989859304888543</v>
      </c>
      <c r="P395" s="3" t="n">
        <f aca="false">_xlfn.NORM.S.DIST((1/$Y$10)*(C395-$Y$6-D395*$Y$12),1)</f>
        <v>0.593708270481293</v>
      </c>
      <c r="Q395" s="0" t="n">
        <f aca="false">M395*I395</f>
        <v>0.109782329112311</v>
      </c>
      <c r="R395" s="0" t="n">
        <f aca="false">N395*J395</f>
        <v>0.658804657944971</v>
      </c>
      <c r="S395" s="0" t="n">
        <f aca="false">O395*K395</f>
        <v>0.194019301306345</v>
      </c>
      <c r="T395" s="0" t="n">
        <f aca="false">P395*L395</f>
        <v>0.0160980485419764</v>
      </c>
      <c r="U395" s="4" t="n">
        <f aca="false">SUM(Q395:T395)</f>
        <v>0.978704336905604</v>
      </c>
      <c r="V395" s="6" t="n">
        <f aca="false">_xlfn.NORM.S.INV(U395)</f>
        <v>2.02769558838533</v>
      </c>
    </row>
    <row r="396" customFormat="false" ht="14.4" hidden="false" customHeight="false" outlineLevel="0" collapsed="false">
      <c r="A396" s="0" t="n">
        <f aca="false">A395+1</f>
        <v>392</v>
      </c>
      <c r="C396" s="0" t="n">
        <v>3.830309143</v>
      </c>
      <c r="D396" s="0" t="n">
        <v>2.1853</v>
      </c>
      <c r="E396" s="7" t="n">
        <v>2.96728142260374E-005</v>
      </c>
      <c r="F396" s="0" t="n">
        <v>0.421572915745482</v>
      </c>
      <c r="G396" s="0" t="n">
        <v>0.440502878496079</v>
      </c>
      <c r="H396" s="0" t="n">
        <v>0.137894532944214</v>
      </c>
      <c r="I396" s="0" t="n">
        <f aca="false">$Y$14*E395+$Y$19*F395+G395*$Y$24+H395*$Y$29</f>
        <v>0.0484080160851036</v>
      </c>
      <c r="J396" s="0" t="n">
        <f aca="false">$Y$15*E395+$Y$20*F395+G395*$Y$25+H395*$Y$30</f>
        <v>0.55694664569002</v>
      </c>
      <c r="K396" s="0" t="n">
        <f aca="false">E395*$Y$16+F395*$Y$21+G395*$Y$26+H395*$Y$31</f>
        <v>0.304542908941667</v>
      </c>
      <c r="L396" s="0" t="n">
        <f aca="false">E395*$Y$17+F395*$Y$22+G395*$Y$27+H395*$Y$32</f>
        <v>0.0901024292832092</v>
      </c>
      <c r="M396" s="0" t="n">
        <f aca="false">_xlfn.NORM.S.DIST((1/$Y$7)*(C396-$Y$3-D396*$Y$12),1)</f>
        <v>0.99999663046574</v>
      </c>
      <c r="N396" s="3" t="n">
        <f aca="false">_xlfn.NORM.S.DIST((1/$Y$8)*(C396-$Y$4-D396*$Y$12),1)</f>
        <v>0.977638600213111</v>
      </c>
      <c r="O396" s="3" t="n">
        <f aca="false">_xlfn.NORM.S.DIST((1/$Y$9)*(C396-$Y$5-D396*$Y$12),1)</f>
        <v>0.973435435211201</v>
      </c>
      <c r="P396" s="3" t="n">
        <f aca="false">_xlfn.NORM.S.DIST((1/$Y$10)*(C396-$Y$6-D396*$Y$12),1)</f>
        <v>0.568994374435366</v>
      </c>
      <c r="Q396" s="0" t="n">
        <f aca="false">M396*I396</f>
        <v>0.0484078529726349</v>
      </c>
      <c r="R396" s="0" t="n">
        <f aca="false">N396*J396</f>
        <v>0.544492539085779</v>
      </c>
      <c r="S396" s="0" t="n">
        <f aca="false">O396*K396</f>
        <v>0.296452859106117</v>
      </c>
      <c r="T396" s="0" t="n">
        <f aca="false">P396*L396</f>
        <v>0.0512677753851063</v>
      </c>
      <c r="U396" s="4" t="n">
        <f aca="false">SUM(Q396:T396)</f>
        <v>0.940621026549636</v>
      </c>
      <c r="V396" s="6" t="n">
        <f aca="false">_xlfn.NORM.S.INV(U396)</f>
        <v>1.56000818528051</v>
      </c>
    </row>
    <row r="397" customFormat="false" ht="14.4" hidden="false" customHeight="false" outlineLevel="0" collapsed="false">
      <c r="A397" s="0" t="n">
        <f aca="false">A396+1</f>
        <v>393</v>
      </c>
      <c r="C397" s="0" t="n">
        <v>0.605596814</v>
      </c>
      <c r="D397" s="0" t="n">
        <v>2.1704</v>
      </c>
      <c r="E397" s="0" t="n">
        <v>0.146898456683263</v>
      </c>
      <c r="F397" s="0" t="n">
        <v>0.283982998401904</v>
      </c>
      <c r="G397" s="0" t="n">
        <v>0.54015399038012</v>
      </c>
      <c r="H397" s="0" t="n">
        <v>0.0289645545347132</v>
      </c>
      <c r="I397" s="0" t="n">
        <f aca="false">$Y$14*E396+$Y$19*F396+G396*$Y$24+H396*$Y$29</f>
        <v>0.0611283194553098</v>
      </c>
      <c r="J397" s="0" t="n">
        <f aca="false">$Y$15*E396+$Y$20*F396+G396*$Y$25+H396*$Y$30</f>
        <v>0.36669340099529</v>
      </c>
      <c r="K397" s="0" t="n">
        <f aca="false">E396*$Y$16+F396*$Y$21+G396*$Y$26+H396*$Y$31</f>
        <v>0.445463697045372</v>
      </c>
      <c r="L397" s="0" t="n">
        <f aca="false">E396*$Y$17+F396*$Y$22+G396*$Y$27+H396*$Y$32</f>
        <v>0.126714582504029</v>
      </c>
      <c r="M397" s="0" t="n">
        <f aca="false">_xlfn.NORM.S.DIST((1/$Y$7)*(C397-$Y$3-D397*$Y$12),1)</f>
        <v>0.560155240466459</v>
      </c>
      <c r="N397" s="3" t="n">
        <f aca="false">_xlfn.NORM.S.DIST((1/$Y$8)*(C397-$Y$4-D397*$Y$12),1)</f>
        <v>0.683732121782964</v>
      </c>
      <c r="O397" s="3" t="n">
        <f aca="false">_xlfn.NORM.S.DIST((1/$Y$9)*(C397-$Y$5-D397*$Y$12),1)</f>
        <v>0.283825620948201</v>
      </c>
      <c r="P397" s="3" t="n">
        <f aca="false">_xlfn.NORM.S.DIST((1/$Y$10)*(C397-$Y$6-D397*$Y$12),1)</f>
        <v>0.406868826791161</v>
      </c>
      <c r="Q397" s="0" t="n">
        <f aca="false">M397*I397</f>
        <v>0.0342413484837996</v>
      </c>
      <c r="R397" s="0" t="n">
        <f aca="false">N397*J397</f>
        <v>0.250720057106321</v>
      </c>
      <c r="S397" s="0" t="n">
        <f aca="false">O397*K397</f>
        <v>0.126434010423784</v>
      </c>
      <c r="T397" s="0" t="n">
        <f aca="false">P397*L397</f>
        <v>0.0515562135207461</v>
      </c>
      <c r="U397" s="4" t="n">
        <f aca="false">SUM(Q397:T397)</f>
        <v>0.462951629534651</v>
      </c>
      <c r="V397" s="6" t="n">
        <f aca="false">_xlfn.NORM.S.INV(U397)</f>
        <v>-0.0930003803354993</v>
      </c>
    </row>
    <row r="398" customFormat="false" ht="14.4" hidden="false" customHeight="false" outlineLevel="0" collapsed="false">
      <c r="A398" s="0" t="n">
        <f aca="false">A397+1</f>
        <v>394</v>
      </c>
      <c r="C398" s="0" t="n">
        <v>0.89605147</v>
      </c>
      <c r="D398" s="0" t="n">
        <v>2.1773</v>
      </c>
      <c r="E398" s="0" t="n">
        <v>0.325528269364761</v>
      </c>
      <c r="F398" s="0" t="n">
        <v>0.14900610021719</v>
      </c>
      <c r="G398" s="0" t="n">
        <v>0.516687826541296</v>
      </c>
      <c r="H398" s="0" t="n">
        <v>0.00877780387675247</v>
      </c>
      <c r="I398" s="0" t="n">
        <f aca="false">$Y$14*E397+$Y$19*F397+G397*$Y$24+H397*$Y$29</f>
        <v>0.195738086208309</v>
      </c>
      <c r="J398" s="0" t="n">
        <f aca="false">$Y$15*E397+$Y$20*F397+G397*$Y$25+H397*$Y$30</f>
        <v>0.264191114630503</v>
      </c>
      <c r="K398" s="0" t="n">
        <f aca="false">E397*$Y$16+F397*$Y$21+G397*$Y$26+H397*$Y$31</f>
        <v>0.491640854767605</v>
      </c>
      <c r="L398" s="0" t="n">
        <f aca="false">E397*$Y$17+F397*$Y$22+G397*$Y$27+H397*$Y$32</f>
        <v>0.0484299443935835</v>
      </c>
      <c r="M398" s="0" t="n">
        <f aca="false">_xlfn.NORM.S.DIST((1/$Y$7)*(C398-$Y$3-D398*$Y$12),1)</f>
        <v>0.706507479429911</v>
      </c>
      <c r="N398" s="3" t="n">
        <f aca="false">_xlfn.NORM.S.DIST((1/$Y$8)*(C398-$Y$4-D398*$Y$12),1)</f>
        <v>0.731015899596837</v>
      </c>
      <c r="O398" s="3" t="n">
        <f aca="false">_xlfn.NORM.S.DIST((1/$Y$9)*(C398-$Y$5-D398*$Y$12),1)</f>
        <v>0.364727582527884</v>
      </c>
      <c r="P398" s="3" t="n">
        <f aca="false">_xlfn.NORM.S.DIST((1/$Y$10)*(C398-$Y$6-D398*$Y$12),1)</f>
        <v>0.421237063896234</v>
      </c>
      <c r="Q398" s="0" t="n">
        <f aca="false">M398*I398</f>
        <v>0.138290421915467</v>
      </c>
      <c r="R398" s="0" t="n">
        <f aca="false">N398*J398</f>
        <v>0.193127905327108</v>
      </c>
      <c r="S398" s="0" t="n">
        <f aca="false">O398*K398</f>
        <v>0.179314980431331</v>
      </c>
      <c r="T398" s="0" t="n">
        <f aca="false">P398*L398</f>
        <v>0.020400487581011</v>
      </c>
      <c r="U398" s="4" t="n">
        <f aca="false">SUM(Q398:T398)</f>
        <v>0.531133795254917</v>
      </c>
      <c r="V398" s="6" t="n">
        <f aca="false">_xlfn.NORM.S.INV(U398)</f>
        <v>0.0781202371234029</v>
      </c>
    </row>
    <row r="399" customFormat="false" ht="14.4" hidden="false" customHeight="false" outlineLevel="0" collapsed="false">
      <c r="A399" s="0" t="n">
        <f aca="false">A398+1</f>
        <v>395</v>
      </c>
      <c r="C399" s="0" t="n">
        <v>2.64772847</v>
      </c>
      <c r="D399" s="0" t="n">
        <v>2.1032</v>
      </c>
      <c r="E399" s="0" t="n">
        <v>0.0271505206720805</v>
      </c>
      <c r="F399" s="0" t="n">
        <v>0.11445452504682</v>
      </c>
      <c r="G399" s="0" t="n">
        <v>0.84299146701277</v>
      </c>
      <c r="H399" s="0" t="n">
        <v>0.01540348726833</v>
      </c>
      <c r="I399" s="0" t="n">
        <f aca="false">$Y$14*E398+$Y$19*F398+G398*$Y$24+H398*$Y$29</f>
        <v>0.3445154382734</v>
      </c>
      <c r="J399" s="0" t="n">
        <f aca="false">$Y$15*E398+$Y$20*F398+G398*$Y$25+H398*$Y$30</f>
        <v>0.170727255320505</v>
      </c>
      <c r="K399" s="0" t="n">
        <f aca="false">E398*$Y$16+F398*$Y$21+G398*$Y$26+H398*$Y$31</f>
        <v>0.454701874510069</v>
      </c>
      <c r="L399" s="0" t="n">
        <f aca="false">E398*$Y$17+F398*$Y$22+G398*$Y$27+H398*$Y$32</f>
        <v>0.0300554318960249</v>
      </c>
      <c r="M399" s="0" t="n">
        <f aca="false">_xlfn.NORM.S.DIST((1/$Y$7)*(C399-$Y$3-D399*$Y$12),1)</f>
        <v>0.998171744125858</v>
      </c>
      <c r="N399" s="3" t="n">
        <f aca="false">_xlfn.NORM.S.DIST((1/$Y$8)*(C399-$Y$4-D399*$Y$12),1)</f>
        <v>0.925981099309058</v>
      </c>
      <c r="O399" s="3" t="n">
        <f aca="false">_xlfn.NORM.S.DIST((1/$Y$9)*(C399-$Y$5-D399*$Y$12),1)</f>
        <v>0.844967218674862</v>
      </c>
      <c r="P399" s="3" t="n">
        <f aca="false">_xlfn.NORM.S.DIST((1/$Y$10)*(C399-$Y$6-D399*$Y$12),1)</f>
        <v>0.50944194348869</v>
      </c>
      <c r="Q399" s="0" t="n">
        <f aca="false">M399*I399</f>
        <v>0.343885575899644</v>
      </c>
      <c r="R399" s="0" t="n">
        <f aca="false">N399*J399</f>
        <v>0.158090211563699</v>
      </c>
      <c r="S399" s="0" t="n">
        <f aca="false">O399*K399</f>
        <v>0.38420817823102</v>
      </c>
      <c r="T399" s="0" t="n">
        <f aca="false">P399*L399</f>
        <v>0.0153114976375029</v>
      </c>
      <c r="U399" s="4" t="n">
        <f aca="false">SUM(Q399:T399)</f>
        <v>0.901495463331866</v>
      </c>
      <c r="V399" s="6" t="n">
        <f aca="false">_xlfn.NORM.S.INV(U399)</f>
        <v>1.29011977948694</v>
      </c>
    </row>
    <row r="400" customFormat="false" ht="14.4" hidden="false" customHeight="false" outlineLevel="0" collapsed="false">
      <c r="A400" s="0" t="n">
        <f aca="false">A399+1</f>
        <v>396</v>
      </c>
      <c r="C400" s="0" t="n">
        <v>2.050658727</v>
      </c>
      <c r="D400" s="0" t="n">
        <v>2.1254</v>
      </c>
      <c r="E400" s="0" t="n">
        <v>0.0332733863266222</v>
      </c>
      <c r="F400" s="0" t="n">
        <v>0.046550317480801</v>
      </c>
      <c r="G400" s="0" t="n">
        <v>0.908959757137722</v>
      </c>
      <c r="H400" s="0" t="n">
        <v>0.0112165390548551</v>
      </c>
      <c r="I400" s="0" t="n">
        <f aca="false">$Y$14*E399+$Y$19*F399+G399*$Y$24+H399*$Y$29</f>
        <v>0.119783650107519</v>
      </c>
      <c r="J400" s="0" t="n">
        <f aca="false">$Y$15*E399+$Y$20*F399+G399*$Y$25+H399*$Y$30</f>
        <v>0.102422563845686</v>
      </c>
      <c r="K400" s="0" t="n">
        <f aca="false">E399*$Y$16+F399*$Y$21+G399*$Y$26+H399*$Y$31</f>
        <v>0.730540491159467</v>
      </c>
      <c r="L400" s="0" t="n">
        <f aca="false">E399*$Y$17+F399*$Y$22+G399*$Y$27+H399*$Y$32</f>
        <v>0.0472532948873281</v>
      </c>
      <c r="M400" s="0" t="n">
        <f aca="false">_xlfn.NORM.S.DIST((1/$Y$7)*(C400-$Y$3-D400*$Y$12),1)</f>
        <v>0.98217386789051</v>
      </c>
      <c r="N400" s="3" t="n">
        <f aca="false">_xlfn.NORM.S.DIST((1/$Y$8)*(C400-$Y$4-D400*$Y$12),1)</f>
        <v>0.877662142144977</v>
      </c>
      <c r="O400" s="3" t="n">
        <f aca="false">_xlfn.NORM.S.DIST((1/$Y$9)*(C400-$Y$5-D400*$Y$12),1)</f>
        <v>0.709252246382913</v>
      </c>
      <c r="P400" s="3" t="n">
        <f aca="false">_xlfn.NORM.S.DIST((1/$Y$10)*(C400-$Y$6-D400*$Y$12),1)</f>
        <v>0.479209947105037</v>
      </c>
      <c r="Q400" s="0" t="n">
        <f aca="false">M400*I400</f>
        <v>0.117648370936146</v>
      </c>
      <c r="R400" s="0" t="n">
        <f aca="false">N400*J400</f>
        <v>0.0898924067887851</v>
      </c>
      <c r="S400" s="0" t="n">
        <f aca="false">O400*K400</f>
        <v>0.518137484428529</v>
      </c>
      <c r="T400" s="0" t="n">
        <f aca="false">P400*L400</f>
        <v>0.0226442489434952</v>
      </c>
      <c r="U400" s="4" t="n">
        <f aca="false">SUM(Q400:T400)</f>
        <v>0.748322511096955</v>
      </c>
      <c r="V400" s="6" t="n">
        <f aca="false">_xlfn.NORM.S.INV(U400)</f>
        <v>0.669220270017202</v>
      </c>
    </row>
    <row r="401" customFormat="false" ht="14.4" hidden="false" customHeight="false" outlineLevel="0" collapsed="false">
      <c r="A401" s="0" t="n">
        <f aca="false">A400+1</f>
        <v>397</v>
      </c>
      <c r="C401" s="0" t="n">
        <v>0.644158822</v>
      </c>
      <c r="D401" s="0" t="n">
        <v>2.1274</v>
      </c>
      <c r="E401" s="0" t="n">
        <v>0.240309418184339</v>
      </c>
      <c r="F401" s="0" t="n">
        <v>0.0267885875170965</v>
      </c>
      <c r="G401" s="0" t="n">
        <v>0.72510621540513</v>
      </c>
      <c r="H401" s="0" t="n">
        <v>0.00779577889343469</v>
      </c>
      <c r="I401" s="0" t="n">
        <f aca="false">$Y$14*E400+$Y$19*F400+G400*$Y$24+H400*$Y$29</f>
        <v>0.130329928913735</v>
      </c>
      <c r="J401" s="0" t="n">
        <f aca="false">$Y$15*E400+$Y$20*F400+G400*$Y$25+H400*$Y$30</f>
        <v>0.0446953094275954</v>
      </c>
      <c r="K401" s="0" t="n">
        <f aca="false">E400*$Y$16+F400*$Y$21+G400*$Y$26+H400*$Y$31</f>
        <v>0.779497291513501</v>
      </c>
      <c r="L401" s="0" t="n">
        <f aca="false">E400*$Y$17+F400*$Y$22+G400*$Y$27+H400*$Y$32</f>
        <v>0.0454774701451691</v>
      </c>
      <c r="M401" s="0" t="n">
        <f aca="false">_xlfn.NORM.S.DIST((1/$Y$7)*(C401-$Y$3-D401*$Y$12),1)</f>
        <v>0.580583394722238</v>
      </c>
      <c r="N401" s="3" t="n">
        <f aca="false">_xlfn.NORM.S.DIST((1/$Y$8)*(C401-$Y$4-D401*$Y$12),1)</f>
        <v>0.690210149575679</v>
      </c>
      <c r="O401" s="3" t="n">
        <f aca="false">_xlfn.NORM.S.DIST((1/$Y$9)*(C401-$Y$5-D401*$Y$12),1)</f>
        <v>0.294062905253194</v>
      </c>
      <c r="P401" s="3" t="n">
        <f aca="false">_xlfn.NORM.S.DIST((1/$Y$10)*(C401-$Y$6-D401*$Y$12),1)</f>
        <v>0.408769660572488</v>
      </c>
      <c r="Q401" s="0" t="n">
        <f aca="false">M401*I401</f>
        <v>0.0756673925626441</v>
      </c>
      <c r="R401" s="0" t="n">
        <f aca="false">N401*J401</f>
        <v>0.0308491562053519</v>
      </c>
      <c r="S401" s="0" t="n">
        <f aca="false">O401*K401</f>
        <v>0.229221238179456</v>
      </c>
      <c r="T401" s="0" t="n">
        <f aca="false">P401*L401</f>
        <v>0.0185898100349362</v>
      </c>
      <c r="U401" s="4" t="n">
        <f aca="false">SUM(Q401:T401)</f>
        <v>0.354327596982389</v>
      </c>
      <c r="V401" s="6" t="n">
        <f aca="false">_xlfn.NORM.S.INV(U401)</f>
        <v>-0.373662814838861</v>
      </c>
    </row>
    <row r="402" customFormat="false" ht="14.4" hidden="false" customHeight="false" outlineLevel="0" collapsed="false">
      <c r="A402" s="0" t="n">
        <f aca="false">A401+1</f>
        <v>398</v>
      </c>
      <c r="C402" s="0" t="n">
        <v>0.365212371</v>
      </c>
      <c r="D402" s="0" t="n">
        <v>2.169</v>
      </c>
      <c r="E402" s="0" t="n">
        <v>0.496694188520548</v>
      </c>
      <c r="F402" s="0" t="n">
        <v>0.0320994738945604</v>
      </c>
      <c r="G402" s="0" t="n">
        <v>0.46565215737254</v>
      </c>
      <c r="H402" s="0" t="n">
        <v>0.00555418021235155</v>
      </c>
      <c r="I402" s="0" t="n">
        <f aca="false">$Y$14*E401+$Y$19*F401+G401*$Y$24+H401*$Y$29</f>
        <v>0.289634535140452</v>
      </c>
      <c r="J402" s="0" t="n">
        <f aca="false">$Y$15*E401+$Y$20*F401+G401*$Y$25+H401*$Y$30</f>
        <v>0.0545122829954701</v>
      </c>
      <c r="K402" s="0" t="n">
        <f aca="false">E401*$Y$16+F401*$Y$21+G401*$Y$26+H401*$Y$31</f>
        <v>0.620622242905324</v>
      </c>
      <c r="L402" s="0" t="n">
        <f aca="false">E401*$Y$17+F401*$Y$22+G401*$Y$27+H401*$Y$32</f>
        <v>0.0352309389587545</v>
      </c>
      <c r="M402" s="0" t="n">
        <f aca="false">_xlfn.NORM.S.DIST((1/$Y$7)*(C402-$Y$3-D402*$Y$12),1)</f>
        <v>0.431350963610992</v>
      </c>
      <c r="N402" s="3" t="n">
        <f aca="false">_xlfn.NORM.S.DIST((1/$Y$8)*(C402-$Y$4-D402*$Y$12),1)</f>
        <v>0.642136519677262</v>
      </c>
      <c r="O402" s="3" t="n">
        <f aca="false">_xlfn.NORM.S.DIST((1/$Y$9)*(C402-$Y$5-D402*$Y$12),1)</f>
        <v>0.224142724336605</v>
      </c>
      <c r="P402" s="3" t="n">
        <f aca="false">_xlfn.NORM.S.DIST((1/$Y$10)*(C402-$Y$6-D402*$Y$12),1)</f>
        <v>0.395070667032926</v>
      </c>
      <c r="Q402" s="0" t="n">
        <f aca="false">M402*I402</f>
        <v>0.124934135827856</v>
      </c>
      <c r="R402" s="0" t="n">
        <f aca="false">N402*J402</f>
        <v>0.0350043276823731</v>
      </c>
      <c r="S402" s="0" t="n">
        <f aca="false">O402*K402</f>
        <v>0.139107960308693</v>
      </c>
      <c r="T402" s="0" t="n">
        <f aca="false">P402*L402</f>
        <v>0.0139187105546314</v>
      </c>
      <c r="U402" s="4" t="n">
        <f aca="false">SUM(Q402:T402)</f>
        <v>0.312965134373554</v>
      </c>
      <c r="V402" s="6" t="n">
        <f aca="false">_xlfn.NORM.S.INV(U402)</f>
        <v>-0.487462983699883</v>
      </c>
    </row>
    <row r="403" customFormat="false" ht="14.4" hidden="false" customHeight="false" outlineLevel="0" collapsed="false">
      <c r="A403" s="0" t="n">
        <f aca="false">A402+1</f>
        <v>399</v>
      </c>
      <c r="C403" s="0" t="n">
        <v>-0.485571203</v>
      </c>
      <c r="D403" s="0" t="n">
        <v>2.1182</v>
      </c>
      <c r="E403" s="0" t="n">
        <v>0.629331635337574</v>
      </c>
      <c r="F403" s="0" t="n">
        <v>0.102868181856457</v>
      </c>
      <c r="G403" s="0" t="n">
        <v>0.261435199149351</v>
      </c>
      <c r="H403" s="0" t="n">
        <v>0.00636498365661889</v>
      </c>
      <c r="I403" s="0" t="n">
        <f aca="false">$Y$14*E402+$Y$19*F402+G402*$Y$24+H402*$Y$29</f>
        <v>0.484308665540693</v>
      </c>
      <c r="J403" s="0" t="n">
        <f aca="false">$Y$15*E402+$Y$20*F402+G402*$Y$25+H402*$Y$30</f>
        <v>0.0923424174633638</v>
      </c>
      <c r="K403" s="0" t="n">
        <f aca="false">E402*$Y$16+F402*$Y$21+G402*$Y$26+H402*$Y$31</f>
        <v>0.400026289668134</v>
      </c>
      <c r="L403" s="0" t="n">
        <f aca="false">E402*$Y$17+F402*$Y$22+G402*$Y$27+H402*$Y$32</f>
        <v>0.0233226273278094</v>
      </c>
      <c r="M403" s="0" t="n">
        <f aca="false">_xlfn.NORM.S.DIST((1/$Y$7)*(C403-$Y$3-D403*$Y$12),1)</f>
        <v>0.0932984669216797</v>
      </c>
      <c r="N403" s="3" t="n">
        <f aca="false">_xlfn.NORM.S.DIST((1/$Y$8)*(C403-$Y$4-D403*$Y$12),1)</f>
        <v>0.48434617933904</v>
      </c>
      <c r="O403" s="3" t="n">
        <f aca="false">_xlfn.NORM.S.DIST((1/$Y$9)*(C403-$Y$5-D403*$Y$12),1)</f>
        <v>0.0779089951609457</v>
      </c>
      <c r="P403" s="3" t="n">
        <f aca="false">_xlfn.NORM.S.DIST((1/$Y$10)*(C403-$Y$6-D403*$Y$12),1)</f>
        <v>0.354147946196435</v>
      </c>
      <c r="Q403" s="0" t="n">
        <f aca="false">M403*I403</f>
        <v>0.0451852560118312</v>
      </c>
      <c r="R403" s="0" t="n">
        <f aca="false">N403*J403</f>
        <v>0.0447256970893109</v>
      </c>
      <c r="S403" s="0" t="n">
        <f aca="false">O403*K403</f>
        <v>0.0311656462660057</v>
      </c>
      <c r="T403" s="0" t="n">
        <f aca="false">P403*L403</f>
        <v>0.00825966056804856</v>
      </c>
      <c r="U403" s="4" t="n">
        <f aca="false">SUM(Q403:T403)</f>
        <v>0.129336259935196</v>
      </c>
      <c r="V403" s="6" t="n">
        <f aca="false">_xlfn.NORM.S.INV(U403)</f>
        <v>-1.1295342733565</v>
      </c>
    </row>
    <row r="404" customFormat="false" ht="14.4" hidden="false" customHeight="false" outlineLevel="0" collapsed="false">
      <c r="A404" s="0" t="n">
        <f aca="false">A403+1</f>
        <v>400</v>
      </c>
      <c r="C404" s="0" t="n">
        <v>1.798788349</v>
      </c>
      <c r="D404" s="0" t="n">
        <v>2.0872</v>
      </c>
      <c r="E404" s="0" t="n">
        <v>0.4297648923866</v>
      </c>
      <c r="F404" s="0" t="n">
        <v>0.122961914353888</v>
      </c>
      <c r="G404" s="0" t="n">
        <v>0.44155437430983</v>
      </c>
      <c r="H404" s="0" t="n">
        <v>0.0057188189496812</v>
      </c>
      <c r="I404" s="0" t="n">
        <f aca="false">$Y$14*E403+$Y$19*F403+G403*$Y$24+H403*$Y$29</f>
        <v>0.579362440105812</v>
      </c>
      <c r="J404" s="0" t="n">
        <f aca="false">$Y$15*E403+$Y$20*F403+G403*$Y$25+H403*$Y$30</f>
        <v>0.170470698500136</v>
      </c>
      <c r="K404" s="0" t="n">
        <f aca="false">E403*$Y$16+F403*$Y$21+G403*$Y$26+H403*$Y$31</f>
        <v>0.233005651721618</v>
      </c>
      <c r="L404" s="0" t="n">
        <f aca="false">E403*$Y$17+F403*$Y$22+G403*$Y$27+H403*$Y$32</f>
        <v>0.017161209672435</v>
      </c>
      <c r="M404" s="0" t="n">
        <f aca="false">_xlfn.NORM.S.DIST((1/$Y$7)*(C404-$Y$3-D404*$Y$12),1)</f>
        <v>0.960887336533057</v>
      </c>
      <c r="N404" s="3" t="n">
        <f aca="false">_xlfn.NORM.S.DIST((1/$Y$8)*(C404-$Y$4-D404*$Y$12),1)</f>
        <v>0.85174514302802</v>
      </c>
      <c r="O404" s="3" t="n">
        <f aca="false">_xlfn.NORM.S.DIST((1/$Y$9)*(C404-$Y$5-D404*$Y$12),1)</f>
        <v>0.638898198080362</v>
      </c>
      <c r="P404" s="3" t="n">
        <f aca="false">_xlfn.NORM.S.DIST((1/$Y$10)*(C404-$Y$6-D404*$Y$12),1)</f>
        <v>0.466482521070964</v>
      </c>
      <c r="Q404" s="0" t="n">
        <f aca="false">M404*I404</f>
        <v>0.556702031960566</v>
      </c>
      <c r="R404" s="0" t="n">
        <f aca="false">N404*J404</f>
        <v>0.145197589476085</v>
      </c>
      <c r="S404" s="0" t="n">
        <f aca="false">O404*K404</f>
        <v>0.148866891027482</v>
      </c>
      <c r="T404" s="0" t="n">
        <f aca="false">P404*L404</f>
        <v>0.00800540435262488</v>
      </c>
      <c r="U404" s="4" t="n">
        <f aca="false">SUM(Q404:T404)</f>
        <v>0.858771916816758</v>
      </c>
      <c r="V404" s="6" t="n">
        <f aca="false">_xlfn.NORM.S.INV(U404)</f>
        <v>1.07481811974422</v>
      </c>
    </row>
    <row r="405" customFormat="false" ht="14.4" hidden="false" customHeight="false" outlineLevel="0" collapsed="false">
      <c r="A405" s="0" t="n">
        <f aca="false">A404+1</f>
        <v>401</v>
      </c>
      <c r="C405" s="0" t="n">
        <v>1.401716907</v>
      </c>
      <c r="D405" s="0" t="n">
        <v>2.053</v>
      </c>
      <c r="E405" s="0" t="n">
        <v>0.431001919788602</v>
      </c>
      <c r="F405" s="0" t="n">
        <v>0.0853981036060581</v>
      </c>
      <c r="G405" s="0" t="n">
        <v>0.478684542073933</v>
      </c>
      <c r="H405" s="0" t="n">
        <v>0.00491543453140758</v>
      </c>
      <c r="I405" s="0" t="n">
        <f aca="false">$Y$14*E404+$Y$19*F404+G404*$Y$24+H404*$Y$29</f>
        <v>0.42615529498104</v>
      </c>
      <c r="J405" s="0" t="n">
        <f aca="false">$Y$15*E404+$Y$20*F404+G404*$Y$25+H404*$Y$30</f>
        <v>0.161788246923092</v>
      </c>
      <c r="K405" s="0" t="n">
        <f aca="false">E404*$Y$16+F404*$Y$21+G404*$Y$26+H404*$Y$31</f>
        <v>0.387760307003129</v>
      </c>
      <c r="L405" s="0" t="n">
        <f aca="false">E404*$Y$17+F404*$Y$22+G404*$Y$27+H404*$Y$32</f>
        <v>0.0242961510927382</v>
      </c>
      <c r="M405" s="0" t="n">
        <f aca="false">_xlfn.NORM.S.DIST((1/$Y$7)*(C405-$Y$3-D405*$Y$12),1)</f>
        <v>0.889786770012463</v>
      </c>
      <c r="N405" s="3" t="n">
        <f aca="false">_xlfn.NORM.S.DIST((1/$Y$8)*(C405-$Y$4-D405*$Y$12),1)</f>
        <v>0.80390828244792</v>
      </c>
      <c r="O405" s="3" t="n">
        <f aca="false">_xlfn.NORM.S.DIST((1/$Y$9)*(C405-$Y$5-D405*$Y$12),1)</f>
        <v>0.518750381450988</v>
      </c>
      <c r="P405" s="3" t="n">
        <f aca="false">_xlfn.NORM.S.DIST((1/$Y$10)*(C405-$Y$6-D405*$Y$12),1)</f>
        <v>0.446492293188186</v>
      </c>
      <c r="Q405" s="0" t="n">
        <f aca="false">M405*I405</f>
        <v>0.379187343444888</v>
      </c>
      <c r="R405" s="0" t="n">
        <f aca="false">N405*J405</f>
        <v>0.130062911704203</v>
      </c>
      <c r="S405" s="0" t="n">
        <f aca="false">O405*K405</f>
        <v>0.201150807169425</v>
      </c>
      <c r="T405" s="0" t="n">
        <f aca="false">P405*L405</f>
        <v>0.0108480442170434</v>
      </c>
      <c r="U405" s="4" t="n">
        <f aca="false">SUM(Q405:T405)</f>
        <v>0.72124910653556</v>
      </c>
      <c r="V405" s="6" t="n">
        <f aca="false">_xlfn.NORM.S.INV(U405)</f>
        <v>0.586556229179988</v>
      </c>
    </row>
    <row r="406" customFormat="false" ht="14.4" hidden="false" customHeight="false" outlineLevel="0" collapsed="false">
      <c r="A406" s="0" t="n">
        <f aca="false">A405+1</f>
        <v>402</v>
      </c>
      <c r="C406" s="0" t="n">
        <v>1.404796871</v>
      </c>
      <c r="D406" s="0" t="n">
        <v>1.9894</v>
      </c>
      <c r="E406" s="0" t="n">
        <v>0.424796138215613</v>
      </c>
      <c r="F406" s="0" t="n">
        <v>0.0672428807566663</v>
      </c>
      <c r="G406" s="0" t="n">
        <v>0.503132871538501</v>
      </c>
      <c r="H406" s="0" t="n">
        <v>0.00482810948921969</v>
      </c>
      <c r="I406" s="0" t="n">
        <f aca="false">$Y$14*E405+$Y$19*F405+G405*$Y$24+H405*$Y$29</f>
        <v>0.430188912952398</v>
      </c>
      <c r="J406" s="0" t="n">
        <f aca="false">$Y$15*E405+$Y$20*F405+G405*$Y$25+H405*$Y$30</f>
        <v>0.12962008170967</v>
      </c>
      <c r="K406" s="0" t="n">
        <f aca="false">E405*$Y$16+F405*$Y$21+G405*$Y$26+H405*$Y$31</f>
        <v>0.415747394374926</v>
      </c>
      <c r="L406" s="0" t="n">
        <f aca="false">E405*$Y$17+F405*$Y$22+G405*$Y$27+H405*$Y$32</f>
        <v>0.024443610963006</v>
      </c>
      <c r="M406" s="0" t="n">
        <f aca="false">_xlfn.NORM.S.DIST((1/$Y$7)*(C406-$Y$3-D406*$Y$12),1)</f>
        <v>0.890567177177797</v>
      </c>
      <c r="N406" s="3" t="n">
        <f aca="false">_xlfn.NORM.S.DIST((1/$Y$8)*(C406-$Y$4-D406*$Y$12),1)</f>
        <v>0.804312057855939</v>
      </c>
      <c r="O406" s="3" t="n">
        <f aca="false">_xlfn.NORM.S.DIST((1/$Y$9)*(C406-$Y$5-D406*$Y$12),1)</f>
        <v>0.519703910945108</v>
      </c>
      <c r="P406" s="3" t="n">
        <f aca="false">_xlfn.NORM.S.DIST((1/$Y$10)*(C406-$Y$6-D406*$Y$12),1)</f>
        <v>0.446646895806777</v>
      </c>
      <c r="Q406" s="0" t="n">
        <f aca="false">M406*I406</f>
        <v>0.383112125861202</v>
      </c>
      <c r="R406" s="0" t="n">
        <f aca="false">N406*J406</f>
        <v>0.10425499465936</v>
      </c>
      <c r="S406" s="0" t="n">
        <f aca="false">O406*K406</f>
        <v>0.216065546821887</v>
      </c>
      <c r="T406" s="0" t="n">
        <f aca="false">P406*L406</f>
        <v>0.0109176629589351</v>
      </c>
      <c r="U406" s="4" t="n">
        <f aca="false">SUM(Q406:T406)</f>
        <v>0.714350330301385</v>
      </c>
      <c r="V406" s="6" t="n">
        <f aca="false">_xlfn.NORM.S.INV(U406)</f>
        <v>0.566138932088417</v>
      </c>
    </row>
    <row r="407" customFormat="false" ht="14.4" hidden="false" customHeight="false" outlineLevel="0" collapsed="false">
      <c r="A407" s="0" t="n">
        <f aca="false">A406+1</f>
        <v>403</v>
      </c>
      <c r="C407" s="0" t="n">
        <v>-0.25306955</v>
      </c>
      <c r="D407" s="0" t="n">
        <v>1.9688</v>
      </c>
      <c r="E407" s="0" t="n">
        <v>0.61816995198427</v>
      </c>
      <c r="F407" s="0" t="n">
        <v>0.0968792865641275</v>
      </c>
      <c r="G407" s="0" t="n">
        <v>0.279598270809023</v>
      </c>
      <c r="H407" s="0" t="n">
        <v>0.0053524906425799</v>
      </c>
      <c r="I407" s="0" t="n">
        <f aca="false">$Y$14*E406+$Y$19*F406+G406*$Y$24+H406*$Y$29</f>
        <v>0.426934542539518</v>
      </c>
      <c r="J407" s="0" t="n">
        <f aca="false">$Y$15*E406+$Y$20*F406+G406*$Y$25+H406*$Y$30</f>
        <v>0.113197218703439</v>
      </c>
      <c r="K407" s="0" t="n">
        <f aca="false">E406*$Y$16+F406*$Y$21+G406*$Y$26+H406*$Y$31</f>
        <v>0.434873546353238</v>
      </c>
      <c r="L407" s="0" t="n">
        <f aca="false">E406*$Y$17+F406*$Y$22+G406*$Y$27+H406*$Y$32</f>
        <v>0.0249946924038037</v>
      </c>
      <c r="M407" s="0" t="n">
        <f aca="false">_xlfn.NORM.S.DIST((1/$Y$7)*(C407-$Y$3-D407*$Y$12),1)</f>
        <v>0.156955518127639</v>
      </c>
      <c r="N407" s="3" t="n">
        <f aca="false">_xlfn.NORM.S.DIST((1/$Y$8)*(C407-$Y$4-D407*$Y$12),1)</f>
        <v>0.528300750847571</v>
      </c>
      <c r="O407" s="3" t="n">
        <f aca="false">_xlfn.NORM.S.DIST((1/$Y$9)*(C407-$Y$5-D407*$Y$12),1)</f>
        <v>0.107739446431113</v>
      </c>
      <c r="P407" s="3" t="n">
        <f aca="false">_xlfn.NORM.S.DIST((1/$Y$10)*(C407-$Y$6-D407*$Y$12),1)</f>
        <v>0.365187604777765</v>
      </c>
      <c r="Q407" s="0" t="n">
        <f aca="false">M407*I407</f>
        <v>0.0670097323308769</v>
      </c>
      <c r="R407" s="0" t="n">
        <f aca="false">N407*J407</f>
        <v>0.0598021756348836</v>
      </c>
      <c r="S407" s="0" t="n">
        <f aca="false">O407*K407</f>
        <v>0.0468530351516328</v>
      </c>
      <c r="T407" s="0" t="n">
        <f aca="false">P407*L407</f>
        <v>0.00912775185110209</v>
      </c>
      <c r="U407" s="4" t="n">
        <f aca="false">SUM(Q407:T407)</f>
        <v>0.182792694968495</v>
      </c>
      <c r="V407" s="6" t="n">
        <f aca="false">_xlfn.NORM.S.INV(U407)</f>
        <v>-0.904773506558254</v>
      </c>
    </row>
    <row r="408" customFormat="false" ht="14.4" hidden="false" customHeight="false" outlineLevel="0" collapsed="false">
      <c r="A408" s="0" t="n">
        <f aca="false">A407+1</f>
        <v>404</v>
      </c>
      <c r="C408" s="0" t="n">
        <v>1.098091274</v>
      </c>
      <c r="D408" s="0" t="n">
        <v>1.9596</v>
      </c>
      <c r="E408" s="0" t="n">
        <v>0.686351882203799</v>
      </c>
      <c r="F408" s="0" t="n">
        <v>0.0758032109990954</v>
      </c>
      <c r="G408" s="0" t="n">
        <v>0.23516114621208</v>
      </c>
      <c r="H408" s="0" t="n">
        <v>0.00268376058502559</v>
      </c>
      <c r="I408" s="0" t="n">
        <f aca="false">$Y$14*E407+$Y$19*F407+G407*$Y$24+H407*$Y$29</f>
        <v>0.571470046612231</v>
      </c>
      <c r="J408" s="0" t="n">
        <f aca="false">$Y$15*E407+$Y$20*F407+G407*$Y$25+H407*$Y$30</f>
        <v>0.163838854922382</v>
      </c>
      <c r="K408" s="0" t="n">
        <f aca="false">E407*$Y$16+F407*$Y$21+G407*$Y$26+H407*$Y$31</f>
        <v>0.24766226373266</v>
      </c>
      <c r="L408" s="0" t="n">
        <f aca="false">E407*$Y$17+F407*$Y$22+G407*$Y$27+H407*$Y$32</f>
        <v>0.0170288347327268</v>
      </c>
      <c r="M408" s="0" t="n">
        <f aca="false">_xlfn.NORM.S.DIST((1/$Y$7)*(C408-$Y$3-D408*$Y$12),1)</f>
        <v>0.792686650548392</v>
      </c>
      <c r="N408" s="3" t="n">
        <f aca="false">_xlfn.NORM.S.DIST((1/$Y$8)*(C408-$Y$4-D408*$Y$12),1)</f>
        <v>0.761672065366142</v>
      </c>
      <c r="O408" s="3" t="n">
        <f aca="false">_xlfn.NORM.S.DIST((1/$Y$9)*(C408-$Y$5-D408*$Y$12),1)</f>
        <v>0.42509379584973</v>
      </c>
      <c r="P408" s="3" t="n">
        <f aca="false">_xlfn.NORM.S.DIST((1/$Y$10)*(C408-$Y$6-D408*$Y$12),1)</f>
        <v>0.43129503743938</v>
      </c>
      <c r="Q408" s="0" t="n">
        <f aca="false">M408*I408</f>
        <v>0.452996677137783</v>
      </c>
      <c r="R408" s="0" t="n">
        <f aca="false">N408*J408</f>
        <v>0.124791479015955</v>
      </c>
      <c r="S408" s="0" t="n">
        <f aca="false">O408*K408</f>
        <v>0.105279691778853</v>
      </c>
      <c r="T408" s="0" t="n">
        <f aca="false">P408*L408</f>
        <v>0.00734445191360041</v>
      </c>
      <c r="U408" s="4" t="n">
        <f aca="false">SUM(Q408:T408)</f>
        <v>0.690412299846192</v>
      </c>
      <c r="V408" s="6" t="n">
        <f aca="false">_xlfn.NORM.S.INV(U408)</f>
        <v>0.497019358175742</v>
      </c>
    </row>
    <row r="409" customFormat="false" ht="14.4" hidden="false" customHeight="false" outlineLevel="0" collapsed="false">
      <c r="A409" s="0" t="n">
        <f aca="false">A408+1</f>
        <v>405</v>
      </c>
      <c r="C409" s="0" t="n">
        <v>0.805522626</v>
      </c>
      <c r="D409" s="0" t="n">
        <v>1.9712</v>
      </c>
      <c r="E409" s="0" t="n">
        <v>0.784035900438677</v>
      </c>
      <c r="F409" s="0" t="n">
        <v>0.0640070636186319</v>
      </c>
      <c r="G409" s="0" t="n">
        <v>0.150308370152652</v>
      </c>
      <c r="H409" s="0" t="n">
        <v>0.00164866579003863</v>
      </c>
      <c r="I409" s="0" t="n">
        <f aca="false">$Y$14*E408+$Y$19*F408+G408*$Y$24+H408*$Y$29</f>
        <v>0.625267959930607</v>
      </c>
      <c r="J409" s="0" t="n">
        <f aca="false">$Y$15*E408+$Y$20*F408+G408*$Y$25+H408*$Y$30</f>
        <v>0.154497018963267</v>
      </c>
      <c r="K409" s="0" t="n">
        <f aca="false">E408*$Y$16+F408*$Y$21+G408*$Y$26+H408*$Y$31</f>
        <v>0.207353365810593</v>
      </c>
      <c r="L409" s="0" t="n">
        <f aca="false">E408*$Y$17+F408*$Y$22+G408*$Y$27+H408*$Y$32</f>
        <v>0.0128816552955338</v>
      </c>
      <c r="M409" s="0" t="n">
        <f aca="false">_xlfn.NORM.S.DIST((1/$Y$7)*(C409-$Y$3-D409*$Y$12),1)</f>
        <v>0.663151424997294</v>
      </c>
      <c r="N409" s="3" t="n">
        <f aca="false">_xlfn.NORM.S.DIST((1/$Y$8)*(C409-$Y$4-D409*$Y$12),1)</f>
        <v>0.716664608677605</v>
      </c>
      <c r="O409" s="3" t="n">
        <f aca="false">_xlfn.NORM.S.DIST((1/$Y$9)*(C409-$Y$5-D409*$Y$12),1)</f>
        <v>0.338637252209229</v>
      </c>
      <c r="P409" s="3" t="n">
        <f aca="false">_xlfn.NORM.S.DIST((1/$Y$10)*(C409-$Y$6-D409*$Y$12),1)</f>
        <v>0.416746557575503</v>
      </c>
      <c r="Q409" s="0" t="n">
        <f aca="false">M409*I409</f>
        <v>0.414647338633133</v>
      </c>
      <c r="R409" s="0" t="n">
        <f aca="false">N409*J409</f>
        <v>0.110722545637166</v>
      </c>
      <c r="S409" s="0" t="n">
        <f aca="false">O409*K409</f>
        <v>0.0702175740344342</v>
      </c>
      <c r="T409" s="0" t="n">
        <f aca="false">P409*L409</f>
        <v>0.00536838550028795</v>
      </c>
      <c r="U409" s="4" t="n">
        <f aca="false">SUM(Q409:T409)</f>
        <v>0.600955843805021</v>
      </c>
      <c r="V409" s="6" t="n">
        <f aca="false">_xlfn.NORM.S.INV(U409)</f>
        <v>0.255821965171304</v>
      </c>
    </row>
    <row r="410" customFormat="false" ht="14.4" hidden="false" customHeight="false" outlineLevel="0" collapsed="false">
      <c r="A410" s="0" t="n">
        <f aca="false">A409+1</f>
        <v>406</v>
      </c>
      <c r="C410" s="0" t="n">
        <v>0.075122012</v>
      </c>
      <c r="D410" s="0" t="n">
        <v>1.9714</v>
      </c>
      <c r="E410" s="0" t="n">
        <v>0.852958814377276</v>
      </c>
      <c r="F410" s="0" t="n">
        <v>0.0778994436083184</v>
      </c>
      <c r="G410" s="0" t="n">
        <v>0.0680301288911436</v>
      </c>
      <c r="H410" s="0" t="n">
        <v>0.00111161312326229</v>
      </c>
      <c r="I410" s="0" t="n">
        <f aca="false">$Y$14*E409+$Y$19*F409+G409*$Y$24+H409*$Y$29</f>
        <v>0.700565366007</v>
      </c>
      <c r="J410" s="0" t="n">
        <f aca="false">$Y$15*E409+$Y$20*F409+G409*$Y$25+H409*$Y$30</f>
        <v>0.157020201742753</v>
      </c>
      <c r="K410" s="0" t="n">
        <f aca="false">E409*$Y$16+F409*$Y$21+G409*$Y$26+H409*$Y$31</f>
        <v>0.13391843014504</v>
      </c>
      <c r="L410" s="0" t="n">
        <f aca="false">E409*$Y$17+F409*$Y$22+G409*$Y$27+H409*$Y$32</f>
        <v>0.00849600210520692</v>
      </c>
      <c r="M410" s="0" t="n">
        <f aca="false">_xlfn.NORM.S.DIST((1/$Y$7)*(C410-$Y$3-D410*$Y$12),1)</f>
        <v>0.286277803286886</v>
      </c>
      <c r="N410" s="3" t="n">
        <f aca="false">_xlfn.NORM.S.DIST((1/$Y$8)*(C410-$Y$4-D410*$Y$12),1)</f>
        <v>0.589640645881023</v>
      </c>
      <c r="O410" s="3" t="n">
        <f aca="false">_xlfn.NORM.S.DIST((1/$Y$9)*(C410-$Y$5-D410*$Y$12),1)</f>
        <v>0.162642050915665</v>
      </c>
      <c r="P410" s="3" t="n">
        <f aca="false">_xlfn.NORM.S.DIST((1/$Y$10)*(C410-$Y$6-D410*$Y$12),1)</f>
        <v>0.380960919683157</v>
      </c>
      <c r="Q410" s="0" t="n">
        <f aca="false">M410*I410</f>
        <v>0.200556314039357</v>
      </c>
      <c r="R410" s="0" t="n">
        <f aca="false">N410*J410</f>
        <v>0.0925854931719652</v>
      </c>
      <c r="S410" s="0" t="n">
        <f aca="false">O410*K410</f>
        <v>0.0217807681341955</v>
      </c>
      <c r="T410" s="0" t="n">
        <f aca="false">P410*L410</f>
        <v>0.00323664477562967</v>
      </c>
      <c r="U410" s="4" t="n">
        <f aca="false">SUM(Q410:T410)</f>
        <v>0.318159220121148</v>
      </c>
      <c r="V410" s="6" t="n">
        <f aca="false">_xlfn.NORM.S.INV(U410)</f>
        <v>-0.472852465130719</v>
      </c>
    </row>
    <row r="411" customFormat="false" ht="14.4" hidden="false" customHeight="false" outlineLevel="0" collapsed="false">
      <c r="A411" s="0" t="n">
        <f aca="false">A410+1</f>
        <v>407</v>
      </c>
      <c r="C411" s="0" t="n">
        <v>1.031478889</v>
      </c>
      <c r="D411" s="0" t="n">
        <v>1.9761</v>
      </c>
      <c r="E411" s="0" t="n">
        <v>0.868601291838848</v>
      </c>
      <c r="F411" s="0" t="n">
        <v>0.0755915082570785</v>
      </c>
      <c r="G411" s="0" t="n">
        <v>0.0550683387477985</v>
      </c>
      <c r="H411" s="0" t="n">
        <v>0.000738861156275598</v>
      </c>
      <c r="I411" s="0" t="n">
        <f aca="false">$Y$14*E410+$Y$19*F410+G410*$Y$24+H410*$Y$29</f>
        <v>0.751894465994506</v>
      </c>
      <c r="J411" s="0" t="n">
        <f aca="false">$Y$15*E410+$Y$20*F410+G410*$Y$25+H410*$Y$30</f>
        <v>0.177911515765898</v>
      </c>
      <c r="K411" s="0" t="n">
        <f aca="false">E410*$Y$16+F410*$Y$21+G410*$Y$26+H410*$Y$31</f>
        <v>0.0651033466318037</v>
      </c>
      <c r="L411" s="0" t="n">
        <f aca="false">E410*$Y$17+F410*$Y$22+G410*$Y$27+H410*$Y$32</f>
        <v>0.00509067160779358</v>
      </c>
      <c r="M411" s="0" t="n">
        <f aca="false">_xlfn.NORM.S.DIST((1/$Y$7)*(C411-$Y$3-D411*$Y$12),1)</f>
        <v>0.766053975882705</v>
      </c>
      <c r="N411" s="3" t="n">
        <f aca="false">_xlfn.NORM.S.DIST((1/$Y$8)*(C411-$Y$4-D411*$Y$12),1)</f>
        <v>0.751781084129202</v>
      </c>
      <c r="O411" s="3" t="n">
        <f aca="false">_xlfn.NORM.S.DIST((1/$Y$9)*(C411-$Y$5-D411*$Y$12),1)</f>
        <v>0.404920015452781</v>
      </c>
      <c r="P411" s="3" t="n">
        <f aca="false">_xlfn.NORM.S.DIST((1/$Y$10)*(C411-$Y$6-D411*$Y$12),1)</f>
        <v>0.42797367066163</v>
      </c>
      <c r="Q411" s="0" t="n">
        <f aca="false">M411*I411</f>
        <v>0.575991745119295</v>
      </c>
      <c r="R411" s="0" t="n">
        <f aca="false">N411*J411</f>
        <v>0.133750512201556</v>
      </c>
      <c r="S411" s="0" t="n">
        <f aca="false">O411*K411</f>
        <v>0.0263616481241777</v>
      </c>
      <c r="T411" s="0" t="n">
        <f aca="false">P411*L411</f>
        <v>0.00217867341412036</v>
      </c>
      <c r="U411" s="4" t="n">
        <f aca="false">SUM(Q411:T411)</f>
        <v>0.738282578859149</v>
      </c>
      <c r="V411" s="6" t="n">
        <f aca="false">_xlfn.NORM.S.INV(U411)</f>
        <v>0.638059663865669</v>
      </c>
    </row>
    <row r="412" customFormat="false" ht="14.4" hidden="false" customHeight="false" outlineLevel="0" collapsed="false">
      <c r="A412" s="0" t="n">
        <f aca="false">A411+1</f>
        <v>408</v>
      </c>
      <c r="C412" s="0" t="n">
        <v>-0.128981796</v>
      </c>
      <c r="D412" s="0" t="n">
        <v>2.0022</v>
      </c>
      <c r="E412" s="0" t="n">
        <v>0.871079161735842</v>
      </c>
      <c r="F412" s="0" t="n">
        <v>0.101936626619901</v>
      </c>
      <c r="G412" s="0" t="n">
        <v>0.0263383924957782</v>
      </c>
      <c r="H412" s="0" t="n">
        <v>0.000645819148479246</v>
      </c>
      <c r="I412" s="0" t="n">
        <f aca="false">$Y$14*E411+$Y$19*F411+G411*$Y$24+H411*$Y$29</f>
        <v>0.764008386409768</v>
      </c>
      <c r="J412" s="0" t="n">
        <f aca="false">$Y$15*E411+$Y$20*F411+G411*$Y$25+H411*$Y$30</f>
        <v>0.177949030874826</v>
      </c>
      <c r="K412" s="0" t="n">
        <f aca="false">E411*$Y$16+F411*$Y$21+G411*$Y$26+H411*$Y$31</f>
        <v>0.0537886503562719</v>
      </c>
      <c r="L412" s="0" t="n">
        <f aca="false">E411*$Y$17+F411*$Y$22+G411*$Y$27+H411*$Y$32</f>
        <v>0.0042539323591347</v>
      </c>
      <c r="M412" s="0" t="n">
        <f aca="false">_xlfn.NORM.S.DIST((1/$Y$7)*(C412-$Y$3-D412*$Y$12),1)</f>
        <v>0.200553809855652</v>
      </c>
      <c r="N412" s="3" t="n">
        <f aca="false">_xlfn.NORM.S.DIST((1/$Y$8)*(C412-$Y$4-D412*$Y$12),1)</f>
        <v>0.551653057169788</v>
      </c>
      <c r="O412" s="3" t="n">
        <f aca="false">_xlfn.NORM.S.DIST((1/$Y$9)*(C412-$Y$5-D412*$Y$12),1)</f>
        <v>0.126678785383355</v>
      </c>
      <c r="P412" s="3" t="n">
        <f aca="false">_xlfn.NORM.S.DIST((1/$Y$10)*(C412-$Y$6-D412*$Y$12),1)</f>
        <v>0.371126288006991</v>
      </c>
      <c r="Q412" s="0" t="n">
        <f aca="false">M412*I412</f>
        <v>0.153224792656148</v>
      </c>
      <c r="R412" s="0" t="n">
        <f aca="false">N412*J412</f>
        <v>0.0981661269024988</v>
      </c>
      <c r="S412" s="0" t="n">
        <f aca="false">O412*K412</f>
        <v>0.0068138808945425</v>
      </c>
      <c r="T412" s="0" t="n">
        <f aca="false">P412*L412</f>
        <v>0.00157874612587848</v>
      </c>
      <c r="U412" s="4" t="n">
        <f aca="false">SUM(Q412:T412)</f>
        <v>0.259783546579068</v>
      </c>
      <c r="V412" s="6" t="n">
        <f aca="false">_xlfn.NORM.S.INV(U412)</f>
        <v>-0.644012862638288</v>
      </c>
    </row>
    <row r="413" customFormat="false" ht="14.4" hidden="false" customHeight="false" outlineLevel="0" collapsed="false">
      <c r="A413" s="0" t="n">
        <f aca="false">A412+1</f>
        <v>409</v>
      </c>
      <c r="C413" s="0" t="n">
        <v>0.803789574</v>
      </c>
      <c r="D413" s="0" t="n">
        <v>1.968</v>
      </c>
      <c r="E413" s="0" t="n">
        <v>0.899693398960815</v>
      </c>
      <c r="F413" s="0" t="n">
        <v>0.0780108746686061</v>
      </c>
      <c r="G413" s="0" t="n">
        <v>0.0218392923471889</v>
      </c>
      <c r="H413" s="0" t="n">
        <v>0.000456434023390532</v>
      </c>
      <c r="I413" s="0" t="n">
        <f aca="false">$Y$14*E412+$Y$19*F412+G412*$Y$24+H412*$Y$29</f>
        <v>0.763794192683315</v>
      </c>
      <c r="J413" s="0" t="n">
        <f aca="false">$Y$15*E412+$Y$20*F412+G412*$Y$25+H412*$Y$30</f>
        <v>0.200925164493229</v>
      </c>
      <c r="K413" s="0" t="n">
        <f aca="false">E412*$Y$16+F412*$Y$21+G412*$Y$26+H412*$Y$31</f>
        <v>0.0317169266128376</v>
      </c>
      <c r="L413" s="0" t="n">
        <f aca="false">E412*$Y$17+F412*$Y$22+G412*$Y$27+H412*$Y$32</f>
        <v>0.003563716210619</v>
      </c>
      <c r="M413" s="0" t="n">
        <f aca="false">_xlfn.NORM.S.DIST((1/$Y$7)*(C413-$Y$3-D413*$Y$12),1)</f>
        <v>0.662297397530272</v>
      </c>
      <c r="N413" s="3" t="n">
        <f aca="false">_xlfn.NORM.S.DIST((1/$Y$8)*(C413-$Y$4-D413*$Y$12),1)</f>
        <v>0.716386329815245</v>
      </c>
      <c r="O413" s="3" t="n">
        <f aca="false">_xlfn.NORM.S.DIST((1/$Y$9)*(C413-$Y$5-D413*$Y$12),1)</f>
        <v>0.338144792096258</v>
      </c>
      <c r="P413" s="3" t="n">
        <f aca="false">_xlfn.NORM.S.DIST((1/$Y$10)*(C413-$Y$6-D413*$Y$12),1)</f>
        <v>0.41666069682981</v>
      </c>
      <c r="Q413" s="0" t="n">
        <f aca="false">M413*I413</f>
        <v>0.505858906062895</v>
      </c>
      <c r="R413" s="0" t="n">
        <f aca="false">N413*J413</f>
        <v>0.143940041158828</v>
      </c>
      <c r="S413" s="0" t="n">
        <f aca="false">O413*K413</f>
        <v>0.0107249135554302</v>
      </c>
      <c r="T413" s="0" t="n">
        <f aca="false">P413*L413</f>
        <v>0.0014848604796202</v>
      </c>
      <c r="U413" s="4" t="n">
        <f aca="false">SUM(Q413:T413)</f>
        <v>0.662008721256774</v>
      </c>
      <c r="V413" s="6" t="n">
        <f aca="false">_xlfn.NORM.S.INV(U413)</f>
        <v>0.417951527738251</v>
      </c>
    </row>
    <row r="414" customFormat="false" ht="14.4" hidden="false" customHeight="false" outlineLevel="0" collapsed="false">
      <c r="A414" s="0" t="n">
        <f aca="false">A413+1</f>
        <v>410</v>
      </c>
      <c r="C414" s="0" t="n">
        <v>0.331600958</v>
      </c>
      <c r="D414" s="0" t="n">
        <v>1.9321</v>
      </c>
      <c r="E414" s="0" t="n">
        <v>0.913310549493999</v>
      </c>
      <c r="F414" s="0" t="n">
        <v>0.073270242571873</v>
      </c>
      <c r="G414" s="0" t="n">
        <v>0.0130969767045247</v>
      </c>
      <c r="H414" s="0" t="n">
        <v>0.000322231229603937</v>
      </c>
      <c r="I414" s="0" t="n">
        <f aca="false">$Y$14*E413+$Y$19*F413+G413*$Y$24+H413*$Y$29</f>
        <v>0.787475905494158</v>
      </c>
      <c r="J414" s="0" t="n">
        <f aca="false">$Y$15*E413+$Y$20*F413+G413*$Y$25+H413*$Y$30</f>
        <v>0.184063187100609</v>
      </c>
      <c r="K414" s="0" t="n">
        <f aca="false">E413*$Y$16+F413*$Y$21+G413*$Y$26+H413*$Y$31</f>
        <v>0.0256939213808988</v>
      </c>
      <c r="L414" s="0" t="n">
        <f aca="false">E413*$Y$17+F413*$Y$22+G413*$Y$27+H413*$Y$32</f>
        <v>0.00276698602433477</v>
      </c>
      <c r="M414" s="0" t="n">
        <f aca="false">_xlfn.NORM.S.DIST((1/$Y$7)*(C414-$Y$3-D414*$Y$12),1)</f>
        <v>0.413605345406102</v>
      </c>
      <c r="N414" s="3" t="n">
        <f aca="false">_xlfn.NORM.S.DIST((1/$Y$8)*(C414-$Y$4-D414*$Y$12),1)</f>
        <v>0.636169149067146</v>
      </c>
      <c r="O414" s="3" t="n">
        <f aca="false">_xlfn.NORM.S.DIST((1/$Y$9)*(C414-$Y$5-D414*$Y$12),1)</f>
        <v>0.216405552397759</v>
      </c>
      <c r="P414" s="3" t="n">
        <f aca="false">_xlfn.NORM.S.DIST((1/$Y$10)*(C414-$Y$6-D414*$Y$12),1)</f>
        <v>0.393428378639804</v>
      </c>
      <c r="Q414" s="0" t="n">
        <f aca="false">M414*I414</f>
        <v>0.325704243890894</v>
      </c>
      <c r="R414" s="0" t="n">
        <f aca="false">N414*J414</f>
        <v>0.117095321112381</v>
      </c>
      <c r="S414" s="0" t="n">
        <f aca="false">O414*K414</f>
        <v>0.00556030724969801</v>
      </c>
      <c r="T414" s="0" t="n">
        <f aca="false">P414*L414</f>
        <v>0.00108861082527303</v>
      </c>
      <c r="U414" s="4" t="n">
        <f aca="false">SUM(Q414:T414)</f>
        <v>0.449448483078246</v>
      </c>
      <c r="V414" s="6" t="n">
        <f aca="false">_xlfn.NORM.S.INV(U414)</f>
        <v>-0.12705487538504</v>
      </c>
    </row>
    <row r="415" customFormat="false" ht="14.4" hidden="false" customHeight="false" outlineLevel="0" collapsed="false">
      <c r="A415" s="0" t="n">
        <f aca="false">A414+1</f>
        <v>411</v>
      </c>
      <c r="C415" s="0" t="n">
        <v>-0.335833447</v>
      </c>
      <c r="D415" s="0" t="n">
        <v>1.902</v>
      </c>
      <c r="E415" s="0" t="n">
        <v>0.860198015731524</v>
      </c>
      <c r="F415" s="0" t="n">
        <v>0.130367170144699</v>
      </c>
      <c r="G415" s="0" t="n">
        <v>0.00900138295195786</v>
      </c>
      <c r="H415" s="0" t="n">
        <v>0.000433431171819179</v>
      </c>
      <c r="I415" s="0" t="n">
        <f aca="false">$Y$14*E414+$Y$19*F414+G414*$Y$24+H414*$Y$29</f>
        <v>0.798218952774433</v>
      </c>
      <c r="J415" s="0" t="n">
        <f aca="false">$Y$15*E414+$Y$20*F414+G414*$Y$25+H414*$Y$30</f>
        <v>0.181752446982919</v>
      </c>
      <c r="K415" s="0" t="n">
        <f aca="false">E414*$Y$16+F414*$Y$21+G414*$Y$26+H414*$Y$31</f>
        <v>0.0178040875254195</v>
      </c>
      <c r="L415" s="0" t="n">
        <f aca="false">E414*$Y$17+F414*$Y$22+G414*$Y$27+H414*$Y$32</f>
        <v>0.00222451271722932</v>
      </c>
      <c r="M415" s="0" t="n">
        <f aca="false">_xlfn.NORM.S.DIST((1/$Y$7)*(C415-$Y$3-D415*$Y$12),1)</f>
        <v>0.131633055480196</v>
      </c>
      <c r="N415" s="3" t="n">
        <f aca="false">_xlfn.NORM.S.DIST((1/$Y$8)*(C415-$Y$4-D415*$Y$12),1)</f>
        <v>0.51266594332516</v>
      </c>
      <c r="O415" s="3" t="n">
        <f aca="false">_xlfn.NORM.S.DIST((1/$Y$9)*(C415-$Y$5-D415*$Y$12),1)</f>
        <v>0.0962973087046314</v>
      </c>
      <c r="P415" s="3" t="n">
        <f aca="false">_xlfn.NORM.S.DIST((1/$Y$10)*(C415-$Y$6-D415*$Y$12),1)</f>
        <v>0.361244425530279</v>
      </c>
      <c r="Q415" s="0" t="n">
        <f aca="false">M415*I415</f>
        <v>0.105071999695901</v>
      </c>
      <c r="R415" s="0" t="n">
        <f aca="false">N415*J415</f>
        <v>0.0931782896841541</v>
      </c>
      <c r="S415" s="0" t="n">
        <f aca="false">O415*K415</f>
        <v>0.0017144857126396</v>
      </c>
      <c r="T415" s="0" t="n">
        <f aca="false">P415*L415</f>
        <v>0.000803592818620307</v>
      </c>
      <c r="U415" s="4" t="n">
        <f aca="false">SUM(Q415:T415)</f>
        <v>0.200768367911315</v>
      </c>
      <c r="V415" s="6" t="n">
        <f aca="false">_xlfn.NORM.S.INV(U415)</f>
        <v>-0.838879850668616</v>
      </c>
    </row>
    <row r="416" customFormat="false" ht="14.4" hidden="false" customHeight="false" outlineLevel="0" collapsed="false">
      <c r="A416" s="0" t="n">
        <f aca="false">A415+1</f>
        <v>412</v>
      </c>
      <c r="C416" s="0" t="n">
        <v>0.211998658</v>
      </c>
      <c r="D416" s="0" t="n">
        <v>1.8878</v>
      </c>
      <c r="E416" s="0" t="n">
        <v>0.892490122915734</v>
      </c>
      <c r="F416" s="0" t="n">
        <v>0.0970737294647346</v>
      </c>
      <c r="G416" s="0" t="n">
        <v>0.010015004986293</v>
      </c>
      <c r="H416" s="0" t="n">
        <v>0.000421142633239072</v>
      </c>
      <c r="I416" s="0" t="n">
        <f aca="false">$Y$14*E415+$Y$19*F415+G415*$Y$24+H415*$Y$29</f>
        <v>0.753273440915482</v>
      </c>
      <c r="J416" s="0" t="n">
        <f aca="false">$Y$15*E415+$Y$20*F415+G415*$Y$25+H415*$Y$30</f>
        <v>0.223954511304694</v>
      </c>
      <c r="K416" s="0" t="n">
        <f aca="false">E415*$Y$16+F415*$Y$21+G415*$Y$26+H415*$Y$31</f>
        <v>0.0194882443034237</v>
      </c>
      <c r="L416" s="0" t="n">
        <f aca="false">E415*$Y$17+F415*$Y$22+G415*$Y$27+H415*$Y$32</f>
        <v>0.00328380347640029</v>
      </c>
      <c r="M416" s="0" t="n">
        <f aca="false">_xlfn.NORM.S.DIST((1/$Y$7)*(C416-$Y$3-D416*$Y$12),1)</f>
        <v>0.352108643388165</v>
      </c>
      <c r="N416" s="3" t="n">
        <f aca="false">_xlfn.NORM.S.DIST((1/$Y$8)*(C416-$Y$4-D416*$Y$12),1)</f>
        <v>0.614674988342847</v>
      </c>
      <c r="O416" s="3" t="n">
        <f aca="false">_xlfn.NORM.S.DIST((1/$Y$9)*(C416-$Y$5-D416*$Y$12),1)</f>
        <v>0.190158256525186</v>
      </c>
      <c r="P416" s="3" t="n">
        <f aca="false">_xlfn.NORM.S.DIST((1/$Y$10)*(C416-$Y$6-D416*$Y$12),1)</f>
        <v>0.387600037759625</v>
      </c>
      <c r="Q416" s="0" t="n">
        <f aca="false">M416*I416</f>
        <v>0.265234089381086</v>
      </c>
      <c r="R416" s="0" t="n">
        <f aca="false">N416*J416</f>
        <v>0.137659236625541</v>
      </c>
      <c r="S416" s="0" t="n">
        <f aca="false">O416*K416</f>
        <v>0.00370585055947594</v>
      </c>
      <c r="T416" s="0" t="n">
        <f aca="false">P416*L416</f>
        <v>0.00127280235144794</v>
      </c>
      <c r="U416" s="4" t="n">
        <f aca="false">SUM(Q416:T416)</f>
        <v>0.40787197891755</v>
      </c>
      <c r="V416" s="6" t="n">
        <f aca="false">_xlfn.NORM.S.INV(U416)</f>
        <v>-0.233022469518751</v>
      </c>
    </row>
    <row r="417" customFormat="false" ht="14.4" hidden="false" customHeight="false" outlineLevel="0" collapsed="false">
      <c r="A417" s="0" t="n">
        <f aca="false">A416+1</f>
        <v>413</v>
      </c>
      <c r="C417" s="0" t="n">
        <v>0.487706573</v>
      </c>
      <c r="D417" s="0" t="n">
        <v>1.7977</v>
      </c>
      <c r="E417" s="0" t="n">
        <v>0.914031959483283</v>
      </c>
      <c r="F417" s="0" t="n">
        <v>0.0760296588286165</v>
      </c>
      <c r="G417" s="0" t="n">
        <v>0.00962548845586623</v>
      </c>
      <c r="H417" s="0" t="n">
        <v>0.000312893232234463</v>
      </c>
      <c r="I417" s="0" t="n">
        <f aca="false">$Y$14*E416+$Y$19*F416+G416*$Y$24+H416*$Y$29</f>
        <v>0.780480269369123</v>
      </c>
      <c r="J417" s="0" t="n">
        <f aca="false">$Y$15*E416+$Y$20*F416+G416*$Y$25+H416*$Y$30</f>
        <v>0.199519757597714</v>
      </c>
      <c r="K417" s="0" t="n">
        <f aca="false">E416*$Y$16+F416*$Y$21+G416*$Y$26+H416*$Y$31</f>
        <v>0.0173504641221525</v>
      </c>
      <c r="L417" s="0" t="n">
        <f aca="false">E416*$Y$17+F416*$Y$22+G416*$Y$27+H416*$Y$32</f>
        <v>0.00264950891101093</v>
      </c>
      <c r="M417" s="0" t="n">
        <f aca="false">_xlfn.NORM.S.DIST((1/$Y$7)*(C417-$Y$3-D417*$Y$12),1)</f>
        <v>0.496935792087138</v>
      </c>
      <c r="N417" s="3" t="n">
        <f aca="false">_xlfn.NORM.S.DIST((1/$Y$8)*(C417-$Y$4-D417*$Y$12),1)</f>
        <v>0.663582266547085</v>
      </c>
      <c r="O417" s="3" t="n">
        <f aca="false">_xlfn.NORM.S.DIST((1/$Y$9)*(C417-$Y$5-D417*$Y$12),1)</f>
        <v>0.253631074929727</v>
      </c>
      <c r="P417" s="3" t="n">
        <f aca="false">_xlfn.NORM.S.DIST((1/$Y$10)*(C417-$Y$6-D417*$Y$12),1)</f>
        <v>0.401071445913321</v>
      </c>
      <c r="Q417" s="0" t="n">
        <f aca="false">M417*I417</f>
        <v>0.387848580867328</v>
      </c>
      <c r="R417" s="0" t="n">
        <f aca="false">N417*J417</f>
        <v>0.132397772967616</v>
      </c>
      <c r="S417" s="0" t="n">
        <f aca="false">O417*K417</f>
        <v>0.00440061686583121</v>
      </c>
      <c r="T417" s="0" t="n">
        <f aca="false">P417*L417</f>
        <v>0.00106264236989939</v>
      </c>
      <c r="U417" s="4" t="n">
        <f aca="false">SUM(Q417:T417)</f>
        <v>0.525709613070675</v>
      </c>
      <c r="V417" s="6" t="n">
        <f aca="false">_xlfn.NORM.S.INV(U417)</f>
        <v>0.0644891152311243</v>
      </c>
    </row>
    <row r="418" customFormat="false" ht="14.4" hidden="false" customHeight="false" outlineLevel="0" collapsed="false">
      <c r="A418" s="0" t="n">
        <f aca="false">A417+1</f>
        <v>414</v>
      </c>
      <c r="C418" s="0" t="n">
        <v>-0.96342179</v>
      </c>
      <c r="D418" s="0" t="n">
        <v>1.8843</v>
      </c>
      <c r="E418" s="0" t="n">
        <v>0.639278393005166</v>
      </c>
      <c r="F418" s="0" t="n">
        <v>0.349727437127043</v>
      </c>
      <c r="G418" s="0" t="n">
        <v>0.00988172645405398</v>
      </c>
      <c r="H418" s="0" t="n">
        <v>0.00111244341373647</v>
      </c>
      <c r="I418" s="0" t="n">
        <f aca="false">$Y$14*E417+$Y$19*F417+G417*$Y$24+H417*$Y$29</f>
        <v>0.79854749824546</v>
      </c>
      <c r="J418" s="0" t="n">
        <f aca="false">$Y$15*E417+$Y$20*F417+G417*$Y$25+H417*$Y$30</f>
        <v>0.184219048122404</v>
      </c>
      <c r="K418" s="0" t="n">
        <f aca="false">E417*$Y$16+F417*$Y$21+G417*$Y$26+H417*$Y$31</f>
        <v>0.0150994288577981</v>
      </c>
      <c r="L418" s="0" t="n">
        <f aca="false">E417*$Y$17+F417*$Y$22+G417*$Y$27+H417*$Y$32</f>
        <v>0.00213402477433814</v>
      </c>
      <c r="M418" s="0" t="n">
        <f aca="false">_xlfn.NORM.S.DIST((1/$Y$7)*(C418-$Y$3-D418*$Y$12),1)</f>
        <v>0.0246855094468732</v>
      </c>
      <c r="N418" s="3" t="n">
        <f aca="false">_xlfn.NORM.S.DIST((1/$Y$8)*(C418-$Y$4-D418*$Y$12),1)</f>
        <v>0.395183067009699</v>
      </c>
      <c r="O418" s="3" t="n">
        <f aca="false">_xlfn.NORM.S.DIST((1/$Y$9)*(C418-$Y$5-D418*$Y$12),1)</f>
        <v>0.0366839213029395</v>
      </c>
      <c r="P418" s="3" t="n">
        <f aca="false">_xlfn.NORM.S.DIST((1/$Y$10)*(C418-$Y$6-D418*$Y$12),1)</f>
        <v>0.331848203356298</v>
      </c>
      <c r="Q418" s="0" t="n">
        <f aca="false">M418*I418</f>
        <v>0.0197125518117153</v>
      </c>
      <c r="R418" s="0" t="n">
        <f aca="false">N418*J418</f>
        <v>0.0728002484386189</v>
      </c>
      <c r="S418" s="0" t="n">
        <f aca="false">O418*K418</f>
        <v>0.000553906259938798</v>
      </c>
      <c r="T418" s="0" t="n">
        <f aca="false">P418*L418</f>
        <v>0.000708172287281941</v>
      </c>
      <c r="U418" s="4" t="n">
        <f aca="false">SUM(Q418:T418)</f>
        <v>0.0937748787975549</v>
      </c>
      <c r="V418" s="6" t="n">
        <f aca="false">_xlfn.NORM.S.INV(U418)</f>
        <v>-1.31786227133233</v>
      </c>
    </row>
    <row r="419" customFormat="false" ht="14.4" hidden="false" customHeight="false" outlineLevel="0" collapsed="false">
      <c r="A419" s="0" t="n">
        <f aca="false">A418+1</f>
        <v>415</v>
      </c>
      <c r="C419" s="0" t="n">
        <v>-0.725948381</v>
      </c>
      <c r="D419" s="0" t="n">
        <v>1.9525</v>
      </c>
      <c r="E419" s="0" t="n">
        <v>0.508835477379011</v>
      </c>
      <c r="F419" s="0" t="n">
        <v>0.465425049558243</v>
      </c>
      <c r="G419" s="0" t="n">
        <v>0.0229639478599929</v>
      </c>
      <c r="H419" s="0" t="n">
        <v>0.00277552520275324</v>
      </c>
      <c r="I419" s="0" t="n">
        <f aca="false">$Y$14*E418+$Y$19*F418+G418*$Y$24+H418*$Y$29</f>
        <v>0.567751014938252</v>
      </c>
      <c r="J419" s="0" t="n">
        <f aca="false">$Y$15*E418+$Y$20*F418+G418*$Y$25+H418*$Y$30</f>
        <v>0.383905160322341</v>
      </c>
      <c r="K419" s="0" t="n">
        <f aca="false">E418*$Y$16+F418*$Y$21+G418*$Y$26+H418*$Y$31</f>
        <v>0.0401419232466765</v>
      </c>
      <c r="L419" s="0" t="n">
        <f aca="false">E418*$Y$17+F418*$Y$22+G418*$Y$27+H418*$Y$32</f>
        <v>0.00820190149273064</v>
      </c>
      <c r="M419" s="0" t="n">
        <f aca="false">_xlfn.NORM.S.DIST((1/$Y$7)*(C419-$Y$3-D419*$Y$12),1)</f>
        <v>0.0499846785074437</v>
      </c>
      <c r="N419" s="3" t="n">
        <f aca="false">_xlfn.NORM.S.DIST((1/$Y$8)*(C419-$Y$4-D419*$Y$12),1)</f>
        <v>0.439108353858817</v>
      </c>
      <c r="O419" s="3" t="n">
        <f aca="false">_xlfn.NORM.S.DIST((1/$Y$9)*(C419-$Y$5-D419*$Y$12),1)</f>
        <v>0.054133129142489</v>
      </c>
      <c r="P419" s="3" t="n">
        <f aca="false">_xlfn.NORM.S.DIST((1/$Y$10)*(C419-$Y$6-D419*$Y$12),1)</f>
        <v>0.342861916300415</v>
      </c>
      <c r="Q419" s="0" t="n">
        <f aca="false">M419*I419</f>
        <v>0.0283788519539634</v>
      </c>
      <c r="R419" s="0" t="n">
        <f aca="false">N419*J419</f>
        <v>0.168575962987048</v>
      </c>
      <c r="S419" s="0" t="n">
        <f aca="false">O419*K419</f>
        <v>0.00217300791514022</v>
      </c>
      <c r="T419" s="0" t="n">
        <f aca="false">P419*L419</f>
        <v>0.00281211966310486</v>
      </c>
      <c r="U419" s="4" t="n">
        <f aca="false">SUM(Q419:T419)</f>
        <v>0.201939942519257</v>
      </c>
      <c r="V419" s="6" t="n">
        <f aca="false">_xlfn.NORM.S.INV(U419)</f>
        <v>-0.834711997305911</v>
      </c>
    </row>
    <row r="420" customFormat="false" ht="14.4" hidden="false" customHeight="false" outlineLevel="0" collapsed="false">
      <c r="A420" s="0" t="n">
        <f aca="false">A419+1</f>
        <v>416</v>
      </c>
      <c r="C420" s="0" t="n">
        <v>0.50861302</v>
      </c>
      <c r="D420" s="0" t="n">
        <v>1.9569</v>
      </c>
      <c r="E420" s="0" t="n">
        <v>0.716496746663392</v>
      </c>
      <c r="F420" s="0" t="n">
        <v>0.234634021135174</v>
      </c>
      <c r="G420" s="0" t="n">
        <v>0.0469249810459512</v>
      </c>
      <c r="H420" s="0" t="n">
        <v>0.00194425115548327</v>
      </c>
      <c r="I420" s="0" t="n">
        <f aca="false">$Y$14*E419+$Y$19*F419+G419*$Y$24+H419*$Y$29</f>
        <v>0.459175651071086</v>
      </c>
      <c r="J420" s="0" t="n">
        <f aca="false">$Y$15*E419+$Y$20*F419+G419*$Y$25+H419*$Y$30</f>
        <v>0.466497420435443</v>
      </c>
      <c r="K420" s="0" t="n">
        <f aca="false">E419*$Y$16+F419*$Y$21+G419*$Y$26+H419*$Y$31</f>
        <v>0.0620737361898966</v>
      </c>
      <c r="L420" s="0" t="n">
        <f aca="false">E419*$Y$17+F419*$Y$22+G419*$Y$27+H419*$Y$32</f>
        <v>0.0122531923035744</v>
      </c>
      <c r="M420" s="0" t="n">
        <f aca="false">_xlfn.NORM.S.DIST((1/$Y$7)*(C420-$Y$3-D420*$Y$12),1)</f>
        <v>0.508187167801637</v>
      </c>
      <c r="N420" s="3" t="n">
        <f aca="false">_xlfn.NORM.S.DIST((1/$Y$8)*(C420-$Y$4-D420*$Y$12),1)</f>
        <v>0.667192198147751</v>
      </c>
      <c r="O420" s="3" t="n">
        <f aca="false">_xlfn.NORM.S.DIST((1/$Y$9)*(C420-$Y$5-D420*$Y$12),1)</f>
        <v>0.258860012393488</v>
      </c>
      <c r="P420" s="3" t="n">
        <f aca="false">_xlfn.NORM.S.DIST((1/$Y$10)*(C420-$Y$6-D420*$Y$12),1)</f>
        <v>0.402097994929675</v>
      </c>
      <c r="Q420" s="0" t="n">
        <f aca="false">M420*I420</f>
        <v>0.233347173641288</v>
      </c>
      <c r="R420" s="0" t="n">
        <f aca="false">N420*J420</f>
        <v>0.311243439370579</v>
      </c>
      <c r="S420" s="0" t="n">
        <f aca="false">O420*K420</f>
        <v>0.0160684081194268</v>
      </c>
      <c r="T420" s="0" t="n">
        <f aca="false">P420*L420</f>
        <v>0.00492698405675501</v>
      </c>
      <c r="U420" s="4" t="n">
        <f aca="false">SUM(Q420:T420)</f>
        <v>0.565586005188049</v>
      </c>
      <c r="V420" s="6" t="n">
        <f aca="false">_xlfn.NORM.S.INV(U420)</f>
        <v>0.165147369194261</v>
      </c>
    </row>
    <row r="421" customFormat="false" ht="14.4" hidden="false" customHeight="false" outlineLevel="0" collapsed="false">
      <c r="A421" s="0" t="n">
        <f aca="false">A420+1</f>
        <v>417</v>
      </c>
      <c r="C421" s="0" t="n">
        <v>-0.167755648</v>
      </c>
      <c r="D421" s="0" t="n">
        <v>1.9244</v>
      </c>
      <c r="E421" s="0" t="n">
        <v>0.776736419881079</v>
      </c>
      <c r="F421" s="0" t="n">
        <v>0.188882577135218</v>
      </c>
      <c r="G421" s="0" t="n">
        <v>0.0329766128738491</v>
      </c>
      <c r="H421" s="0" t="n">
        <v>0.00140439010985451</v>
      </c>
      <c r="I421" s="0" t="n">
        <f aca="false">$Y$14*E420+$Y$19*F420+G420*$Y$24+H420*$Y$29</f>
        <v>0.635552938146261</v>
      </c>
      <c r="J421" s="0" t="n">
        <f aca="false">$Y$15*E420+$Y$20*F420+G420*$Y$25+H420*$Y$30</f>
        <v>0.294988162777155</v>
      </c>
      <c r="K421" s="0" t="n">
        <f aca="false">E420*$Y$16+F420*$Y$21+G420*$Y$26+H420*$Y$31</f>
        <v>0.0614699160685402</v>
      </c>
      <c r="L421" s="0" t="n">
        <f aca="false">E420*$Y$17+F420*$Y$22+G420*$Y$27+H420*$Y$32</f>
        <v>0.00798898300804432</v>
      </c>
      <c r="M421" s="0" t="n">
        <f aca="false">_xlfn.NORM.S.DIST((1/$Y$7)*(C421-$Y$3-D421*$Y$12),1)</f>
        <v>0.186208831594301</v>
      </c>
      <c r="N421" s="3" t="n">
        <f aca="false">_xlfn.NORM.S.DIST((1/$Y$8)*(C421-$Y$4-D421*$Y$12),1)</f>
        <v>0.544371490714277</v>
      </c>
      <c r="O421" s="3" t="n">
        <f aca="false">_xlfn.NORM.S.DIST((1/$Y$9)*(C421-$Y$5-D421*$Y$12),1)</f>
        <v>0.120526931557118</v>
      </c>
      <c r="P421" s="3" t="n">
        <f aca="false">_xlfn.NORM.S.DIST((1/$Y$10)*(C421-$Y$6-D421*$Y$12),1)</f>
        <v>0.369267244852337</v>
      </c>
      <c r="Q421" s="0" t="n">
        <f aca="false">M421*I421</f>
        <v>0.11834557002854</v>
      </c>
      <c r="R421" s="0" t="n">
        <f aca="false">N421*J421</f>
        <v>0.160583145914066</v>
      </c>
      <c r="S421" s="0" t="n">
        <f aca="false">O421*K421</f>
        <v>0.0074087803668147</v>
      </c>
      <c r="T421" s="0" t="n">
        <f aca="false">P421*L421</f>
        <v>0.00295006974455266</v>
      </c>
      <c r="U421" s="4" t="n">
        <f aca="false">SUM(Q421:T421)</f>
        <v>0.289287566053973</v>
      </c>
      <c r="V421" s="6" t="n">
        <f aca="false">_xlfn.NORM.S.INV(U421)</f>
        <v>-0.555467210309659</v>
      </c>
    </row>
    <row r="422" customFormat="false" ht="14.4" hidden="false" customHeight="false" outlineLevel="0" collapsed="false">
      <c r="A422" s="0" t="n">
        <f aca="false">A421+1</f>
        <v>418</v>
      </c>
      <c r="C422" s="0" t="n">
        <v>0.26068082</v>
      </c>
      <c r="D422" s="0" t="n">
        <v>1.9271</v>
      </c>
      <c r="E422" s="0" t="n">
        <v>0.857673471243255</v>
      </c>
      <c r="F422" s="0" t="n">
        <v>0.116911423468426</v>
      </c>
      <c r="G422" s="0" t="n">
        <v>0.024621099272426</v>
      </c>
      <c r="H422" s="0" t="n">
        <v>0.000794006015892778</v>
      </c>
      <c r="I422" s="0" t="n">
        <f aca="false">$Y$14*E421+$Y$19*F421+G421*$Y$24+H421*$Y$29</f>
        <v>0.685054590026719</v>
      </c>
      <c r="J422" s="0" t="n">
        <f aca="false">$Y$15*E421+$Y$20*F421+G421*$Y$25+H421*$Y$30</f>
        <v>0.263456882624123</v>
      </c>
      <c r="K422" s="0" t="n">
        <f aca="false">E421*$Y$16+F421*$Y$21+G421*$Y$26+H421*$Y$31</f>
        <v>0.0453666065113064</v>
      </c>
      <c r="L422" s="0" t="n">
        <f aca="false">E421*$Y$17+F421*$Y$22+G421*$Y$27+H421*$Y$32</f>
        <v>0.00612192083785212</v>
      </c>
      <c r="M422" s="0" t="n">
        <f aca="false">_xlfn.NORM.S.DIST((1/$Y$7)*(C422-$Y$3-D422*$Y$12),1)</f>
        <v>0.37677666076859</v>
      </c>
      <c r="N422" s="3" t="n">
        <f aca="false">_xlfn.NORM.S.DIST((1/$Y$8)*(C422-$Y$4-D422*$Y$12),1)</f>
        <v>0.623470656109579</v>
      </c>
      <c r="O422" s="3" t="n">
        <f aca="false">_xlfn.NORM.S.DIST((1/$Y$9)*(C422-$Y$5-D422*$Y$12),1)</f>
        <v>0.200597058290868</v>
      </c>
      <c r="P422" s="3" t="n">
        <f aca="false">_xlfn.NORM.S.DIST((1/$Y$10)*(C422-$Y$6-D422*$Y$12),1)</f>
        <v>0.389969395002228</v>
      </c>
      <c r="Q422" s="0" t="n">
        <f aca="false">M422*I422</f>
        <v>0.258112580874463</v>
      </c>
      <c r="R422" s="0" t="n">
        <f aca="false">N422*J422</f>
        <v>0.164257635466247</v>
      </c>
      <c r="S422" s="0" t="n">
        <f aca="false">O422*K422</f>
        <v>0.0091004078108074</v>
      </c>
      <c r="T422" s="0" t="n">
        <f aca="false">P422*L422</f>
        <v>0.00238736176538873</v>
      </c>
      <c r="U422" s="4" t="n">
        <f aca="false">SUM(Q422:T422)</f>
        <v>0.433857985916905</v>
      </c>
      <c r="V422" s="6" t="n">
        <f aca="false">_xlfn.NORM.S.INV(U422)</f>
        <v>-0.166560378064437</v>
      </c>
    </row>
    <row r="423" customFormat="false" ht="14.4" hidden="false" customHeight="false" outlineLevel="0" collapsed="false">
      <c r="A423" s="0" t="n">
        <f aca="false">A422+1</f>
        <v>419</v>
      </c>
      <c r="C423" s="0" t="n">
        <v>0.925182095</v>
      </c>
      <c r="D423" s="0" t="n">
        <v>1.8387</v>
      </c>
      <c r="E423" s="0" t="n">
        <v>0.888374319706671</v>
      </c>
      <c r="F423" s="0" t="n">
        <v>0.0864781742270327</v>
      </c>
      <c r="G423" s="0" t="n">
        <v>0.0245998302694751</v>
      </c>
      <c r="H423" s="0" t="n">
        <v>0.000547675796821148</v>
      </c>
      <c r="I423" s="0" t="n">
        <f aca="false">$Y$14*E422+$Y$19*F422+G422*$Y$24+H422*$Y$29</f>
        <v>0.752391583605651</v>
      </c>
      <c r="J423" s="0" t="n">
        <f aca="false">$Y$15*E422+$Y$20*F422+G422*$Y$25+H422*$Y$30</f>
        <v>0.212065195624946</v>
      </c>
      <c r="K423" s="0" t="n">
        <f aca="false">E422*$Y$16+F422*$Y$21+G422*$Y$26+H422*$Y$31</f>
        <v>0.0316405239375347</v>
      </c>
      <c r="L423" s="0" t="n">
        <f aca="false">E422*$Y$17+F422*$Y$22+G422*$Y$27+H422*$Y$32</f>
        <v>0.00390269683186729</v>
      </c>
      <c r="M423" s="0" t="n">
        <f aca="false">_xlfn.NORM.S.DIST((1/$Y$7)*(C423-$Y$3-D423*$Y$12),1)</f>
        <v>0.719888360671156</v>
      </c>
      <c r="N423" s="3" t="n">
        <f aca="false">_xlfn.NORM.S.DIST((1/$Y$8)*(C423-$Y$4-D423*$Y$12),1)</f>
        <v>0.735555050258914</v>
      </c>
      <c r="O423" s="3" t="n">
        <f aca="false">_xlfn.NORM.S.DIST((1/$Y$9)*(C423-$Y$5-D423*$Y$12),1)</f>
        <v>0.373265133881674</v>
      </c>
      <c r="P423" s="3" t="n">
        <f aca="false">_xlfn.NORM.S.DIST((1/$Y$10)*(C423-$Y$6-D423*$Y$12),1)</f>
        <v>0.422684242821282</v>
      </c>
      <c r="Q423" s="0" t="n">
        <f aca="false">M423*I423</f>
        <v>0.541637943704647</v>
      </c>
      <c r="R423" s="0" t="n">
        <f aca="false">N423*J423</f>
        <v>0.155985625626074</v>
      </c>
      <c r="S423" s="0" t="n">
        <f aca="false">O423*K423</f>
        <v>0.0118103044036302</v>
      </c>
      <c r="T423" s="0" t="n">
        <f aca="false">P423*L423</f>
        <v>0.00164960845533884</v>
      </c>
      <c r="U423" s="4" t="n">
        <f aca="false">SUM(Q423:T423)</f>
        <v>0.71108348218969</v>
      </c>
      <c r="V423" s="6" t="n">
        <f aca="false">_xlfn.NORM.S.INV(U423)</f>
        <v>0.55655276265517</v>
      </c>
    </row>
    <row r="424" customFormat="false" ht="14.4" hidden="false" customHeight="false" outlineLevel="0" collapsed="false">
      <c r="A424" s="0" t="n">
        <f aca="false">A423+1</f>
        <v>420</v>
      </c>
      <c r="C424" s="0" t="n">
        <v>0.574733433</v>
      </c>
      <c r="D424" s="0" t="n">
        <v>1.8041</v>
      </c>
      <c r="E424" s="0" t="n">
        <v>0.911507341728472</v>
      </c>
      <c r="F424" s="0" t="n">
        <v>0.0715261880675573</v>
      </c>
      <c r="G424" s="0" t="n">
        <v>0.0166042901878892</v>
      </c>
      <c r="H424" s="0" t="n">
        <v>0.000362180016081342</v>
      </c>
      <c r="I424" s="0" t="n">
        <f aca="false">$Y$14*E423+$Y$19*F423+G423*$Y$24+H423*$Y$29</f>
        <v>0.778185984701257</v>
      </c>
      <c r="J424" s="0" t="n">
        <f aca="false">$Y$15*E423+$Y$20*F423+G423*$Y$25+H423*$Y$30</f>
        <v>0.18987632167102</v>
      </c>
      <c r="K424" s="0" t="n">
        <f aca="false">E423*$Y$16+F423*$Y$21+G423*$Y$26+H423*$Y$31</f>
        <v>0.0288243336007239</v>
      </c>
      <c r="L424" s="0" t="n">
        <f aca="false">E423*$Y$17+F423*$Y$22+G423*$Y$27+H423*$Y$32</f>
        <v>0.0031133600269991</v>
      </c>
      <c r="M424" s="0" t="n">
        <f aca="false">_xlfn.NORM.S.DIST((1/$Y$7)*(C424-$Y$3-D424*$Y$12),1)</f>
        <v>0.5436864831076</v>
      </c>
      <c r="N424" s="3" t="n">
        <f aca="false">_xlfn.NORM.S.DIST((1/$Y$8)*(C424-$Y$4-D424*$Y$12),1)</f>
        <v>0.678506320128581</v>
      </c>
      <c r="O424" s="3" t="n">
        <f aca="false">_xlfn.NORM.S.DIST((1/$Y$9)*(C424-$Y$5-D424*$Y$12),1)</f>
        <v>0.275757051671333</v>
      </c>
      <c r="P424" s="3" t="n">
        <f aca="false">_xlfn.NORM.S.DIST((1/$Y$10)*(C424-$Y$6-D424*$Y$12),1)</f>
        <v>0.405349057535958</v>
      </c>
      <c r="Q424" s="0" t="n">
        <f aca="false">M424*I424</f>
        <v>0.423089201225851</v>
      </c>
      <c r="R424" s="0" t="n">
        <f aca="false">N424*J424</f>
        <v>0.128832284296554</v>
      </c>
      <c r="S424" s="0" t="n">
        <f aca="false">O424*K424</f>
        <v>0.00794851325012655</v>
      </c>
      <c r="T424" s="0" t="n">
        <f aca="false">P424*L424</f>
        <v>0.00126199755271421</v>
      </c>
      <c r="U424" s="4" t="n">
        <f aca="false">SUM(Q424:T424)</f>
        <v>0.561131996325246</v>
      </c>
      <c r="V424" s="6" t="n">
        <f aca="false">_xlfn.NORM.S.INV(U424)</f>
        <v>0.153839855990367</v>
      </c>
    </row>
    <row r="425" customFormat="false" ht="14.4" hidden="false" customHeight="false" outlineLevel="0" collapsed="false">
      <c r="A425" s="0" t="n">
        <f aca="false">A424+1</f>
        <v>421</v>
      </c>
      <c r="C425" s="0" t="n">
        <v>0.40552913</v>
      </c>
      <c r="D425" s="0" t="n">
        <v>1.8</v>
      </c>
      <c r="E425" s="0" t="n">
        <v>0.919711620030633</v>
      </c>
      <c r="F425" s="0" t="n">
        <v>0.0692486214728307</v>
      </c>
      <c r="G425" s="0" t="n">
        <v>0.0107687439012123</v>
      </c>
      <c r="H425" s="0" t="n">
        <v>0.000271014595324229</v>
      </c>
      <c r="I425" s="0" t="n">
        <f aca="false">$Y$14*E424+$Y$19*F424+G424*$Y$24+H424*$Y$29</f>
        <v>0.796983644866465</v>
      </c>
      <c r="J425" s="0" t="n">
        <f aca="false">$Y$15*E424+$Y$20*F424+G424*$Y$25+H424*$Y$30</f>
        <v>0.180019341563283</v>
      </c>
      <c r="K425" s="0" t="n">
        <f aca="false">E424*$Y$16+F424*$Y$21+G424*$Y$26+H424*$Y$31</f>
        <v>0.0206379267896455</v>
      </c>
      <c r="L425" s="0" t="n">
        <f aca="false">E424*$Y$17+F424*$Y$22+G424*$Y$27+H424*$Y$32</f>
        <v>0.00235908678060609</v>
      </c>
      <c r="M425" s="0" t="n">
        <f aca="false">_xlfn.NORM.S.DIST((1/$Y$7)*(C425-$Y$3-D425*$Y$12),1)</f>
        <v>0.452817881551398</v>
      </c>
      <c r="N425" s="3" t="n">
        <f aca="false">_xlfn.NORM.S.DIST((1/$Y$8)*(C425-$Y$4-D425*$Y$12),1)</f>
        <v>0.649248687093568</v>
      </c>
      <c r="O425" s="3" t="n">
        <f aca="false">_xlfn.NORM.S.DIST((1/$Y$9)*(C425-$Y$5-D425*$Y$12),1)</f>
        <v>0.23362733168735</v>
      </c>
      <c r="P425" s="3" t="n">
        <f aca="false">_xlfn.NORM.S.DIST((1/$Y$10)*(C425-$Y$6-D425*$Y$12),1)</f>
        <v>0.397043044867447</v>
      </c>
      <c r="Q425" s="0" t="n">
        <f aca="false">M425*I425</f>
        <v>0.360888445699544</v>
      </c>
      <c r="R425" s="0" t="n">
        <f aca="false">N425*J425</f>
        <v>0.11687732116141</v>
      </c>
      <c r="S425" s="0" t="n">
        <f aca="false">O425*K425</f>
        <v>0.00482158376742375</v>
      </c>
      <c r="T425" s="0" t="n">
        <f aca="false">P425*L425</f>
        <v>0.000936658998478386</v>
      </c>
      <c r="U425" s="4" t="n">
        <f aca="false">SUM(Q425:T425)</f>
        <v>0.483524009626856</v>
      </c>
      <c r="V425" s="6" t="n">
        <f aca="false">_xlfn.NORM.S.INV(U425)</f>
        <v>-0.0413109304718693</v>
      </c>
    </row>
    <row r="426" customFormat="false" ht="14.4" hidden="false" customHeight="false" outlineLevel="0" collapsed="false">
      <c r="A426" s="0" t="n">
        <f aca="false">A425+1</f>
        <v>422</v>
      </c>
      <c r="C426" s="0" t="n">
        <v>-1.801381326</v>
      </c>
      <c r="D426" s="0" t="n">
        <v>1.9479</v>
      </c>
      <c r="E426" s="0" t="n">
        <v>0.113876886207204</v>
      </c>
      <c r="F426" s="0" t="n">
        <v>0.875179447280312</v>
      </c>
      <c r="G426" s="0" t="n">
        <v>0.00787086300389384</v>
      </c>
      <c r="H426" s="0" t="n">
        <v>0.00307280350859033</v>
      </c>
      <c r="I426" s="0" t="n">
        <f aca="false">$Y$14*E425+$Y$19*F425+G425*$Y$24+H425*$Y$29</f>
        <v>0.803411129899969</v>
      </c>
      <c r="J426" s="0" t="n">
        <f aca="false">$Y$15*E425+$Y$20*F425+G425*$Y$25+H425*$Y$30</f>
        <v>0.179124455508476</v>
      </c>
      <c r="K426" s="0" t="n">
        <f aca="false">E425*$Y$16+F425*$Y$21+G425*$Y$26+H425*$Y$31</f>
        <v>0.015450851751463</v>
      </c>
      <c r="L426" s="0" t="n">
        <f aca="false">E425*$Y$17+F425*$Y$22+G425*$Y$27+H425*$Y$32</f>
        <v>0.00201356284009179</v>
      </c>
      <c r="M426" s="0" t="n">
        <f aca="false">_xlfn.NORM.S.DIST((1/$Y$7)*(C426-$Y$3-D426*$Y$12),1)</f>
        <v>0.000981246295169339</v>
      </c>
      <c r="N426" s="3" t="n">
        <f aca="false">_xlfn.NORM.S.DIST((1/$Y$8)*(C426-$Y$4-D426*$Y$12),1)</f>
        <v>0.253608219053027</v>
      </c>
      <c r="O426" s="3" t="n">
        <f aca="false">_xlfn.NORM.S.DIST((1/$Y$9)*(C426-$Y$5-D426*$Y$12),1)</f>
        <v>0.00731170224476168</v>
      </c>
      <c r="P426" s="3" t="n">
        <f aca="false">_xlfn.NORM.S.DIST((1/$Y$10)*(C426-$Y$6-D426*$Y$12),1)</f>
        <v>0.294182839736536</v>
      </c>
      <c r="Q426" s="0" t="n">
        <f aca="false">M426*I426</f>
        <v>0.000788344194712157</v>
      </c>
      <c r="R426" s="0" t="n">
        <f aca="false">N426*J426</f>
        <v>0.0454274341503478</v>
      </c>
      <c r="S426" s="0" t="n">
        <f aca="false">O426*K426</f>
        <v>0.000112972027434652</v>
      </c>
      <c r="T426" s="0" t="n">
        <f aca="false">P426*L426</f>
        <v>0.000592355634286169</v>
      </c>
      <c r="U426" s="4" t="n">
        <f aca="false">SUM(Q426:T426)</f>
        <v>0.0469211060067808</v>
      </c>
      <c r="V426" s="6" t="n">
        <f aca="false">_xlfn.NORM.S.INV(U426)</f>
        <v>-1.67546918583443</v>
      </c>
    </row>
    <row r="427" customFormat="false" ht="14.4" hidden="false" customHeight="false" outlineLevel="0" collapsed="false">
      <c r="A427" s="0" t="n">
        <f aca="false">A426+1</f>
        <v>423</v>
      </c>
      <c r="C427" s="0" t="n">
        <v>-1.043954996</v>
      </c>
      <c r="D427" s="0" t="n">
        <v>1.9335</v>
      </c>
      <c r="E427" s="0" t="n">
        <v>0.0504087666350485</v>
      </c>
      <c r="F427" s="0" t="n">
        <v>0.909909726728606</v>
      </c>
      <c r="G427" s="0" t="n">
        <v>0.0328814459367208</v>
      </c>
      <c r="H427" s="0" t="n">
        <v>0.00680006069962492</v>
      </c>
      <c r="I427" s="0" t="n">
        <f aca="false">$Y$14*E426+$Y$19*F426+G426*$Y$24+H426*$Y$29</f>
        <v>0.126194069349105</v>
      </c>
      <c r="J427" s="0" t="n">
        <f aca="false">$Y$15*E426+$Y$20*F426+G426*$Y$25+H426*$Y$30</f>
        <v>0.767550503973262</v>
      </c>
      <c r="K427" s="0" t="n">
        <f aca="false">E426*$Y$16+F426*$Y$21+G426*$Y$26+H426*$Y$31</f>
        <v>0.0861938566505995</v>
      </c>
      <c r="L427" s="0" t="n">
        <f aca="false">E426*$Y$17+F426*$Y$22+G426*$Y$27+H426*$Y$32</f>
        <v>0.0200615700270329</v>
      </c>
      <c r="M427" s="0" t="n">
        <f aca="false">_xlfn.NORM.S.DIST((1/$Y$7)*(C427-$Y$3-D427*$Y$12),1)</f>
        <v>0.0190387486511403</v>
      </c>
      <c r="N427" s="3" t="n">
        <f aca="false">_xlfn.NORM.S.DIST((1/$Y$8)*(C427-$Y$4-D427*$Y$12),1)</f>
        <v>0.380555424163837</v>
      </c>
      <c r="O427" s="3" t="n">
        <f aca="false">_xlfn.NORM.S.DIST((1/$Y$9)*(C427-$Y$5-D427*$Y$12),1)</f>
        <v>0.031933690232875</v>
      </c>
      <c r="P427" s="3" t="n">
        <f aca="false">_xlfn.NORM.S.DIST((1/$Y$10)*(C427-$Y$6-D427*$Y$12),1)</f>
        <v>0.328145343629285</v>
      </c>
      <c r="Q427" s="0" t="n">
        <f aca="false">M427*I427</f>
        <v>0.00240257716760218</v>
      </c>
      <c r="R427" s="0" t="n">
        <f aca="false">N427*J427</f>
        <v>0.292095507606712</v>
      </c>
      <c r="S427" s="0" t="n">
        <f aca="false">O427*K427</f>
        <v>0.00275248791825708</v>
      </c>
      <c r="T427" s="0" t="n">
        <f aca="false">P427*L427</f>
        <v>0.00658311079026369</v>
      </c>
      <c r="U427" s="4" t="n">
        <f aca="false">SUM(Q427:T427)</f>
        <v>0.303833683482834</v>
      </c>
      <c r="V427" s="6" t="n">
        <f aca="false">_xlfn.NORM.S.INV(U427)</f>
        <v>-0.513405974886679</v>
      </c>
    </row>
    <row r="428" customFormat="false" ht="14.4" hidden="false" customHeight="false" outlineLevel="0" collapsed="false">
      <c r="A428" s="0" t="n">
        <f aca="false">A427+1</f>
        <v>424</v>
      </c>
      <c r="C428" s="0" t="n">
        <v>-2.354570977</v>
      </c>
      <c r="D428" s="0" t="n">
        <v>2.1485</v>
      </c>
      <c r="E428" s="0" t="n">
        <v>0.000240644732997473</v>
      </c>
      <c r="F428" s="0" t="n">
        <v>0.982401693364009</v>
      </c>
      <c r="G428" s="0" t="n">
        <v>0.00585603886859626</v>
      </c>
      <c r="H428" s="0" t="n">
        <v>0.0115016230343971</v>
      </c>
      <c r="I428" s="0" t="n">
        <f aca="false">$Y$14*E427+$Y$19*F427+G427*$Y$24+H427*$Y$29</f>
        <v>0.0747698778273897</v>
      </c>
      <c r="J428" s="0" t="n">
        <f aca="false">$Y$15*E427+$Y$20*F427+G427*$Y$25+H427*$Y$30</f>
        <v>0.789279506470146</v>
      </c>
      <c r="K428" s="0" t="n">
        <f aca="false">E427*$Y$16+F427*$Y$21+G427*$Y$26+H427*$Y$31</f>
        <v>0.111473119019697</v>
      </c>
      <c r="L428" s="0" t="n">
        <f aca="false">E427*$Y$17+F427*$Y$22+G427*$Y$27+H427*$Y$32</f>
        <v>0.0244774966827671</v>
      </c>
      <c r="M428" s="0" t="n">
        <f aca="false">_xlfn.NORM.S.DIST((1/$Y$7)*(C428-$Y$3-D428*$Y$12),1)</f>
        <v>6.09808038529085E-005</v>
      </c>
      <c r="N428" s="3" t="n">
        <f aca="false">_xlfn.NORM.S.DIST((1/$Y$8)*(C428-$Y$4-D428*$Y$12),1)</f>
        <v>0.177355743670883</v>
      </c>
      <c r="O428" s="3" t="n">
        <f aca="false">_xlfn.NORM.S.DIST((1/$Y$9)*(C428-$Y$5-D428*$Y$12),1)</f>
        <v>0.00204351847454978</v>
      </c>
      <c r="P428" s="3" t="n">
        <f aca="false">_xlfn.NORM.S.DIST((1/$Y$10)*(C428-$Y$6-D428*$Y$12),1)</f>
        <v>0.270453864618796</v>
      </c>
      <c r="Q428" s="0" t="n">
        <f aca="false">M428*I428</f>
        <v>4.55952725389798E-006</v>
      </c>
      <c r="R428" s="0" t="n">
        <f aca="false">N428*J428</f>
        <v>0.1399832538342</v>
      </c>
      <c r="S428" s="0" t="n">
        <f aca="false">O428*K428</f>
        <v>0.000227797378132438</v>
      </c>
      <c r="T428" s="0" t="n">
        <f aca="false">P428*L428</f>
        <v>0.00662003357404814</v>
      </c>
      <c r="U428" s="4" t="n">
        <f aca="false">SUM(Q428:T428)</f>
        <v>0.146835644313635</v>
      </c>
      <c r="V428" s="15" t="n">
        <f aca="false">_xlfn.NORM.S.INV(U428)</f>
        <v>-1.05010184920898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428"/>
  <sheetViews>
    <sheetView showFormulas="false" showGridLines="true" showRowColHeaders="true" showZeros="true" rightToLeft="false" tabSelected="false" showOutlineSymbols="true" defaultGridColor="true" view="normal" topLeftCell="J1" colorId="64" zoomScale="70" zoomScaleNormal="70" zoomScalePageLayoutView="100" workbookViewId="0">
      <selection pane="topLeft" activeCell="V6" activeCellId="0" sqref="V6"/>
    </sheetView>
  </sheetViews>
  <sheetFormatPr defaultRowHeight="14.4" zeroHeight="false" outlineLevelRow="0" outlineLevelCol="0"/>
  <cols>
    <col collapsed="false" customWidth="true" hidden="false" outlineLevel="0" max="2" min="1" style="0" width="5.78"/>
    <col collapsed="false" customWidth="true" hidden="false" outlineLevel="0" max="8" min="3" style="0" width="8.53"/>
    <col collapsed="false" customWidth="true" hidden="false" outlineLevel="0" max="9" min="9" style="0" width="21.78"/>
    <col collapsed="false" customWidth="true" hidden="false" outlineLevel="0" max="12" min="10" style="0" width="22.11"/>
    <col collapsed="false" customWidth="true" hidden="false" outlineLevel="0" max="13" min="13" style="0" width="19.89"/>
    <col collapsed="false" customWidth="true" hidden="false" outlineLevel="0" max="14" min="14" style="0" width="18.89"/>
    <col collapsed="false" customWidth="true" hidden="false" outlineLevel="0" max="15" min="15" style="0" width="19"/>
    <col collapsed="false" customWidth="true" hidden="false" outlineLevel="0" max="16" min="16" style="0" width="18.33"/>
    <col collapsed="false" customWidth="true" hidden="false" outlineLevel="0" max="20" min="17" style="0" width="8.53"/>
    <col collapsed="false" customWidth="true" hidden="false" outlineLevel="0" max="21" min="21" style="0" width="20.77"/>
    <col collapsed="false" customWidth="true" hidden="false" outlineLevel="0" max="22" min="22" style="0" width="17.11"/>
    <col collapsed="false" customWidth="true" hidden="false" outlineLevel="0" max="1025" min="23" style="0" width="8.53"/>
  </cols>
  <sheetData>
    <row r="1" customFormat="false" ht="14.4" hidden="false" customHeight="false" outlineLevel="0" collapsed="false">
      <c r="U1" s="0" t="s">
        <v>0</v>
      </c>
      <c r="V1" s="0" t="s">
        <v>0</v>
      </c>
    </row>
    <row r="2" customFormat="false" ht="14.4" hidden="false" customHeight="false" outlineLevel="0" collapsed="false">
      <c r="U2" s="0" t="s">
        <v>1</v>
      </c>
      <c r="V2" s="0" t="s">
        <v>2</v>
      </c>
    </row>
    <row r="3" customFormat="false" ht="14.4" hidden="false" customHeight="false" outlineLevel="0" collapsed="false">
      <c r="A3" s="0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  <c r="R3" s="1" t="s">
        <v>19</v>
      </c>
      <c r="S3" s="1" t="s">
        <v>20</v>
      </c>
      <c r="T3" s="1" t="s">
        <v>21</v>
      </c>
      <c r="U3" s="1" t="s">
        <v>22</v>
      </c>
      <c r="V3" s="1" t="s">
        <v>23</v>
      </c>
      <c r="W3" s="1"/>
      <c r="X3" s="2" t="s">
        <v>24</v>
      </c>
      <c r="Y3" s="0" t="n">
        <v>0.541</v>
      </c>
    </row>
    <row r="4" customFormat="false" ht="14.4" hidden="false" customHeight="false" outlineLevel="0" collapsed="false">
      <c r="A4" s="0" t="n">
        <v>0</v>
      </c>
      <c r="C4" s="0" t="n">
        <v>0.454466905</v>
      </c>
      <c r="D4" s="0" t="n">
        <v>4.2457</v>
      </c>
      <c r="E4" s="0" t="n">
        <v>0.76801615418074</v>
      </c>
      <c r="F4" s="0" t="n">
        <v>0.183037290758609</v>
      </c>
      <c r="G4" s="7" t="n">
        <v>3.48121258454277E-015</v>
      </c>
      <c r="H4" s="0" t="n">
        <v>0.0489465550606479</v>
      </c>
      <c r="X4" s="2" t="s">
        <v>25</v>
      </c>
      <c r="Y4" s="0" t="n">
        <v>0.541</v>
      </c>
    </row>
    <row r="5" customFormat="false" ht="14.4" hidden="false" customHeight="false" outlineLevel="0" collapsed="false">
      <c r="A5" s="0" t="n">
        <f aca="false">A4+1</f>
        <v>1</v>
      </c>
      <c r="C5" s="0" t="n">
        <v>1.753169269</v>
      </c>
      <c r="D5" s="0" t="n">
        <v>4.2151</v>
      </c>
      <c r="E5" s="0" t="n">
        <v>0.7795619971886</v>
      </c>
      <c r="F5" s="0" t="n">
        <v>0.204607766033577</v>
      </c>
      <c r="G5" s="7" t="n">
        <v>1.05796828236983E-015</v>
      </c>
      <c r="H5" s="0" t="n">
        <v>0.0158302367778219</v>
      </c>
      <c r="I5" s="0" t="n">
        <f aca="false">$Y$14*E4+$Y$19*F4+G4*$Y$24+H4*$Y$29</f>
        <v>0.715368056472752</v>
      </c>
      <c r="J5" s="0" t="n">
        <f aca="false">$Y$15*E4+$Y$20*F4+G4*$Y$25+H4*$Y$30</f>
        <v>0.860608268990552</v>
      </c>
      <c r="K5" s="0" t="n">
        <f aca="false">E4*$Y$16+F4*$Y$21+G4*$Y$26+H4*$Y$31</f>
        <v>0</v>
      </c>
      <c r="L5" s="0" t="n">
        <f aca="false">E4*$Y$17+F4*$Y$22+G4*$Y$27+H4*$Y$32</f>
        <v>0.046116759423096</v>
      </c>
      <c r="M5" s="0" t="n">
        <f aca="false">_xlfn.NORM.S.DIST((1/$Y$7)*(C5-$Y$3-D5*$Y$12),1)</f>
        <v>0.894916529903015</v>
      </c>
      <c r="N5" s="3" t="n">
        <f aca="false">_xlfn.NORM.S.DIST((1/$Y$8)*(C5-$Y$4-D5*$Y$12),1)</f>
        <v>0.700553490253286</v>
      </c>
      <c r="O5" s="3" t="n">
        <f aca="false">_xlfn.NORM.S.DIST((1/$Y$9)*(C5-$Y$5-D5*$Y$12),1)</f>
        <v>0.565120797381387</v>
      </c>
      <c r="P5" s="3" t="n">
        <f aca="false">_xlfn.NORM.S.DIST((1/$Y$10)*(C5-$Y$6-D5*$Y$12),1)</f>
        <v>0.573844256520593</v>
      </c>
      <c r="Q5" s="0" t="n">
        <f aca="false">M5*I5</f>
        <v>0.640194698702059</v>
      </c>
      <c r="R5" s="0" t="n">
        <f aca="false">N5*J5</f>
        <v>0.60290212658217</v>
      </c>
      <c r="S5" s="0" t="n">
        <f aca="false">O5*K5</f>
        <v>0</v>
      </c>
      <c r="T5" s="0" t="n">
        <f aca="false">P5*L5</f>
        <v>0.0264638375242856</v>
      </c>
      <c r="U5" s="4" t="n">
        <f aca="false">SUM(Q5:T5)</f>
        <v>1.26956066280851</v>
      </c>
      <c r="V5" s="5" t="e">
        <f aca="false">_xlfn.NORM.S.INV(U5)</f>
        <v>#VALUE!</v>
      </c>
      <c r="X5" s="2" t="s">
        <v>26</v>
      </c>
      <c r="Y5" s="0" t="n">
        <v>0.541</v>
      </c>
    </row>
    <row r="6" customFormat="false" ht="14.4" hidden="false" customHeight="false" outlineLevel="0" collapsed="false">
      <c r="A6" s="0" t="n">
        <f aca="false">A5+1</f>
        <v>2</v>
      </c>
      <c r="C6" s="0" t="n">
        <v>0.187041494</v>
      </c>
      <c r="D6" s="0" t="n">
        <v>4.2984</v>
      </c>
      <c r="E6" s="0" t="n">
        <v>0.865411146379302</v>
      </c>
      <c r="F6" s="0" t="n">
        <v>0.13108299135354</v>
      </c>
      <c r="G6" s="7" t="n">
        <v>1.94609015733692E-016</v>
      </c>
      <c r="H6" s="0" t="n">
        <v>0.00350586226715714</v>
      </c>
      <c r="I6" s="0" t="n">
        <f aca="false">$Y$14*E5+$Y$19*F5+G5*$Y$24+H5*$Y$29</f>
        <v>0.727816116384649</v>
      </c>
      <c r="J6" s="0" t="n">
        <f aca="false">$Y$15*E5+$Y$20*F5+G5*$Y$25+H5*$Y$30</f>
        <v>0.884351771831518</v>
      </c>
      <c r="K6" s="0" t="n">
        <f aca="false">E5*$Y$16+F5*$Y$21+G5*$Y$26+H5*$Y$31</f>
        <v>0</v>
      </c>
      <c r="L6" s="0" t="n">
        <f aca="false">E5*$Y$17+F5*$Y$22+G5*$Y$27+H5*$Y$32</f>
        <v>0.0192773295065995</v>
      </c>
      <c r="M6" s="0" t="n">
        <f aca="false">_xlfn.NORM.S.DIST((1/$Y$7)*(C6-$Y$3-D6*$Y$12),1)</f>
        <v>0.357215237466074</v>
      </c>
      <c r="N6" s="3" t="n">
        <f aca="false">_xlfn.NORM.S.DIST((1/$Y$8)*(C6-$Y$4-D6*$Y$12),1)</f>
        <v>0.438965650988947</v>
      </c>
      <c r="O6" s="3" t="n">
        <f aca="false">_xlfn.NORM.S.DIST((1/$Y$9)*(C6-$Y$5-D6*$Y$12),1)</f>
        <v>0.480906507147419</v>
      </c>
      <c r="P6" s="3" t="n">
        <f aca="false">_xlfn.NORM.S.DIST((1/$Y$10)*(C6-$Y$6-D6*$Y$12),1)</f>
        <v>0.478323215080069</v>
      </c>
      <c r="Q6" s="0" t="n">
        <f aca="false">M6*I6</f>
        <v>0.259987006845978</v>
      </c>
      <c r="R6" s="0" t="n">
        <f aca="false">N6*J6</f>
        <v>0.388200051225251</v>
      </c>
      <c r="S6" s="0" t="n">
        <f aca="false">O6*K6</f>
        <v>0</v>
      </c>
      <c r="T6" s="0" t="n">
        <f aca="false">P6*L6</f>
        <v>0.00922079422775455</v>
      </c>
      <c r="U6" s="4" t="n">
        <f aca="false">SUM(Q6:T6)</f>
        <v>0.657407852298984</v>
      </c>
      <c r="V6" s="6" t="n">
        <f aca="false">_xlfn.NORM.S.INV(U6)</f>
        <v>0.40539893266499</v>
      </c>
      <c r="X6" s="2" t="s">
        <v>27</v>
      </c>
      <c r="Y6" s="0" t="n">
        <v>0.541</v>
      </c>
    </row>
    <row r="7" customFormat="false" ht="14.4" hidden="false" customHeight="false" outlineLevel="0" collapsed="false">
      <c r="A7" s="0" t="n">
        <f aca="false">A6+1</f>
        <v>3</v>
      </c>
      <c r="C7" s="0" t="n">
        <v>-0.012445846</v>
      </c>
      <c r="D7" s="0" t="n">
        <v>4.2428</v>
      </c>
      <c r="E7" s="0" t="n">
        <v>0.89664647713145</v>
      </c>
      <c r="F7" s="0" t="n">
        <v>0.102096386863874</v>
      </c>
      <c r="G7" s="7" t="n">
        <v>5.10396336757817E-017</v>
      </c>
      <c r="H7" s="0" t="n">
        <v>0.00125713600467602</v>
      </c>
      <c r="I7" s="0" t="n">
        <f aca="false">$Y$14*E6+$Y$19*F6+G6*$Y$24+H6*$Y$29</f>
        <v>0.799321612426984</v>
      </c>
      <c r="J7" s="0" t="n">
        <f aca="false">$Y$15*E6+$Y$20*F6+G6*$Y$25+H6*$Y$30</f>
        <v>0.894819060717904</v>
      </c>
      <c r="K7" s="0" t="n">
        <f aca="false">E6*$Y$16+F6*$Y$21+G6*$Y$26+H6*$Y$31</f>
        <v>0</v>
      </c>
      <c r="L7" s="0" t="n">
        <f aca="false">E6*$Y$17+F6*$Y$22+G6*$Y$27+H6*$Y$32</f>
        <v>0.00684235542234663</v>
      </c>
      <c r="M7" s="0" t="n">
        <f aca="false">_xlfn.NORM.S.DIST((1/$Y$7)*(C7-$Y$3-D7*$Y$12),1)</f>
        <v>0.283614662022104</v>
      </c>
      <c r="N7" s="3" t="n">
        <f aca="false">_xlfn.NORM.S.DIST((1/$Y$8)*(C7-$Y$4-D7*$Y$12),1)</f>
        <v>0.405104994235806</v>
      </c>
      <c r="O7" s="3" t="n">
        <f aca="false">_xlfn.NORM.S.DIST((1/$Y$9)*(C7-$Y$5-D7*$Y$12),1)</f>
        <v>0.470162079301806</v>
      </c>
      <c r="P7" s="3" t="n">
        <f aca="false">_xlfn.NORM.S.DIST((1/$Y$10)*(C7-$Y$6-D7*$Y$12),1)</f>
        <v>0.466130499048012</v>
      </c>
      <c r="Q7" s="0" t="n">
        <f aca="false">M7*I7</f>
        <v>0.226699328955442</v>
      </c>
      <c r="R7" s="0" t="n">
        <f aca="false">N7*J7</f>
        <v>0.362495670434216</v>
      </c>
      <c r="S7" s="0" t="n">
        <f aca="false">O7*K7</f>
        <v>0</v>
      </c>
      <c r="T7" s="0" t="n">
        <f aca="false">P7*L7</f>
        <v>0.00318943054768231</v>
      </c>
      <c r="U7" s="4" t="n">
        <f aca="false">SUM(Q7:T7)</f>
        <v>0.59238442993734</v>
      </c>
      <c r="V7" s="6" t="n">
        <f aca="false">_xlfn.NORM.S.INV(U7)</f>
        <v>0.233682930832862</v>
      </c>
      <c r="X7" s="2" t="s">
        <v>28</v>
      </c>
      <c r="Y7" s="0" t="n">
        <f aca="false">SQRT(0.93573)</f>
        <v>0.967331380655047</v>
      </c>
    </row>
    <row r="8" customFormat="false" ht="14.4" hidden="false" customHeight="false" outlineLevel="0" collapsed="false">
      <c r="A8" s="0" t="n">
        <f aca="false">A7+1</f>
        <v>4</v>
      </c>
      <c r="C8" s="0" t="n">
        <v>-1.407837397</v>
      </c>
      <c r="D8" s="0" t="n">
        <v>4.2988</v>
      </c>
      <c r="E8" s="0" t="n">
        <v>0.687065056593051</v>
      </c>
      <c r="F8" s="0" t="n">
        <v>0.309524484905758</v>
      </c>
      <c r="G8" s="7" t="n">
        <v>1.03858695764704E-016</v>
      </c>
      <c r="H8" s="0" t="n">
        <v>0.00341045850119065</v>
      </c>
      <c r="I8" s="0" t="n">
        <f aca="false">$Y$14*E7+$Y$19*F7+G7*$Y$24+H7*$Y$29</f>
        <v>0.825136969007368</v>
      </c>
      <c r="J8" s="0" t="n">
        <f aca="false">$Y$15*E7+$Y$20*F7+G7*$Y$25+H7*$Y$30</f>
        <v>0.897040362979309</v>
      </c>
      <c r="K8" s="0" t="n">
        <f aca="false">E7*$Y$16+F7*$Y$21+G7*$Y$26+H7*$Y$31</f>
        <v>0</v>
      </c>
      <c r="L8" s="0" t="n">
        <f aca="false">E7*$Y$17+F7*$Y$22+G7*$Y$27+H7*$Y$32</f>
        <v>0.00410631448979732</v>
      </c>
      <c r="M8" s="0" t="n">
        <f aca="false">_xlfn.NORM.S.DIST((1/$Y$7)*(C8-$Y$3-D8*$Y$12),1)</f>
        <v>0.0219704921864115</v>
      </c>
      <c r="N8" s="3" t="n">
        <f aca="false">_xlfn.NORM.S.DIST((1/$Y$8)*(C8-$Y$4-D8*$Y$12),1)</f>
        <v>0.198873084286037</v>
      </c>
      <c r="O8" s="3" t="n">
        <f aca="false">_xlfn.NORM.S.DIST((1/$Y$9)*(C8-$Y$5-D8*$Y$12),1)</f>
        <v>0.396039620636288</v>
      </c>
      <c r="P8" s="3" t="n">
        <f aca="false">_xlfn.NORM.S.DIST((1/$Y$10)*(C8-$Y$6-D8*$Y$12),1)</f>
        <v>0.382351579959434</v>
      </c>
      <c r="Q8" s="0" t="n">
        <f aca="false">M8*I8</f>
        <v>0.0181286653302956</v>
      </c>
      <c r="R8" s="0" t="n">
        <f aca="false">N8*J8</f>
        <v>0.178397183714761</v>
      </c>
      <c r="S8" s="0" t="n">
        <f aca="false">O8*K8</f>
        <v>0</v>
      </c>
      <c r="T8" s="0" t="n">
        <f aca="false">P8*L8</f>
        <v>0.00157005583298432</v>
      </c>
      <c r="U8" s="4" t="n">
        <f aca="false">SUM(Q8:T8)</f>
        <v>0.198095904878041</v>
      </c>
      <c r="V8" s="6" t="n">
        <f aca="false">_xlfn.NORM.S.INV(U8)</f>
        <v>-0.848442091344304</v>
      </c>
      <c r="X8" s="2" t="s">
        <v>29</v>
      </c>
      <c r="Y8" s="0" t="n">
        <f aca="false">SQRT(5.31088)</f>
        <v>2.3045346601863</v>
      </c>
    </row>
    <row r="9" customFormat="false" ht="14.4" hidden="false" customHeight="false" outlineLevel="0" collapsed="false">
      <c r="A9" s="0" t="n">
        <f aca="false">A8+1</f>
        <v>5</v>
      </c>
      <c r="C9" s="0" t="n">
        <v>2.715621938</v>
      </c>
      <c r="D9" s="0" t="n">
        <v>4.3571</v>
      </c>
      <c r="E9" s="0" t="n">
        <v>0.366051017053927</v>
      </c>
      <c r="F9" s="0" t="n">
        <v>0.622964326670075</v>
      </c>
      <c r="G9" s="7" t="n">
        <v>3.21119143350233E-016</v>
      </c>
      <c r="H9" s="0" t="n">
        <v>0.0109846562759976</v>
      </c>
      <c r="I9" s="0" t="n">
        <f aca="false">$Y$14*E8+$Y$19*F8+G8*$Y$24+H8*$Y$29</f>
        <v>0.653086405141195</v>
      </c>
      <c r="J9" s="0" t="n">
        <f aca="false">$Y$15*E8+$Y$20*F8+G8*$Y$25+H8*$Y$30</f>
        <v>0.891319875596015</v>
      </c>
      <c r="K9" s="0" t="n">
        <f aca="false">E8*$Y$16+F8*$Y$21+G8*$Y$26+H8*$Y$31</f>
        <v>0</v>
      </c>
      <c r="L9" s="0" t="n">
        <f aca="false">E8*$Y$17+F8*$Y$22+G8*$Y$27+H8*$Y$32</f>
        <v>0.012116415103161</v>
      </c>
      <c r="M9" s="0" t="n">
        <f aca="false">_xlfn.NORM.S.DIST((1/$Y$7)*(C9-$Y$3-D9*$Y$12),1)</f>
        <v>0.987713915238294</v>
      </c>
      <c r="N9" s="3" t="n">
        <f aca="false">_xlfn.NORM.S.DIST((1/$Y$8)*(C9-$Y$4-D9*$Y$12),1)</f>
        <v>0.827319944934346</v>
      </c>
      <c r="O9" s="3" t="n">
        <f aca="false">_xlfn.NORM.S.DIST((1/$Y$9)*(C9-$Y$5-D9*$Y$12),1)</f>
        <v>0.615679334641156</v>
      </c>
      <c r="P9" s="3" t="n">
        <f aca="false">_xlfn.NORM.S.DIST((1/$Y$10)*(C9-$Y$6-D9*$Y$12),1)</f>
        <v>0.630805466358608</v>
      </c>
      <c r="Q9" s="0" t="n">
        <f aca="false">M9*I9</f>
        <v>0.645062530210912</v>
      </c>
      <c r="R9" s="0" t="n">
        <f aca="false">N9*J9</f>
        <v>0.737406710396983</v>
      </c>
      <c r="S9" s="0" t="n">
        <f aca="false">O9*K9</f>
        <v>0</v>
      </c>
      <c r="T9" s="0" t="n">
        <f aca="false">P9*L9</f>
        <v>0.00764310087974394</v>
      </c>
      <c r="U9" s="4" t="n">
        <f aca="false">SUM(Q9:T9)</f>
        <v>1.39011234148764</v>
      </c>
      <c r="V9" s="6" t="e">
        <f aca="false">_xlfn.NORM.S.INV(U9)</f>
        <v>#VALUE!</v>
      </c>
      <c r="X9" s="2" t="s">
        <v>30</v>
      </c>
      <c r="Y9" s="0" t="n">
        <f aca="false">SQRT(54.65404)</f>
        <v>7.39283707381679</v>
      </c>
    </row>
    <row r="10" customFormat="false" ht="14.4" hidden="false" customHeight="false" outlineLevel="0" collapsed="false">
      <c r="A10" s="0" t="n">
        <f aca="false">A9+1</f>
        <v>6</v>
      </c>
      <c r="C10" s="0" t="n">
        <v>-1.577111936</v>
      </c>
      <c r="D10" s="0" t="n">
        <v>4.5524</v>
      </c>
      <c r="E10" s="0" t="n">
        <v>0.179018923183451</v>
      </c>
      <c r="F10" s="0" t="n">
        <v>0.802621098234596</v>
      </c>
      <c r="G10" s="7" t="n">
        <v>6.44313845371281E-016</v>
      </c>
      <c r="H10" s="0" t="n">
        <v>0.0183599785819521</v>
      </c>
      <c r="I10" s="0" t="n">
        <f aca="false">$Y$14*E9+$Y$19*F9+G9*$Y$24+H9*$Y$29</f>
        <v>0.389173214919381</v>
      </c>
      <c r="J10" s="0" t="n">
        <f aca="false">$Y$15*E9+$Y$20*F9+G9*$Y$25+H9*$Y$30</f>
        <v>0.87952191438512</v>
      </c>
      <c r="K10" s="0" t="n">
        <f aca="false">E9*$Y$16+F9*$Y$21+G9*$Y$26+H9*$Y$31</f>
        <v>0</v>
      </c>
      <c r="L10" s="0" t="n">
        <f aca="false">E9*$Y$17+F9*$Y$22+G9*$Y$27+H9*$Y$32</f>
        <v>0.0278061945091803</v>
      </c>
      <c r="M10" s="0" t="n">
        <f aca="false">_xlfn.NORM.S.DIST((1/$Y$7)*(C10-$Y$3-D10*$Y$12),1)</f>
        <v>0.0142750108225231</v>
      </c>
      <c r="N10" s="3" t="n">
        <f aca="false">_xlfn.NORM.S.DIST((1/$Y$8)*(C10-$Y$4-D10*$Y$12),1)</f>
        <v>0.179020031285987</v>
      </c>
      <c r="O10" s="3" t="n">
        <f aca="false">_xlfn.NORM.S.DIST((1/$Y$9)*(C10-$Y$5-D10*$Y$12),1)</f>
        <v>0.387244276033898</v>
      </c>
      <c r="P10" s="3" t="n">
        <f aca="false">_xlfn.NORM.S.DIST((1/$Y$10)*(C10-$Y$6-D10*$Y$12),1)</f>
        <v>0.372473852101876</v>
      </c>
      <c r="Q10" s="0" t="n">
        <f aca="false">M10*I10</f>
        <v>0.00555545185481028</v>
      </c>
      <c r="R10" s="0" t="n">
        <f aca="false">N10*J10</f>
        <v>0.157452040629936</v>
      </c>
      <c r="S10" s="0" t="n">
        <f aca="false">O10*K10</f>
        <v>0</v>
      </c>
      <c r="T10" s="0" t="n">
        <f aca="false">P10*L10</f>
        <v>0.0103570803811284</v>
      </c>
      <c r="U10" s="4" t="n">
        <f aca="false">SUM(Q10:T10)</f>
        <v>0.173364572865874</v>
      </c>
      <c r="V10" s="6" t="n">
        <f aca="false">_xlfn.NORM.S.INV(U10)</f>
        <v>-0.940952609003085</v>
      </c>
      <c r="X10" s="2" t="s">
        <v>31</v>
      </c>
      <c r="Y10" s="0" t="n">
        <f aca="false">SQRT(42.39429)</f>
        <v>6.51108977053765</v>
      </c>
    </row>
    <row r="11" customFormat="false" ht="14.4" hidden="false" customHeight="false" outlineLevel="0" collapsed="false">
      <c r="A11" s="0" t="n">
        <f aca="false">A10+1</f>
        <v>7</v>
      </c>
      <c r="C11" s="0" t="n">
        <v>-1.662008648</v>
      </c>
      <c r="D11" s="0" t="n">
        <v>4.5106</v>
      </c>
      <c r="E11" s="0" t="n">
        <v>0.082553239106464</v>
      </c>
      <c r="F11" s="0" t="n">
        <v>0.893399980467404</v>
      </c>
      <c r="G11" s="7" t="n">
        <v>9.32887487668073E-016</v>
      </c>
      <c r="H11" s="0" t="n">
        <v>0.0240467804261314</v>
      </c>
      <c r="I11" s="0" t="n">
        <f aca="false">$Y$14*E10+$Y$19*F10+G10*$Y$24+H10*$Y$29</f>
        <v>0.235143118938055</v>
      </c>
      <c r="J11" s="0" t="n">
        <f aca="false">$Y$15*E10+$Y$20*F10+G10*$Y$25+H10*$Y$30</f>
        <v>0.870544793670482</v>
      </c>
      <c r="K11" s="0" t="n">
        <f aca="false">E10*$Y$16+F10*$Y$21+G10*$Y$26+H10*$Y$31</f>
        <v>0</v>
      </c>
      <c r="L11" s="0" t="n">
        <f aca="false">E10*$Y$17+F10*$Y$22+G10*$Y$27+H10*$Y$32</f>
        <v>0.0393174151700581</v>
      </c>
      <c r="M11" s="0" t="n">
        <f aca="false">_xlfn.NORM.S.DIST((1/$Y$7)*(C11-$Y$3-D11*$Y$12),1)</f>
        <v>0.0113809233643008</v>
      </c>
      <c r="N11" s="3" t="n">
        <f aca="false">_xlfn.NORM.S.DIST((1/$Y$8)*(C11-$Y$4-D11*$Y$12),1)</f>
        <v>0.169549982436383</v>
      </c>
      <c r="O11" s="3" t="n">
        <f aca="false">_xlfn.NORM.S.DIST((1/$Y$9)*(C11-$Y$5-D11*$Y$12),1)</f>
        <v>0.382854513813266</v>
      </c>
      <c r="P11" s="3" t="n">
        <f aca="false">_xlfn.NORM.S.DIST((1/$Y$10)*(C11-$Y$6-D11*$Y$12),1)</f>
        <v>0.367550799148714</v>
      </c>
      <c r="Q11" s="0" t="n">
        <f aca="false">M11*I11</f>
        <v>0.00267614581627666</v>
      </c>
      <c r="R11" s="0" t="n">
        <f aca="false">N11*J11</f>
        <v>0.147600854476915</v>
      </c>
      <c r="S11" s="0" t="n">
        <f aca="false">O11*K11</f>
        <v>0</v>
      </c>
      <c r="T11" s="0" t="n">
        <f aca="false">P11*L11</f>
        <v>0.0144511473662166</v>
      </c>
      <c r="U11" s="4" t="n">
        <f aca="false">SUM(Q11:T11)</f>
        <v>0.164728147659408</v>
      </c>
      <c r="V11" s="6" t="n">
        <f aca="false">_xlfn.NORM.S.INV(U11)</f>
        <v>-0.975209611727485</v>
      </c>
      <c r="X11" s="2"/>
    </row>
    <row r="12" customFormat="false" ht="14.4" hidden="false" customHeight="false" outlineLevel="0" collapsed="false">
      <c r="A12" s="0" t="n">
        <f aca="false">A11+1</f>
        <v>8</v>
      </c>
      <c r="C12" s="0" t="n">
        <v>-2.108282408</v>
      </c>
      <c r="D12" s="0" t="n">
        <v>4.5173</v>
      </c>
      <c r="E12" s="0" t="n">
        <v>0.0203851406069546</v>
      </c>
      <c r="F12" s="0" t="n">
        <v>0.94655855744354</v>
      </c>
      <c r="G12" s="7" t="n">
        <v>1.3691024268014E-015</v>
      </c>
      <c r="H12" s="0" t="n">
        <v>0.0330563019495037</v>
      </c>
      <c r="I12" s="0" t="n">
        <f aca="false">$Y$14*E11+$Y$19*F11+G11*$Y$24+H11*$Y$29</f>
        <v>0.15552944582895</v>
      </c>
      <c r="J12" s="0" t="n">
        <f aca="false">$Y$15*E11+$Y$20*F11+G11*$Y$25+H11*$Y$30</f>
        <v>0.864577850679576</v>
      </c>
      <c r="K12" s="0" t="n">
        <f aca="false">E11*$Y$16+F11*$Y$21+G11*$Y$26+H11*$Y$31</f>
        <v>0</v>
      </c>
      <c r="L12" s="0" t="n">
        <f aca="false">E11*$Y$17+F11*$Y$22+G11*$Y$27+H11*$Y$32</f>
        <v>0.0467608271677112</v>
      </c>
      <c r="M12" s="0" t="n">
        <f aca="false">_xlfn.NORM.S.DIST((1/$Y$7)*(C12-$Y$3-D12*$Y$12),1)</f>
        <v>0.00308362774509146</v>
      </c>
      <c r="N12" s="3" t="n">
        <f aca="false">_xlfn.NORM.S.DIST((1/$Y$8)*(C12-$Y$4-D12*$Y$12),1)</f>
        <v>0.125155280098989</v>
      </c>
      <c r="O12" s="3" t="n">
        <f aca="false">_xlfn.NORM.S.DIST((1/$Y$9)*(C12-$Y$5-D12*$Y$12),1)</f>
        <v>0.360037704162433</v>
      </c>
      <c r="P12" s="3" t="n">
        <f aca="false">_xlfn.NORM.S.DIST((1/$Y$10)*(C12-$Y$6-D12*$Y$12),1)</f>
        <v>0.342045231362959</v>
      </c>
      <c r="Q12" s="0" t="n">
        <f aca="false">M12*I12</f>
        <v>0.000479594914336848</v>
      </c>
      <c r="R12" s="0" t="n">
        <f aca="false">N12*J12</f>
        <v>0.108206483069184</v>
      </c>
      <c r="S12" s="0" t="n">
        <f aca="false">O12*K12</f>
        <v>0</v>
      </c>
      <c r="T12" s="0" t="n">
        <f aca="false">P12*L12</f>
        <v>0.0159943179473031</v>
      </c>
      <c r="U12" s="4" t="n">
        <f aca="false">SUM(Q12:T12)</f>
        <v>0.124680395930824</v>
      </c>
      <c r="V12" s="6" t="n">
        <f aca="false">_xlfn.NORM.S.INV(U12)</f>
        <v>-1.15190334909316</v>
      </c>
      <c r="X12" s="2" t="s">
        <v>32</v>
      </c>
      <c r="Y12" s="0" t="n">
        <v>0</v>
      </c>
    </row>
    <row r="13" customFormat="false" ht="14.4" hidden="false" customHeight="false" outlineLevel="0" collapsed="false">
      <c r="A13" s="0" t="n">
        <f aca="false">A12+1</f>
        <v>9</v>
      </c>
      <c r="C13" s="0" t="n">
        <v>-4.668391962</v>
      </c>
      <c r="D13" s="0" t="n">
        <v>4.829</v>
      </c>
      <c r="E13" s="7" t="n">
        <v>1.61938344750265E-006</v>
      </c>
      <c r="F13" s="0" t="n">
        <v>0.827239213268798</v>
      </c>
      <c r="G13" s="7" t="n">
        <v>8.25810888262591E-015</v>
      </c>
      <c r="H13" s="0" t="n">
        <v>0.172759167347747</v>
      </c>
      <c r="I13" s="0" t="n">
        <f aca="false">$Y$14*E12+$Y$19*F12+G12*$Y$24+H12*$Y$29</f>
        <v>0.103740748122249</v>
      </c>
      <c r="J13" s="0" t="n">
        <f aca="false">$Y$15*E12+$Y$20*F12+G12*$Y$25+H12*$Y$30</f>
        <v>0.85693772842799</v>
      </c>
      <c r="K13" s="0" t="n">
        <f aca="false">E12*$Y$16+F12*$Y$21+G12*$Y$26+H12*$Y$31</f>
        <v>0</v>
      </c>
      <c r="L13" s="0" t="n">
        <f aca="false">E12*$Y$17+F12*$Y$22+G12*$Y$27+H12*$Y$32</f>
        <v>0.0558334873413943</v>
      </c>
      <c r="M13" s="0" t="n">
        <f aca="false">_xlfn.NORM.S.DIST((1/$Y$7)*(C13-$Y$3-D13*$Y$12),1)</f>
        <v>3.61573275658441E-008</v>
      </c>
      <c r="N13" s="3" t="n">
        <f aca="false">_xlfn.NORM.S.DIST((1/$Y$8)*(C13-$Y$4-D13*$Y$12),1)</f>
        <v>0.0118952343925092</v>
      </c>
      <c r="O13" s="3" t="n">
        <f aca="false">_xlfn.NORM.S.DIST((1/$Y$9)*(C13-$Y$5-D13*$Y$12),1)</f>
        <v>0.240512802916576</v>
      </c>
      <c r="P13" s="3" t="n">
        <f aca="false">_xlfn.NORM.S.DIST((1/$Y$10)*(C13-$Y$6-D13*$Y$12),1)</f>
        <v>0.211832256994492</v>
      </c>
      <c r="Q13" s="0" t="n">
        <f aca="false">M13*I13</f>
        <v>3.75098821178188E-009</v>
      </c>
      <c r="R13" s="0" t="n">
        <f aca="false">N13*J13</f>
        <v>0.0101934751394353</v>
      </c>
      <c r="S13" s="0" t="n">
        <f aca="false">O13*K13</f>
        <v>0</v>
      </c>
      <c r="T13" s="0" t="n">
        <f aca="false">P13*L13</f>
        <v>0.0118273336394009</v>
      </c>
      <c r="U13" s="4" t="n">
        <f aca="false">SUM(Q13:T13)</f>
        <v>0.0220208125298245</v>
      </c>
      <c r="V13" s="6" t="n">
        <f aca="false">_xlfn.NORM.S.INV(U13)</f>
        <v>-2.01369443118078</v>
      </c>
    </row>
    <row r="14" customFormat="false" ht="14.4" hidden="false" customHeight="false" outlineLevel="0" collapsed="false">
      <c r="A14" s="0" t="n">
        <f aca="false">A13+1</f>
        <v>10</v>
      </c>
      <c r="C14" s="0" t="n">
        <v>0.807695001</v>
      </c>
      <c r="D14" s="0" t="n">
        <v>4.7722</v>
      </c>
      <c r="E14" s="0" t="n">
        <v>0.178408440854997</v>
      </c>
      <c r="F14" s="0" t="n">
        <v>0.762170560848582</v>
      </c>
      <c r="G14" s="7" t="n">
        <v>3.86407505527168E-015</v>
      </c>
      <c r="H14" s="0" t="n">
        <v>0.0594209982964174</v>
      </c>
      <c r="I14" s="0" t="n">
        <f aca="false">$Y$14*E13+$Y$19*F13+G13*$Y$24+H13*$Y$29</f>
        <v>0.0744530028331373</v>
      </c>
      <c r="J14" s="0" t="n">
        <f aca="false">$Y$15*E13+$Y$20*F13+G13*$Y$25+H13*$Y$30</f>
        <v>0.757341023570762</v>
      </c>
      <c r="K14" s="0" t="n">
        <f aca="false">E13*$Y$16+F13*$Y$21+G13*$Y$26+H13*$Y$31</f>
        <v>0</v>
      </c>
      <c r="L14" s="0" t="n">
        <f aca="false">E13*$Y$17+F13*$Y$22+G13*$Y$27+H13*$Y$32</f>
        <v>0.168207285296694</v>
      </c>
      <c r="M14" s="0" t="n">
        <f aca="false">_xlfn.NORM.S.DIST((1/$Y$7)*(C14-$Y$3-D14*$Y$12),1)</f>
        <v>0.6086114427703</v>
      </c>
      <c r="N14" s="3" t="n">
        <f aca="false">_xlfn.NORM.S.DIST((1/$Y$8)*(C14-$Y$4-D14*$Y$12),1)</f>
        <v>0.546065222886418</v>
      </c>
      <c r="O14" s="3" t="n">
        <f aca="false">_xlfn.NORM.S.DIST((1/$Y$9)*(C14-$Y$5-D14*$Y$12),1)</f>
        <v>0.514388635677464</v>
      </c>
      <c r="P14" s="3" t="n">
        <f aca="false">_xlfn.NORM.S.DIST((1/$Y$10)*(C14-$Y$6-D14*$Y$12),1)</f>
        <v>0.51633615454263</v>
      </c>
      <c r="Q14" s="0" t="n">
        <f aca="false">M14*I14</f>
        <v>0.0453129494728569</v>
      </c>
      <c r="R14" s="0" t="n">
        <f aca="false">N14*J14</f>
        <v>0.413557594837196</v>
      </c>
      <c r="S14" s="0" t="n">
        <f aca="false">O14*K14</f>
        <v>0</v>
      </c>
      <c r="T14" s="0" t="n">
        <f aca="false">P14*L14</f>
        <v>0.08685150285615</v>
      </c>
      <c r="U14" s="4" t="n">
        <f aca="false">SUM(Q14:T14)</f>
        <v>0.545722047166203</v>
      </c>
      <c r="V14" s="6" t="n">
        <f aca="false">_xlfn.NORM.S.INV(U14)</f>
        <v>0.114860233275714</v>
      </c>
      <c r="X14" s="2" t="s">
        <v>33</v>
      </c>
      <c r="Y14" s="8" t="n">
        <v>0.91</v>
      </c>
    </row>
    <row r="15" customFormat="false" ht="14.4" hidden="false" customHeight="false" outlineLevel="0" collapsed="false">
      <c r="A15" s="0" t="n">
        <f aca="false">A14+1</f>
        <v>11</v>
      </c>
      <c r="C15" s="0" t="n">
        <v>1.501016887</v>
      </c>
      <c r="D15" s="0" t="n">
        <v>4.8719</v>
      </c>
      <c r="E15" s="0" t="n">
        <v>0.339296470973072</v>
      </c>
      <c r="F15" s="0" t="n">
        <v>0.636285878895724</v>
      </c>
      <c r="G15" s="7" t="n">
        <v>1.36053983502433E-015</v>
      </c>
      <c r="H15" s="0" t="n">
        <v>0.0244176501312028</v>
      </c>
      <c r="I15" s="0" t="n">
        <f aca="false">$Y$14*E14+$Y$19*F14+G14*$Y$24+H14*$Y$29</f>
        <v>0.230947031654424</v>
      </c>
      <c r="J15" s="0" t="n">
        <f aca="false">$Y$15*E14+$Y$20*F14+G14*$Y$25+H14*$Y$30</f>
        <v>0.84137926002664</v>
      </c>
      <c r="K15" s="0" t="n">
        <f aca="false">E14*$Y$16+F14*$Y$21+G14*$Y$26+H14*$Y$31</f>
        <v>0</v>
      </c>
      <c r="L15" s="0" t="n">
        <f aca="false">E14*$Y$17+F14*$Y$22+G14*$Y$27+H14*$Y$32</f>
        <v>0.0721845454114839</v>
      </c>
      <c r="M15" s="0" t="n">
        <f aca="false">_xlfn.NORM.S.DIST((1/$Y$7)*(C15-$Y$3-D15*$Y$12),1)</f>
        <v>0.839508162617401</v>
      </c>
      <c r="N15" s="3" t="n">
        <f aca="false">_xlfn.NORM.S.DIST((1/$Y$8)*(C15-$Y$4-D15*$Y$12),1)</f>
        <v>0.661506201626949</v>
      </c>
      <c r="O15" s="3" t="n">
        <f aca="false">_xlfn.NORM.S.DIST((1/$Y$9)*(C15-$Y$5-D15*$Y$12),1)</f>
        <v>0.551660497973781</v>
      </c>
      <c r="P15" s="3" t="n">
        <f aca="false">_xlfn.NORM.S.DIST((1/$Y$10)*(C15-$Y$6-D15*$Y$12),1)</f>
        <v>0.558608954420146</v>
      </c>
      <c r="Q15" s="0" t="n">
        <f aca="false">M15*I15</f>
        <v>0.193881918206148</v>
      </c>
      <c r="R15" s="0" t="n">
        <f aca="false">N15*J15</f>
        <v>0.556577598427916</v>
      </c>
      <c r="S15" s="0" t="n">
        <f aca="false">O15*K15</f>
        <v>0</v>
      </c>
      <c r="T15" s="0" t="n">
        <f aca="false">P15*L15</f>
        <v>0.0403229334376026</v>
      </c>
      <c r="U15" s="4" t="n">
        <f aca="false">SUM(Q15:T15)</f>
        <v>0.790782450071667</v>
      </c>
      <c r="V15" s="6" t="n">
        <f aca="false">_xlfn.NORM.S.INV(U15)</f>
        <v>0.809139169806946</v>
      </c>
      <c r="X15" s="2" t="s">
        <v>34</v>
      </c>
      <c r="Y15" s="0" t="n">
        <v>0.9</v>
      </c>
    </row>
    <row r="16" customFormat="false" ht="14.4" hidden="false" customHeight="false" outlineLevel="0" collapsed="false">
      <c r="A16" s="0" t="n">
        <f aca="false">A15+1</f>
        <v>12</v>
      </c>
      <c r="C16" s="0" t="n">
        <v>1.702990859</v>
      </c>
      <c r="D16" s="0" t="n">
        <v>4.4156</v>
      </c>
      <c r="E16" s="0" t="n">
        <v>0.443879852317525</v>
      </c>
      <c r="F16" s="0" t="n">
        <v>0.542557658560078</v>
      </c>
      <c r="G16" s="7" t="n">
        <v>6.24425203290285E-016</v>
      </c>
      <c r="H16" s="0" t="n">
        <v>0.0135624891223972</v>
      </c>
      <c r="I16" s="0" t="n">
        <f aca="false">$Y$14*E15+$Y$19*F15+G15*$Y$24+H15*$Y$29</f>
        <v>0.366025517686112</v>
      </c>
      <c r="J16" s="0" t="n">
        <f aca="false">$Y$15*E15+$Y$20*F15+G15*$Y$25+H15*$Y$30</f>
        <v>0.869449397826307</v>
      </c>
      <c r="K16" s="0" t="n">
        <f aca="false">E15*$Y$16+F15*$Y$21+G15*$Y$26+H15*$Y$31</f>
        <v>0</v>
      </c>
      <c r="L16" s="0" t="n">
        <f aca="false">E15*$Y$17+F15*$Y$22+G15*$Y$27+H15*$Y$32</f>
        <v>0.03935522597577</v>
      </c>
      <c r="M16" s="0" t="n">
        <f aca="false">_xlfn.NORM.S.DIST((1/$Y$7)*(C16-$Y$3-D16*$Y$12),1)</f>
        <v>0.885169680819547</v>
      </c>
      <c r="N16" s="3" t="n">
        <f aca="false">_xlfn.NORM.S.DIST((1/$Y$8)*(C16-$Y$4-D16*$Y$12),1)</f>
        <v>0.692946361184413</v>
      </c>
      <c r="O16" s="3" t="n">
        <f aca="false">_xlfn.NORM.S.DIST((1/$Y$9)*(C16-$Y$5-D16*$Y$12),1)</f>
        <v>0.562447690946042</v>
      </c>
      <c r="P16" s="3" t="n">
        <f aca="false">_xlfn.NORM.S.DIST((1/$Y$10)*(C16-$Y$6-D16*$Y$12),1)</f>
        <v>0.570820447181489</v>
      </c>
      <c r="Q16" s="0" t="n">
        <f aca="false">M16*I16</f>
        <v>0.323994690662025</v>
      </c>
      <c r="R16" s="0" t="n">
        <f aca="false">N16*J16</f>
        <v>0.602481796457718</v>
      </c>
      <c r="S16" s="0" t="n">
        <f aca="false">O16*K16</f>
        <v>0</v>
      </c>
      <c r="T16" s="0" t="n">
        <f aca="false">P16*L16</f>
        <v>0.0224647676904176</v>
      </c>
      <c r="U16" s="4" t="n">
        <f aca="false">SUM(Q16:T16)</f>
        <v>0.948941254810161</v>
      </c>
      <c r="V16" s="6" t="n">
        <f aca="false">_xlfn.NORM.S.INV(U16)</f>
        <v>1.63467359636549</v>
      </c>
      <c r="X16" s="2" t="s">
        <v>35</v>
      </c>
      <c r="Y16" s="0" t="n">
        <v>0</v>
      </c>
    </row>
    <row r="17" customFormat="false" ht="14.4" hidden="false" customHeight="false" outlineLevel="0" collapsed="false">
      <c r="A17" s="0" t="n">
        <f aca="false">A16+1</f>
        <v>13</v>
      </c>
      <c r="C17" s="0" t="n">
        <v>1.435305096</v>
      </c>
      <c r="D17" s="0" t="n">
        <v>4.4431</v>
      </c>
      <c r="E17" s="0" t="n">
        <v>0.591449394226336</v>
      </c>
      <c r="F17" s="0" t="n">
        <v>0.400958782428884</v>
      </c>
      <c r="G17" s="7" t="n">
        <v>3.01110152741739E-016</v>
      </c>
      <c r="H17" s="0" t="n">
        <v>0.00759182334478028</v>
      </c>
      <c r="I17" s="0" t="n">
        <f aca="false">$Y$14*E16+$Y$19*F16+G16*$Y$24+H16*$Y$29</f>
        <v>0.452760854879355</v>
      </c>
      <c r="J17" s="0" t="n">
        <f aca="false">$Y$15*E16+$Y$20*F16+G16*$Y$25+H16*$Y$30</f>
        <v>0.879248229769449</v>
      </c>
      <c r="K17" s="0" t="n">
        <f aca="false">E16*$Y$16+F16*$Y$21+G16*$Y$26+H16*$Y$31</f>
        <v>0</v>
      </c>
      <c r="L17" s="0" t="n">
        <f aca="false">E16*$Y$17+F16*$Y$22+G16*$Y$27+H16*$Y$32</f>
        <v>0.027533595728392</v>
      </c>
      <c r="M17" s="0" t="n">
        <f aca="false">_xlfn.NORM.S.DIST((1/$Y$7)*(C17-$Y$3-D17*$Y$12),1)</f>
        <v>0.822388920295583</v>
      </c>
      <c r="N17" s="3" t="n">
        <f aca="false">_xlfn.NORM.S.DIST((1/$Y$8)*(C17-$Y$4-D17*$Y$12),1)</f>
        <v>0.651015368089618</v>
      </c>
      <c r="O17" s="3" t="n">
        <f aca="false">_xlfn.NORM.S.DIST((1/$Y$9)*(C17-$Y$5-D17*$Y$12),1)</f>
        <v>0.548142258300441</v>
      </c>
      <c r="P17" s="3" t="n">
        <f aca="false">_xlfn.NORM.S.DIST((1/$Y$10)*(C17-$Y$6-D17*$Y$12),1)</f>
        <v>0.554623344471097</v>
      </c>
      <c r="Q17" s="0" t="n">
        <f aca="false">M17*I17</f>
        <v>0.372345510596338</v>
      </c>
      <c r="R17" s="0" t="n">
        <f aca="false">N17*J17</f>
        <v>0.572404109945503</v>
      </c>
      <c r="S17" s="0" t="n">
        <f aca="false">O17*K17</f>
        <v>0</v>
      </c>
      <c r="T17" s="0" t="n">
        <f aca="false">P17*L17</f>
        <v>0.0152707749481959</v>
      </c>
      <c r="U17" s="4" t="n">
        <f aca="false">SUM(Q17:T17)</f>
        <v>0.960020395490037</v>
      </c>
      <c r="V17" s="6" t="n">
        <f aca="false">_xlfn.NORM.S.INV(U17)</f>
        <v>1.75092279892322</v>
      </c>
      <c r="X17" s="2" t="s">
        <v>36</v>
      </c>
      <c r="Y17" s="0" t="n">
        <v>0</v>
      </c>
    </row>
    <row r="18" customFormat="false" ht="14.4" hidden="false" customHeight="false" outlineLevel="0" collapsed="false">
      <c r="A18" s="0" t="n">
        <f aca="false">A17+1</f>
        <v>14</v>
      </c>
      <c r="C18" s="0" t="n">
        <v>2.239994825</v>
      </c>
      <c r="D18" s="0" t="n">
        <v>4.4735</v>
      </c>
      <c r="E18" s="0" t="n">
        <v>0.483467288038847</v>
      </c>
      <c r="F18" s="0" t="n">
        <v>0.506895519402495</v>
      </c>
      <c r="G18" s="7" t="n">
        <v>3.46176423610004E-016</v>
      </c>
      <c r="H18" s="0" t="n">
        <v>0.00963719255865752</v>
      </c>
      <c r="I18" s="0" t="n">
        <f aca="false">$Y$14*E17+$Y$19*F17+G17*$Y$24+H17*$Y$29</f>
        <v>0.574305239164566</v>
      </c>
      <c r="J18" s="0" t="n">
        <f aca="false">$Y$15*E17+$Y$20*F17+G17*$Y$25+H17*$Y$30</f>
        <v>0.886438793309733</v>
      </c>
      <c r="K18" s="0" t="n">
        <f aca="false">E17*$Y$16+F17*$Y$21+G17*$Y$26+H17*$Y$31</f>
        <v>0</v>
      </c>
      <c r="L18" s="0" t="n">
        <f aca="false">E17*$Y$17+F17*$Y$22+G17*$Y$27+H17*$Y$32</f>
        <v>0.0183299768490342</v>
      </c>
      <c r="M18" s="0" t="n">
        <f aca="false">_xlfn.NORM.S.DIST((1/$Y$7)*(C18-$Y$3-D18*$Y$12),1)</f>
        <v>0.960487639367228</v>
      </c>
      <c r="N18" s="3" t="n">
        <f aca="false">_xlfn.NORM.S.DIST((1/$Y$8)*(C18-$Y$4-D18*$Y$12),1)</f>
        <v>0.769511753173791</v>
      </c>
      <c r="O18" s="3" t="n">
        <f aca="false">_xlfn.NORM.S.DIST((1/$Y$9)*(C18-$Y$5-D18*$Y$12),1)</f>
        <v>0.590882759969219</v>
      </c>
      <c r="P18" s="3" t="n">
        <f aca="false">_xlfn.NORM.S.DIST((1/$Y$10)*(C18-$Y$6-D18*$Y$12),1)</f>
        <v>0.602930081802758</v>
      </c>
      <c r="Q18" s="0" t="n">
        <f aca="false">M18*I18</f>
        <v>0.551613083441405</v>
      </c>
      <c r="R18" s="0" t="n">
        <f aca="false">N18*J18</f>
        <v>0.682125069921032</v>
      </c>
      <c r="S18" s="0" t="n">
        <f aca="false">O18*K18</f>
        <v>0</v>
      </c>
      <c r="T18" s="0" t="n">
        <f aca="false">P18*L18</f>
        <v>0.0110516944410308</v>
      </c>
      <c r="U18" s="4" t="n">
        <f aca="false">SUM(Q18:T18)</f>
        <v>1.24478984780347</v>
      </c>
      <c r="V18" s="6" t="e">
        <f aca="false">_xlfn.NORM.S.INV(U18)</f>
        <v>#VALUE!</v>
      </c>
    </row>
    <row r="19" customFormat="false" ht="14.4" hidden="false" customHeight="false" outlineLevel="0" collapsed="false">
      <c r="A19" s="0" t="n">
        <f aca="false">A18+1</f>
        <v>15</v>
      </c>
      <c r="C19" s="0" t="n">
        <v>0.176753479</v>
      </c>
      <c r="D19" s="0" t="n">
        <v>4.5727</v>
      </c>
      <c r="E19" s="0" t="n">
        <v>0.688497014897109</v>
      </c>
      <c r="F19" s="0" t="n">
        <v>0.306633040176605</v>
      </c>
      <c r="G19" s="7" t="n">
        <v>1.73935747618595E-016</v>
      </c>
      <c r="H19" s="0" t="n">
        <v>0.0048699449262862</v>
      </c>
      <c r="I19" s="0" t="n">
        <f aca="false">$Y$14*E18+$Y$19*F18+G18*$Y$24+H18*$Y$29</f>
        <v>0.485575828861576</v>
      </c>
      <c r="J19" s="0" t="n">
        <f aca="false">$Y$15*E18+$Y$20*F18+G18*$Y$25+H18*$Y$30</f>
        <v>0.88282693904413</v>
      </c>
      <c r="K19" s="0" t="n">
        <f aca="false">E18*$Y$16+F18*$Y$21+G18*$Y$26+H18*$Y$31</f>
        <v>0</v>
      </c>
      <c r="L19" s="0" t="n">
        <f aca="false">E18*$Y$17+F18*$Y$22+G18*$Y$27+H18*$Y$32</f>
        <v>0.0232057354057606</v>
      </c>
      <c r="M19" s="0" t="n">
        <f aca="false">_xlfn.NORM.S.DIST((1/$Y$7)*(C19-$Y$3-D19*$Y$12),1)</f>
        <v>0.353254836427482</v>
      </c>
      <c r="N19" s="3" t="n">
        <f aca="false">_xlfn.NORM.S.DIST((1/$Y$8)*(C19-$Y$4-D19*$Y$12),1)</f>
        <v>0.43720616643048</v>
      </c>
      <c r="O19" s="3" t="n">
        <f aca="false">_xlfn.NORM.S.DIST((1/$Y$9)*(C19-$Y$5-D19*$Y$12),1)</f>
        <v>0.480351985976138</v>
      </c>
      <c r="P19" s="3" t="n">
        <f aca="false">_xlfn.NORM.S.DIST((1/$Y$10)*(C19-$Y$6-D19*$Y$12),1)</f>
        <v>0.477693814107503</v>
      </c>
      <c r="Q19" s="0" t="n">
        <f aca="false">M19*I19</f>
        <v>0.171532009997635</v>
      </c>
      <c r="R19" s="0" t="n">
        <f aca="false">N19*J19</f>
        <v>0.385977381641039</v>
      </c>
      <c r="S19" s="0" t="n">
        <f aca="false">O19*K19</f>
        <v>0</v>
      </c>
      <c r="T19" s="0" t="n">
        <f aca="false">P19*L19</f>
        <v>0.0110852362551473</v>
      </c>
      <c r="U19" s="4" t="n">
        <f aca="false">SUM(Q19:T19)</f>
        <v>0.568594627893822</v>
      </c>
      <c r="V19" s="6" t="n">
        <f aca="false">_xlfn.NORM.S.INV(U19)</f>
        <v>0.172797319331123</v>
      </c>
      <c r="X19" s="2" t="s">
        <v>37</v>
      </c>
      <c r="Y19" s="8" t="n">
        <v>0.09</v>
      </c>
    </row>
    <row r="20" customFormat="false" ht="14.4" hidden="false" customHeight="false" outlineLevel="0" collapsed="false">
      <c r="A20" s="0" t="n">
        <f aca="false">A19+1</f>
        <v>16</v>
      </c>
      <c r="C20" s="0" t="n">
        <v>-0.728534756</v>
      </c>
      <c r="D20" s="0" t="n">
        <v>4.5025</v>
      </c>
      <c r="E20" s="0" t="n">
        <v>0.697116725401721</v>
      </c>
      <c r="F20" s="0" t="n">
        <v>0.298372003077409</v>
      </c>
      <c r="G20" s="7" t="n">
        <v>1.50853524390901E-016</v>
      </c>
      <c r="H20" s="0" t="n">
        <v>0.00451127152086984</v>
      </c>
      <c r="I20" s="0" t="n">
        <f aca="false">$Y$14*E19+$Y$19*F19+G19*$Y$24+H19*$Y$29</f>
        <v>0.654129257172264</v>
      </c>
      <c r="J20" s="0" t="n">
        <f aca="false">$Y$15*E19+$Y$20*F19+G19*$Y$25+H19*$Y$30</f>
        <v>0.890312279400279</v>
      </c>
      <c r="K20" s="0" t="n">
        <f aca="false">E19*$Y$16+F19*$Y$21+G19*$Y$26+H19*$Y$31</f>
        <v>0</v>
      </c>
      <c r="L20" s="0" t="n">
        <f aca="false">E19*$Y$17+F19*$Y$22+G19*$Y$27+H19*$Y$32</f>
        <v>0.0132410454941157</v>
      </c>
      <c r="M20" s="0" t="n">
        <f aca="false">_xlfn.NORM.S.DIST((1/$Y$7)*(C20-$Y$3-D20*$Y$12),1)</f>
        <v>0.0946910255991991</v>
      </c>
      <c r="N20" s="3" t="n">
        <f aca="false">_xlfn.NORM.S.DIST((1/$Y$8)*(C20-$Y$4-D20*$Y$12),1)</f>
        <v>0.290856079897688</v>
      </c>
      <c r="O20" s="3" t="n">
        <f aca="false">_xlfn.NORM.S.DIST((1/$Y$9)*(C20-$Y$5-D20*$Y$12),1)</f>
        <v>0.43182687543709</v>
      </c>
      <c r="P20" s="3" t="n">
        <f aca="false">_xlfn.NORM.S.DIST((1/$Y$10)*(C20-$Y$6-D20*$Y$12),1)</f>
        <v>0.422704153763707</v>
      </c>
      <c r="Q20" s="0" t="n">
        <f aca="false">M20*I20</f>
        <v>0.061940170236084</v>
      </c>
      <c r="R20" s="0" t="n">
        <f aca="false">N20*J20</f>
        <v>0.25895273947114</v>
      </c>
      <c r="S20" s="0" t="n">
        <f aca="false">O20*K20</f>
        <v>0</v>
      </c>
      <c r="T20" s="0" t="n">
        <f aca="false">P20*L20</f>
        <v>0.00559704493053692</v>
      </c>
      <c r="U20" s="4" t="n">
        <f aca="false">SUM(Q20:T20)</f>
        <v>0.326489954637761</v>
      </c>
      <c r="V20" s="6" t="n">
        <f aca="false">_xlfn.NORM.S.INV(U20)</f>
        <v>-0.449626316367381</v>
      </c>
      <c r="X20" s="2" t="s">
        <v>38</v>
      </c>
      <c r="Y20" s="0" t="n">
        <v>0.88</v>
      </c>
    </row>
    <row r="21" customFormat="false" ht="14.4" hidden="false" customHeight="false" outlineLevel="0" collapsed="false">
      <c r="A21" s="0" t="n">
        <f aca="false">A20+1</f>
        <v>17</v>
      </c>
      <c r="C21" s="0" t="n">
        <v>3.079407811</v>
      </c>
      <c r="D21" s="0" t="n">
        <v>4.2142</v>
      </c>
      <c r="E21" s="0" t="n">
        <v>0.219408147157369</v>
      </c>
      <c r="F21" s="0" t="n">
        <v>0.763790709944351</v>
      </c>
      <c r="G21" s="7" t="n">
        <v>5.58206952494965E-016</v>
      </c>
      <c r="H21" s="0" t="n">
        <v>0.0168011428982793</v>
      </c>
      <c r="I21" s="0" t="n">
        <f aca="false">$Y$14*E20+$Y$19*F20+G20*$Y$24+H20*$Y$29</f>
        <v>0.661229700392533</v>
      </c>
      <c r="J21" s="0" t="n">
        <f aca="false">$Y$15*E20+$Y$20*F20+G20*$Y$25+H20*$Y$30</f>
        <v>0.890739331728217</v>
      </c>
      <c r="K21" s="0" t="n">
        <f aca="false">E20*$Y$16+F20*$Y$21+G20*$Y$26+H20*$Y$31</f>
        <v>0</v>
      </c>
      <c r="L21" s="0" t="n">
        <f aca="false">E20*$Y$17+F20*$Y$22+G20*$Y$27+H20*$Y$32</f>
        <v>0.0126955154546442</v>
      </c>
      <c r="M21" s="0" t="n">
        <f aca="false">_xlfn.NORM.S.DIST((1/$Y$7)*(C21-$Y$3-D21*$Y$12),1)</f>
        <v>0.99565652847651</v>
      </c>
      <c r="N21" s="3" t="n">
        <f aca="false">_xlfn.NORM.S.DIST((1/$Y$8)*(C21-$Y$4-D21*$Y$12),1)</f>
        <v>0.864656944749279</v>
      </c>
      <c r="O21" s="3" t="n">
        <f aca="false">_xlfn.NORM.S.DIST((1/$Y$9)*(C21-$Y$5-D21*$Y$12),1)</f>
        <v>0.634336342662689</v>
      </c>
      <c r="P21" s="3" t="n">
        <f aca="false">_xlfn.NORM.S.DIST((1/$Y$10)*(C21-$Y$6-D21*$Y$12),1)</f>
        <v>0.651679642572046</v>
      </c>
      <c r="Q21" s="0" t="n">
        <f aca="false">M21*I21</f>
        <v>0.658357668018392</v>
      </c>
      <c r="R21" s="0" t="n">
        <f aca="false">N21*J21</f>
        <v>0.770183949140134</v>
      </c>
      <c r="S21" s="0" t="n">
        <f aca="false">O21*K21</f>
        <v>0</v>
      </c>
      <c r="T21" s="0" t="n">
        <f aca="false">P21*L21</f>
        <v>0.00827340897375044</v>
      </c>
      <c r="U21" s="4" t="n">
        <f aca="false">SUM(Q21:T21)</f>
        <v>1.43681502613228</v>
      </c>
      <c r="V21" s="6" t="e">
        <f aca="false">_xlfn.NORM.S.INV(U21)</f>
        <v>#VALUE!</v>
      </c>
      <c r="X21" s="2" t="s">
        <v>39</v>
      </c>
      <c r="Y21" s="0" t="n">
        <v>0</v>
      </c>
    </row>
    <row r="22" customFormat="false" ht="14.4" hidden="false" customHeight="false" outlineLevel="0" collapsed="false">
      <c r="A22" s="0" t="n">
        <f aca="false">A21+1</f>
        <v>18</v>
      </c>
      <c r="C22" s="0" t="n">
        <v>0.674998241</v>
      </c>
      <c r="D22" s="0" t="n">
        <v>4.2058</v>
      </c>
      <c r="E22" s="0" t="n">
        <v>0.476011007788191</v>
      </c>
      <c r="F22" s="0" t="n">
        <v>0.514884049081958</v>
      </c>
      <c r="G22" s="7" t="n">
        <v>3.43654010340297E-016</v>
      </c>
      <c r="H22" s="0" t="n">
        <v>0.00910494312985081</v>
      </c>
      <c r="I22" s="0" t="n">
        <f aca="false">$Y$14*E21+$Y$19*F21+G21*$Y$24+H21*$Y$29</f>
        <v>0.268402577808198</v>
      </c>
      <c r="J22" s="0" t="n">
        <f aca="false">$Y$15*E21+$Y$20*F21+G21*$Y$25+H21*$Y$30</f>
        <v>0.872459351485368</v>
      </c>
      <c r="K22" s="0" t="n">
        <f aca="false">E21*$Y$16+F21*$Y$21+G21*$Y$26+H21*$Y$31</f>
        <v>0</v>
      </c>
      <c r="L22" s="0" t="n">
        <f aca="false">E21*$Y$17+F21*$Y$22+G21*$Y$27+H21*$Y$32</f>
        <v>0.0368586699039023</v>
      </c>
      <c r="M22" s="0" t="n">
        <f aca="false">_xlfn.NORM.S.DIST((1/$Y$7)*(C22-$Y$3-D22*$Y$12),1)</f>
        <v>0.555086696782404</v>
      </c>
      <c r="N22" s="3" t="n">
        <f aca="false">_xlfn.NORM.S.DIST((1/$Y$8)*(C22-$Y$4-D22*$Y$12),1)</f>
        <v>0.523183620374208</v>
      </c>
      <c r="O22" s="3" t="n">
        <f aca="false">_xlfn.NORM.S.DIST((1/$Y$9)*(C22-$Y$5-D22*$Y$12),1)</f>
        <v>0.507230598533406</v>
      </c>
      <c r="P22" s="3" t="n">
        <f aca="false">_xlfn.NORM.S.DIST((1/$Y$10)*(C22-$Y$6-D22*$Y$12),1)</f>
        <v>0.508209653440473</v>
      </c>
      <c r="Q22" s="0" t="n">
        <f aca="false">M22*I22</f>
        <v>0.148986700323435</v>
      </c>
      <c r="R22" s="0" t="n">
        <f aca="false">N22*J22</f>
        <v>0.456456442139449</v>
      </c>
      <c r="S22" s="0" t="n">
        <f aca="false">O22*K22</f>
        <v>0</v>
      </c>
      <c r="T22" s="0" t="n">
        <f aca="false">P22*L22</f>
        <v>0.018731931858139</v>
      </c>
      <c r="U22" s="4" t="n">
        <f aca="false">SUM(Q22:T22)</f>
        <v>0.624175074321023</v>
      </c>
      <c r="V22" s="6" t="n">
        <f aca="false">_xlfn.NORM.S.INV(U22)</f>
        <v>0.316464651693722</v>
      </c>
      <c r="X22" s="2" t="s">
        <v>40</v>
      </c>
      <c r="Y22" s="0" t="n">
        <v>0.03</v>
      </c>
    </row>
    <row r="23" customFormat="false" ht="14.4" hidden="false" customHeight="false" outlineLevel="0" collapsed="false">
      <c r="A23" s="0" t="n">
        <f aca="false">A22+1</f>
        <v>19</v>
      </c>
      <c r="C23" s="0" t="n">
        <v>-0.191157636</v>
      </c>
      <c r="D23" s="0" t="n">
        <v>4.24</v>
      </c>
      <c r="E23" s="0" t="n">
        <v>0.643384690202409</v>
      </c>
      <c r="F23" s="0" t="n">
        <v>0.35098507960531</v>
      </c>
      <c r="G23" s="7" t="n">
        <v>1.95748676977639E-016</v>
      </c>
      <c r="H23" s="0" t="n">
        <v>0.00563023019228057</v>
      </c>
      <c r="I23" s="0" t="n">
        <f aca="false">$Y$14*E22+$Y$19*F22+G22*$Y$24+H22*$Y$29</f>
        <v>0.47950958150463</v>
      </c>
      <c r="J23" s="0" t="n">
        <f aca="false">$Y$15*E22+$Y$20*F22+G22*$Y$25+H22*$Y$30</f>
        <v>0.88305571053357</v>
      </c>
      <c r="K23" s="0" t="n">
        <f aca="false">E22*$Y$16+F22*$Y$21+G22*$Y$26+H22*$Y$31</f>
        <v>0</v>
      </c>
      <c r="L23" s="0" t="n">
        <f aca="false">E22*$Y$17+F22*$Y$22+G22*$Y$27+H22*$Y$32</f>
        <v>0.0230036242702349</v>
      </c>
      <c r="M23" s="0" t="n">
        <f aca="false">_xlfn.NORM.S.DIST((1/$Y$7)*(C23-$Y$3-D23*$Y$12),1)</f>
        <v>0.224559683632109</v>
      </c>
      <c r="N23" s="3" t="n">
        <f aca="false">_xlfn.NORM.S.DIST((1/$Y$8)*(C23-$Y$4-D23*$Y$12),1)</f>
        <v>0.375355107666495</v>
      </c>
      <c r="O23" s="3" t="n">
        <f aca="false">_xlfn.NORM.S.DIST((1/$Y$9)*(C23-$Y$5-D23*$Y$12),1)</f>
        <v>0.460554809879742</v>
      </c>
      <c r="P23" s="3" t="n">
        <f aca="false">_xlfn.NORM.S.DIST((1/$Y$10)*(C23-$Y$6-D23*$Y$12),1)</f>
        <v>0.455234183486343</v>
      </c>
      <c r="Q23" s="0" t="n">
        <f aca="false">M23*I23</f>
        <v>0.107678519921245</v>
      </c>
      <c r="R23" s="0" t="n">
        <f aca="false">N23*J23</f>
        <v>0.331459471302841</v>
      </c>
      <c r="S23" s="0" t="n">
        <f aca="false">O23*K23</f>
        <v>0</v>
      </c>
      <c r="T23" s="0" t="n">
        <f aca="false">P23*L23</f>
        <v>0.010472036111887</v>
      </c>
      <c r="U23" s="4" t="n">
        <f aca="false">SUM(Q23:T23)</f>
        <v>0.449610027335973</v>
      </c>
      <c r="V23" s="6" t="n">
        <f aca="false">_xlfn.NORM.S.INV(U23)</f>
        <v>-0.126646672937512</v>
      </c>
    </row>
    <row r="24" customFormat="false" ht="14.4" hidden="false" customHeight="false" outlineLevel="0" collapsed="false">
      <c r="A24" s="0" t="n">
        <f aca="false">A23+1</f>
        <v>20</v>
      </c>
      <c r="C24" s="0" t="n">
        <v>1.092637972</v>
      </c>
      <c r="D24" s="0" t="n">
        <v>4.2707</v>
      </c>
      <c r="E24" s="0" t="n">
        <v>0.777380364301848</v>
      </c>
      <c r="F24" s="0" t="n">
        <v>0.219527673104472</v>
      </c>
      <c r="G24" s="7" t="n">
        <v>1.03436915096929E-016</v>
      </c>
      <c r="H24" s="0" t="n">
        <v>0.00309196259368009</v>
      </c>
      <c r="I24" s="0" t="n">
        <f aca="false">$Y$14*E23+$Y$19*F23+G23*$Y$24+H23*$Y$29</f>
        <v>0.61706872524867</v>
      </c>
      <c r="J24" s="0" t="n">
        <f aca="false">$Y$15*E23+$Y$20*F23+G23*$Y$25+H23*$Y$30</f>
        <v>0.888870230367529</v>
      </c>
      <c r="K24" s="0" t="n">
        <f aca="false">E23*$Y$16+F23*$Y$21+G23*$Y$26+H23*$Y$31</f>
        <v>0</v>
      </c>
      <c r="L24" s="0" t="n">
        <f aca="false">E23*$Y$17+F23*$Y$22+G23*$Y$27+H23*$Y$32</f>
        <v>0.0152026434477522</v>
      </c>
      <c r="M24" s="0" t="n">
        <f aca="false">_xlfn.NORM.S.DIST((1/$Y$7)*(C24-$Y$3-D24*$Y$12),1)</f>
        <v>0.715751973319203</v>
      </c>
      <c r="N24" s="3" t="n">
        <f aca="false">_xlfn.NORM.S.DIST((1/$Y$8)*(C24-$Y$4-D24*$Y$12),1)</f>
        <v>0.594590908866225</v>
      </c>
      <c r="O24" s="3" t="n">
        <f aca="false">_xlfn.NORM.S.DIST((1/$Y$9)*(C24-$Y$5-D24*$Y$12),1)</f>
        <v>0.529740633861181</v>
      </c>
      <c r="P24" s="3" t="n">
        <f aca="false">_xlfn.NORM.S.DIST((1/$Y$10)*(C24-$Y$6-D24*$Y$12),1)</f>
        <v>0.533759128483928</v>
      </c>
      <c r="Q24" s="0" t="n">
        <f aca="false">M24*I24</f>
        <v>0.441668157770301</v>
      </c>
      <c r="R24" s="0" t="n">
        <f aca="false">N24*J24</f>
        <v>0.52851415813836</v>
      </c>
      <c r="S24" s="0" t="n">
        <f aca="false">O24*K24</f>
        <v>0</v>
      </c>
      <c r="T24" s="0" t="n">
        <f aca="false">P24*L24</f>
        <v>0.0081145497173241</v>
      </c>
      <c r="U24" s="4" t="n">
        <f aca="false">SUM(Q24:T24)</f>
        <v>0.978296865625985</v>
      </c>
      <c r="V24" s="6" t="n">
        <f aca="false">_xlfn.NORM.S.INV(U24)</f>
        <v>2.01977945874494</v>
      </c>
      <c r="X24" s="2" t="s">
        <v>41</v>
      </c>
      <c r="Y24" s="8" t="n">
        <v>1</v>
      </c>
    </row>
    <row r="25" customFormat="false" ht="14.4" hidden="false" customHeight="false" outlineLevel="0" collapsed="false">
      <c r="A25" s="0" t="n">
        <f aca="false">A24+1</f>
        <v>21</v>
      </c>
      <c r="C25" s="0" t="n">
        <v>3.488097313</v>
      </c>
      <c r="D25" s="0" t="n">
        <v>4.0675</v>
      </c>
      <c r="E25" s="0" t="n">
        <v>0.124862478469246</v>
      </c>
      <c r="F25" s="0" t="n">
        <v>0.854937102408707</v>
      </c>
      <c r="G25" s="7" t="n">
        <v>6.5667689085043E-016</v>
      </c>
      <c r="H25" s="0" t="n">
        <v>0.020200419122047</v>
      </c>
      <c r="I25" s="0" t="n">
        <f aca="false">$Y$14*E24+$Y$19*F24+G24*$Y$24+H24*$Y$29</f>
        <v>0.727173622094084</v>
      </c>
      <c r="J25" s="0" t="n">
        <f aca="false">$Y$15*E24+$Y$20*F24+G24*$Y$25+H24*$Y$30</f>
        <v>0.893352313844524</v>
      </c>
      <c r="K25" s="0" t="n">
        <f aca="false">E24*$Y$16+F24*$Y$21+G24*$Y$26+H24*$Y$31</f>
        <v>0</v>
      </c>
      <c r="L25" s="0" t="n">
        <f aca="false">E24*$Y$17+F24*$Y$22+G24*$Y$27+H24*$Y$32</f>
        <v>0.00915215914588863</v>
      </c>
      <c r="M25" s="0" t="n">
        <f aca="false">_xlfn.NORM.S.DIST((1/$Y$7)*(C25-$Y$3-D25*$Y$12),1)</f>
        <v>0.998842874194177</v>
      </c>
      <c r="N25" s="3" t="n">
        <f aca="false">_xlfn.NORM.S.DIST((1/$Y$8)*(C25-$Y$4-D25*$Y$12),1)</f>
        <v>0.89952071522187</v>
      </c>
      <c r="O25" s="3" t="n">
        <f aca="false">_xlfn.NORM.S.DIST((1/$Y$9)*(C25-$Y$5-D25*$Y$12),1)</f>
        <v>0.654921592559725</v>
      </c>
      <c r="P25" s="3" t="n">
        <f aca="false">_xlfn.NORM.S.DIST((1/$Y$10)*(C25-$Y$6-D25*$Y$12),1)</f>
        <v>0.674591449651441</v>
      </c>
      <c r="Q25" s="0" t="n">
        <f aca="false">M25*I25</f>
        <v>0.726332190730645</v>
      </c>
      <c r="R25" s="0" t="n">
        <f aca="false">N25*J25</f>
        <v>0.803588912294539</v>
      </c>
      <c r="S25" s="0" t="n">
        <f aca="false">O25*K25</f>
        <v>0</v>
      </c>
      <c r="T25" s="0" t="n">
        <f aca="false">P25*L25</f>
        <v>0.00617396830566571</v>
      </c>
      <c r="U25" s="4" t="n">
        <f aca="false">SUM(Q25:T25)</f>
        <v>1.53609507133085</v>
      </c>
      <c r="V25" s="6" t="e">
        <f aca="false">_xlfn.NORM.S.INV(U25)</f>
        <v>#VALUE!</v>
      </c>
      <c r="X25" s="2" t="s">
        <v>42</v>
      </c>
      <c r="Y25" s="0" t="n">
        <v>0</v>
      </c>
    </row>
    <row r="26" customFormat="false" ht="14.4" hidden="false" customHeight="false" outlineLevel="0" collapsed="false">
      <c r="A26" s="0" t="n">
        <f aca="false">A25+1</f>
        <v>22</v>
      </c>
      <c r="C26" s="0" t="n">
        <v>0.706890074</v>
      </c>
      <c r="D26" s="0" t="n">
        <v>4.0344</v>
      </c>
      <c r="E26" s="0" t="n">
        <v>0.368384942376916</v>
      </c>
      <c r="F26" s="0" t="n">
        <v>0.620162243572791</v>
      </c>
      <c r="G26" s="7" t="n">
        <v>4.43992526941786E-016</v>
      </c>
      <c r="H26" s="0" t="n">
        <v>0.0114528140502933</v>
      </c>
      <c r="I26" s="0" t="n">
        <f aca="false">$Y$14*E25+$Y$19*F25+G25*$Y$24+H25*$Y$29</f>
        <v>0.190569194623798</v>
      </c>
      <c r="J26" s="0" t="n">
        <f aca="false">$Y$15*E25+$Y$20*F25+G25*$Y$25+H25*$Y$30</f>
        <v>0.868154951992732</v>
      </c>
      <c r="K26" s="0" t="n">
        <f aca="false">E25*$Y$16+F25*$Y$21+G25*$Y$26+H25*$Y$31</f>
        <v>0</v>
      </c>
      <c r="L26" s="0" t="n">
        <f aca="false">E25*$Y$17+F25*$Y$22+G25*$Y$27+H25*$Y$32</f>
        <v>0.0424144609435602</v>
      </c>
      <c r="M26" s="0" t="n">
        <f aca="false">_xlfn.NORM.S.DIST((1/$Y$7)*(C26-$Y$3-D26*$Y$12),1)</f>
        <v>0.568081735253161</v>
      </c>
      <c r="N26" s="3" t="n">
        <f aca="false">_xlfn.NORM.S.DIST((1/$Y$8)*(C26-$Y$4-D26*$Y$12),1)</f>
        <v>0.528692757392074</v>
      </c>
      <c r="O26" s="3" t="n">
        <f aca="false">_xlfn.NORM.S.DIST((1/$Y$9)*(C26-$Y$5-D26*$Y$12),1)</f>
        <v>0.50895123350889</v>
      </c>
      <c r="P26" s="3" t="n">
        <f aca="false">_xlfn.NORM.S.DIST((1/$Y$10)*(C26-$Y$6-D26*$Y$12),1)</f>
        <v>0.510163184267582</v>
      </c>
      <c r="Q26" s="0" t="n">
        <f aca="false">M26*I26</f>
        <v>0.108258878767685</v>
      </c>
      <c r="R26" s="0" t="n">
        <f aca="false">N26*J26</f>
        <v>0.458987235412621</v>
      </c>
      <c r="S26" s="0" t="n">
        <f aca="false">O26*K26</f>
        <v>0</v>
      </c>
      <c r="T26" s="0" t="n">
        <f aca="false">P26*L26</f>
        <v>0.0216382964539597</v>
      </c>
      <c r="U26" s="4" t="n">
        <f aca="false">SUM(Q26:T26)</f>
        <v>0.588884410634265</v>
      </c>
      <c r="V26" s="6" t="n">
        <f aca="false">_xlfn.NORM.S.INV(U26)</f>
        <v>0.224676202808773</v>
      </c>
      <c r="X26" s="2" t="s">
        <v>43</v>
      </c>
      <c r="Y26" s="0" t="n">
        <v>0</v>
      </c>
    </row>
    <row r="27" customFormat="false" ht="14.4" hidden="false" customHeight="false" outlineLevel="0" collapsed="false">
      <c r="A27" s="0" t="n">
        <f aca="false">A26+1</f>
        <v>23</v>
      </c>
      <c r="C27" s="0" t="n">
        <v>0.21955717</v>
      </c>
      <c r="D27" s="0" t="n">
        <v>4.0698</v>
      </c>
      <c r="E27" s="0" t="n">
        <v>0.603841306975414</v>
      </c>
      <c r="F27" s="0" t="n">
        <v>0.389844374791493</v>
      </c>
      <c r="G27" s="7" t="n">
        <v>2.22991249758955E-016</v>
      </c>
      <c r="H27" s="0" t="n">
        <v>0.00631431823309252</v>
      </c>
      <c r="I27" s="0" t="n">
        <f aca="false">$Y$14*E26+$Y$19*F26+G26*$Y$24+H26*$Y$29</f>
        <v>0.391044899484545</v>
      </c>
      <c r="J27" s="0" t="n">
        <f aca="false">$Y$15*E26+$Y$20*F26+G26*$Y$25+H26*$Y$30</f>
        <v>0.879236200871831</v>
      </c>
      <c r="K27" s="0" t="n">
        <f aca="false">E26*$Y$16+F26*$Y$21+G26*$Y$26+H26*$Y$31</f>
        <v>0</v>
      </c>
      <c r="L27" s="0" t="n">
        <f aca="false">E26*$Y$17+F26*$Y$22+G26*$Y$27+H26*$Y$32</f>
        <v>0.0281107029689272</v>
      </c>
      <c r="M27" s="0" t="n">
        <f aca="false">_xlfn.NORM.S.DIST((1/$Y$7)*(C27-$Y$3-D27*$Y$12),1)</f>
        <v>0.369831911551906</v>
      </c>
      <c r="N27" s="3" t="n">
        <f aca="false">_xlfn.NORM.S.DIST((1/$Y$8)*(C27-$Y$4-D27*$Y$12),1)</f>
        <v>0.444534343417883</v>
      </c>
      <c r="O27" s="3" t="n">
        <f aca="false">_xlfn.NORM.S.DIST((1/$Y$9)*(C27-$Y$5-D27*$Y$12),1)</f>
        <v>0.482659330969077</v>
      </c>
      <c r="P27" s="3" t="n">
        <f aca="false">_xlfn.NORM.S.DIST((1/$Y$10)*(C27-$Y$6-D27*$Y$12),1)</f>
        <v>0.48031280965604</v>
      </c>
      <c r="Q27" s="0" t="n">
        <f aca="false">M27*I27</f>
        <v>0.144620882678993</v>
      </c>
      <c r="R27" s="0" t="n">
        <f aca="false">N27*J27</f>
        <v>0.390850687263793</v>
      </c>
      <c r="S27" s="0" t="n">
        <f aca="false">O27*K27</f>
        <v>0</v>
      </c>
      <c r="T27" s="0" t="n">
        <f aca="false">P27*L27</f>
        <v>0.0135019307244118</v>
      </c>
      <c r="U27" s="4" t="n">
        <f aca="false">SUM(Q27:T27)</f>
        <v>0.548973500667197</v>
      </c>
      <c r="V27" s="6" t="n">
        <f aca="false">_xlfn.NORM.S.INV(U27)</f>
        <v>0.123068318550293</v>
      </c>
      <c r="X27" s="2" t="s">
        <v>44</v>
      </c>
      <c r="Y27" s="0" t="n">
        <v>0</v>
      </c>
    </row>
    <row r="28" customFormat="false" ht="14.4" hidden="false" customHeight="false" outlineLevel="0" collapsed="false">
      <c r="A28" s="0" t="n">
        <f aca="false">A27+1</f>
        <v>24</v>
      </c>
      <c r="C28" s="0" t="n">
        <v>1.442708488</v>
      </c>
      <c r="D28" s="0" t="n">
        <v>4.1351</v>
      </c>
      <c r="E28" s="0" t="n">
        <v>0.70897402917582</v>
      </c>
      <c r="F28" s="0" t="n">
        <v>0.286700151812278</v>
      </c>
      <c r="G28" s="7" t="n">
        <v>1.45455248747932E-016</v>
      </c>
      <c r="H28" s="0" t="n">
        <v>0.00432581901190169</v>
      </c>
      <c r="I28" s="0" t="n">
        <f aca="false">$Y$14*E27+$Y$19*F27+G27*$Y$24+H27*$Y$29</f>
        <v>0.584581583078861</v>
      </c>
      <c r="J28" s="0" t="n">
        <f aca="false">$Y$15*E27+$Y$20*F27+G27*$Y$25+H27*$Y$30</f>
        <v>0.887593660194012</v>
      </c>
      <c r="K28" s="0" t="n">
        <f aca="false">E27*$Y$16+F27*$Y$21+G27*$Y$26+H27*$Y$31</f>
        <v>0</v>
      </c>
      <c r="L28" s="0" t="n">
        <f aca="false">E27*$Y$17+F27*$Y$22+G27*$Y$27+H27*$Y$32</f>
        <v>0.0169362153772116</v>
      </c>
      <c r="M28" s="0" t="n">
        <f aca="false">_xlfn.NORM.S.DIST((1/$Y$7)*(C28-$Y$3-D28*$Y$12),1)</f>
        <v>0.824373309921067</v>
      </c>
      <c r="N28" s="3" t="n">
        <f aca="false">_xlfn.NORM.S.DIST((1/$Y$8)*(C28-$Y$4-D28*$Y$12),1)</f>
        <v>0.652203282835596</v>
      </c>
      <c r="O28" s="3" t="n">
        <f aca="false">_xlfn.NORM.S.DIST((1/$Y$9)*(C28-$Y$5-D28*$Y$12),1)</f>
        <v>0.548538833605612</v>
      </c>
      <c r="P28" s="3" t="n">
        <f aca="false">_xlfn.NORM.S.DIST((1/$Y$10)*(C28-$Y$6-D28*$Y$12),1)</f>
        <v>0.555072665320417</v>
      </c>
      <c r="Q28" s="0" t="n">
        <f aca="false">M28*I28</f>
        <v>0.481913454561618</v>
      </c>
      <c r="R28" s="0" t="n">
        <f aca="false">N28*J28</f>
        <v>0.578891499002597</v>
      </c>
      <c r="S28" s="0" t="n">
        <f aca="false">O28*K28</f>
        <v>0</v>
      </c>
      <c r="T28" s="0" t="n">
        <f aca="false">P28*L28</f>
        <v>0.00940083020986946</v>
      </c>
      <c r="U28" s="4" t="n">
        <f aca="false">SUM(Q28:T28)</f>
        <v>1.07020578377408</v>
      </c>
      <c r="V28" s="6" t="e">
        <f aca="false">_xlfn.NORM.S.INV(U28)</f>
        <v>#VALUE!</v>
      </c>
      <c r="X28" s="2"/>
    </row>
    <row r="29" customFormat="false" ht="14.4" hidden="false" customHeight="false" outlineLevel="0" collapsed="false">
      <c r="A29" s="0" t="n">
        <f aca="false">A28+1</f>
        <v>25</v>
      </c>
      <c r="C29" s="0" t="n">
        <v>0.35159694</v>
      </c>
      <c r="D29" s="0" t="n">
        <v>4.3003</v>
      </c>
      <c r="E29" s="0" t="n">
        <v>0.832602727429126</v>
      </c>
      <c r="F29" s="0" t="n">
        <v>0.165276732512287</v>
      </c>
      <c r="G29" s="7" t="n">
        <v>6.92133881910136E-017</v>
      </c>
      <c r="H29" s="0" t="n">
        <v>0.00212054005858671</v>
      </c>
      <c r="I29" s="0" t="n">
        <f aca="false">$Y$14*E28+$Y$19*F28+G28*$Y$24+H28*$Y$29</f>
        <v>0.670969380213101</v>
      </c>
      <c r="J29" s="0" t="n">
        <f aca="false">$Y$15*E28+$Y$20*F28+G28*$Y$25+H28*$Y$30</f>
        <v>0.891108149085066</v>
      </c>
      <c r="K29" s="0" t="n">
        <f aca="false">E28*$Y$16+F28*$Y$21+G28*$Y$26+H28*$Y$31</f>
        <v>0</v>
      </c>
      <c r="L29" s="0" t="n">
        <f aca="false">E28*$Y$17+F28*$Y$22+G28*$Y$27+H28*$Y$32</f>
        <v>0.0121914343342467</v>
      </c>
      <c r="M29" s="0" t="n">
        <f aca="false">_xlfn.NORM.S.DIST((1/$Y$7)*(C29-$Y$3-D29*$Y$12),1)</f>
        <v>0.422383526714978</v>
      </c>
      <c r="N29" s="3" t="n">
        <f aca="false">_xlfn.NORM.S.DIST((1/$Y$8)*(C29-$Y$4-D29*$Y$12),1)</f>
        <v>0.467248958921643</v>
      </c>
      <c r="O29" s="3" t="n">
        <f aca="false">_xlfn.NORM.S.DIST((1/$Y$9)*(C29-$Y$5-D29*$Y$12),1)</f>
        <v>0.489780293723439</v>
      </c>
      <c r="P29" s="3" t="n">
        <f aca="false">_xlfn.NORM.S.DIST((1/$Y$10)*(C29-$Y$6-D29*$Y$12),1)</f>
        <v>0.48839668377498</v>
      </c>
      <c r="Q29" s="0" t="n">
        <f aca="false">M29*I29</f>
        <v>0.283406413132173</v>
      </c>
      <c r="R29" s="0" t="n">
        <f aca="false">N29*J29</f>
        <v>0.416369354946589</v>
      </c>
      <c r="S29" s="0" t="n">
        <f aca="false">O29*K29</f>
        <v>0</v>
      </c>
      <c r="T29" s="0" t="n">
        <f aca="false">P29*L29</f>
        <v>0.00595425609930655</v>
      </c>
      <c r="U29" s="4" t="n">
        <f aca="false">SUM(Q29:T29)</f>
        <v>0.705730024178069</v>
      </c>
      <c r="V29" s="6" t="n">
        <f aca="false">_xlfn.NORM.S.INV(U29)</f>
        <v>0.540953038964244</v>
      </c>
      <c r="X29" s="2" t="s">
        <v>45</v>
      </c>
      <c r="Y29" s="8" t="n">
        <v>0</v>
      </c>
    </row>
    <row r="30" customFormat="false" ht="14.4" hidden="false" customHeight="false" outlineLevel="0" collapsed="false">
      <c r="A30" s="0" t="n">
        <f aca="false">A29+1</f>
        <v>26</v>
      </c>
      <c r="C30" s="0" t="n">
        <v>-0.387266673</v>
      </c>
      <c r="D30" s="0" t="n">
        <v>4.1355</v>
      </c>
      <c r="E30" s="0" t="n">
        <v>0.85203853666201</v>
      </c>
      <c r="F30" s="0" t="n">
        <v>0.146367084333909</v>
      </c>
      <c r="G30" s="7" t="n">
        <v>4.89515365735357E-017</v>
      </c>
      <c r="H30" s="0" t="n">
        <v>0.00159437900408019</v>
      </c>
      <c r="I30" s="0" t="n">
        <f aca="false">$Y$14*E29+$Y$19*F29+G29*$Y$24+H29*$Y$29</f>
        <v>0.772543387886611</v>
      </c>
      <c r="J30" s="0" t="n">
        <f aca="false">$Y$15*E29+$Y$20*F29+G29*$Y$25+H29*$Y$30</f>
        <v>0.895146471106986</v>
      </c>
      <c r="K30" s="0" t="n">
        <f aca="false">E29*$Y$16+F29*$Y$21+G29*$Y$26+H29*$Y$31</f>
        <v>0</v>
      </c>
      <c r="L30" s="0" t="n">
        <f aca="false">E29*$Y$17+F29*$Y$22+G29*$Y$27+H29*$Y$32</f>
        <v>0.00671835022399558</v>
      </c>
      <c r="M30" s="0" t="n">
        <f aca="false">_xlfn.NORM.S.DIST((1/$Y$7)*(C30-$Y$3-D30*$Y$12),1)</f>
        <v>0.168624255970519</v>
      </c>
      <c r="N30" s="3" t="n">
        <f aca="false">_xlfn.NORM.S.DIST((1/$Y$8)*(C30-$Y$4-D30*$Y$12),1)</f>
        <v>0.343547662717009</v>
      </c>
      <c r="O30" s="3" t="n">
        <f aca="false">_xlfn.NORM.S.DIST((1/$Y$9)*(C30-$Y$5-D30*$Y$12),1)</f>
        <v>0.450038933285317</v>
      </c>
      <c r="P30" s="3" t="n">
        <f aca="false">_xlfn.NORM.S.DIST((1/$Y$10)*(C30-$Y$6-D30*$Y$12),1)</f>
        <v>0.44331607233946</v>
      </c>
      <c r="Q30" s="0" t="n">
        <f aca="false">M30*I30</f>
        <v>0.130269553987324</v>
      </c>
      <c r="R30" s="0" t="n">
        <f aca="false">N30*J30</f>
        <v>0.307525477938184</v>
      </c>
      <c r="S30" s="0" t="n">
        <f aca="false">O30*K30</f>
        <v>0</v>
      </c>
      <c r="T30" s="0" t="n">
        <f aca="false">P30*L30</f>
        <v>0.00297835263390265</v>
      </c>
      <c r="U30" s="4" t="n">
        <f aca="false">SUM(Q30:T30)</f>
        <v>0.44077338455941</v>
      </c>
      <c r="V30" s="6" t="n">
        <f aca="false">_xlfn.NORM.S.INV(U30)</f>
        <v>-0.149008698585328</v>
      </c>
      <c r="X30" s="2" t="s">
        <v>46</v>
      </c>
      <c r="Y30" s="0" t="n">
        <v>0.17</v>
      </c>
    </row>
    <row r="31" customFormat="false" ht="14.4" hidden="false" customHeight="false" outlineLevel="0" collapsed="false">
      <c r="A31" s="0" t="n">
        <f aca="false">A30+1</f>
        <v>27</v>
      </c>
      <c r="C31" s="0" t="n">
        <v>1.848472579</v>
      </c>
      <c r="D31" s="0" t="n">
        <v>3.8928</v>
      </c>
      <c r="E31" s="0" t="n">
        <v>0.813048996525653</v>
      </c>
      <c r="F31" s="0" t="n">
        <v>0.184982780787744</v>
      </c>
      <c r="G31" s="7" t="n">
        <v>5.6835640346581E-017</v>
      </c>
      <c r="H31" s="0" t="n">
        <v>0.00196822268660236</v>
      </c>
      <c r="I31" s="0" t="n">
        <f aca="false">$Y$14*E30+$Y$19*F30+G30*$Y$24+H30*$Y$29</f>
        <v>0.788528105952481</v>
      </c>
      <c r="J31" s="0" t="n">
        <f aca="false">$Y$15*E30+$Y$20*F30+G30*$Y$25+H30*$Y$30</f>
        <v>0.895908761640343</v>
      </c>
      <c r="K31" s="0" t="n">
        <f aca="false">E30*$Y$16+F30*$Y$21+G30*$Y$26+H30*$Y$31</f>
        <v>0</v>
      </c>
      <c r="L31" s="0" t="n">
        <f aca="false">E30*$Y$17+F30*$Y$22+G30*$Y$27+H30*$Y$32</f>
        <v>0.00571434710340383</v>
      </c>
      <c r="M31" s="0" t="n">
        <f aca="false">_xlfn.NORM.S.DIST((1/$Y$7)*(C31-$Y$3-D31*$Y$12),1)</f>
        <v>0.911752891899864</v>
      </c>
      <c r="N31" s="3" t="n">
        <f aca="false">_xlfn.NORM.S.DIST((1/$Y$8)*(C31-$Y$4-D31*$Y$12),1)</f>
        <v>0.714761032973303</v>
      </c>
      <c r="O31" s="3" t="n">
        <f aca="false">_xlfn.NORM.S.DIST((1/$Y$9)*(C31-$Y$5-D31*$Y$12),1)</f>
        <v>0.570189514537944</v>
      </c>
      <c r="P31" s="3" t="n">
        <f aca="false">_xlfn.NORM.S.DIST((1/$Y$10)*(C31-$Y$6-D31*$Y$12),1)</f>
        <v>0.579575265928968</v>
      </c>
      <c r="Q31" s="0" t="n">
        <f aca="false">M31*I31</f>
        <v>0.718942780946497</v>
      </c>
      <c r="R31" s="0" t="n">
        <f aca="false">N31*J31</f>
        <v>0.640360671919884</v>
      </c>
      <c r="S31" s="0" t="n">
        <f aca="false">O31*K31</f>
        <v>0</v>
      </c>
      <c r="T31" s="0" t="n">
        <f aca="false">P31*L31</f>
        <v>0.0033118942420657</v>
      </c>
      <c r="U31" s="4" t="n">
        <f aca="false">SUM(Q31:T31)</f>
        <v>1.36261534710845</v>
      </c>
      <c r="V31" s="6" t="e">
        <f aca="false">_xlfn.NORM.S.INV(U31)</f>
        <v>#VALUE!</v>
      </c>
      <c r="X31" s="2" t="s">
        <v>47</v>
      </c>
      <c r="Y31" s="0" t="n">
        <v>0</v>
      </c>
    </row>
    <row r="32" customFormat="false" ht="14.4" hidden="false" customHeight="false" outlineLevel="0" collapsed="false">
      <c r="A32" s="0" t="n">
        <f aca="false">A31+1</f>
        <v>28</v>
      </c>
      <c r="C32" s="0" t="n">
        <v>3.040826731</v>
      </c>
      <c r="D32" s="0" t="n">
        <v>3.7344</v>
      </c>
      <c r="E32" s="0" t="n">
        <v>0.328042590540336</v>
      </c>
      <c r="F32" s="0" t="n">
        <v>0.660809421199984</v>
      </c>
      <c r="G32" s="7" t="n">
        <v>3.2285519959533E-016</v>
      </c>
      <c r="H32" s="0" t="n">
        <v>0.0111479882596798</v>
      </c>
      <c r="I32" s="0" t="n">
        <f aca="false">$Y$14*E31+$Y$19*F31+G31*$Y$24+H31*$Y$29</f>
        <v>0.756523037109242</v>
      </c>
      <c r="J32" s="0" t="n">
        <f aca="false">$Y$15*E31+$Y$20*F31+G31*$Y$25+H31*$Y$30</f>
        <v>0.894863541823025</v>
      </c>
      <c r="K32" s="0" t="n">
        <f aca="false">E31*$Y$16+F31*$Y$21+G31*$Y$26+H31*$Y$31</f>
        <v>0</v>
      </c>
      <c r="L32" s="0" t="n">
        <f aca="false">E31*$Y$17+F31*$Y$22+G31*$Y$27+H31*$Y$32</f>
        <v>0.00718310825351228</v>
      </c>
      <c r="M32" s="0" t="n">
        <f aca="false">_xlfn.NORM.S.DIST((1/$Y$7)*(C32-$Y$3-D32*$Y$12),1)</f>
        <v>0.995120457601179</v>
      </c>
      <c r="N32" s="3" t="n">
        <f aca="false">_xlfn.NORM.S.DIST((1/$Y$8)*(C32-$Y$4-D32*$Y$12),1)</f>
        <v>0.860982144675165</v>
      </c>
      <c r="O32" s="3" t="n">
        <f aca="false">_xlfn.NORM.S.DIST((1/$Y$9)*(C32-$Y$5-D32*$Y$12),1)</f>
        <v>0.632371808314204</v>
      </c>
      <c r="P32" s="3" t="n">
        <f aca="false">_xlfn.NORM.S.DIST((1/$Y$10)*(C32-$Y$6-D32*$Y$12),1)</f>
        <v>0.649486202840811</v>
      </c>
      <c r="Q32" s="0" t="n">
        <f aca="false">M32*I32</f>
        <v>0.752831550873982</v>
      </c>
      <c r="R32" s="0" t="n">
        <f aca="false">N32*J32</f>
        <v>0.770461531430403</v>
      </c>
      <c r="S32" s="0" t="n">
        <f aca="false">O32*K32</f>
        <v>0</v>
      </c>
      <c r="T32" s="0" t="n">
        <f aca="false">P32*L32</f>
        <v>0.00466532970416818</v>
      </c>
      <c r="U32" s="4" t="n">
        <f aca="false">SUM(Q32:T32)</f>
        <v>1.52795841200855</v>
      </c>
      <c r="V32" s="6" t="e">
        <f aca="false">_xlfn.NORM.S.INV(U32)</f>
        <v>#VALUE!</v>
      </c>
      <c r="X32" s="2" t="s">
        <v>48</v>
      </c>
      <c r="Y32" s="0" t="n">
        <v>0.83</v>
      </c>
    </row>
    <row r="33" customFormat="false" ht="14.4" hidden="false" customHeight="false" outlineLevel="0" collapsed="false">
      <c r="A33" s="0" t="n">
        <f aca="false">A32+1</f>
        <v>29</v>
      </c>
      <c r="C33" s="0" t="n">
        <v>0.749680099</v>
      </c>
      <c r="D33" s="0" t="n">
        <v>3.7445</v>
      </c>
      <c r="E33" s="0" t="n">
        <v>0.576003280017828</v>
      </c>
      <c r="F33" s="0" t="n">
        <v>0.417418490951987</v>
      </c>
      <c r="G33" s="7" t="n">
        <v>2.24267755534292E-016</v>
      </c>
      <c r="H33" s="0" t="n">
        <v>0.00657822903018568</v>
      </c>
      <c r="I33" s="0" t="n">
        <f aca="false">$Y$14*E32+$Y$19*F32+G32*$Y$24+H32*$Y$29</f>
        <v>0.357991605299705</v>
      </c>
      <c r="J33" s="0" t="n">
        <f aca="false">$Y$15*E32+$Y$20*F32+G32*$Y$25+H32*$Y$30</f>
        <v>0.878645780146434</v>
      </c>
      <c r="K33" s="0" t="n">
        <f aca="false">E32*$Y$16+F32*$Y$21+G32*$Y$26+H32*$Y$31</f>
        <v>0</v>
      </c>
      <c r="L33" s="0" t="n">
        <f aca="false">E32*$Y$17+F32*$Y$22+G32*$Y$27+H32*$Y$32</f>
        <v>0.0290771128915338</v>
      </c>
      <c r="M33" s="0" t="n">
        <f aca="false">_xlfn.NORM.S.DIST((1/$Y$7)*(C33-$Y$3-D33*$Y$12),1)</f>
        <v>0.585399965777714</v>
      </c>
      <c r="N33" s="3" t="n">
        <f aca="false">_xlfn.NORM.S.DIST((1/$Y$8)*(C33-$Y$4-D33*$Y$12),1)</f>
        <v>0.536075691892773</v>
      </c>
      <c r="O33" s="3" t="n">
        <f aca="false">_xlfn.NORM.S.DIST((1/$Y$9)*(C33-$Y$5-D33*$Y$12),1)</f>
        <v>0.511259582691662</v>
      </c>
      <c r="P33" s="3" t="n">
        <f aca="false">_xlfn.NORM.S.DIST((1/$Y$10)*(C33-$Y$6-D33*$Y$12),1)</f>
        <v>0.512783891342883</v>
      </c>
      <c r="Q33" s="0" t="n">
        <f aca="false">M33*I33</f>
        <v>0.209568273491156</v>
      </c>
      <c r="R33" s="0" t="n">
        <f aca="false">N33*J33</f>
        <v>0.471020644520665</v>
      </c>
      <c r="S33" s="0" t="n">
        <f aca="false">O33*K33</f>
        <v>0</v>
      </c>
      <c r="T33" s="0" t="n">
        <f aca="false">P33*L33</f>
        <v>0.014910275097537</v>
      </c>
      <c r="U33" s="4" t="n">
        <f aca="false">SUM(Q33:T33)</f>
        <v>0.695499193109358</v>
      </c>
      <c r="V33" s="6" t="n">
        <f aca="false">_xlfn.NORM.S.INV(U33)</f>
        <v>0.511499106673746</v>
      </c>
      <c r="X33" s="2"/>
    </row>
    <row r="34" customFormat="false" ht="14.4" hidden="false" customHeight="false" outlineLevel="0" collapsed="false">
      <c r="A34" s="0" t="n">
        <f aca="false">A33+1</f>
        <v>30</v>
      </c>
      <c r="C34" s="0" t="n">
        <v>3.245579003</v>
      </c>
      <c r="D34" s="0" t="n">
        <v>3.5123</v>
      </c>
      <c r="E34" s="0" t="n">
        <v>0.111476557443317</v>
      </c>
      <c r="F34" s="0" t="n">
        <v>0.866079217655487</v>
      </c>
      <c r="G34" s="7" t="n">
        <v>7.59605085299047E-016</v>
      </c>
      <c r="H34" s="0" t="n">
        <v>0.0224442249011955</v>
      </c>
      <c r="I34" s="0" t="n">
        <f aca="false">$Y$14*E33+$Y$19*F33+G33*$Y$24+H33*$Y$29</f>
        <v>0.561730649001903</v>
      </c>
      <c r="J34" s="0" t="n">
        <f aca="false">$Y$15*E33+$Y$20*F33+G33*$Y$25+H33*$Y$30</f>
        <v>0.886849522988925</v>
      </c>
      <c r="K34" s="0" t="n">
        <f aca="false">E33*$Y$16+F33*$Y$21+G33*$Y$26+H33*$Y$31</f>
        <v>0</v>
      </c>
      <c r="L34" s="0" t="n">
        <f aca="false">E33*$Y$17+F33*$Y$22+G33*$Y$27+H33*$Y$32</f>
        <v>0.0179824848236137</v>
      </c>
      <c r="M34" s="0" t="n">
        <f aca="false">_xlfn.NORM.S.DIST((1/$Y$7)*(C34-$Y$3-D34*$Y$12),1)</f>
        <v>0.997412371742101</v>
      </c>
      <c r="N34" s="3" t="n">
        <f aca="false">_xlfn.NORM.S.DIST((1/$Y$8)*(C34-$Y$4-D34*$Y$12),1)</f>
        <v>0.879720370596089</v>
      </c>
      <c r="O34" s="3" t="n">
        <f aca="false">_xlfn.NORM.S.DIST((1/$Y$9)*(C34-$Y$5-D34*$Y$12),1)</f>
        <v>0.642756931557413</v>
      </c>
      <c r="P34" s="3" t="n">
        <f aca="false">_xlfn.NORM.S.DIST((1/$Y$10)*(C34-$Y$6-D34*$Y$12),1)</f>
        <v>0.661068269765705</v>
      </c>
      <c r="Q34" s="0" t="n">
        <f aca="false">M34*I34</f>
        <v>0.560277098901217</v>
      </c>
      <c r="R34" s="0" t="n">
        <f aca="false">N34*J34</f>
        <v>0.780179591026782</v>
      </c>
      <c r="S34" s="0" t="n">
        <f aca="false">O34*K34</f>
        <v>0</v>
      </c>
      <c r="T34" s="0" t="n">
        <f aca="false">P34*L34</f>
        <v>0.0118876501284344</v>
      </c>
      <c r="U34" s="4" t="n">
        <f aca="false">SUM(Q34:T34)</f>
        <v>1.35234434005643</v>
      </c>
      <c r="V34" s="6" t="e">
        <f aca="false">_xlfn.NORM.S.INV(U34)</f>
        <v>#VALUE!</v>
      </c>
      <c r="X34" s="2"/>
    </row>
    <row r="35" customFormat="false" ht="14.4" hidden="false" customHeight="false" outlineLevel="0" collapsed="false">
      <c r="A35" s="0" t="n">
        <f aca="false">A34+1</f>
        <v>31</v>
      </c>
      <c r="C35" s="0" t="n">
        <v>3.173784644</v>
      </c>
      <c r="D35" s="0" t="n">
        <v>3.3529</v>
      </c>
      <c r="E35" s="0" t="n">
        <v>0.0249716495901238</v>
      </c>
      <c r="F35" s="0" t="n">
        <v>0.94298869102835</v>
      </c>
      <c r="G35" s="7" t="n">
        <v>1.3086329952067E-015</v>
      </c>
      <c r="H35" s="0" t="n">
        <v>0.0320396593815247</v>
      </c>
      <c r="I35" s="0" t="n">
        <f aca="false">$Y$14*E34+$Y$19*F34+G34*$Y$24+H34*$Y$29</f>
        <v>0.179390796862413</v>
      </c>
      <c r="J35" s="0" t="n">
        <f aca="false">$Y$15*E34+$Y$20*F34+G34*$Y$25+H34*$Y$30</f>
        <v>0.866294131469017</v>
      </c>
      <c r="K35" s="0" t="n">
        <f aca="false">E34*$Y$16+F34*$Y$21+G34*$Y$26+H34*$Y$31</f>
        <v>0</v>
      </c>
      <c r="L35" s="0" t="n">
        <f aca="false">E34*$Y$17+F34*$Y$22+G34*$Y$27+H34*$Y$32</f>
        <v>0.0446110831976569</v>
      </c>
      <c r="M35" s="0" t="n">
        <f aca="false">_xlfn.NORM.S.DIST((1/$Y$7)*(C35-$Y$3-D35*$Y$12),1)</f>
        <v>0.996752634467407</v>
      </c>
      <c r="N35" s="3" t="n">
        <f aca="false">_xlfn.NORM.S.DIST((1/$Y$8)*(C35-$Y$4-D35*$Y$12),1)</f>
        <v>0.873363698602347</v>
      </c>
      <c r="O35" s="3" t="n">
        <f aca="false">_xlfn.NORM.S.DIST((1/$Y$9)*(C35-$Y$5-D35*$Y$12),1)</f>
        <v>0.639127056052697</v>
      </c>
      <c r="P35" s="3" t="n">
        <f aca="false">_xlfn.NORM.S.DIST((1/$Y$10)*(C35-$Y$6-D35*$Y$12),1)</f>
        <v>0.657023758267555</v>
      </c>
      <c r="Q35" s="0" t="n">
        <f aca="false">M35*I35</f>
        <v>0.178808249371818</v>
      </c>
      <c r="R35" s="0" t="n">
        <f aca="false">N35*J35</f>
        <v>0.756589846737289</v>
      </c>
      <c r="S35" s="0" t="n">
        <f aca="false">O35*K35</f>
        <v>0</v>
      </c>
      <c r="T35" s="0" t="n">
        <f aca="false">P35*L35</f>
        <v>0.0293105415429111</v>
      </c>
      <c r="U35" s="4" t="n">
        <f aca="false">SUM(Q35:T35)</f>
        <v>0.964708637652018</v>
      </c>
      <c r="V35" s="6" t="n">
        <f aca="false">_xlfn.NORM.S.INV(U35)</f>
        <v>1.8081527852448</v>
      </c>
      <c r="X35" s="2"/>
    </row>
    <row r="36" customFormat="false" ht="14.4" hidden="false" customHeight="false" outlineLevel="0" collapsed="false">
      <c r="A36" s="0" t="n">
        <f aca="false">A35+1</f>
        <v>32</v>
      </c>
      <c r="C36" s="0" t="n">
        <v>1.054734884</v>
      </c>
      <c r="D36" s="0" t="n">
        <v>3.4137</v>
      </c>
      <c r="E36" s="0" t="n">
        <v>0.214643053308081</v>
      </c>
      <c r="F36" s="0" t="n">
        <v>0.768066715347608</v>
      </c>
      <c r="G36" s="7" t="n">
        <v>7.62767378640163E-016</v>
      </c>
      <c r="H36" s="0" t="n">
        <v>0.0172902313443102</v>
      </c>
      <c r="I36" s="0" t="n">
        <f aca="false">$Y$14*E35+$Y$19*F35+G35*$Y$24+H35*$Y$29</f>
        <v>0.107593183319565</v>
      </c>
      <c r="J36" s="0" t="n">
        <f aca="false">$Y$15*E35+$Y$20*F35+G35*$Y$25+H35*$Y$30</f>
        <v>0.857751274830919</v>
      </c>
      <c r="K36" s="0" t="n">
        <f aca="false">E35*$Y$16+F35*$Y$21+G35*$Y$26+H35*$Y$31</f>
        <v>0</v>
      </c>
      <c r="L36" s="0" t="n">
        <f aca="false">E35*$Y$17+F35*$Y$22+G35*$Y$27+H35*$Y$32</f>
        <v>0.054882578017516</v>
      </c>
      <c r="M36" s="0" t="n">
        <f aca="false">_xlfn.NORM.S.DIST((1/$Y$7)*(C36-$Y$3-D36*$Y$12),1)</f>
        <v>0.702319952608859</v>
      </c>
      <c r="N36" s="3" t="n">
        <f aca="false">_xlfn.NORM.S.DIST((1/$Y$8)*(C36-$Y$4-D36*$Y$12),1)</f>
        <v>0.588202468735878</v>
      </c>
      <c r="O36" s="3" t="n">
        <f aca="false">_xlfn.NORM.S.DIST((1/$Y$9)*(C36-$Y$5-D36*$Y$12),1)</f>
        <v>0.527700561094895</v>
      </c>
      <c r="P36" s="3" t="n">
        <f aca="false">_xlfn.NORM.S.DIST((1/$Y$10)*(C36-$Y$6-D36*$Y$12),1)</f>
        <v>0.531444523145649</v>
      </c>
      <c r="Q36" s="0" t="n">
        <f aca="false">M36*I36</f>
        <v>0.0755648394100335</v>
      </c>
      <c r="R36" s="0" t="n">
        <f aca="false">N36*J36</f>
        <v>0.504531417416893</v>
      </c>
      <c r="S36" s="0" t="n">
        <f aca="false">O36*K36</f>
        <v>0</v>
      </c>
      <c r="T36" s="0" t="n">
        <f aca="false">P36*L36</f>
        <v>0.0291670455035226</v>
      </c>
      <c r="U36" s="4" t="n">
        <f aca="false">SUM(Q36:T36)</f>
        <v>0.609263302330449</v>
      </c>
      <c r="V36" s="6" t="n">
        <f aca="false">_xlfn.NORM.S.INV(U36)</f>
        <v>0.277399461147762</v>
      </c>
    </row>
    <row r="37" customFormat="false" ht="14.4" hidden="false" customHeight="false" outlineLevel="0" collapsed="false">
      <c r="A37" s="0" t="n">
        <f aca="false">A36+1</f>
        <v>33</v>
      </c>
      <c r="C37" s="0" t="n">
        <v>0.602768983</v>
      </c>
      <c r="D37" s="0" t="n">
        <v>3.2626</v>
      </c>
      <c r="E37" s="0" t="n">
        <v>0.472629538171092</v>
      </c>
      <c r="F37" s="0" t="n">
        <v>0.518126662995224</v>
      </c>
      <c r="G37" s="7" t="n">
        <v>3.51922987593346E-016</v>
      </c>
      <c r="H37" s="0" t="n">
        <v>0.00924379883368383</v>
      </c>
      <c r="I37" s="0" t="n">
        <f aca="false">$Y$14*E36+$Y$19*F36+G36*$Y$24+H36*$Y$29</f>
        <v>0.264451182891639</v>
      </c>
      <c r="J37" s="0" t="n">
        <f aca="false">$Y$15*E36+$Y$20*F36+G36*$Y$25+H36*$Y$30</f>
        <v>0.872016796811701</v>
      </c>
      <c r="K37" s="0" t="n">
        <f aca="false">E36*$Y$16+F36*$Y$21+G36*$Y$26+H36*$Y$31</f>
        <v>0</v>
      </c>
      <c r="L37" s="0" t="n">
        <f aca="false">E36*$Y$17+F36*$Y$22+G36*$Y$27+H36*$Y$32</f>
        <v>0.0373928934762057</v>
      </c>
      <c r="M37" s="0" t="n">
        <f aca="false">_xlfn.NORM.S.DIST((1/$Y$7)*(C37-$Y$3-D37*$Y$12),1)</f>
        <v>0.525457173557223</v>
      </c>
      <c r="N37" s="3" t="n">
        <f aca="false">_xlfn.NORM.S.DIST((1/$Y$8)*(C37-$Y$4-D37*$Y$12),1)</f>
        <v>0.510691663321424</v>
      </c>
      <c r="O37" s="3" t="n">
        <f aca="false">_xlfn.NORM.S.DIST((1/$Y$9)*(C37-$Y$5-D37*$Y$12),1)</f>
        <v>0.503333222682945</v>
      </c>
      <c r="P37" s="3" t="n">
        <f aca="false">_xlfn.NORM.S.DIST((1/$Y$10)*(C37-$Y$6-D37*$Y$12),1)</f>
        <v>0.503784602913378</v>
      </c>
      <c r="Q37" s="0" t="n">
        <f aca="false">M37*I37</f>
        <v>0.138957771106105</v>
      </c>
      <c r="R37" s="0" t="n">
        <f aca="false">N37*J37</f>
        <v>0.445331708407988</v>
      </c>
      <c r="S37" s="0" t="n">
        <f aca="false">O37*K37</f>
        <v>0</v>
      </c>
      <c r="T37" s="0" t="n">
        <f aca="false">P37*L37</f>
        <v>0.0188379639916925</v>
      </c>
      <c r="U37" s="4" t="n">
        <f aca="false">SUM(Q37:T37)</f>
        <v>0.603127443505785</v>
      </c>
      <c r="V37" s="6" t="n">
        <f aca="false">_xlfn.NORM.S.INV(U37)</f>
        <v>0.261450505834679</v>
      </c>
      <c r="X37" s="9" t="s">
        <v>49</v>
      </c>
      <c r="Y37" s="10" t="e">
        <f aca="false">AVERAGE(V5:V428)</f>
        <v>#VALUE!</v>
      </c>
    </row>
    <row r="38" customFormat="false" ht="14.4" hidden="false" customHeight="false" outlineLevel="0" collapsed="false">
      <c r="A38" s="0" t="n">
        <f aca="false">A37+1</f>
        <v>34</v>
      </c>
      <c r="C38" s="0" t="n">
        <v>0.585812037</v>
      </c>
      <c r="D38" s="0" t="n">
        <v>3.2252</v>
      </c>
      <c r="E38" s="0" t="n">
        <v>0.693130087673925</v>
      </c>
      <c r="F38" s="0" t="n">
        <v>0.302211153365567</v>
      </c>
      <c r="G38" s="7" t="n">
        <v>1.62300594034471E-016</v>
      </c>
      <c r="H38" s="0" t="n">
        <v>0.00465875896050759</v>
      </c>
      <c r="I38" s="0" t="n">
        <f aca="false">$Y$14*E37+$Y$19*F37+G37*$Y$24+H37*$Y$29</f>
        <v>0.476724279405264</v>
      </c>
      <c r="J38" s="0" t="n">
        <f aca="false">$Y$15*E37+$Y$20*F37+G37*$Y$25+H37*$Y$30</f>
        <v>0.882889493591506</v>
      </c>
      <c r="K38" s="0" t="n">
        <f aca="false">E37*$Y$16+F37*$Y$21+G37*$Y$26+H37*$Y$31</f>
        <v>0</v>
      </c>
      <c r="L38" s="0" t="n">
        <f aca="false">E37*$Y$17+F37*$Y$22+G37*$Y$27+H37*$Y$32</f>
        <v>0.0232161529218143</v>
      </c>
      <c r="M38" s="0" t="n">
        <f aca="false">_xlfn.NORM.S.DIST((1/$Y$7)*(C38-$Y$3-D38*$Y$12),1)</f>
        <v>0.518474562446312</v>
      </c>
      <c r="N38" s="3" t="n">
        <f aca="false">_xlfn.NORM.S.DIST((1/$Y$8)*(C38-$Y$4-D38*$Y$12),1)</f>
        <v>0.507757006212892</v>
      </c>
      <c r="O38" s="3" t="n">
        <f aca="false">_xlfn.NORM.S.DIST((1/$Y$9)*(C38-$Y$5-D38*$Y$12),1)</f>
        <v>0.502418192985438</v>
      </c>
      <c r="P38" s="3" t="n">
        <f aca="false">_xlfn.NORM.S.DIST((1/$Y$10)*(C38-$Y$6-D38*$Y$12),1)</f>
        <v>0.502745665583795</v>
      </c>
      <c r="Q38" s="0" t="n">
        <f aca="false">M38*I38</f>
        <v>0.247169412172178</v>
      </c>
      <c r="R38" s="0" t="n">
        <f aca="false">N38*J38</f>
        <v>0.44829332608284</v>
      </c>
      <c r="S38" s="0" t="n">
        <f aca="false">O38*K38</f>
        <v>0</v>
      </c>
      <c r="T38" s="0" t="n">
        <f aca="false">P38*L38</f>
        <v>0.0116718202529727</v>
      </c>
      <c r="U38" s="4" t="n">
        <f aca="false">SUM(Q38:T38)</f>
        <v>0.70713455850799</v>
      </c>
      <c r="V38" s="6" t="n">
        <f aca="false">_xlfn.NORM.S.INV(U38)</f>
        <v>0.545032910565593</v>
      </c>
      <c r="X38" s="11" t="s">
        <v>50</v>
      </c>
      <c r="Y38" s="12" t="e">
        <f aca="false">_xlfn.STDEV.S(V5:V428)</f>
        <v>#VALUE!</v>
      </c>
    </row>
    <row r="39" customFormat="false" ht="14.4" hidden="false" customHeight="false" outlineLevel="0" collapsed="false">
      <c r="A39" s="0" t="n">
        <f aca="false">A38+1</f>
        <v>35</v>
      </c>
      <c r="C39" s="0" t="n">
        <v>-1.525347379</v>
      </c>
      <c r="D39" s="0" t="n">
        <v>3.4432</v>
      </c>
      <c r="E39" s="0" t="n">
        <v>0.419868303879393</v>
      </c>
      <c r="F39" s="0" t="n">
        <v>0.569556052250902</v>
      </c>
      <c r="G39" s="7" t="n">
        <v>3.52012811292772E-016</v>
      </c>
      <c r="H39" s="0" t="n">
        <v>0.0105756438697054</v>
      </c>
      <c r="I39" s="0" t="n">
        <f aca="false">$Y$14*E38+$Y$19*F38+G38*$Y$24+H38*$Y$29</f>
        <v>0.657947383586173</v>
      </c>
      <c r="J39" s="0" t="n">
        <f aca="false">$Y$15*E38+$Y$20*F38+G38*$Y$25+H38*$Y$30</f>
        <v>0.890554882891518</v>
      </c>
      <c r="K39" s="0" t="n">
        <f aca="false">E38*$Y$16+F38*$Y$21+G38*$Y$26+H38*$Y$31</f>
        <v>0</v>
      </c>
      <c r="L39" s="0" t="n">
        <f aca="false">E38*$Y$17+F38*$Y$22+G38*$Y$27+H38*$Y$32</f>
        <v>0.0129331045381883</v>
      </c>
      <c r="M39" s="0" t="n">
        <f aca="false">_xlfn.NORM.S.DIST((1/$Y$7)*(C39-$Y$3-D39*$Y$12),1)</f>
        <v>0.0163343338653907</v>
      </c>
      <c r="N39" s="3" t="n">
        <f aca="false">_xlfn.NORM.S.DIST((1/$Y$8)*(C39-$Y$4-D39*$Y$12),1)</f>
        <v>0.184954432178662</v>
      </c>
      <c r="O39" s="3" t="n">
        <f aca="false">_xlfn.NORM.S.DIST((1/$Y$9)*(C39-$Y$5-D39*$Y$12),1)</f>
        <v>0.38992800446518</v>
      </c>
      <c r="P39" s="3" t="n">
        <f aca="false">_xlfn.NORM.S.DIST((1/$Y$10)*(C39-$Y$6-D39*$Y$12),1)</f>
        <v>0.375485930749291</v>
      </c>
      <c r="Q39" s="0" t="n">
        <f aca="false">M39*I39</f>
        <v>0.0107471322293568</v>
      </c>
      <c r="R39" s="0" t="n">
        <f aca="false">N39*J39</f>
        <v>0.164712072689136</v>
      </c>
      <c r="S39" s="0" t="n">
        <f aca="false">O39*K39</f>
        <v>0</v>
      </c>
      <c r="T39" s="0" t="n">
        <f aca="false">P39*L39</f>
        <v>0.00485619879499952</v>
      </c>
      <c r="U39" s="4" t="n">
        <f aca="false">SUM(Q39:T39)</f>
        <v>0.180315403713492</v>
      </c>
      <c r="V39" s="6" t="n">
        <f aca="false">_xlfn.NORM.S.INV(U39)</f>
        <v>-0.914163752547031</v>
      </c>
      <c r="X39" s="11" t="s">
        <v>51</v>
      </c>
      <c r="Y39" s="12" t="e">
        <f aca="false">SKEW(V5:V428)</f>
        <v>#VALUE!</v>
      </c>
    </row>
    <row r="40" customFormat="false" ht="14.4" hidden="false" customHeight="false" outlineLevel="0" collapsed="false">
      <c r="A40" s="0" t="n">
        <f aca="false">A39+1</f>
        <v>36</v>
      </c>
      <c r="C40" s="0" t="n">
        <v>1.065891407</v>
      </c>
      <c r="D40" s="0" t="n">
        <v>3.2341</v>
      </c>
      <c r="E40" s="0" t="n">
        <v>0.627083062182025</v>
      </c>
      <c r="F40" s="0" t="n">
        <v>0.36695525325459</v>
      </c>
      <c r="G40" s="7" t="n">
        <v>2.11077436569601E-016</v>
      </c>
      <c r="H40" s="0" t="n">
        <v>0.00596168456338486</v>
      </c>
      <c r="I40" s="0" t="n">
        <f aca="false">$Y$14*E39+$Y$19*F39+G39*$Y$24+H39*$Y$29</f>
        <v>0.433340201232829</v>
      </c>
      <c r="J40" s="0" t="n">
        <f aca="false">$Y$15*E39+$Y$20*F39+G39*$Y$25+H39*$Y$30</f>
        <v>0.880888658930097</v>
      </c>
      <c r="K40" s="0" t="n">
        <f aca="false">E39*$Y$16+F39*$Y$21+G39*$Y$26+H39*$Y$31</f>
        <v>0</v>
      </c>
      <c r="L40" s="0" t="n">
        <f aca="false">E39*$Y$17+F39*$Y$22+G39*$Y$27+H39*$Y$32</f>
        <v>0.0258644659793825</v>
      </c>
      <c r="M40" s="0" t="n">
        <f aca="false">_xlfn.NORM.S.DIST((1/$Y$7)*(C40-$Y$3-D40*$Y$12),1)</f>
        <v>0.706303574166283</v>
      </c>
      <c r="N40" s="3" t="n">
        <f aca="false">_xlfn.NORM.S.DIST((1/$Y$8)*(C40-$Y$4-D40*$Y$12),1)</f>
        <v>0.590085374397109</v>
      </c>
      <c r="O40" s="3" t="n">
        <f aca="false">_xlfn.NORM.S.DIST((1/$Y$9)*(C40-$Y$5-D40*$Y$12),1)</f>
        <v>0.528301120895213</v>
      </c>
      <c r="P40" s="3" t="n">
        <f aca="false">_xlfn.NORM.S.DIST((1/$Y$10)*(C40-$Y$6-D40*$Y$12),1)</f>
        <v>0.532125925828409</v>
      </c>
      <c r="Q40" s="0" t="n">
        <f aca="false">M40*I40</f>
        <v>0.306069732960683</v>
      </c>
      <c r="R40" s="0" t="n">
        <f aca="false">N40*J40</f>
        <v>0.519799514106934</v>
      </c>
      <c r="S40" s="0" t="n">
        <f aca="false">O40*K40</f>
        <v>0</v>
      </c>
      <c r="T40" s="0" t="n">
        <f aca="false">P40*L40</f>
        <v>0.0137631529053363</v>
      </c>
      <c r="U40" s="4" t="n">
        <f aca="false">SUM(Q40:T40)</f>
        <v>0.839632399972953</v>
      </c>
      <c r="V40" s="6" t="n">
        <f aca="false">_xlfn.NORM.S.INV(U40)</f>
        <v>0.992948197355554</v>
      </c>
      <c r="X40" s="13" t="s">
        <v>52</v>
      </c>
      <c r="Y40" s="14" t="e">
        <f aca="false">KURT(V5:V428)</f>
        <v>#VALUE!</v>
      </c>
    </row>
    <row r="41" customFormat="false" ht="14.4" hidden="false" customHeight="false" outlineLevel="0" collapsed="false">
      <c r="A41" s="0" t="n">
        <f aca="false">A40+1</f>
        <v>37</v>
      </c>
      <c r="C41" s="0" t="n">
        <v>0.741953163</v>
      </c>
      <c r="D41" s="0" t="n">
        <v>3.5578</v>
      </c>
      <c r="E41" s="0" t="n">
        <v>0.78762559947467</v>
      </c>
      <c r="F41" s="0" t="n">
        <v>0.209445717853468</v>
      </c>
      <c r="G41" s="7" t="n">
        <v>9.83926645170685E-017</v>
      </c>
      <c r="H41" s="0" t="n">
        <v>0.00292868267186217</v>
      </c>
      <c r="I41" s="0" t="n">
        <f aca="false">$Y$14*E40+$Y$19*F40+G40*$Y$24+H40*$Y$29</f>
        <v>0.603671559378556</v>
      </c>
      <c r="J41" s="0" t="n">
        <f aca="false">$Y$15*E40+$Y$20*F40+G40*$Y$25+H40*$Y$30</f>
        <v>0.888308865203637</v>
      </c>
      <c r="K41" s="0" t="n">
        <f aca="false">E40*$Y$16+F40*$Y$21+G40*$Y$26+H40*$Y$31</f>
        <v>0</v>
      </c>
      <c r="L41" s="0" t="n">
        <f aca="false">E40*$Y$17+F40*$Y$22+G40*$Y$27+H40*$Y$32</f>
        <v>0.0159568557852471</v>
      </c>
      <c r="M41" s="0" t="n">
        <f aca="false">_xlfn.NORM.S.DIST((1/$Y$7)*(C41-$Y$3-D41*$Y$12),1)</f>
        <v>0.58228390413236</v>
      </c>
      <c r="N41" s="3" t="n">
        <f aca="false">_xlfn.NORM.S.DIST((1/$Y$8)*(C41-$Y$4-D41*$Y$12),1)</f>
        <v>0.534743340681724</v>
      </c>
      <c r="O41" s="3" t="n">
        <f aca="false">_xlfn.NORM.S.DIST((1/$Y$9)*(C41-$Y$5-D41*$Y$12),1)</f>
        <v>0.510842771324797</v>
      </c>
      <c r="P41" s="3" t="n">
        <f aca="false">_xlfn.NORM.S.DIST((1/$Y$10)*(C41-$Y$6-D41*$Y$12),1)</f>
        <v>0.512310686913067</v>
      </c>
      <c r="Q41" s="0" t="n">
        <f aca="false">M41*I41</f>
        <v>0.351508232408615</v>
      </c>
      <c r="R41" s="0" t="n">
        <f aca="false">N41*J41</f>
        <v>0.475017250136184</v>
      </c>
      <c r="S41" s="0" t="n">
        <f aca="false">O41*K41</f>
        <v>0</v>
      </c>
      <c r="T41" s="0" t="n">
        <f aca="false">P41*L41</f>
        <v>0.00817486774831271</v>
      </c>
      <c r="U41" s="4" t="n">
        <f aca="false">SUM(Q41:T41)</f>
        <v>0.834700350293112</v>
      </c>
      <c r="V41" s="6" t="n">
        <f aca="false">_xlfn.NORM.S.INV(U41)</f>
        <v>0.972907455107054</v>
      </c>
    </row>
    <row r="42" customFormat="false" ht="14.4" hidden="false" customHeight="false" outlineLevel="0" collapsed="false">
      <c r="A42" s="0" t="n">
        <f aca="false">A41+1</f>
        <v>38</v>
      </c>
      <c r="C42" s="0" t="n">
        <v>1.834371005</v>
      </c>
      <c r="D42" s="0" t="n">
        <v>3.3773</v>
      </c>
      <c r="E42" s="0" t="n">
        <v>0.767252409836577</v>
      </c>
      <c r="F42" s="0" t="n">
        <v>0.229754650762435</v>
      </c>
      <c r="G42" s="7" t="n">
        <v>9.52366049584286E-017</v>
      </c>
      <c r="H42" s="0" t="n">
        <v>0.00299293940098788</v>
      </c>
      <c r="I42" s="0" t="n">
        <f aca="false">$Y$14*E41+$Y$19*F41+G41*$Y$24+H41*$Y$29</f>
        <v>0.735589410128762</v>
      </c>
      <c r="J42" s="0" t="n">
        <f aca="false">$Y$15*E41+$Y$20*F41+G41*$Y$25+H41*$Y$30</f>
        <v>0.893673147292472</v>
      </c>
      <c r="K42" s="0" t="n">
        <f aca="false">E41*$Y$16+F41*$Y$21+G41*$Y$26+H41*$Y$31</f>
        <v>0</v>
      </c>
      <c r="L42" s="0" t="n">
        <f aca="false">E41*$Y$17+F41*$Y$22+G41*$Y$27+H41*$Y$32</f>
        <v>0.00871417815324964</v>
      </c>
      <c r="M42" s="0" t="n">
        <f aca="false">_xlfn.NORM.S.DIST((1/$Y$7)*(C42-$Y$3-D42*$Y$12),1)</f>
        <v>0.909396940036953</v>
      </c>
      <c r="N42" s="3" t="n">
        <f aca="false">_xlfn.NORM.S.DIST((1/$Y$8)*(C42-$Y$4-D42*$Y$12),1)</f>
        <v>0.712679181878432</v>
      </c>
      <c r="O42" s="3" t="n">
        <f aca="false">_xlfn.NORM.S.DIST((1/$Y$9)*(C42-$Y$5-D42*$Y$12),1)</f>
        <v>0.569440228704902</v>
      </c>
      <c r="P42" s="3" t="n">
        <f aca="false">_xlfn.NORM.S.DIST((1/$Y$10)*(C42-$Y$6-D42*$Y$12),1)</f>
        <v>0.578728307787939</v>
      </c>
      <c r="Q42" s="0" t="n">
        <f aca="false">M42*I42</f>
        <v>0.668942758694684</v>
      </c>
      <c r="R42" s="0" t="n">
        <f aca="false">N42*J42</f>
        <v>0.636902247479122</v>
      </c>
      <c r="S42" s="0" t="n">
        <f aca="false">O42*K42</f>
        <v>0</v>
      </c>
      <c r="T42" s="0" t="n">
        <f aca="false">P42*L42</f>
        <v>0.00504314157639279</v>
      </c>
      <c r="U42" s="4" t="n">
        <f aca="false">SUM(Q42:T42)</f>
        <v>1.3108881477502</v>
      </c>
      <c r="V42" s="6" t="e">
        <f aca="false">_xlfn.NORM.S.INV(U42)</f>
        <v>#VALUE!</v>
      </c>
    </row>
    <row r="43" customFormat="false" ht="14.4" hidden="false" customHeight="false" outlineLevel="0" collapsed="false">
      <c r="A43" s="0" t="n">
        <f aca="false">A42+1</f>
        <v>39</v>
      </c>
      <c r="C43" s="0" t="n">
        <v>-0.658970008</v>
      </c>
      <c r="D43" s="0" t="n">
        <v>3.3143</v>
      </c>
      <c r="E43" s="0" t="n">
        <v>0.770414827547802</v>
      </c>
      <c r="F43" s="0" t="n">
        <v>0.226659871995083</v>
      </c>
      <c r="G43" s="7" t="n">
        <v>9.04826698473757E-017</v>
      </c>
      <c r="H43" s="0" t="n">
        <v>0.00292530045711494</v>
      </c>
      <c r="I43" s="0" t="n">
        <f aca="false">$Y$14*E42+$Y$19*F42+G42*$Y$24+H42*$Y$29</f>
        <v>0.718877611519904</v>
      </c>
      <c r="J43" s="0" t="n">
        <f aca="false">$Y$15*E42+$Y$20*F42+G42*$Y$25+H42*$Y$30</f>
        <v>0.89322006122203</v>
      </c>
      <c r="K43" s="0" t="n">
        <f aca="false">E42*$Y$16+F42*$Y$21+G42*$Y$26+H42*$Y$31</f>
        <v>0</v>
      </c>
      <c r="L43" s="0" t="n">
        <f aca="false">E42*$Y$17+F42*$Y$22+G42*$Y$27+H42*$Y$32</f>
        <v>0.00937677922569299</v>
      </c>
      <c r="M43" s="0" t="n">
        <f aca="false">_xlfn.NORM.S.DIST((1/$Y$7)*(C43-$Y$3-D43*$Y$12),1)</f>
        <v>0.107396130207553</v>
      </c>
      <c r="N43" s="3" t="n">
        <f aca="false">_xlfn.NORM.S.DIST((1/$Y$8)*(C43-$Y$4-D43*$Y$12),1)</f>
        <v>0.301288067020541</v>
      </c>
      <c r="O43" s="3" t="n">
        <f aca="false">_xlfn.NORM.S.DIST((1/$Y$9)*(C43-$Y$5-D43*$Y$12),1)</f>
        <v>0.435528813191513</v>
      </c>
      <c r="P43" s="3" t="n">
        <f aca="false">_xlfn.NORM.S.DIST((1/$Y$10)*(C43-$Y$6-D43*$Y$12),1)</f>
        <v>0.426890492872943</v>
      </c>
      <c r="Q43" s="0" t="n">
        <f aca="false">M43*I43</f>
        <v>0.0772046735700865</v>
      </c>
      <c r="R43" s="0" t="n">
        <f aca="false">N43*J43</f>
        <v>0.269116545669555</v>
      </c>
      <c r="S43" s="0" t="n">
        <f aca="false">O43*K43</f>
        <v>0</v>
      </c>
      <c r="T43" s="0" t="n">
        <f aca="false">P43*L43</f>
        <v>0.00400285790521686</v>
      </c>
      <c r="U43" s="4" t="n">
        <f aca="false">SUM(Q43:T43)</f>
        <v>0.350324077144858</v>
      </c>
      <c r="V43" s="6" t="n">
        <f aca="false">_xlfn.NORM.S.INV(U43)</f>
        <v>-0.38444567310053</v>
      </c>
    </row>
    <row r="44" customFormat="false" ht="14.4" hidden="false" customHeight="false" outlineLevel="0" collapsed="false">
      <c r="A44" s="0" t="n">
        <f aca="false">A43+1</f>
        <v>40</v>
      </c>
      <c r="C44" s="0" t="n">
        <v>-0.77770099</v>
      </c>
      <c r="D44" s="0" t="n">
        <v>3.4191</v>
      </c>
      <c r="E44" s="0" t="n">
        <v>0.748681970103437</v>
      </c>
      <c r="F44" s="0" t="n">
        <v>0.248059603118293</v>
      </c>
      <c r="G44" s="7" t="n">
        <v>1.00500745849412E-016</v>
      </c>
      <c r="H44" s="0" t="n">
        <v>0.0032584267782694</v>
      </c>
      <c r="I44" s="0" t="n">
        <f aca="false">$Y$14*E43+$Y$19*F43+G43*$Y$24+H43*$Y$29</f>
        <v>0.721476881548058</v>
      </c>
      <c r="J44" s="0" t="n">
        <f aca="false">$Y$15*E43+$Y$20*F43+G43*$Y$25+H43*$Y$30</f>
        <v>0.893331333226404</v>
      </c>
      <c r="K44" s="0" t="n">
        <f aca="false">E43*$Y$16+F43*$Y$21+G43*$Y$26+H43*$Y$31</f>
        <v>0</v>
      </c>
      <c r="L44" s="0" t="n">
        <f aca="false">E43*$Y$17+F43*$Y$22+G43*$Y$27+H43*$Y$32</f>
        <v>0.00922779553925789</v>
      </c>
      <c r="M44" s="0" t="n">
        <f aca="false">_xlfn.NORM.S.DIST((1/$Y$7)*(C44-$Y$3-D44*$Y$12),1)</f>
        <v>0.0864040678913187</v>
      </c>
      <c r="N44" s="3" t="n">
        <f aca="false">_xlfn.NORM.S.DIST((1/$Y$8)*(C44-$Y$4-D44*$Y$12),1)</f>
        <v>0.283586445313166</v>
      </c>
      <c r="O44" s="3" t="n">
        <f aca="false">_xlfn.NORM.S.DIST((1/$Y$9)*(C44-$Y$5-D44*$Y$12),1)</f>
        <v>0.429214045485734</v>
      </c>
      <c r="P44" s="3" t="n">
        <f aca="false">_xlfn.NORM.S.DIST((1/$Y$10)*(C44-$Y$6-D44*$Y$12),1)</f>
        <v>0.419750604861032</v>
      </c>
      <c r="Q44" s="0" t="n">
        <f aca="false">M44*I44</f>
        <v>0.0623385374552953</v>
      </c>
      <c r="R44" s="0" t="n">
        <f aca="false">N44*J44</f>
        <v>0.253336657276547</v>
      </c>
      <c r="S44" s="0" t="n">
        <f aca="false">O44*K44</f>
        <v>0</v>
      </c>
      <c r="T44" s="0" t="n">
        <f aca="false">P44*L44</f>
        <v>0.00387337275913743</v>
      </c>
      <c r="U44" s="4" t="n">
        <f aca="false">SUM(Q44:T44)</f>
        <v>0.31954856749098</v>
      </c>
      <c r="V44" s="6" t="n">
        <f aca="false">_xlfn.NORM.S.INV(U44)</f>
        <v>-0.468961528752762</v>
      </c>
    </row>
    <row r="45" customFormat="false" ht="14.4" hidden="false" customHeight="false" outlineLevel="0" collapsed="false">
      <c r="A45" s="0" t="n">
        <f aca="false">A44+1</f>
        <v>41</v>
      </c>
      <c r="C45" s="0" t="n">
        <v>3.632423111</v>
      </c>
      <c r="D45" s="0" t="n">
        <v>3.0283</v>
      </c>
      <c r="E45" s="0" t="n">
        <v>0.0794973753505806</v>
      </c>
      <c r="F45" s="0" t="n">
        <v>0.897304657383404</v>
      </c>
      <c r="G45" s="7" t="n">
        <v>7.35497435835808E-016</v>
      </c>
      <c r="H45" s="0" t="n">
        <v>0.023197967266015</v>
      </c>
      <c r="I45" s="0" t="n">
        <f aca="false">$Y$14*E44+$Y$19*F44+G44*$Y$24+H44*$Y$29</f>
        <v>0.703625957074774</v>
      </c>
      <c r="J45" s="0" t="n">
        <f aca="false">$Y$15*E44+$Y$20*F44+G44*$Y$25+H44*$Y$30</f>
        <v>0.892660156389497</v>
      </c>
      <c r="K45" s="0" t="n">
        <f aca="false">E44*$Y$16+F44*$Y$21+G44*$Y$26+H44*$Y$31</f>
        <v>0</v>
      </c>
      <c r="L45" s="0" t="n">
        <f aca="false">E44*$Y$17+F44*$Y$22+G44*$Y$27+H44*$Y$32</f>
        <v>0.0101462823195124</v>
      </c>
      <c r="M45" s="0" t="n">
        <f aca="false">_xlfn.NORM.S.DIST((1/$Y$7)*(C45-$Y$3-D45*$Y$12),1)</f>
        <v>0.999302844986705</v>
      </c>
      <c r="N45" s="3" t="n">
        <f aca="false">_xlfn.NORM.S.DIST((1/$Y$8)*(C45-$Y$4-D45*$Y$12),1)</f>
        <v>0.910113161856801</v>
      </c>
      <c r="O45" s="3" t="n">
        <f aca="false">_xlfn.NORM.S.DIST((1/$Y$9)*(C45-$Y$5-D45*$Y$12),1)</f>
        <v>0.662086629418814</v>
      </c>
      <c r="P45" s="3" t="n">
        <f aca="false">_xlfn.NORM.S.DIST((1/$Y$10)*(C45-$Y$6-D45*$Y$12),1)</f>
        <v>0.682532917338285</v>
      </c>
      <c r="Q45" s="0" t="n">
        <f aca="false">M45*I45</f>
        <v>0.703135420711315</v>
      </c>
      <c r="R45" s="0" t="n">
        <f aca="false">N45*J45</f>
        <v>0.812421757395232</v>
      </c>
      <c r="S45" s="0" t="n">
        <f aca="false">O45*K45</f>
        <v>0</v>
      </c>
      <c r="T45" s="0" t="n">
        <f aca="false">P45*L45</f>
        <v>0.00692517167167465</v>
      </c>
      <c r="U45" s="4" t="n">
        <f aca="false">SUM(Q45:T45)</f>
        <v>1.52248234977822</v>
      </c>
      <c r="V45" s="6" t="e">
        <f aca="false">_xlfn.NORM.S.INV(U45)</f>
        <v>#VALUE!</v>
      </c>
    </row>
    <row r="46" customFormat="false" ht="14.4" hidden="false" customHeight="false" outlineLevel="0" collapsed="false">
      <c r="A46" s="0" t="n">
        <f aca="false">A45+1</f>
        <v>42</v>
      </c>
      <c r="C46" s="0" t="n">
        <v>1.668976277</v>
      </c>
      <c r="D46" s="0" t="n">
        <v>2.9275</v>
      </c>
      <c r="E46" s="0" t="n">
        <v>0.206053783243075</v>
      </c>
      <c r="F46" s="0" t="n">
        <v>0.777327182977297</v>
      </c>
      <c r="G46" s="7" t="n">
        <v>6.6812300113778E-016</v>
      </c>
      <c r="H46" s="0" t="n">
        <v>0.0166190337796279</v>
      </c>
      <c r="I46" s="0" t="n">
        <f aca="false">$Y$14*E45+$Y$19*F45+G45*$Y$24+H45*$Y$29</f>
        <v>0.153100030733535</v>
      </c>
      <c r="J46" s="0" t="n">
        <f aca="false">$Y$15*E45+$Y$20*F45+G45*$Y$25+H45*$Y$30</f>
        <v>0.865119390748141</v>
      </c>
      <c r="K46" s="0" t="n">
        <f aca="false">E45*$Y$16+F45*$Y$21+G45*$Y$26+H45*$Y$31</f>
        <v>0</v>
      </c>
      <c r="L46" s="0" t="n">
        <f aca="false">E45*$Y$17+F45*$Y$22+G45*$Y$27+H45*$Y$32</f>
        <v>0.0461734525522946</v>
      </c>
      <c r="M46" s="0" t="n">
        <f aca="false">_xlfn.NORM.S.DIST((1/$Y$7)*(C46-$Y$3-D46*$Y$12),1)</f>
        <v>0.878206963942576</v>
      </c>
      <c r="N46" s="3" t="n">
        <f aca="false">_xlfn.NORM.S.DIST((1/$Y$8)*(C46-$Y$4-D46*$Y$12),1)</f>
        <v>0.68774177347682</v>
      </c>
      <c r="O46" s="3" t="n">
        <f aca="false">_xlfn.NORM.S.DIST((1/$Y$9)*(C46-$Y$5-D46*$Y$12),1)</f>
        <v>0.560634034680189</v>
      </c>
      <c r="P46" s="3" t="n">
        <f aca="false">_xlfn.NORM.S.DIST((1/$Y$10)*(C46-$Y$6-D46*$Y$12),1)</f>
        <v>0.568768311597496</v>
      </c>
      <c r="Q46" s="0" t="n">
        <f aca="false">M46*I46</f>
        <v>0.134453513170013</v>
      </c>
      <c r="R46" s="0" t="n">
        <f aca="false">N46*J46</f>
        <v>0.594978744062312</v>
      </c>
      <c r="S46" s="0" t="n">
        <f aca="false">O46*K46</f>
        <v>0</v>
      </c>
      <c r="T46" s="0" t="n">
        <f aca="false">P46*L46</f>
        <v>0.0262619966487957</v>
      </c>
      <c r="U46" s="4" t="n">
        <f aca="false">SUM(Q46:T46)</f>
        <v>0.755694253881121</v>
      </c>
      <c r="V46" s="6" t="n">
        <f aca="false">_xlfn.NORM.S.INV(U46)</f>
        <v>0.692518945799256</v>
      </c>
    </row>
    <row r="47" customFormat="false" ht="14.4" hidden="false" customHeight="false" outlineLevel="0" collapsed="false">
      <c r="A47" s="0" t="n">
        <f aca="false">A46+1</f>
        <v>43</v>
      </c>
      <c r="C47" s="0" t="n">
        <v>0.216244115</v>
      </c>
      <c r="D47" s="0" t="n">
        <v>2.8591</v>
      </c>
      <c r="E47" s="0" t="n">
        <v>0.452382661544449</v>
      </c>
      <c r="F47" s="0" t="n">
        <v>0.538120042836605</v>
      </c>
      <c r="G47" s="7" t="n">
        <v>3.54715576464959E-016</v>
      </c>
      <c r="H47" s="0" t="n">
        <v>0.0094972956189452</v>
      </c>
      <c r="I47" s="0" t="n">
        <f aca="false">$Y$14*E46+$Y$19*F46+G46*$Y$24+H46*$Y$29</f>
        <v>0.257468389219156</v>
      </c>
      <c r="J47" s="0" t="n">
        <f aca="false">$Y$15*E46+$Y$20*F46+G46*$Y$25+H46*$Y$30</f>
        <v>0.872321561681325</v>
      </c>
      <c r="K47" s="0" t="n">
        <f aca="false">E46*$Y$16+F46*$Y$21+G46*$Y$26+H46*$Y$31</f>
        <v>0</v>
      </c>
      <c r="L47" s="0" t="n">
        <f aca="false">E46*$Y$17+F46*$Y$22+G46*$Y$27+H46*$Y$32</f>
        <v>0.0371136135264101</v>
      </c>
      <c r="M47" s="0" t="n">
        <f aca="false">_xlfn.NORM.S.DIST((1/$Y$7)*(C47-$Y$3-D47*$Y$12),1)</f>
        <v>0.368539688251645</v>
      </c>
      <c r="N47" s="3" t="n">
        <f aca="false">_xlfn.NORM.S.DIST((1/$Y$8)*(C47-$Y$4-D47*$Y$12),1)</f>
        <v>0.443966423525852</v>
      </c>
      <c r="O47" s="3" t="n">
        <f aca="false">_xlfn.NORM.S.DIST((1/$Y$9)*(C47-$Y$5-D47*$Y$12),1)</f>
        <v>0.482480718075728</v>
      </c>
      <c r="P47" s="3" t="n">
        <f aca="false">_xlfn.NORM.S.DIST((1/$Y$10)*(C47-$Y$6-D47*$Y$12),1)</f>
        <v>0.480110064581354</v>
      </c>
      <c r="Q47" s="0" t="n">
        <f aca="false">M47*I47</f>
        <v>0.0948873198974809</v>
      </c>
      <c r="R47" s="0" t="n">
        <f aca="false">N47*J47</f>
        <v>0.387281483904144</v>
      </c>
      <c r="S47" s="0" t="n">
        <f aca="false">O47*K47</f>
        <v>0</v>
      </c>
      <c r="T47" s="0" t="n">
        <f aca="false">P47*L47</f>
        <v>0.0178186193870122</v>
      </c>
      <c r="U47" s="4" t="n">
        <f aca="false">SUM(Q47:T47)</f>
        <v>0.499987423188637</v>
      </c>
      <c r="V47" s="6" t="n">
        <f aca="false">_xlfn.NORM.S.INV(U47)</f>
        <v>-3.1525390972465E-005</v>
      </c>
    </row>
    <row r="48" customFormat="false" ht="14.4" hidden="false" customHeight="false" outlineLevel="0" collapsed="false">
      <c r="A48" s="0" t="n">
        <f aca="false">A47+1</f>
        <v>44</v>
      </c>
      <c r="C48" s="0" t="n">
        <v>-3.977364647</v>
      </c>
      <c r="D48" s="0" t="n">
        <v>2.913</v>
      </c>
      <c r="E48" s="7" t="n">
        <v>0.000247858100658026</v>
      </c>
      <c r="F48" s="0" t="n">
        <v>0.923111552145789</v>
      </c>
      <c r="G48" s="7" t="n">
        <v>2.80635858365441E-015</v>
      </c>
      <c r="H48" s="0" t="n">
        <v>0.0766405897535502</v>
      </c>
      <c r="I48" s="0" t="n">
        <f aca="false">$Y$14*E47+$Y$19*F47+G47*$Y$24+H47*$Y$29</f>
        <v>0.460099025860743</v>
      </c>
      <c r="J48" s="0" t="n">
        <f aca="false">$Y$15*E47+$Y$20*F47+G47*$Y$25+H47*$Y$30</f>
        <v>0.882304573341437</v>
      </c>
      <c r="K48" s="0" t="n">
        <f aca="false">E47*$Y$16+F47*$Y$21+G47*$Y$26+H47*$Y$31</f>
        <v>0</v>
      </c>
      <c r="L48" s="0" t="n">
        <f aca="false">E47*$Y$17+F47*$Y$22+G47*$Y$27+H47*$Y$32</f>
        <v>0.0240263566488227</v>
      </c>
      <c r="M48" s="0" t="n">
        <f aca="false">_xlfn.NORM.S.DIST((1/$Y$7)*(C48-$Y$3-D48*$Y$12),1)</f>
        <v>1.49898820989122E-006</v>
      </c>
      <c r="N48" s="3" t="n">
        <f aca="false">_xlfn.NORM.S.DIST((1/$Y$8)*(C48-$Y$4-D48*$Y$12),1)</f>
        <v>0.0249604705312669</v>
      </c>
      <c r="O48" s="3" t="n">
        <f aca="false">_xlfn.NORM.S.DIST((1/$Y$9)*(C48-$Y$5-D48*$Y$12),1)</f>
        <v>0.270539741801351</v>
      </c>
      <c r="P48" s="3" t="n">
        <f aca="false">_xlfn.NORM.S.DIST((1/$Y$10)*(C48-$Y$6-D48*$Y$12),1)</f>
        <v>0.24385707659796</v>
      </c>
      <c r="Q48" s="0" t="n">
        <f aca="false">M48*I48</f>
        <v>6.89683015147692E-007</v>
      </c>
      <c r="R48" s="0" t="n">
        <f aca="false">N48*J48</f>
        <v>0.022022737302491</v>
      </c>
      <c r="S48" s="0" t="n">
        <f aca="false">O48*K48</f>
        <v>0</v>
      </c>
      <c r="T48" s="0" t="n">
        <f aca="false">P48*L48</f>
        <v>0.00585899709368184</v>
      </c>
      <c r="U48" s="4" t="n">
        <f aca="false">SUM(Q48:T48)</f>
        <v>0.027882424079188</v>
      </c>
      <c r="V48" s="6" t="n">
        <f aca="false">_xlfn.NORM.S.INV(U48)</f>
        <v>-1.9128688195746</v>
      </c>
    </row>
    <row r="49" customFormat="false" ht="14.4" hidden="false" customHeight="false" outlineLevel="0" collapsed="false">
      <c r="A49" s="0" t="n">
        <f aca="false">A48+1</f>
        <v>45</v>
      </c>
      <c r="C49" s="0" t="n">
        <v>0.337554146</v>
      </c>
      <c r="D49" s="0" t="n">
        <v>2.9162</v>
      </c>
      <c r="E49" s="0" t="n">
        <v>0.189961766189173</v>
      </c>
      <c r="F49" s="0" t="n">
        <v>0.780286241987606</v>
      </c>
      <c r="G49" s="7" t="n">
        <v>1.67657553298633E-015</v>
      </c>
      <c r="H49" s="0" t="n">
        <v>0.029751991823219</v>
      </c>
      <c r="I49" s="0" t="n">
        <f aca="false">$Y$14*E48+$Y$19*F48+G48*$Y$24+H48*$Y$29</f>
        <v>0.0833055905647226</v>
      </c>
      <c r="J49" s="0" t="n">
        <f aca="false">$Y$15*E48+$Y$20*F48+G48*$Y$25+H48*$Y$30</f>
        <v>0.82559013843699</v>
      </c>
      <c r="K49" s="0" t="n">
        <f aca="false">E48*$Y$16+F48*$Y$21+G48*$Y$26+H48*$Y$31</f>
        <v>0</v>
      </c>
      <c r="L49" s="0" t="n">
        <f aca="false">E48*$Y$17+F48*$Y$22+G48*$Y$27+H48*$Y$32</f>
        <v>0.0913050360598203</v>
      </c>
      <c r="M49" s="0" t="n">
        <f aca="false">_xlfn.NORM.S.DIST((1/$Y$7)*(C49-$Y$3-D49*$Y$12),1)</f>
        <v>0.416710287245773</v>
      </c>
      <c r="N49" s="3" t="n">
        <f aca="false">_xlfn.NORM.S.DIST((1/$Y$8)*(C49-$Y$4-D49*$Y$12),1)</f>
        <v>0.4648268027315</v>
      </c>
      <c r="O49" s="3" t="n">
        <f aca="false">_xlfn.NORM.S.DIST((1/$Y$9)*(C49-$Y$5-D49*$Y$12),1)</f>
        <v>0.489022765013257</v>
      </c>
      <c r="P49" s="3" t="n">
        <f aca="false">_xlfn.NORM.S.DIST((1/$Y$10)*(C49-$Y$6-D49*$Y$12),1)</f>
        <v>0.487536656548262</v>
      </c>
      <c r="Q49" s="0" t="n">
        <f aca="false">M49*I49</f>
        <v>0.0347142965734043</v>
      </c>
      <c r="R49" s="0" t="n">
        <f aca="false">N49*J49</f>
        <v>0.383756424416323</v>
      </c>
      <c r="S49" s="0" t="n">
        <f aca="false">O49*K49</f>
        <v>0</v>
      </c>
      <c r="T49" s="0" t="n">
        <f aca="false">P49*L49</f>
        <v>0.0445145520066233</v>
      </c>
      <c r="U49" s="4" t="n">
        <f aca="false">SUM(Q49:T49)</f>
        <v>0.46298527299635</v>
      </c>
      <c r="V49" s="6" t="n">
        <f aca="false">_xlfn.NORM.S.INV(U49)</f>
        <v>-0.0929156835316974</v>
      </c>
    </row>
    <row r="50" customFormat="false" ht="14.4" hidden="false" customHeight="false" outlineLevel="0" collapsed="false">
      <c r="A50" s="0" t="n">
        <f aca="false">A49+1</f>
        <v>46</v>
      </c>
      <c r="C50" s="0" t="n">
        <v>0.791931895</v>
      </c>
      <c r="D50" s="0" t="n">
        <v>2.8026</v>
      </c>
      <c r="E50" s="0" t="n">
        <v>0.440413093129645</v>
      </c>
      <c r="F50" s="0" t="n">
        <v>0.546994278257763</v>
      </c>
      <c r="G50" s="7" t="n">
        <v>5.76612701010282E-016</v>
      </c>
      <c r="H50" s="0" t="n">
        <v>0.0125926286125922</v>
      </c>
      <c r="I50" s="0" t="n">
        <f aca="false">$Y$14*E49+$Y$19*F49+G49*$Y$24+H49*$Y$29</f>
        <v>0.243090969011034</v>
      </c>
      <c r="J50" s="0" t="n">
        <f aca="false">$Y$15*E49+$Y$20*F49+G49*$Y$25+H49*$Y$30</f>
        <v>0.862675321129296</v>
      </c>
      <c r="K50" s="0" t="n">
        <f aca="false">E49*$Y$16+F49*$Y$21+G49*$Y$26+H49*$Y$31</f>
        <v>0</v>
      </c>
      <c r="L50" s="0" t="n">
        <f aca="false">E49*$Y$17+F49*$Y$22+G49*$Y$27+H49*$Y$32</f>
        <v>0.0481027404729</v>
      </c>
      <c r="M50" s="0" t="n">
        <f aca="false">_xlfn.NORM.S.DIST((1/$Y$7)*(C50-$Y$3-D50*$Y$12),1)</f>
        <v>0.602339131543226</v>
      </c>
      <c r="N50" s="3" t="n">
        <f aca="false">_xlfn.NORM.S.DIST((1/$Y$8)*(C50-$Y$4-D50*$Y$12),1)</f>
        <v>0.543353601976996</v>
      </c>
      <c r="O50" s="3" t="n">
        <f aca="false">_xlfn.NORM.S.DIST((1/$Y$9)*(C50-$Y$5-D50*$Y$12),1)</f>
        <v>0.513538526886529</v>
      </c>
      <c r="P50" s="3" t="n">
        <f aca="false">_xlfn.NORM.S.DIST((1/$Y$10)*(C50-$Y$6-D50*$Y$12),1)</f>
        <v>0.51537109308138</v>
      </c>
      <c r="Q50" s="0" t="n">
        <f aca="false">M50*I50</f>
        <v>0.146423203160107</v>
      </c>
      <c r="R50" s="0" t="n">
        <f aca="false">N50*J50</f>
        <v>0.468737743072265</v>
      </c>
      <c r="S50" s="0" t="n">
        <f aca="false">O50*K50</f>
        <v>0</v>
      </c>
      <c r="T50" s="0" t="n">
        <f aca="false">P50*L50</f>
        <v>0.0247907619377284</v>
      </c>
      <c r="U50" s="4" t="n">
        <f aca="false">SUM(Q50:T50)</f>
        <v>0.639951708170101</v>
      </c>
      <c r="V50" s="6" t="n">
        <f aca="false">_xlfn.NORM.S.INV(U50)</f>
        <v>0.358329714312185</v>
      </c>
    </row>
    <row r="51" customFormat="false" ht="14.4" hidden="false" customHeight="false" outlineLevel="0" collapsed="false">
      <c r="A51" s="0" t="n">
        <f aca="false">A50+1</f>
        <v>47</v>
      </c>
      <c r="C51" s="0" t="n">
        <v>-0.192779782</v>
      </c>
      <c r="D51" s="0" t="n">
        <v>2.6894</v>
      </c>
      <c r="E51" s="0" t="n">
        <v>0.616164003426911</v>
      </c>
      <c r="F51" s="0" t="n">
        <v>0.37707784880777</v>
      </c>
      <c r="G51" s="7" t="n">
        <v>2.59825814351709E-016</v>
      </c>
      <c r="H51" s="0" t="n">
        <v>0.00675814776531885</v>
      </c>
      <c r="I51" s="0" t="n">
        <f aca="false">$Y$14*E50+$Y$19*F50+G50*$Y$24+H50*$Y$29</f>
        <v>0.450005399791176</v>
      </c>
      <c r="J51" s="0" t="n">
        <f aca="false">$Y$15*E50+$Y$20*F50+G50*$Y$25+H50*$Y$30</f>
        <v>0.879867495547653</v>
      </c>
      <c r="K51" s="0" t="n">
        <f aca="false">E50*$Y$16+F50*$Y$21+G50*$Y$26+H50*$Y$31</f>
        <v>0</v>
      </c>
      <c r="L51" s="0" t="n">
        <f aca="false">E50*$Y$17+F50*$Y$22+G50*$Y$27+H50*$Y$32</f>
        <v>0.0268617100961844</v>
      </c>
      <c r="M51" s="0" t="n">
        <f aca="false">_xlfn.NORM.S.DIST((1/$Y$7)*(C51-$Y$3-D51*$Y$12),1)</f>
        <v>0.224057628894444</v>
      </c>
      <c r="N51" s="3" t="n">
        <f aca="false">_xlfn.NORM.S.DIST((1/$Y$8)*(C51-$Y$4-D51*$Y$12),1)</f>
        <v>0.375088145103518</v>
      </c>
      <c r="O51" s="3" t="n">
        <f aca="false">_xlfn.NORM.S.DIST((1/$Y$9)*(C51-$Y$5-D51*$Y$12),1)</f>
        <v>0.460467702623039</v>
      </c>
      <c r="P51" s="3" t="n">
        <f aca="false">_xlfn.NORM.S.DIST((1/$Y$10)*(C51-$Y$6-D51*$Y$12),1)</f>
        <v>0.455135420431305</v>
      </c>
      <c r="Q51" s="0" t="n">
        <f aca="false">M51*I51</f>
        <v>0.100827142866907</v>
      </c>
      <c r="R51" s="0" t="n">
        <f aca="false">N51*J51</f>
        <v>0.330027866841847</v>
      </c>
      <c r="S51" s="0" t="n">
        <f aca="false">O51*K51</f>
        <v>0</v>
      </c>
      <c r="T51" s="0" t="n">
        <f aca="false">P51*L51</f>
        <v>0.0122257157181307</v>
      </c>
      <c r="U51" s="4" t="n">
        <f aca="false">SUM(Q51:T51)</f>
        <v>0.443080725426885</v>
      </c>
      <c r="V51" s="6" t="n">
        <f aca="false">_xlfn.NORM.S.INV(U51)</f>
        <v>-0.143162999532819</v>
      </c>
    </row>
    <row r="52" customFormat="false" ht="14.4" hidden="false" customHeight="false" outlineLevel="0" collapsed="false">
      <c r="A52" s="0" t="n">
        <f aca="false">A51+1</f>
        <v>48</v>
      </c>
      <c r="C52" s="0" t="n">
        <v>0.14698891</v>
      </c>
      <c r="D52" s="0" t="n">
        <v>2.6137</v>
      </c>
      <c r="E52" s="0" t="n">
        <v>0.772624138377292</v>
      </c>
      <c r="F52" s="0" t="n">
        <v>0.224084468116848</v>
      </c>
      <c r="G52" s="7" t="n">
        <v>1.1491617182763E-016</v>
      </c>
      <c r="H52" s="0" t="n">
        <v>0.00329139350585926</v>
      </c>
      <c r="I52" s="0" t="n">
        <f aca="false">$Y$14*E51+$Y$19*F51+G51*$Y$24+H51*$Y$29</f>
        <v>0.594646249511189</v>
      </c>
      <c r="J52" s="0" t="n">
        <f aca="false">$Y$15*E51+$Y$20*F51+G51*$Y$25+H51*$Y$30</f>
        <v>0.887524995155162</v>
      </c>
      <c r="K52" s="0" t="n">
        <f aca="false">E51*$Y$16+F51*$Y$21+G51*$Y$26+H51*$Y$31</f>
        <v>0</v>
      </c>
      <c r="L52" s="0" t="n">
        <f aca="false">E51*$Y$17+F51*$Y$22+G51*$Y$27+H51*$Y$32</f>
        <v>0.0169215981094477</v>
      </c>
      <c r="M52" s="0" t="n">
        <f aca="false">_xlfn.NORM.S.DIST((1/$Y$7)*(C52-$Y$3-D52*$Y$12),1)</f>
        <v>0.341887371354405</v>
      </c>
      <c r="N52" s="3" t="n">
        <f aca="false">_xlfn.NORM.S.DIST((1/$Y$8)*(C52-$Y$4-D52*$Y$12),1)</f>
        <v>0.432122858651842</v>
      </c>
      <c r="O52" s="3" t="n">
        <f aca="false">_xlfn.NORM.S.DIST((1/$Y$9)*(C52-$Y$5-D52*$Y$12),1)</f>
        <v>0.478747901835825</v>
      </c>
      <c r="P52" s="3" t="n">
        <f aca="false">_xlfn.NORM.S.DIST((1/$Y$10)*(C52-$Y$6-D52*$Y$12),1)</f>
        <v>0.475873193885808</v>
      </c>
      <c r="Q52" s="0" t="n">
        <f aca="false">M52*I52</f>
        <v>0.203302043131136</v>
      </c>
      <c r="R52" s="0" t="n">
        <f aca="false">N52*J52</f>
        <v>0.383519838031411</v>
      </c>
      <c r="S52" s="0" t="n">
        <f aca="false">O52*K52</f>
        <v>0</v>
      </c>
      <c r="T52" s="0" t="n">
        <f aca="false">P52*L52</f>
        <v>0.00805253493799495</v>
      </c>
      <c r="U52" s="4" t="n">
        <f aca="false">SUM(Q52:T52)</f>
        <v>0.594874416100542</v>
      </c>
      <c r="V52" s="6" t="n">
        <f aca="false">_xlfn.NORM.S.INV(U52)</f>
        <v>0.240102020618814</v>
      </c>
    </row>
    <row r="53" customFormat="false" ht="14.4" hidden="false" customHeight="false" outlineLevel="0" collapsed="false">
      <c r="A53" s="0" t="n">
        <f aca="false">A52+1</f>
        <v>49</v>
      </c>
      <c r="C53" s="0" t="n">
        <v>-3.649447304</v>
      </c>
      <c r="D53" s="0" t="n">
        <v>2.6909</v>
      </c>
      <c r="E53" s="7" t="n">
        <v>0.00273619273531345</v>
      </c>
      <c r="F53" s="0" t="n">
        <v>0.949739201693306</v>
      </c>
      <c r="G53" s="7" t="n">
        <v>1.60782975389421E-015</v>
      </c>
      <c r="H53" s="0" t="n">
        <v>0.0475246055713787</v>
      </c>
      <c r="I53" s="0" t="n">
        <f aca="false">$Y$14*E52+$Y$19*F52+G52*$Y$24+H52*$Y$29</f>
        <v>0.723255568053852</v>
      </c>
      <c r="J53" s="0" t="n">
        <f aca="false">$Y$15*E52+$Y$20*F52+G52*$Y$25+H52*$Y$30</f>
        <v>0.893115593378385</v>
      </c>
      <c r="K53" s="0" t="n">
        <f aca="false">E52*$Y$16+F52*$Y$21+G52*$Y$26+H52*$Y$31</f>
        <v>0</v>
      </c>
      <c r="L53" s="0" t="n">
        <f aca="false">E52*$Y$17+F52*$Y$22+G52*$Y$27+H52*$Y$32</f>
        <v>0.00945439065336863</v>
      </c>
      <c r="M53" s="0" t="n">
        <f aca="false">_xlfn.NORM.S.DIST((1/$Y$7)*(C53-$Y$3-D53*$Y$12),1)</f>
        <v>7.38916572566754E-006</v>
      </c>
      <c r="N53" s="3" t="n">
        <f aca="false">_xlfn.NORM.S.DIST((1/$Y$8)*(C53-$Y$4-D53*$Y$12),1)</f>
        <v>0.0345054368302634</v>
      </c>
      <c r="O53" s="3" t="n">
        <f aca="false">_xlfn.NORM.S.DIST((1/$Y$9)*(C53-$Y$5-D53*$Y$12),1)</f>
        <v>0.285416430160534</v>
      </c>
      <c r="P53" s="3" t="n">
        <f aca="false">_xlfn.NORM.S.DIST((1/$Y$10)*(C53-$Y$6-D53*$Y$12),1)</f>
        <v>0.259921911577763</v>
      </c>
      <c r="Q53" s="0" t="n">
        <f aca="false">M53*I53</f>
        <v>5.34425525436173E-006</v>
      </c>
      <c r="R53" s="0" t="n">
        <f aca="false">N53*J53</f>
        <v>0.0308173436894411</v>
      </c>
      <c r="S53" s="0" t="n">
        <f aca="false">O53*K53</f>
        <v>0</v>
      </c>
      <c r="T53" s="0" t="n">
        <f aca="false">P53*L53</f>
        <v>0.00245740329142651</v>
      </c>
      <c r="U53" s="4" t="n">
        <f aca="false">SUM(Q53:T53)</f>
        <v>0.033280091236122</v>
      </c>
      <c r="V53" s="6" t="n">
        <f aca="false">_xlfn.NORM.S.INV(U53)</f>
        <v>-1.83463234717951</v>
      </c>
    </row>
    <row r="54" customFormat="false" ht="14.4" hidden="false" customHeight="false" outlineLevel="0" collapsed="false">
      <c r="A54" s="0" t="n">
        <f aca="false">A53+1</f>
        <v>50</v>
      </c>
      <c r="C54" s="0" t="n">
        <v>-3.923273392</v>
      </c>
      <c r="D54" s="0" t="n">
        <v>3.4592</v>
      </c>
      <c r="E54" s="7" t="n">
        <v>3.47178982088429E-005</v>
      </c>
      <c r="F54" s="0" t="n">
        <v>0.876372686999078</v>
      </c>
      <c r="G54" s="7" t="n">
        <v>6.47552054938572E-015</v>
      </c>
      <c r="H54" s="0" t="n">
        <v>0.123592595102707</v>
      </c>
      <c r="I54" s="0" t="n">
        <f aca="false">$Y$14*E53+$Y$19*F53+G53*$Y$24+H53*$Y$29</f>
        <v>0.0879664635415344</v>
      </c>
      <c r="J54" s="0" t="n">
        <f aca="false">$Y$15*E53+$Y$20*F53+G53*$Y$25+H53*$Y$30</f>
        <v>0.846312253899026</v>
      </c>
      <c r="K54" s="0" t="n">
        <f aca="false">E53*$Y$16+F53*$Y$21+G53*$Y$26+H53*$Y$31</f>
        <v>0</v>
      </c>
      <c r="L54" s="0" t="n">
        <f aca="false">E53*$Y$17+F53*$Y$22+G53*$Y$27+H53*$Y$32</f>
        <v>0.0679375986750435</v>
      </c>
      <c r="M54" s="0" t="n">
        <f aca="false">_xlfn.NORM.S.DIST((1/$Y$7)*(C54-$Y$3-D54*$Y$12),1)</f>
        <v>1.96509438210898E-006</v>
      </c>
      <c r="N54" s="3" t="n">
        <f aca="false">_xlfn.NORM.S.DIST((1/$Y$8)*(C54-$Y$4-D54*$Y$12),1)</f>
        <v>0.0263623365064919</v>
      </c>
      <c r="O54" s="3" t="n">
        <f aca="false">_xlfn.NORM.S.DIST((1/$Y$9)*(C54-$Y$5-D54*$Y$12),1)</f>
        <v>0.272966797516841</v>
      </c>
      <c r="P54" s="3" t="n">
        <f aca="false">_xlfn.NORM.S.DIST((1/$Y$10)*(C54-$Y$6-D54*$Y$12),1)</f>
        <v>0.246469600792464</v>
      </c>
      <c r="Q54" s="0" t="n">
        <f aca="false">M54*I54</f>
        <v>1.72862403319464E-007</v>
      </c>
      <c r="R54" s="0" t="n">
        <f aca="false">N54*J54</f>
        <v>0.0223107684268537</v>
      </c>
      <c r="S54" s="0" t="n">
        <f aca="false">O54*K54</f>
        <v>0</v>
      </c>
      <c r="T54" s="0" t="n">
        <f aca="false">P54*L54</f>
        <v>0.0167445528242366</v>
      </c>
      <c r="U54" s="4" t="n">
        <f aca="false">SUM(Q54:T54)</f>
        <v>0.0390554941134937</v>
      </c>
      <c r="V54" s="6" t="n">
        <f aca="false">_xlfn.NORM.S.INV(U54)</f>
        <v>-1.76175329946455</v>
      </c>
    </row>
    <row r="55" customFormat="false" ht="14.4" hidden="false" customHeight="false" outlineLevel="0" collapsed="false">
      <c r="A55" s="0" t="n">
        <f aca="false">A54+1</f>
        <v>51</v>
      </c>
      <c r="C55" s="0" t="n">
        <v>2.488501833</v>
      </c>
      <c r="D55" s="0" t="n">
        <v>3.8037</v>
      </c>
      <c r="E55" s="0" t="n">
        <v>0.041026911836378</v>
      </c>
      <c r="F55" s="0" t="n">
        <v>0.890295800016797</v>
      </c>
      <c r="G55" s="7" t="n">
        <v>4.29430540301453E-015</v>
      </c>
      <c r="H55" s="0" t="n">
        <v>0.0686772881468206</v>
      </c>
      <c r="I55" s="0" t="n">
        <f aca="false">$Y$14*E54+$Y$19*F54+G54*$Y$24+H54*$Y$29</f>
        <v>0.0789051351172936</v>
      </c>
      <c r="J55" s="0" t="n">
        <f aca="false">$Y$15*E54+$Y$20*F54+G54*$Y$25+H54*$Y$30</f>
        <v>0.792249951835037</v>
      </c>
      <c r="K55" s="0" t="n">
        <f aca="false">E54*$Y$16+F54*$Y$21+G54*$Y$26+H54*$Y$31</f>
        <v>0</v>
      </c>
      <c r="L55" s="0" t="n">
        <f aca="false">E54*$Y$17+F54*$Y$22+G54*$Y$27+H54*$Y$32</f>
        <v>0.128873034545219</v>
      </c>
      <c r="M55" s="0" t="n">
        <f aca="false">_xlfn.NORM.S.DIST((1/$Y$7)*(C55-$Y$3-D55*$Y$12),1)</f>
        <v>0.977957024141676</v>
      </c>
      <c r="N55" s="3" t="n">
        <f aca="false">_xlfn.NORM.S.DIST((1/$Y$8)*(C55-$Y$4-D55*$Y$12),1)</f>
        <v>0.800965178663335</v>
      </c>
      <c r="O55" s="3" t="n">
        <f aca="false">_xlfn.NORM.S.DIST((1/$Y$9)*(C55-$Y$5-D55*$Y$12),1)</f>
        <v>0.603890767352463</v>
      </c>
      <c r="P55" s="3" t="n">
        <f aca="false">_xlfn.NORM.S.DIST((1/$Y$10)*(C55-$Y$6-D55*$Y$12),1)</f>
        <v>0.617570170661987</v>
      </c>
      <c r="Q55" s="0" t="n">
        <f aca="false">M55*I55</f>
        <v>0.0771658311288053</v>
      </c>
      <c r="R55" s="0" t="n">
        <f aca="false">N55*J55</f>
        <v>0.634564624217569</v>
      </c>
      <c r="S55" s="0" t="n">
        <f aca="false">O55*K55</f>
        <v>0</v>
      </c>
      <c r="T55" s="0" t="n">
        <f aca="false">P55*L55</f>
        <v>0.0795881419378191</v>
      </c>
      <c r="U55" s="4" t="n">
        <f aca="false">SUM(Q55:T55)</f>
        <v>0.791318597284193</v>
      </c>
      <c r="V55" s="6" t="n">
        <f aca="false">_xlfn.NORM.S.INV(U55)</f>
        <v>0.81100498948985</v>
      </c>
    </row>
    <row r="56" customFormat="false" ht="14.4" hidden="false" customHeight="false" outlineLevel="0" collapsed="false">
      <c r="A56" s="0" t="n">
        <f aca="false">A55+1</f>
        <v>52</v>
      </c>
      <c r="C56" s="0" t="n">
        <v>1.987827456</v>
      </c>
      <c r="D56" s="0" t="n">
        <v>3.5656</v>
      </c>
      <c r="E56" s="0" t="n">
        <v>0.12029505865692</v>
      </c>
      <c r="F56" s="0" t="n">
        <v>0.843671385336903</v>
      </c>
      <c r="G56" s="7" t="n">
        <v>2.00927409574529E-015</v>
      </c>
      <c r="H56" s="0" t="n">
        <v>0.0360335560061746</v>
      </c>
      <c r="I56" s="0" t="n">
        <f aca="false">$Y$14*E55+$Y$19*F55+G55*$Y$24+H55*$Y$29</f>
        <v>0.11746111177262</v>
      </c>
      <c r="J56" s="0" t="n">
        <f aca="false">$Y$15*E55+$Y$20*F55+G55*$Y$25+H55*$Y$30</f>
        <v>0.832059663652481</v>
      </c>
      <c r="K56" s="0" t="n">
        <f aca="false">E55*$Y$16+F55*$Y$21+G55*$Y$26+H55*$Y$31</f>
        <v>0</v>
      </c>
      <c r="L56" s="0" t="n">
        <f aca="false">E55*$Y$17+F55*$Y$22+G55*$Y$27+H55*$Y$32</f>
        <v>0.083711023162365</v>
      </c>
      <c r="M56" s="0" t="n">
        <f aca="false">_xlfn.NORM.S.DIST((1/$Y$7)*(C56-$Y$3-D56*$Y$12),1)</f>
        <v>0.932632715128422</v>
      </c>
      <c r="N56" s="3" t="n">
        <f aca="false">_xlfn.NORM.S.DIST((1/$Y$8)*(C56-$Y$4-D56*$Y$12),1)</f>
        <v>0.734938287610593</v>
      </c>
      <c r="O56" s="3" t="n">
        <f aca="false">_xlfn.NORM.S.DIST((1/$Y$9)*(C56-$Y$5-D56*$Y$12),1)</f>
        <v>0.57758011458487</v>
      </c>
      <c r="P56" s="3" t="n">
        <f aca="false">_xlfn.NORM.S.DIST((1/$Y$10)*(C56-$Y$6-D56*$Y$12),1)</f>
        <v>0.587924687368429</v>
      </c>
      <c r="Q56" s="0" t="n">
        <f aca="false">M56*I56</f>
        <v>0.109548075594502</v>
      </c>
      <c r="R56" s="0" t="n">
        <f aca="false">N56*J56</f>
        <v>0.611512504394601</v>
      </c>
      <c r="S56" s="0" t="n">
        <f aca="false">O56*K56</f>
        <v>0</v>
      </c>
      <c r="T56" s="0" t="n">
        <f aca="false">P56*L56</f>
        <v>0.0492157771220248</v>
      </c>
      <c r="U56" s="4" t="n">
        <f aca="false">SUM(Q56:T56)</f>
        <v>0.770276357111127</v>
      </c>
      <c r="V56" s="6" t="n">
        <f aca="false">_xlfn.NORM.S.INV(U56)</f>
        <v>0.739757278470114</v>
      </c>
    </row>
    <row r="57" customFormat="false" ht="14.4" hidden="false" customHeight="false" outlineLevel="0" collapsed="false">
      <c r="A57" s="0" t="n">
        <f aca="false">A56+1</f>
        <v>53</v>
      </c>
      <c r="C57" s="0" t="n">
        <v>2.999862862</v>
      </c>
      <c r="D57" s="0" t="n">
        <v>3.4909</v>
      </c>
      <c r="E57" s="0" t="n">
        <v>0.0381555628870035</v>
      </c>
      <c r="F57" s="0" t="n">
        <v>0.924429416352314</v>
      </c>
      <c r="G57" s="7" t="n">
        <v>1.80347271543396E-015</v>
      </c>
      <c r="H57" s="0" t="n">
        <v>0.0374150207606813</v>
      </c>
      <c r="I57" s="0" t="n">
        <f aca="false">$Y$14*E56+$Y$19*F56+G56*$Y$24+H56*$Y$29</f>
        <v>0.18539892805812</v>
      </c>
      <c r="J57" s="0" t="n">
        <f aca="false">$Y$15*E56+$Y$20*F56+G56*$Y$25+H56*$Y$30</f>
        <v>0.856822076408752</v>
      </c>
      <c r="K57" s="0" t="n">
        <f aca="false">E56*$Y$16+F56*$Y$21+G56*$Y$26+H56*$Y$31</f>
        <v>0</v>
      </c>
      <c r="L57" s="0" t="n">
        <f aca="false">E56*$Y$17+F56*$Y$22+G56*$Y$27+H56*$Y$32</f>
        <v>0.055217993045232</v>
      </c>
      <c r="M57" s="0" t="n">
        <f aca="false">_xlfn.NORM.S.DIST((1/$Y$7)*(C57-$Y$3-D57*$Y$12),1)</f>
        <v>0.99448746698751</v>
      </c>
      <c r="N57" s="3" t="n">
        <f aca="false">_xlfn.NORM.S.DIST((1/$Y$8)*(C57-$Y$4-D57*$Y$12),1)</f>
        <v>0.857006673128962</v>
      </c>
      <c r="O57" s="3" t="n">
        <f aca="false">_xlfn.NORM.S.DIST((1/$Y$9)*(C57-$Y$5-D57*$Y$12),1)</f>
        <v>0.630282146441939</v>
      </c>
      <c r="P57" s="3" t="n">
        <f aca="false">_xlfn.NORM.S.DIST((1/$Y$10)*(C57-$Y$6-D57*$Y$12),1)</f>
        <v>0.647151828511467</v>
      </c>
      <c r="Q57" s="0" t="n">
        <f aca="false">M57*I57</f>
        <v>0.18437691034672</v>
      </c>
      <c r="R57" s="0" t="n">
        <f aca="false">N57*J57</f>
        <v>0.734302237166514</v>
      </c>
      <c r="S57" s="0" t="n">
        <f aca="false">O57*K57</f>
        <v>0</v>
      </c>
      <c r="T57" s="0" t="n">
        <f aca="false">P57*L57</f>
        <v>0.0357344251659554</v>
      </c>
      <c r="U57" s="4" t="n">
        <f aca="false">SUM(Q57:T57)</f>
        <v>0.954413572679189</v>
      </c>
      <c r="V57" s="6" t="n">
        <f aca="false">_xlfn.NORM.S.INV(U57)</f>
        <v>1.6892430890362</v>
      </c>
    </row>
    <row r="58" customFormat="false" ht="14.4" hidden="false" customHeight="false" outlineLevel="0" collapsed="false">
      <c r="A58" s="0" t="n">
        <f aca="false">A57+1</f>
        <v>54</v>
      </c>
      <c r="C58" s="0" t="n">
        <v>2.7250693</v>
      </c>
      <c r="D58" s="0" t="n">
        <v>3.3508</v>
      </c>
      <c r="E58" s="0" t="n">
        <v>0.0396605544883241</v>
      </c>
      <c r="F58" s="0" t="n">
        <v>0.927223287792362</v>
      </c>
      <c r="G58" s="7" t="n">
        <v>1.56464715363514E-015</v>
      </c>
      <c r="H58" s="0" t="n">
        <v>0.0331161577193126</v>
      </c>
      <c r="I58" s="0" t="n">
        <f aca="false">$Y$14*E57+$Y$19*F57+G57*$Y$24+H57*$Y$29</f>
        <v>0.117920209698883</v>
      </c>
      <c r="J58" s="0" t="n">
        <f aca="false">$Y$15*E57+$Y$20*F57+G57*$Y$25+H57*$Y$30</f>
        <v>0.854198446517655</v>
      </c>
      <c r="K58" s="0" t="n">
        <f aca="false">E57*$Y$16+F57*$Y$21+G57*$Y$26+H57*$Y$31</f>
        <v>0</v>
      </c>
      <c r="L58" s="0" t="n">
        <f aca="false">E57*$Y$17+F57*$Y$22+G57*$Y$27+H57*$Y$32</f>
        <v>0.0587873497219349</v>
      </c>
      <c r="M58" s="0" t="n">
        <f aca="false">_xlfn.NORM.S.DIST((1/$Y$7)*(C58-$Y$3-D58*$Y$12),1)</f>
        <v>0.988021853469292</v>
      </c>
      <c r="N58" s="3" t="n">
        <f aca="false">_xlfn.NORM.S.DIST((1/$Y$8)*(C58-$Y$4-D58*$Y$12),1)</f>
        <v>0.828365727628145</v>
      </c>
      <c r="O58" s="3" t="n">
        <f aca="false">_xlfn.NORM.S.DIST((1/$Y$9)*(C58-$Y$5-D58*$Y$12),1)</f>
        <v>0.616167468488961</v>
      </c>
      <c r="P58" s="3" t="n">
        <f aca="false">_xlfn.NORM.S.DIST((1/$Y$10)*(C58-$Y$6-D58*$Y$12),1)</f>
        <v>0.631352783829042</v>
      </c>
      <c r="Q58" s="0" t="n">
        <f aca="false">M58*I58</f>
        <v>0.116507744148178</v>
      </c>
      <c r="R58" s="0" t="n">
        <f aca="false">N58*J58</f>
        <v>0.707588717688429</v>
      </c>
      <c r="S58" s="0" t="n">
        <f aca="false">O58*K58</f>
        <v>0</v>
      </c>
      <c r="T58" s="0" t="n">
        <f aca="false">P58*L58</f>
        <v>0.037115556900875</v>
      </c>
      <c r="U58" s="4" t="n">
        <f aca="false">SUM(Q58:T58)</f>
        <v>0.861212018737482</v>
      </c>
      <c r="V58" s="6" t="n">
        <f aca="false">_xlfn.NORM.S.INV(U58)</f>
        <v>1.08578084595304</v>
      </c>
    </row>
    <row r="59" customFormat="false" ht="14.4" hidden="false" customHeight="false" outlineLevel="0" collapsed="false">
      <c r="A59" s="0" t="n">
        <f aca="false">A58+1</f>
        <v>55</v>
      </c>
      <c r="C59" s="0" t="n">
        <v>-1.485042909</v>
      </c>
      <c r="D59" s="0" t="n">
        <v>3.4544</v>
      </c>
      <c r="E59" s="0" t="n">
        <v>0.0532039825087471</v>
      </c>
      <c r="F59" s="0" t="n">
        <v>0.917764047883967</v>
      </c>
      <c r="G59" s="7" t="n">
        <v>1.31543338592965E-015</v>
      </c>
      <c r="H59" s="0" t="n">
        <v>0.0290319696072844</v>
      </c>
      <c r="I59" s="0" t="n">
        <f aca="false">$Y$14*E58+$Y$19*F58+G58*$Y$24+H58*$Y$29</f>
        <v>0.119541200485689</v>
      </c>
      <c r="J59" s="0" t="n">
        <f aca="false">$Y$15*E58+$Y$20*F58+G58*$Y$25+H58*$Y$30</f>
        <v>0.857280739109053</v>
      </c>
      <c r="K59" s="0" t="n">
        <f aca="false">E58*$Y$16+F58*$Y$21+G58*$Y$26+H58*$Y$31</f>
        <v>0</v>
      </c>
      <c r="L59" s="0" t="n">
        <f aca="false">E58*$Y$17+F58*$Y$22+G58*$Y$27+H58*$Y$32</f>
        <v>0.0553031095408003</v>
      </c>
      <c r="M59" s="0" t="n">
        <f aca="false">_xlfn.NORM.S.DIST((1/$Y$7)*(C59-$Y$3-D59*$Y$12),1)</f>
        <v>0.0181092341910469</v>
      </c>
      <c r="N59" s="3" t="n">
        <f aca="false">_xlfn.NORM.S.DIST((1/$Y$8)*(C59-$Y$4-D59*$Y$12),1)</f>
        <v>0.189658650526921</v>
      </c>
      <c r="O59" s="3" t="n">
        <f aca="false">_xlfn.NORM.S.DIST((1/$Y$9)*(C59-$Y$5-D59*$Y$12),1)</f>
        <v>0.392021232394196</v>
      </c>
      <c r="P59" s="3" t="n">
        <f aca="false">_xlfn.NORM.S.DIST((1/$Y$10)*(C59-$Y$6-D59*$Y$12),1)</f>
        <v>0.377836446857416</v>
      </c>
      <c r="Q59" s="0" t="n">
        <f aca="false">M59*I59</f>
        <v>0.00216479959507423</v>
      </c>
      <c r="R59" s="0" t="n">
        <f aca="false">N59*J59</f>
        <v>0.162590708102144</v>
      </c>
      <c r="S59" s="0" t="n">
        <f aca="false">O59*K59</f>
        <v>0</v>
      </c>
      <c r="T59" s="0" t="n">
        <f aca="false">P59*L59</f>
        <v>0.0208955304090625</v>
      </c>
      <c r="U59" s="4" t="n">
        <f aca="false">SUM(Q59:T59)</f>
        <v>0.185651038106281</v>
      </c>
      <c r="V59" s="6" t="n">
        <f aca="false">_xlfn.NORM.S.INV(U59)</f>
        <v>-0.894037034961206</v>
      </c>
    </row>
    <row r="60" customFormat="false" ht="14.4" hidden="false" customHeight="false" outlineLevel="0" collapsed="false">
      <c r="A60" s="0" t="n">
        <f aca="false">A59+1</f>
        <v>56</v>
      </c>
      <c r="C60" s="0" t="n">
        <v>0.300624031</v>
      </c>
      <c r="D60" s="0" t="n">
        <v>3.5415</v>
      </c>
      <c r="E60" s="0" t="n">
        <v>0.271321029510851</v>
      </c>
      <c r="F60" s="0" t="n">
        <v>0.713483316170146</v>
      </c>
      <c r="G60" s="7" t="n">
        <v>6.5397147016441E-016</v>
      </c>
      <c r="H60" s="0" t="n">
        <v>0.0151956543190032</v>
      </c>
      <c r="I60" s="0" t="n">
        <f aca="false">$Y$14*E59+$Y$19*F59+G59*$Y$24+H59*$Y$29</f>
        <v>0.131014388392518</v>
      </c>
      <c r="J60" s="0" t="n">
        <f aca="false">$Y$15*E59+$Y$20*F59+G59*$Y$25+H59*$Y$30</f>
        <v>0.860451381229002</v>
      </c>
      <c r="K60" s="0" t="n">
        <f aca="false">E59*$Y$16+F59*$Y$21+G59*$Y$26+H59*$Y$31</f>
        <v>0</v>
      </c>
      <c r="L60" s="0" t="n">
        <f aca="false">E59*$Y$17+F59*$Y$22+G59*$Y$27+H59*$Y$32</f>
        <v>0.0516294562105651</v>
      </c>
      <c r="M60" s="0" t="n">
        <f aca="false">_xlfn.NORM.S.DIST((1/$Y$7)*(C60-$Y$3-D60*$Y$12),1)</f>
        <v>0.401876135949247</v>
      </c>
      <c r="N60" s="3" t="n">
        <f aca="false">_xlfn.NORM.S.DIST((1/$Y$8)*(C60-$Y$4-D60*$Y$12),1)</f>
        <v>0.458463400032452</v>
      </c>
      <c r="O60" s="3" t="n">
        <f aca="false">_xlfn.NORM.S.DIST((1/$Y$9)*(C60-$Y$5-D60*$Y$12),1)</f>
        <v>0.487030791840112</v>
      </c>
      <c r="P60" s="3" t="n">
        <f aca="false">_xlfn.NORM.S.DIST((1/$Y$10)*(C60-$Y$6-D60*$Y$12),1)</f>
        <v>0.48527522093661</v>
      </c>
      <c r="Q60" s="0" t="n">
        <f aca="false">M60*I60</f>
        <v>0.052651556160939</v>
      </c>
      <c r="R60" s="0" t="n">
        <f aca="false">N60*J60</f>
        <v>0.394485465800868</v>
      </c>
      <c r="S60" s="0" t="n">
        <f aca="false">O60*K60</f>
        <v>0</v>
      </c>
      <c r="T60" s="0" t="n">
        <f aca="false">P60*L60</f>
        <v>0.025054495769419</v>
      </c>
      <c r="U60" s="4" t="n">
        <f aca="false">SUM(Q60:T60)</f>
        <v>0.472191517731226</v>
      </c>
      <c r="V60" s="6" t="n">
        <f aca="false">_xlfn.NORM.S.INV(U60)</f>
        <v>-0.0697620723682073</v>
      </c>
    </row>
    <row r="61" customFormat="false" ht="14.4" hidden="false" customHeight="false" outlineLevel="0" collapsed="false">
      <c r="A61" s="0" t="n">
        <f aca="false">A60+1</f>
        <v>57</v>
      </c>
      <c r="C61" s="0" t="n">
        <v>-0.359640182</v>
      </c>
      <c r="D61" s="0" t="n">
        <v>3.5303</v>
      </c>
      <c r="E61" s="0" t="n">
        <v>0.440255403789715</v>
      </c>
      <c r="F61" s="0" t="n">
        <v>0.549590842179816</v>
      </c>
      <c r="G61" s="7" t="n">
        <v>3.79392184107055E-016</v>
      </c>
      <c r="H61" s="0" t="n">
        <v>0.0101537540304689</v>
      </c>
      <c r="I61" s="0" t="n">
        <f aca="false">$Y$14*E60+$Y$19*F60+G60*$Y$24+H60*$Y$29</f>
        <v>0.311115635310188</v>
      </c>
      <c r="J61" s="0" t="n">
        <f aca="false">$Y$15*E60+$Y$20*F60+G60*$Y$25+H60*$Y$30</f>
        <v>0.874637506023725</v>
      </c>
      <c r="K61" s="0" t="n">
        <f aca="false">E60*$Y$16+F60*$Y$21+G60*$Y$26+H60*$Y$31</f>
        <v>0</v>
      </c>
      <c r="L61" s="0" t="n">
        <f aca="false">E60*$Y$17+F60*$Y$22+G60*$Y$27+H60*$Y$32</f>
        <v>0.034016892569877</v>
      </c>
      <c r="M61" s="0" t="n">
        <f aca="false">_xlfn.NORM.S.DIST((1/$Y$7)*(C61-$Y$3-D61*$Y$12),1)</f>
        <v>0.175912166009265</v>
      </c>
      <c r="N61" s="3" t="n">
        <f aca="false">_xlfn.NORM.S.DIST((1/$Y$8)*(C61-$Y$4-D61*$Y$12),1)</f>
        <v>0.347968040820984</v>
      </c>
      <c r="O61" s="3" t="n">
        <f aca="false">_xlfn.NORM.S.DIST((1/$Y$9)*(C61-$Y$5-D61*$Y$12),1)</f>
        <v>0.451518389044101</v>
      </c>
      <c r="P61" s="3" t="n">
        <f aca="false">_xlfn.NORM.S.DIST((1/$Y$10)*(C61-$Y$6-D61*$Y$12),1)</f>
        <v>0.444992167113367</v>
      </c>
      <c r="Q61" s="0" t="n">
        <f aca="false">M61*I61</f>
        <v>0.0547290252867639</v>
      </c>
      <c r="R61" s="0" t="n">
        <f aca="false">N61*J61</f>
        <v>0.304345899399628</v>
      </c>
      <c r="S61" s="0" t="n">
        <f aca="false">O61*K61</f>
        <v>0</v>
      </c>
      <c r="T61" s="0" t="n">
        <f aca="false">P61*L61</f>
        <v>0.0151372507431322</v>
      </c>
      <c r="U61" s="4" t="n">
        <f aca="false">SUM(Q61:T61)</f>
        <v>0.374212175429524</v>
      </c>
      <c r="V61" s="6" t="n">
        <f aca="false">_xlfn.NORM.S.INV(U61)</f>
        <v>-0.320717675978648</v>
      </c>
    </row>
    <row r="62" customFormat="false" ht="14.4" hidden="false" customHeight="false" outlineLevel="0" collapsed="false">
      <c r="A62" s="0" t="n">
        <f aca="false">A61+1</f>
        <v>58</v>
      </c>
      <c r="C62" s="0" t="n">
        <v>0.958991898</v>
      </c>
      <c r="D62" s="0" t="n">
        <v>3.359</v>
      </c>
      <c r="E62" s="0" t="n">
        <v>0.652936087337046</v>
      </c>
      <c r="F62" s="0" t="n">
        <v>0.341601629257256</v>
      </c>
      <c r="G62" s="7" t="n">
        <v>1.92969793252184E-016</v>
      </c>
      <c r="H62" s="0" t="n">
        <v>0.00546228340569703</v>
      </c>
      <c r="I62" s="0" t="n">
        <f aca="false">$Y$14*E61+$Y$19*F61+G61*$Y$24+H61*$Y$29</f>
        <v>0.450095593244825</v>
      </c>
      <c r="J62" s="0" t="n">
        <f aca="false">$Y$15*E61+$Y$20*F61+G61*$Y$25+H61*$Y$30</f>
        <v>0.881595942714161</v>
      </c>
      <c r="K62" s="0" t="n">
        <f aca="false">E61*$Y$16+F61*$Y$21+G61*$Y$26+H61*$Y$31</f>
        <v>0</v>
      </c>
      <c r="L62" s="0" t="n">
        <f aca="false">E61*$Y$17+F61*$Y$22+G61*$Y$27+H61*$Y$32</f>
        <v>0.0249153411106837</v>
      </c>
      <c r="M62" s="0" t="n">
        <f aca="false">_xlfn.NORM.S.DIST((1/$Y$7)*(C62-$Y$3-D62*$Y$12),1)</f>
        <v>0.667168641063896</v>
      </c>
      <c r="N62" s="3" t="n">
        <f aca="false">_xlfn.NORM.S.DIST((1/$Y$8)*(C62-$Y$4-D62*$Y$12),1)</f>
        <v>0.571964558807371</v>
      </c>
      <c r="O62" s="3" t="n">
        <f aca="false">_xlfn.NORM.S.DIST((1/$Y$9)*(C62-$Y$5-D62*$Y$12),1)</f>
        <v>0.522544232402102</v>
      </c>
      <c r="P62" s="3" t="n">
        <f aca="false">_xlfn.NORM.S.DIST((1/$Y$10)*(C62-$Y$6-D62*$Y$12),1)</f>
        <v>0.52559328440953</v>
      </c>
      <c r="Q62" s="0" t="n">
        <f aca="false">M62*I62</f>
        <v>0.300289665293998</v>
      </c>
      <c r="R62" s="0" t="n">
        <f aca="false">N62*J62</f>
        <v>0.504241634420873</v>
      </c>
      <c r="S62" s="0" t="n">
        <f aca="false">O62*K62</f>
        <v>0</v>
      </c>
      <c r="T62" s="0" t="n">
        <f aca="false">P62*L62</f>
        <v>0.013095335966548</v>
      </c>
      <c r="U62" s="4" t="n">
        <f aca="false">SUM(Q62:T62)</f>
        <v>0.817626635681419</v>
      </c>
      <c r="V62" s="6" t="n">
        <f aca="false">_xlfn.NORM.S.INV(U62)</f>
        <v>0.906357370515441</v>
      </c>
    </row>
    <row r="63" customFormat="false" ht="14.4" hidden="false" customHeight="false" outlineLevel="0" collapsed="false">
      <c r="A63" s="0" t="n">
        <f aca="false">A62+1</f>
        <v>59</v>
      </c>
      <c r="C63" s="0" t="n">
        <v>0.143666007</v>
      </c>
      <c r="D63" s="0" t="n">
        <v>3.4604</v>
      </c>
      <c r="E63" s="0" t="n">
        <v>0.793871553791514</v>
      </c>
      <c r="F63" s="0" t="n">
        <v>0.203320202274744</v>
      </c>
      <c r="G63" s="7" t="n">
        <v>9.37926445658784E-017</v>
      </c>
      <c r="H63" s="0" t="n">
        <v>0.00280824393374216</v>
      </c>
      <c r="I63" s="0" t="n">
        <f aca="false">$Y$14*E62+$Y$19*F62+G62*$Y$24+H62*$Y$29</f>
        <v>0.624915986109865</v>
      </c>
      <c r="J63" s="0" t="n">
        <f aca="false">$Y$15*E62+$Y$20*F62+G62*$Y$25+H62*$Y$30</f>
        <v>0.889180500528695</v>
      </c>
      <c r="K63" s="0" t="n">
        <f aca="false">E62*$Y$16+F62*$Y$21+G62*$Y$26+H62*$Y$31</f>
        <v>0</v>
      </c>
      <c r="L63" s="0" t="n">
        <f aca="false">E62*$Y$17+F62*$Y$22+G62*$Y$27+H62*$Y$32</f>
        <v>0.0147817441044462</v>
      </c>
      <c r="M63" s="0" t="n">
        <f aca="false">_xlfn.NORM.S.DIST((1/$Y$7)*(C63-$Y$3-D63*$Y$12),1)</f>
        <v>0.340626933543552</v>
      </c>
      <c r="N63" s="3" t="n">
        <f aca="false">_xlfn.NORM.S.DIST((1/$Y$8)*(C63-$Y$4-D63*$Y$12),1)</f>
        <v>0.431556041120128</v>
      </c>
      <c r="O63" s="3" t="n">
        <f aca="false">_xlfn.NORM.S.DIST((1/$Y$9)*(C63-$Y$5-D63*$Y$12),1)</f>
        <v>0.478568843488578</v>
      </c>
      <c r="P63" s="3" t="n">
        <f aca="false">_xlfn.NORM.S.DIST((1/$Y$10)*(C63-$Y$6-D63*$Y$12),1)</f>
        <v>0.475669971219785</v>
      </c>
      <c r="Q63" s="0" t="n">
        <f aca="false">M63*I63</f>
        <v>0.212863216070949</v>
      </c>
      <c r="R63" s="0" t="n">
        <f aca="false">N63*J63</f>
        <v>0.383731216649378</v>
      </c>
      <c r="S63" s="0" t="n">
        <f aca="false">O63*K63</f>
        <v>0</v>
      </c>
      <c r="T63" s="0" t="n">
        <f aca="false">P63*L63</f>
        <v>0.00703123179274015</v>
      </c>
      <c r="U63" s="4" t="n">
        <f aca="false">SUM(Q63:T63)</f>
        <v>0.603625664513067</v>
      </c>
      <c r="V63" s="6" t="n">
        <f aca="false">_xlfn.NORM.S.INV(U63)</f>
        <v>0.262743000812031</v>
      </c>
    </row>
    <row r="64" customFormat="false" ht="14.4" hidden="false" customHeight="false" outlineLevel="0" collapsed="false">
      <c r="A64" s="0" t="n">
        <f aca="false">A63+1</f>
        <v>60</v>
      </c>
      <c r="C64" s="0" t="n">
        <v>-0.737228968</v>
      </c>
      <c r="D64" s="0" t="n">
        <v>3.5993</v>
      </c>
      <c r="E64" s="0" t="n">
        <v>0.774974165252054</v>
      </c>
      <c r="F64" s="0" t="n">
        <v>0.222180567724973</v>
      </c>
      <c r="G64" s="7" t="n">
        <v>9.00934229567704E-017</v>
      </c>
      <c r="H64" s="0" t="n">
        <v>0.00284526702297335</v>
      </c>
      <c r="I64" s="0" t="n">
        <f aca="false">$Y$14*E63+$Y$19*F63+G63*$Y$24+H63*$Y$29</f>
        <v>0.740721932155005</v>
      </c>
      <c r="J64" s="0" t="n">
        <f aca="false">$Y$15*E63+$Y$20*F63+G63*$Y$25+H63*$Y$30</f>
        <v>0.893883577882873</v>
      </c>
      <c r="K64" s="0" t="n">
        <f aca="false">E63*$Y$16+F63*$Y$21+G63*$Y$26+H63*$Y$31</f>
        <v>0</v>
      </c>
      <c r="L64" s="0" t="n">
        <f aca="false">E63*$Y$17+F63*$Y$22+G63*$Y$27+H63*$Y$32</f>
        <v>0.00843044853324831</v>
      </c>
      <c r="M64" s="0" t="n">
        <f aca="false">_xlfn.NORM.S.DIST((1/$Y$7)*(C64-$Y$3-D64*$Y$12),1)</f>
        <v>0.0931844812893125</v>
      </c>
      <c r="N64" s="3" t="n">
        <f aca="false">_xlfn.NORM.S.DIST((1/$Y$8)*(C64-$Y$4-D64*$Y$12),1)</f>
        <v>0.28956424779476</v>
      </c>
      <c r="O64" s="3" t="n">
        <f aca="false">_xlfn.NORM.S.DIST((1/$Y$9)*(C64-$Y$5-D64*$Y$12),1)</f>
        <v>0.431364620405577</v>
      </c>
      <c r="P64" s="3" t="n">
        <f aca="false">_xlfn.NORM.S.DIST((1/$Y$10)*(C64-$Y$6-D64*$Y$12),1)</f>
        <v>0.422181547533552</v>
      </c>
      <c r="Q64" s="0" t="n">
        <f aca="false">M64*I64</f>
        <v>0.0690237890274815</v>
      </c>
      <c r="R64" s="0" t="n">
        <f aca="false">N64*J64</f>
        <v>0.258836725845743</v>
      </c>
      <c r="S64" s="0" t="n">
        <f aca="false">O64*K64</f>
        <v>0</v>
      </c>
      <c r="T64" s="0" t="n">
        <f aca="false">P64*L64</f>
        <v>0.00355917980816874</v>
      </c>
      <c r="U64" s="4" t="n">
        <f aca="false">SUM(Q64:T64)</f>
        <v>0.331419694681394</v>
      </c>
      <c r="V64" s="6" t="n">
        <f aca="false">_xlfn.NORM.S.INV(U64)</f>
        <v>-0.435996334053607</v>
      </c>
    </row>
    <row r="65" customFormat="false" ht="14.4" hidden="false" customHeight="false" outlineLevel="0" collapsed="false">
      <c r="A65" s="0" t="n">
        <f aca="false">A64+1</f>
        <v>61</v>
      </c>
      <c r="C65" s="0" t="n">
        <v>0.629787491</v>
      </c>
      <c r="D65" s="0" t="n">
        <v>3.4618</v>
      </c>
      <c r="E65" s="0" t="n">
        <v>0.866930067063007</v>
      </c>
      <c r="F65" s="0" t="n">
        <v>0.131584100453747</v>
      </c>
      <c r="G65" s="7" t="n">
        <v>4.54803028756935E-017</v>
      </c>
      <c r="H65" s="0" t="n">
        <v>0.00148583248324652</v>
      </c>
      <c r="I65" s="0" t="n">
        <f aca="false">$Y$14*E64+$Y$19*F64+G64*$Y$24+H64*$Y$29</f>
        <v>0.725222741474617</v>
      </c>
      <c r="J65" s="0" t="n">
        <f aca="false">$Y$15*E64+$Y$20*F64+G64*$Y$25+H64*$Y$30</f>
        <v>0.89347934371873</v>
      </c>
      <c r="K65" s="0" t="n">
        <f aca="false">E64*$Y$16+F64*$Y$21+G64*$Y$26+H64*$Y$31</f>
        <v>0</v>
      </c>
      <c r="L65" s="0" t="n">
        <f aca="false">E64*$Y$17+F64*$Y$22+G64*$Y$27+H64*$Y$32</f>
        <v>0.00902698866081707</v>
      </c>
      <c r="M65" s="0" t="n">
        <f aca="false">_xlfn.NORM.S.DIST((1/$Y$7)*(C65-$Y$3-D65*$Y$12),1)</f>
        <v>0.536565971552982</v>
      </c>
      <c r="N65" s="3" t="n">
        <f aca="false">_xlfn.NORM.S.DIST((1/$Y$8)*(C65-$Y$4-D65*$Y$12),1)</f>
        <v>0.515366366059396</v>
      </c>
      <c r="O65" s="3" t="n">
        <f aca="false">_xlfn.NORM.S.DIST((1/$Y$9)*(C65-$Y$5-D65*$Y$12),1)</f>
        <v>0.504791155584955</v>
      </c>
      <c r="P65" s="3" t="n">
        <f aca="false">_xlfn.NORM.S.DIST((1/$Y$10)*(C65-$Y$6-D65*$Y$12),1)</f>
        <v>0.505439947482075</v>
      </c>
      <c r="Q65" s="0" t="n">
        <f aca="false">M65*I65</f>
        <v>0.389129844871645</v>
      </c>
      <c r="R65" s="0" t="n">
        <f aca="false">N65*J65</f>
        <v>0.460469202521456</v>
      </c>
      <c r="S65" s="0" t="n">
        <f aca="false">O65*K65</f>
        <v>0</v>
      </c>
      <c r="T65" s="0" t="n">
        <f aca="false">P65*L65</f>
        <v>0.00456260067464467</v>
      </c>
      <c r="U65" s="4" t="n">
        <f aca="false">SUM(Q65:T65)</f>
        <v>0.854161648067746</v>
      </c>
      <c r="V65" s="6" t="n">
        <f aca="false">_xlfn.NORM.S.INV(U65)</f>
        <v>1.05445051786008</v>
      </c>
    </row>
    <row r="66" customFormat="false" ht="14.4" hidden="false" customHeight="false" outlineLevel="0" collapsed="false">
      <c r="A66" s="0" t="n">
        <f aca="false">A65+1</f>
        <v>62</v>
      </c>
      <c r="C66" s="0" t="n">
        <v>0.593558008</v>
      </c>
      <c r="D66" s="0" t="n">
        <v>3.2939</v>
      </c>
      <c r="E66" s="0" t="n">
        <v>0.908718203047558</v>
      </c>
      <c r="F66" s="0" t="n">
        <v>0.0904761618126335</v>
      </c>
      <c r="G66" s="7" t="n">
        <v>2.34838302899436E-017</v>
      </c>
      <c r="H66" s="0" t="n">
        <v>0.000805635139808089</v>
      </c>
      <c r="I66" s="0" t="n">
        <f aca="false">$Y$14*E65+$Y$19*F65+G65*$Y$24+H65*$Y$29</f>
        <v>0.800748930068174</v>
      </c>
      <c r="J66" s="0" t="n">
        <f aca="false">$Y$15*E65+$Y$20*F65+G65*$Y$25+H65*$Y$30</f>
        <v>0.896283660278156</v>
      </c>
      <c r="K66" s="0" t="n">
        <f aca="false">E65*$Y$16+F65*$Y$21+G65*$Y$26+H65*$Y$31</f>
        <v>0</v>
      </c>
      <c r="L66" s="0" t="n">
        <f aca="false">E65*$Y$17+F65*$Y$22+G65*$Y$27+H65*$Y$32</f>
        <v>0.00518076397470702</v>
      </c>
      <c r="M66" s="0" t="n">
        <f aca="false">_xlfn.NORM.S.DIST((1/$Y$7)*(C66-$Y$3-D66*$Y$12),1)</f>
        <v>0.521665067656307</v>
      </c>
      <c r="N66" s="3" t="n">
        <f aca="false">_xlfn.NORM.S.DIST((1/$Y$8)*(C66-$Y$4-D66*$Y$12),1)</f>
        <v>0.509097625834879</v>
      </c>
      <c r="O66" s="3" t="n">
        <f aca="false">_xlfn.NORM.S.DIST((1/$Y$9)*(C66-$Y$5-D66*$Y$12),1)</f>
        <v>0.50283618247385</v>
      </c>
      <c r="P66" s="3" t="n">
        <f aca="false">_xlfn.NORM.S.DIST((1/$Y$10)*(C66-$Y$6-D66*$Y$12),1)</f>
        <v>0.503220257223192</v>
      </c>
      <c r="Q66" s="0" t="n">
        <f aca="false">M66*I66</f>
        <v>0.417722744779729</v>
      </c>
      <c r="R66" s="0" t="n">
        <f aca="false">N66*J66</f>
        <v>0.456295883522205</v>
      </c>
      <c r="S66" s="0" t="n">
        <f aca="false">O66*K66</f>
        <v>0</v>
      </c>
      <c r="T66" s="0" t="n">
        <f aca="false">P66*L66</f>
        <v>0.00260706537996471</v>
      </c>
      <c r="U66" s="4" t="n">
        <f aca="false">SUM(Q66:T66)</f>
        <v>0.876625693681899</v>
      </c>
      <c r="V66" s="6" t="n">
        <f aca="false">_xlfn.NORM.S.INV(U66)</f>
        <v>1.15828288700273</v>
      </c>
    </row>
    <row r="67" customFormat="false" ht="14.4" hidden="false" customHeight="false" outlineLevel="0" collapsed="false">
      <c r="A67" s="0" t="n">
        <f aca="false">A66+1</f>
        <v>63</v>
      </c>
      <c r="C67" s="0" t="n">
        <v>0.018733879</v>
      </c>
      <c r="D67" s="0" t="n">
        <v>3.5564</v>
      </c>
      <c r="E67" s="0" t="n">
        <v>0.917663859824087</v>
      </c>
      <c r="F67" s="0" t="n">
        <v>0.0817519842782896</v>
      </c>
      <c r="G67" s="7" t="n">
        <v>1.55674542861329E-017</v>
      </c>
      <c r="H67" s="0" t="n">
        <v>0.000584155897623104</v>
      </c>
      <c r="I67" s="0" t="n">
        <f aca="false">$Y$14*E66+$Y$19*F66+G66*$Y$24+H66*$Y$29</f>
        <v>0.835076419336415</v>
      </c>
      <c r="J67" s="0" t="n">
        <f aca="false">$Y$15*E66+$Y$20*F66+G66*$Y$25+H66*$Y$30</f>
        <v>0.897602363111687</v>
      </c>
      <c r="K67" s="0" t="n">
        <f aca="false">E66*$Y$16+F66*$Y$21+G66*$Y$26+H66*$Y$31</f>
        <v>0</v>
      </c>
      <c r="L67" s="0" t="n">
        <f aca="false">E66*$Y$17+F66*$Y$22+G66*$Y$27+H66*$Y$32</f>
        <v>0.00338296202041972</v>
      </c>
      <c r="M67" s="0" t="n">
        <f aca="false">_xlfn.NORM.S.DIST((1/$Y$7)*(C67-$Y$3-D67*$Y$12),1)</f>
        <v>0.29463160560677</v>
      </c>
      <c r="N67" s="3" t="n">
        <f aca="false">_xlfn.NORM.S.DIST((1/$Y$8)*(C67-$Y$4-D67*$Y$12),1)</f>
        <v>0.410357514516175</v>
      </c>
      <c r="O67" s="3" t="n">
        <f aca="false">_xlfn.NORM.S.DIST((1/$Y$9)*(C67-$Y$5-D67*$Y$12),1)</f>
        <v>0.471840193492103</v>
      </c>
      <c r="P67" s="3" t="n">
        <f aca="false">_xlfn.NORM.S.DIST((1/$Y$10)*(C67-$Y$6-D67*$Y$12),1)</f>
        <v>0.468034409365159</v>
      </c>
      <c r="Q67" s="0" t="n">
        <f aca="false">M67*I67</f>
        <v>0.246039906233441</v>
      </c>
      <c r="R67" s="0" t="n">
        <f aca="false">N67*J67</f>
        <v>0.368337874750357</v>
      </c>
      <c r="S67" s="0" t="n">
        <f aca="false">O67*K67</f>
        <v>0</v>
      </c>
      <c r="T67" s="0" t="n">
        <f aca="false">P67*L67</f>
        <v>0.00158334263113191</v>
      </c>
      <c r="U67" s="4" t="n">
        <f aca="false">SUM(Q67:T67)</f>
        <v>0.615961123614929</v>
      </c>
      <c r="V67" s="6" t="n">
        <f aca="false">_xlfn.NORM.S.INV(U67)</f>
        <v>0.294890207506425</v>
      </c>
    </row>
    <row r="68" customFormat="false" ht="14.4" hidden="false" customHeight="false" outlineLevel="0" collapsed="false">
      <c r="A68" s="0" t="n">
        <f aca="false">A67+1</f>
        <v>64</v>
      </c>
      <c r="C68" s="0" t="n">
        <v>-0.161495808</v>
      </c>
      <c r="D68" s="0" t="n">
        <v>3.4708</v>
      </c>
      <c r="E68" s="0" t="n">
        <v>0.914365021820035</v>
      </c>
      <c r="F68" s="0" t="n">
        <v>0.0850746878830883</v>
      </c>
      <c r="G68" s="7" t="n">
        <v>1.37895332526927E-017</v>
      </c>
      <c r="H68" s="0" t="n">
        <v>0.000560290296877021</v>
      </c>
      <c r="I68" s="0" t="n">
        <f aca="false">$Y$14*E67+$Y$19*F67+G67*$Y$24+H67*$Y$29</f>
        <v>0.842431791024965</v>
      </c>
      <c r="J68" s="0" t="n">
        <f aca="false">$Y$15*E67+$Y$20*F67+G67*$Y$25+H67*$Y$30</f>
        <v>0.897938526509169</v>
      </c>
      <c r="K68" s="0" t="n">
        <f aca="false">E67*$Y$16+F67*$Y$21+G67*$Y$26+H67*$Y$31</f>
        <v>0</v>
      </c>
      <c r="L68" s="0" t="n">
        <f aca="false">E67*$Y$17+F67*$Y$22+G67*$Y$27+H67*$Y$32</f>
        <v>0.00293740892337586</v>
      </c>
      <c r="M68" s="0" t="n">
        <f aca="false">_xlfn.NORM.S.DIST((1/$Y$7)*(C68-$Y$3-D68*$Y$12),1)</f>
        <v>0.233851825784898</v>
      </c>
      <c r="N68" s="3" t="n">
        <f aca="false">_xlfn.NORM.S.DIST((1/$Y$8)*(C68-$Y$4-D68*$Y$12),1)</f>
        <v>0.380247070893008</v>
      </c>
      <c r="O68" s="3" t="n">
        <f aca="false">_xlfn.NORM.S.DIST((1/$Y$9)*(C68-$Y$5-D68*$Y$12),1)</f>
        <v>0.462147943319132</v>
      </c>
      <c r="P68" s="3" t="n">
        <f aca="false">_xlfn.NORM.S.DIST((1/$Y$10)*(C68-$Y$6-D68*$Y$12),1)</f>
        <v>0.457040601747887</v>
      </c>
      <c r="Q68" s="0" t="n">
        <f aca="false">M68*I68</f>
        <v>0.19700421243043</v>
      </c>
      <c r="R68" s="0" t="n">
        <f aca="false">N68*J68</f>
        <v>0.341438494547095</v>
      </c>
      <c r="S68" s="0" t="n">
        <f aca="false">O68*K68</f>
        <v>0</v>
      </c>
      <c r="T68" s="0" t="n">
        <f aca="false">P68*L68</f>
        <v>0.00134251514191932</v>
      </c>
      <c r="U68" s="4" t="n">
        <f aca="false">SUM(Q68:T68)</f>
        <v>0.539785222119445</v>
      </c>
      <c r="V68" s="6" t="n">
        <f aca="false">_xlfn.NORM.S.INV(U68)</f>
        <v>0.0998926447778476</v>
      </c>
    </row>
    <row r="69" customFormat="false" ht="14.4" hidden="false" customHeight="false" outlineLevel="0" collapsed="false">
      <c r="A69" s="0" t="n">
        <f aca="false">A68+1</f>
        <v>65</v>
      </c>
      <c r="C69" s="0" t="n">
        <v>1.197583065</v>
      </c>
      <c r="D69" s="0" t="n">
        <v>3.2629</v>
      </c>
      <c r="E69" s="0" t="n">
        <v>0.914906957435154</v>
      </c>
      <c r="F69" s="0" t="n">
        <v>0.0845345261111295</v>
      </c>
      <c r="G69" s="7" t="n">
        <v>1.3356631002385E-017</v>
      </c>
      <c r="H69" s="0" t="n">
        <v>0.000558516453717023</v>
      </c>
      <c r="I69" s="0" t="n">
        <f aca="false">$Y$14*E68+$Y$19*F68+G68*$Y$24+H68*$Y$29</f>
        <v>0.83972889176571</v>
      </c>
      <c r="J69" s="0" t="n">
        <f aca="false">$Y$15*E68+$Y$20*F68+G68*$Y$25+H68*$Y$30</f>
        <v>0.897889494325618</v>
      </c>
      <c r="K69" s="0" t="n">
        <f aca="false">E68*$Y$16+F68*$Y$21+G68*$Y$26+H68*$Y$31</f>
        <v>0</v>
      </c>
      <c r="L69" s="0" t="n">
        <f aca="false">E68*$Y$17+F68*$Y$22+G68*$Y$27+H68*$Y$32</f>
        <v>0.00301728158290058</v>
      </c>
      <c r="M69" s="0" t="n">
        <f aca="false">_xlfn.NORM.S.DIST((1/$Y$7)*(C69-$Y$3-D69*$Y$12),1)</f>
        <v>0.751354117304838</v>
      </c>
      <c r="N69" s="3" t="n">
        <f aca="false">_xlfn.NORM.S.DIST((1/$Y$8)*(C69-$Y$4-D69*$Y$12),1)</f>
        <v>0.612143136093565</v>
      </c>
      <c r="O69" s="3" t="n">
        <f aca="false">_xlfn.NORM.S.DIST((1/$Y$9)*(C69-$Y$5-D69*$Y$12),1)</f>
        <v>0.535384899641191</v>
      </c>
      <c r="P69" s="3" t="n">
        <f aca="false">_xlfn.NORM.S.DIST((1/$Y$10)*(C69-$Y$6-D69*$Y$12),1)</f>
        <v>0.540161554309794</v>
      </c>
      <c r="Q69" s="0" t="n">
        <f aca="false">M69*I69</f>
        <v>0.630933760247995</v>
      </c>
      <c r="R69" s="0" t="n">
        <f aca="false">N69*J69</f>
        <v>0.549636890921949</v>
      </c>
      <c r="S69" s="0" t="n">
        <f aca="false">O69*K69</f>
        <v>0</v>
      </c>
      <c r="T69" s="0" t="n">
        <f aca="false">P69*L69</f>
        <v>0.00162981950960989</v>
      </c>
      <c r="U69" s="4" t="n">
        <f aca="false">SUM(Q69:T69)</f>
        <v>1.18220047067955</v>
      </c>
      <c r="V69" s="6" t="e">
        <f aca="false">_xlfn.NORM.S.INV(U69)</f>
        <v>#VALUE!</v>
      </c>
    </row>
    <row r="70" customFormat="false" ht="14.4" hidden="false" customHeight="false" outlineLevel="0" collapsed="false">
      <c r="A70" s="0" t="n">
        <f aca="false">A69+1</f>
        <v>66</v>
      </c>
      <c r="C70" s="0" t="n">
        <v>-0.390570429</v>
      </c>
      <c r="D70" s="0" t="n">
        <v>3.4117</v>
      </c>
      <c r="E70" s="0" t="n">
        <v>0.898978449812583</v>
      </c>
      <c r="F70" s="0" t="n">
        <v>0.100336434947804</v>
      </c>
      <c r="G70" s="7" t="n">
        <v>1.64213250754688E-017</v>
      </c>
      <c r="H70" s="0" t="n">
        <v>0.000685115239613182</v>
      </c>
      <c r="I70" s="0" t="n">
        <f aca="false">$Y$14*E69+$Y$19*F69+G69*$Y$24+H69*$Y$29</f>
        <v>0.840173438615992</v>
      </c>
      <c r="J70" s="0" t="n">
        <f aca="false">$Y$15*E69+$Y$20*F69+G69*$Y$25+H69*$Y$30</f>
        <v>0.897901592466564</v>
      </c>
      <c r="K70" s="0" t="n">
        <f aca="false">E69*$Y$16+F69*$Y$21+G69*$Y$26+H69*$Y$31</f>
        <v>0</v>
      </c>
      <c r="L70" s="0" t="n">
        <f aca="false">E69*$Y$17+F69*$Y$22+G69*$Y$27+H69*$Y$32</f>
        <v>0.00299960443991901</v>
      </c>
      <c r="M70" s="0" t="n">
        <f aca="false">_xlfn.NORM.S.DIST((1/$Y$7)*(C70-$Y$3-D70*$Y$12),1)</f>
        <v>0.167765899682424</v>
      </c>
      <c r="N70" s="3" t="n">
        <f aca="false">_xlfn.NORM.S.DIST((1/$Y$8)*(C70-$Y$4-D70*$Y$12),1)</f>
        <v>0.343020460081363</v>
      </c>
      <c r="O70" s="3" t="n">
        <f aca="false">_xlfn.NORM.S.DIST((1/$Y$9)*(C70-$Y$5-D70*$Y$12),1)</f>
        <v>0.449862056376583</v>
      </c>
      <c r="P70" s="3" t="n">
        <f aca="false">_xlfn.NORM.S.DIST((1/$Y$10)*(C70-$Y$6-D70*$Y$12),1)</f>
        <v>0.44311570126553</v>
      </c>
      <c r="Q70" s="0" t="n">
        <f aca="false">M70*I70</f>
        <v>0.140952452818687</v>
      </c>
      <c r="R70" s="0" t="n">
        <f aca="false">N70*J70</f>
        <v>0.307998617355669</v>
      </c>
      <c r="S70" s="0" t="n">
        <f aca="false">O70*K70</f>
        <v>0</v>
      </c>
      <c r="T70" s="0" t="n">
        <f aca="false">P70*L70</f>
        <v>0.00132917182491391</v>
      </c>
      <c r="U70" s="4" t="n">
        <f aca="false">SUM(Q70:T70)</f>
        <v>0.450280241999271</v>
      </c>
      <c r="V70" s="6" t="n">
        <f aca="false">_xlfn.NORM.S.INV(U70)</f>
        <v>-0.12495334760647</v>
      </c>
    </row>
    <row r="71" customFormat="false" ht="14.4" hidden="false" customHeight="false" outlineLevel="0" collapsed="false">
      <c r="A71" s="0" t="n">
        <f aca="false">A70+1</f>
        <v>67</v>
      </c>
      <c r="C71" s="0" t="n">
        <v>-1.455180699</v>
      </c>
      <c r="D71" s="0" t="n">
        <v>3.3808</v>
      </c>
      <c r="E71" s="0" t="n">
        <v>0.671844782874125</v>
      </c>
      <c r="F71" s="0" t="n">
        <v>0.324990768113288</v>
      </c>
      <c r="G71" s="7" t="n">
        <v>7.73501087699509E-017</v>
      </c>
      <c r="H71" s="0" t="n">
        <v>0.00316444901258732</v>
      </c>
      <c r="I71" s="0" t="n">
        <f aca="false">$Y$14*E70+$Y$19*F70+G70*$Y$24+H70*$Y$29</f>
        <v>0.827100668474753</v>
      </c>
      <c r="J71" s="0" t="n">
        <f aca="false">$Y$15*E70+$Y$20*F70+G70*$Y$25+H70*$Y$30</f>
        <v>0.897493137176127</v>
      </c>
      <c r="K71" s="0" t="n">
        <f aca="false">E70*$Y$16+F70*$Y$21+G70*$Y$26+H70*$Y$31</f>
        <v>0</v>
      </c>
      <c r="L71" s="0" t="n">
        <f aca="false">E70*$Y$17+F70*$Y$22+G70*$Y$27+H70*$Y$32</f>
        <v>0.00357873869731306</v>
      </c>
      <c r="M71" s="0" t="n">
        <f aca="false">_xlfn.NORM.S.DIST((1/$Y$7)*(C71-$Y$3-D71*$Y$12),1)</f>
        <v>0.0195280415810117</v>
      </c>
      <c r="N71" s="3" t="n">
        <f aca="false">_xlfn.NORM.S.DIST((1/$Y$8)*(C71-$Y$4-D71*$Y$12),1)</f>
        <v>0.193191106012959</v>
      </c>
      <c r="O71" s="3" t="n">
        <f aca="false">_xlfn.NORM.S.DIST((1/$Y$9)*(C71-$Y$5-D71*$Y$12),1)</f>
        <v>0.393574159335094</v>
      </c>
      <c r="P71" s="3" t="n">
        <f aca="false">_xlfn.NORM.S.DIST((1/$Y$10)*(C71-$Y$6-D71*$Y$12),1)</f>
        <v>0.379580908163117</v>
      </c>
      <c r="Q71" s="0" t="n">
        <f aca="false">M71*I71</f>
        <v>0.0161516562456576</v>
      </c>
      <c r="R71" s="0" t="n">
        <f aca="false">N71*J71</f>
        <v>0.173387691810096</v>
      </c>
      <c r="S71" s="0" t="n">
        <f aca="false">O71*K71</f>
        <v>0</v>
      </c>
      <c r="T71" s="0" t="n">
        <f aca="false">P71*L71</f>
        <v>0.00135842088480458</v>
      </c>
      <c r="U71" s="4" t="n">
        <f aca="false">SUM(Q71:T71)</f>
        <v>0.190897768940558</v>
      </c>
      <c r="V71" s="6" t="n">
        <f aca="false">_xlfn.NORM.S.INV(U71)</f>
        <v>-0.874592742834037</v>
      </c>
    </row>
    <row r="72" customFormat="false" ht="14.4" hidden="false" customHeight="false" outlineLevel="0" collapsed="false">
      <c r="A72" s="0" t="n">
        <f aca="false">A71+1</f>
        <v>68</v>
      </c>
      <c r="C72" s="0" t="n">
        <v>-0.24913661</v>
      </c>
      <c r="D72" s="0" t="n">
        <v>3.2606</v>
      </c>
      <c r="E72" s="0" t="n">
        <v>0.769837334230761</v>
      </c>
      <c r="F72" s="0" t="n">
        <v>0.227352725780245</v>
      </c>
      <c r="G72" s="7" t="n">
        <v>7.74972511289702E-017</v>
      </c>
      <c r="H72" s="0" t="n">
        <v>0.00280993998899315</v>
      </c>
      <c r="I72" s="0" t="n">
        <f aca="false">$Y$14*E71+$Y$19*F71+G71*$Y$24+H71*$Y$29</f>
        <v>0.64062792154565</v>
      </c>
      <c r="J72" s="0" t="n">
        <f aca="false">$Y$15*E71+$Y$20*F71+G71*$Y$25+H71*$Y$30</f>
        <v>0.891190136858546</v>
      </c>
      <c r="K72" s="0" t="n">
        <f aca="false">E71*$Y$16+F71*$Y$21+G71*$Y$26+H71*$Y$31</f>
        <v>0</v>
      </c>
      <c r="L72" s="0" t="n">
        <f aca="false">E71*$Y$17+F71*$Y$22+G71*$Y$27+H71*$Y$32</f>
        <v>0.0123762157238461</v>
      </c>
      <c r="M72" s="0" t="n">
        <f aca="false">_xlfn.NORM.S.DIST((1/$Y$7)*(C72-$Y$3-D72*$Y$12),1)</f>
        <v>0.207015357523239</v>
      </c>
      <c r="N72" s="3" t="n">
        <f aca="false">_xlfn.NORM.S.DIST((1/$Y$8)*(C72-$Y$4-D72*$Y$12),1)</f>
        <v>0.365851263083296</v>
      </c>
      <c r="O72" s="3" t="n">
        <f aca="false">_xlfn.NORM.S.DIST((1/$Y$9)*(C72-$Y$5-D72*$Y$12),1)</f>
        <v>0.45744261670205</v>
      </c>
      <c r="P72" s="3" t="n">
        <f aca="false">_xlfn.NORM.S.DIST((1/$Y$10)*(C72-$Y$6-D72*$Y$12),1)</f>
        <v>0.451705944146629</v>
      </c>
      <c r="Q72" s="0" t="n">
        <f aca="false">M72*I72</f>
        <v>0.132619818218142</v>
      </c>
      <c r="R72" s="0" t="n">
        <f aca="false">N72*J72</f>
        <v>0.326043037217075</v>
      </c>
      <c r="S72" s="0" t="n">
        <f aca="false">O72*K72</f>
        <v>0</v>
      </c>
      <c r="T72" s="0" t="n">
        <f aca="false">P72*L72</f>
        <v>0.00559041020850227</v>
      </c>
      <c r="U72" s="4" t="n">
        <f aca="false">SUM(Q72:T72)</f>
        <v>0.464253265643719</v>
      </c>
      <c r="V72" s="6" t="n">
        <f aca="false">_xlfn.NORM.S.INV(U72)</f>
        <v>-0.0897240155163415</v>
      </c>
    </row>
    <row r="73" customFormat="false" ht="14.4" hidden="false" customHeight="false" outlineLevel="0" collapsed="false">
      <c r="A73" s="0" t="n">
        <f aca="false">A72+1</f>
        <v>69</v>
      </c>
      <c r="C73" s="0" t="n">
        <v>1.131326743</v>
      </c>
      <c r="D73" s="0" t="n">
        <v>3.1957</v>
      </c>
      <c r="E73" s="0" t="n">
        <v>0.845869059471998</v>
      </c>
      <c r="F73" s="0" t="n">
        <v>0.152365715399409</v>
      </c>
      <c r="G73" s="7" t="n">
        <v>5.33366568275646E-017</v>
      </c>
      <c r="H73" s="0" t="n">
        <v>0.0017652251285932</v>
      </c>
      <c r="I73" s="0" t="n">
        <f aca="false">$Y$14*E72+$Y$19*F72+G72*$Y$24+H72*$Y$29</f>
        <v>0.721013719470215</v>
      </c>
      <c r="J73" s="0" t="n">
        <f aca="false">$Y$15*E72+$Y$20*F72+G72*$Y$25+H72*$Y$30</f>
        <v>0.893401689292429</v>
      </c>
      <c r="K73" s="0" t="n">
        <f aca="false">E72*$Y$16+F72*$Y$21+G72*$Y$26+H72*$Y$31</f>
        <v>0</v>
      </c>
      <c r="L73" s="0" t="n">
        <f aca="false">E72*$Y$17+F72*$Y$22+G72*$Y$27+H72*$Y$32</f>
        <v>0.00915283196427166</v>
      </c>
      <c r="M73" s="0" t="n">
        <f aca="false">_xlfn.NORM.S.DIST((1/$Y$7)*(C73-$Y$3-D73*$Y$12),1)</f>
        <v>0.729156264641702</v>
      </c>
      <c r="N73" s="3" t="n">
        <f aca="false">_xlfn.NORM.S.DIST((1/$Y$8)*(C73-$Y$4-D73*$Y$12),1)</f>
        <v>0.601085874758261</v>
      </c>
      <c r="O73" s="3" t="n">
        <f aca="false">_xlfn.NORM.S.DIST((1/$Y$9)*(C73-$Y$5-D73*$Y$12),1)</f>
        <v>0.531822189630163</v>
      </c>
      <c r="P73" s="3" t="n">
        <f aca="false">_xlfn.NORM.S.DIST((1/$Y$10)*(C73-$Y$6-D73*$Y$12),1)</f>
        <v>0.536120535099064</v>
      </c>
      <c r="Q73" s="0" t="n">
        <f aca="false">M73*I73</f>
        <v>0.525731670444322</v>
      </c>
      <c r="R73" s="0" t="n">
        <f aca="false">N73*J73</f>
        <v>0.537011135918848</v>
      </c>
      <c r="S73" s="0" t="n">
        <f aca="false">O73*K73</f>
        <v>0</v>
      </c>
      <c r="T73" s="0" t="n">
        <f aca="false">P73*L73</f>
        <v>0.00490702117035714</v>
      </c>
      <c r="U73" s="4" t="n">
        <f aca="false">SUM(Q73:T73)</f>
        <v>1.06764982753353</v>
      </c>
      <c r="V73" s="6" t="e">
        <f aca="false">_xlfn.NORM.S.INV(U73)</f>
        <v>#VALUE!</v>
      </c>
    </row>
    <row r="74" customFormat="false" ht="14.4" hidden="false" customHeight="false" outlineLevel="0" collapsed="false">
      <c r="A74" s="0" t="n">
        <f aca="false">A73+1</f>
        <v>70</v>
      </c>
      <c r="C74" s="0" t="n">
        <v>0.523229541</v>
      </c>
      <c r="D74" s="0" t="n">
        <v>3.2276</v>
      </c>
      <c r="E74" s="0" t="n">
        <v>0.899674329478908</v>
      </c>
      <c r="F74" s="0" t="n">
        <v>0.0993766599571506</v>
      </c>
      <c r="G74" s="7" t="n">
        <v>2.79384990818996E-017</v>
      </c>
      <c r="H74" s="0" t="n">
        <v>0.000949010563941745</v>
      </c>
      <c r="I74" s="0" t="n">
        <f aca="false">$Y$14*E73+$Y$19*F73+G73*$Y$24+H73*$Y$29</f>
        <v>0.783453758505465</v>
      </c>
      <c r="J74" s="0" t="n">
        <f aca="false">$Y$15*E73+$Y$20*F73+G73*$Y$25+H73*$Y$30</f>
        <v>0.895664071348139</v>
      </c>
      <c r="K74" s="0" t="n">
        <f aca="false">E73*$Y$16+F73*$Y$21+G73*$Y$26+H73*$Y$31</f>
        <v>0</v>
      </c>
      <c r="L74" s="0" t="n">
        <f aca="false">E73*$Y$17+F73*$Y$22+G73*$Y$27+H73*$Y$32</f>
        <v>0.00603610831871463</v>
      </c>
      <c r="M74" s="0" t="n">
        <f aca="false">_xlfn.NORM.S.DIST((1/$Y$7)*(C74-$Y$3-D74*$Y$12),1)</f>
        <v>0.49267160267311</v>
      </c>
      <c r="N74" s="3" t="n">
        <f aca="false">_xlfn.NORM.S.DIST((1/$Y$8)*(C74-$Y$4-D74*$Y$12),1)</f>
        <v>0.496923753283663</v>
      </c>
      <c r="O74" s="3" t="n">
        <f aca="false">_xlfn.NORM.S.DIST((1/$Y$9)*(C74-$Y$5-D74*$Y$12),1)</f>
        <v>0.499041047362546</v>
      </c>
      <c r="P74" s="3" t="n">
        <f aca="false">_xlfn.NORM.S.DIST((1/$Y$10)*(C74-$Y$6-D74*$Y$12),1)</f>
        <v>0.498911184012849</v>
      </c>
      <c r="Q74" s="0" t="n">
        <f aca="false">M74*I74</f>
        <v>0.385985418823159</v>
      </c>
      <c r="R74" s="0" t="n">
        <f aca="false">N74*J74</f>
        <v>0.445076752015644</v>
      </c>
      <c r="S74" s="0" t="n">
        <f aca="false">O74*K74</f>
        <v>0</v>
      </c>
      <c r="T74" s="0" t="n">
        <f aca="false">P74*L74</f>
        <v>0.00301148194811972</v>
      </c>
      <c r="U74" s="4" t="n">
        <f aca="false">SUM(Q74:T74)</f>
        <v>0.834073652786923</v>
      </c>
      <c r="V74" s="6" t="n">
        <f aca="false">_xlfn.NORM.S.INV(U74)</f>
        <v>0.970388869888172</v>
      </c>
    </row>
    <row r="75" customFormat="false" ht="14.4" hidden="false" customHeight="false" outlineLevel="0" collapsed="false">
      <c r="A75" s="0" t="n">
        <f aca="false">A74+1</f>
        <v>71</v>
      </c>
      <c r="C75" s="0" t="n">
        <v>-0.830886898</v>
      </c>
      <c r="D75" s="0" t="n">
        <v>3.0048</v>
      </c>
      <c r="E75" s="0" t="n">
        <v>0.838658766875164</v>
      </c>
      <c r="F75" s="0" t="n">
        <v>0.159948164868118</v>
      </c>
      <c r="G75" s="7" t="n">
        <v>3.82753877252074E-017</v>
      </c>
      <c r="H75" s="0" t="n">
        <v>0.00139306825671821</v>
      </c>
      <c r="I75" s="0" t="n">
        <f aca="false">$Y$14*E74+$Y$19*F74+G74*$Y$24+H74*$Y$29</f>
        <v>0.82764753922195</v>
      </c>
      <c r="J75" s="0" t="n">
        <f aca="false">$Y$15*E74+$Y$20*F74+G74*$Y$25+H74*$Y$30</f>
        <v>0.89731968908918</v>
      </c>
      <c r="K75" s="0" t="n">
        <f aca="false">E74*$Y$16+F74*$Y$21+G74*$Y$26+H74*$Y$31</f>
        <v>0</v>
      </c>
      <c r="L75" s="0" t="n">
        <f aca="false">E74*$Y$17+F74*$Y$22+G74*$Y$27+H74*$Y$32</f>
        <v>0.00376897856678617</v>
      </c>
      <c r="M75" s="0" t="n">
        <f aca="false">_xlfn.NORM.S.DIST((1/$Y$7)*(C75-$Y$3-D75*$Y$12),1)</f>
        <v>0.0780635457342489</v>
      </c>
      <c r="N75" s="3" t="n">
        <f aca="false">_xlfn.NORM.S.DIST((1/$Y$8)*(C75-$Y$4-D75*$Y$12),1)</f>
        <v>0.275821852822462</v>
      </c>
      <c r="O75" s="3" t="n">
        <f aca="false">_xlfn.NORM.S.DIST((1/$Y$9)*(C75-$Y$5-D75*$Y$12),1)</f>
        <v>0.426391090313282</v>
      </c>
      <c r="P75" s="3" t="n">
        <f aca="false">_xlfn.NORM.S.DIST((1/$Y$10)*(C75-$Y$6-D75*$Y$12),1)</f>
        <v>0.416560670322593</v>
      </c>
      <c r="Q75" s="0" t="n">
        <f aca="false">M75*I75</f>
        <v>0.0646091015298912</v>
      </c>
      <c r="R75" s="0" t="n">
        <f aca="false">N75*J75</f>
        <v>0.247500379218653</v>
      </c>
      <c r="S75" s="0" t="n">
        <f aca="false">O75*K75</f>
        <v>0</v>
      </c>
      <c r="T75" s="0" t="n">
        <f aca="false">P75*L75</f>
        <v>0.00157000823821193</v>
      </c>
      <c r="U75" s="4" t="n">
        <f aca="false">SUM(Q75:T75)</f>
        <v>0.313679488986756</v>
      </c>
      <c r="V75" s="6" t="n">
        <f aca="false">_xlfn.NORM.S.INV(U75)</f>
        <v>-0.485447453636592</v>
      </c>
    </row>
    <row r="76" customFormat="false" ht="14.4" hidden="false" customHeight="false" outlineLevel="0" collapsed="false">
      <c r="A76" s="0" t="n">
        <f aca="false">A75+1</f>
        <v>72</v>
      </c>
      <c r="C76" s="0" t="n">
        <v>-0.401016625</v>
      </c>
      <c r="D76" s="0" t="n">
        <v>2.9984</v>
      </c>
      <c r="E76" s="0" t="n">
        <v>0.854065921749573</v>
      </c>
      <c r="F76" s="0" t="n">
        <v>0.14451794014311</v>
      </c>
      <c r="G76" s="7" t="n">
        <v>3.7483119850601E-017</v>
      </c>
      <c r="H76" s="0" t="n">
        <v>0.00141613810731647</v>
      </c>
      <c r="I76" s="0" t="n">
        <f aca="false">$Y$14*E75+$Y$19*F75+G75*$Y$24+H75*$Y$29</f>
        <v>0.77757481269453</v>
      </c>
      <c r="J76" s="0" t="n">
        <f aca="false">$Y$15*E75+$Y$20*F75+G75*$Y$25+H75*$Y$30</f>
        <v>0.895784096875234</v>
      </c>
      <c r="K76" s="0" t="n">
        <f aca="false">E75*$Y$16+F75*$Y$21+G75*$Y$26+H75*$Y$31</f>
        <v>0</v>
      </c>
      <c r="L76" s="0" t="n">
        <f aca="false">E75*$Y$17+F75*$Y$22+G75*$Y$27+H75*$Y$32</f>
        <v>0.00595469159911966</v>
      </c>
      <c r="M76" s="0" t="n">
        <f aca="false">_xlfn.NORM.S.DIST((1/$Y$7)*(C76-$Y$3-D76*$Y$12),1)</f>
        <v>0.165070398702983</v>
      </c>
      <c r="N76" s="3" t="n">
        <f aca="false">_xlfn.NORM.S.DIST((1/$Y$8)*(C76-$Y$4-D76*$Y$12),1)</f>
        <v>0.341355504052895</v>
      </c>
      <c r="O76" s="3" t="n">
        <f aca="false">_xlfn.NORM.S.DIST((1/$Y$9)*(C76-$Y$5-D76*$Y$12),1)</f>
        <v>0.449302852306982</v>
      </c>
      <c r="P76" s="3" t="n">
        <f aca="false">_xlfn.NORM.S.DIST((1/$Y$10)*(C76-$Y$6-D76*$Y$12),1)</f>
        <v>0.442482240887954</v>
      </c>
      <c r="Q76" s="0" t="n">
        <f aca="false">M76*I76</f>
        <v>0.128354584352883</v>
      </c>
      <c r="R76" s="0" t="n">
        <f aca="false">N76*J76</f>
        <v>0.305780831911413</v>
      </c>
      <c r="S76" s="0" t="n">
        <f aca="false">O76*K76</f>
        <v>0</v>
      </c>
      <c r="T76" s="0" t="n">
        <f aca="false">P76*L76</f>
        <v>0.00263484528257514</v>
      </c>
      <c r="U76" s="4" t="n">
        <f aca="false">SUM(Q76:T76)</f>
        <v>0.436770261546871</v>
      </c>
      <c r="V76" s="6" t="n">
        <f aca="false">_xlfn.NORM.S.INV(U76)</f>
        <v>-0.159162912209233</v>
      </c>
    </row>
    <row r="77" customFormat="false" ht="14.4" hidden="false" customHeight="false" outlineLevel="0" collapsed="false">
      <c r="A77" s="0" t="n">
        <f aca="false">A76+1</f>
        <v>73</v>
      </c>
      <c r="C77" s="0" t="n">
        <v>-2.34669128</v>
      </c>
      <c r="D77" s="0" t="n">
        <v>3.0308</v>
      </c>
      <c r="E77" s="0" t="n">
        <v>0.190638732078984</v>
      </c>
      <c r="F77" s="0" t="n">
        <v>0.795199271980041</v>
      </c>
      <c r="G77" s="7" t="n">
        <v>3.99655930516418E-016</v>
      </c>
      <c r="H77" s="0" t="n">
        <v>0.0141619959409748</v>
      </c>
      <c r="I77" s="0" t="n">
        <f aca="false">$Y$14*E76+$Y$19*F76+G76*$Y$24+H76*$Y$29</f>
        <v>0.790206603404991</v>
      </c>
      <c r="J77" s="0" t="n">
        <f aca="false">$Y$15*E76+$Y$20*F76+G76*$Y$25+H76*$Y$30</f>
        <v>0.896075860378796</v>
      </c>
      <c r="K77" s="0" t="n">
        <f aca="false">E76*$Y$16+F76*$Y$21+G76*$Y$26+H76*$Y$31</f>
        <v>0</v>
      </c>
      <c r="L77" s="0" t="n">
        <f aca="false">E76*$Y$17+F76*$Y$22+G76*$Y$27+H76*$Y$32</f>
        <v>0.00551093283336597</v>
      </c>
      <c r="M77" s="0" t="n">
        <f aca="false">_xlfn.NORM.S.DIST((1/$Y$7)*(C77-$Y$3-D77*$Y$12),1)</f>
        <v>0.0014168995002876</v>
      </c>
      <c r="N77" s="3" t="n">
        <f aca="false">_xlfn.NORM.S.DIST((1/$Y$8)*(C77-$Y$4-D77*$Y$12),1)</f>
        <v>0.105094219335331</v>
      </c>
      <c r="O77" s="3" t="n">
        <f aca="false">_xlfn.NORM.S.DIST((1/$Y$9)*(C77-$Y$5-D77*$Y$12),1)</f>
        <v>0.348044006879478</v>
      </c>
      <c r="P77" s="3" t="n">
        <f aca="false">_xlfn.NORM.S.DIST((1/$Y$10)*(C77-$Y$6-D77*$Y$12),1)</f>
        <v>0.328700784214595</v>
      </c>
      <c r="Q77" s="0" t="n">
        <f aca="false">M77*I77</f>
        <v>0.00111964334148849</v>
      </c>
      <c r="R77" s="0" t="n">
        <f aca="false">N77*J77</f>
        <v>0.0941723930117442</v>
      </c>
      <c r="S77" s="0" t="n">
        <f aca="false">O77*K77</f>
        <v>0</v>
      </c>
      <c r="T77" s="0" t="n">
        <f aca="false">P77*L77</f>
        <v>0.00181144794408136</v>
      </c>
      <c r="U77" s="4" t="n">
        <f aca="false">SUM(Q77:T77)</f>
        <v>0.0971034842973141</v>
      </c>
      <c r="V77" s="6" t="n">
        <f aca="false">_xlfn.NORM.S.INV(U77)</f>
        <v>-1.2982339110818</v>
      </c>
    </row>
    <row r="78" customFormat="false" ht="14.4" hidden="false" customHeight="false" outlineLevel="0" collapsed="false">
      <c r="A78" s="0" t="n">
        <f aca="false">A77+1</f>
        <v>74</v>
      </c>
      <c r="C78" s="0" t="n">
        <v>-3.078602253</v>
      </c>
      <c r="D78" s="0" t="n">
        <v>3.157</v>
      </c>
      <c r="E78" s="7" t="n">
        <v>0.00244800560056961</v>
      </c>
      <c r="F78" s="0" t="n">
        <v>0.951672028786098</v>
      </c>
      <c r="G78" s="7" t="n">
        <v>1.65355990189807E-015</v>
      </c>
      <c r="H78" s="0" t="n">
        <v>0.0458799656133303</v>
      </c>
      <c r="I78" s="0" t="n">
        <f aca="false">$Y$14*E77+$Y$19*F77+G77*$Y$24+H77*$Y$29</f>
        <v>0.245049180670079</v>
      </c>
      <c r="J78" s="0" t="n">
        <f aca="false">$Y$15*E77+$Y$20*F77+G77*$Y$25+H77*$Y$30</f>
        <v>0.873757757523487</v>
      </c>
      <c r="K78" s="0" t="n">
        <f aca="false">E77*$Y$16+F77*$Y$21+G77*$Y$26+H77*$Y$31</f>
        <v>0</v>
      </c>
      <c r="L78" s="0" t="n">
        <f aca="false">E77*$Y$17+F77*$Y$22+G77*$Y$27+H77*$Y$32</f>
        <v>0.0356104347904103</v>
      </c>
      <c r="M78" s="0" t="n">
        <f aca="false">_xlfn.NORM.S.DIST((1/$Y$7)*(C78-$Y$3-D78*$Y$12),1)</f>
        <v>9.1337779333855E-005</v>
      </c>
      <c r="N78" s="3" t="n">
        <f aca="false">_xlfn.NORM.S.DIST((1/$Y$8)*(C78-$Y$4-D78*$Y$12),1)</f>
        <v>0.0581327465295275</v>
      </c>
      <c r="O78" s="3" t="n">
        <f aca="false">_xlfn.NORM.S.DIST((1/$Y$9)*(C78-$Y$5-D78*$Y$12),1)</f>
        <v>0.312205174724535</v>
      </c>
      <c r="P78" s="3" t="n">
        <f aca="false">_xlfn.NORM.S.DIST((1/$Y$10)*(C78-$Y$6-D78*$Y$12),1)</f>
        <v>0.289135018108978</v>
      </c>
      <c r="Q78" s="0" t="n">
        <f aca="false">M78*I78</f>
        <v>2.23822479899857E-005</v>
      </c>
      <c r="R78" s="0" t="n">
        <f aca="false">N78*J78</f>
        <v>0.0507939382463213</v>
      </c>
      <c r="S78" s="0" t="n">
        <f aca="false">O78*K78</f>
        <v>0</v>
      </c>
      <c r="T78" s="0" t="n">
        <f aca="false">P78*L78</f>
        <v>0.0102962237079939</v>
      </c>
      <c r="U78" s="4" t="n">
        <f aca="false">SUM(Q78:T78)</f>
        <v>0.0611125442023051</v>
      </c>
      <c r="V78" s="6" t="n">
        <f aca="false">_xlfn.NORM.S.INV(U78)</f>
        <v>-1.54550116053953</v>
      </c>
    </row>
    <row r="79" customFormat="false" ht="14.4" hidden="false" customHeight="false" outlineLevel="0" collapsed="false">
      <c r="A79" s="0" t="n">
        <f aca="false">A78+1</f>
        <v>75</v>
      </c>
      <c r="C79" s="0" t="n">
        <v>-0.88661724</v>
      </c>
      <c r="D79" s="0" t="n">
        <v>3.1371</v>
      </c>
      <c r="E79" s="0" t="n">
        <v>0.0916098079855227</v>
      </c>
      <c r="F79" s="0" t="n">
        <v>0.880554665109879</v>
      </c>
      <c r="G79" s="7" t="n">
        <v>1.37623635886811E-015</v>
      </c>
      <c r="H79" s="0" t="n">
        <v>0.0278355269045975</v>
      </c>
      <c r="I79" s="0" t="n">
        <f aca="false">$Y$14*E78+$Y$19*F78+G78*$Y$24+H78*$Y$29</f>
        <v>0.0878781676872688</v>
      </c>
      <c r="J79" s="0" t="n">
        <f aca="false">$Y$15*E78+$Y$20*F78+G78*$Y$25+H78*$Y$30</f>
        <v>0.847474184526545</v>
      </c>
      <c r="K79" s="0" t="n">
        <f aca="false">E78*$Y$16+F78*$Y$21+G78*$Y$26+H78*$Y$31</f>
        <v>0</v>
      </c>
      <c r="L79" s="0" t="n">
        <f aca="false">E78*$Y$17+F78*$Y$22+G78*$Y$27+H78*$Y$32</f>
        <v>0.0666305323226471</v>
      </c>
      <c r="M79" s="0" t="n">
        <f aca="false">_xlfn.NORM.S.DIST((1/$Y$7)*(C79-$Y$3-D79*$Y$12),1)</f>
        <v>0.0699946885824596</v>
      </c>
      <c r="N79" s="3" t="n">
        <f aca="false">_xlfn.NORM.S.DIST((1/$Y$8)*(C79-$Y$4-D79*$Y$12),1)</f>
        <v>0.267799509633146</v>
      </c>
      <c r="O79" s="3" t="n">
        <f aca="false">_xlfn.NORM.S.DIST((1/$Y$9)*(C79-$Y$5-D79*$Y$12),1)</f>
        <v>0.423437127093077</v>
      </c>
      <c r="P79" s="3" t="n">
        <f aca="false">_xlfn.NORM.S.DIST((1/$Y$10)*(C79-$Y$6-D79*$Y$12),1)</f>
        <v>0.413224016957759</v>
      </c>
      <c r="Q79" s="0" t="n">
        <f aca="false">M79*I79</f>
        <v>0.00615100498046755</v>
      </c>
      <c r="R79" s="0" t="n">
        <f aca="false">N79*J79</f>
        <v>0.226953171042959</v>
      </c>
      <c r="S79" s="0" t="n">
        <f aca="false">O79*K79</f>
        <v>0</v>
      </c>
      <c r="T79" s="0" t="n">
        <f aca="false">P79*L79</f>
        <v>0.027533336218398</v>
      </c>
      <c r="U79" s="4" t="n">
        <f aca="false">SUM(Q79:T79)</f>
        <v>0.260637512241824</v>
      </c>
      <c r="V79" s="6" t="n">
        <f aca="false">_xlfn.NORM.S.INV(U79)</f>
        <v>-0.641381230717574</v>
      </c>
    </row>
    <row r="80" customFormat="false" ht="14.4" hidden="false" customHeight="false" outlineLevel="0" collapsed="false">
      <c r="A80" s="0" t="n">
        <f aca="false">A79+1</f>
        <v>76</v>
      </c>
      <c r="C80" s="0" t="n">
        <v>-0.453682998</v>
      </c>
      <c r="D80" s="0" t="n">
        <v>3.1177</v>
      </c>
      <c r="E80" s="0" t="n">
        <v>0.240429447881253</v>
      </c>
      <c r="F80" s="0" t="n">
        <v>0.742575551965909</v>
      </c>
      <c r="G80" s="7" t="n">
        <v>7.33039882212309E-016</v>
      </c>
      <c r="H80" s="0" t="n">
        <v>0.0169950001528379</v>
      </c>
      <c r="I80" s="0" t="n">
        <f aca="false">$Y$14*E79+$Y$19*F79+G79*$Y$24+H79*$Y$29</f>
        <v>0.162614845126716</v>
      </c>
      <c r="J80" s="0" t="n">
        <f aca="false">$Y$15*E79+$Y$20*F79+G79*$Y$25+H79*$Y$30</f>
        <v>0.862068972057446</v>
      </c>
      <c r="K80" s="0" t="n">
        <f aca="false">E79*$Y$16+F79*$Y$21+G79*$Y$26+H79*$Y$31</f>
        <v>0</v>
      </c>
      <c r="L80" s="0" t="n">
        <f aca="false">E79*$Y$17+F79*$Y$22+G79*$Y$27+H79*$Y$32</f>
        <v>0.0495201272841123</v>
      </c>
      <c r="M80" s="0" t="n">
        <f aca="false">_xlfn.NORM.S.DIST((1/$Y$7)*(C80-$Y$3-D80*$Y$12),1)</f>
        <v>0.151910165325071</v>
      </c>
      <c r="N80" s="3" t="n">
        <f aca="false">_xlfn.NORM.S.DIST((1/$Y$8)*(C80-$Y$4-D80*$Y$12),1)</f>
        <v>0.333008849745609</v>
      </c>
      <c r="O80" s="3" t="n">
        <f aca="false">_xlfn.NORM.S.DIST((1/$Y$9)*(C80-$Y$5-D80*$Y$12),1)</f>
        <v>0.446485080395963</v>
      </c>
      <c r="P80" s="3" t="n">
        <f aca="false">_xlfn.NORM.S.DIST((1/$Y$10)*(C80-$Y$6-D80*$Y$12),1)</f>
        <v>0.439290808503702</v>
      </c>
      <c r="Q80" s="0" t="n">
        <f aca="false">M80*I80</f>
        <v>0.0247028480075103</v>
      </c>
      <c r="R80" s="0" t="n">
        <f aca="false">N80*J80</f>
        <v>0.28707659678623</v>
      </c>
      <c r="S80" s="0" t="n">
        <f aca="false">O80*K80</f>
        <v>0</v>
      </c>
      <c r="T80" s="0" t="n">
        <f aca="false">P80*L80</f>
        <v>0.0217537367518439</v>
      </c>
      <c r="U80" s="4" t="n">
        <f aca="false">SUM(Q80:T80)</f>
        <v>0.333533181545584</v>
      </c>
      <c r="V80" s="6" t="n">
        <f aca="false">_xlfn.NORM.S.INV(U80)</f>
        <v>-0.430177726431218</v>
      </c>
    </row>
    <row r="81" customFormat="false" ht="14.4" hidden="false" customHeight="false" outlineLevel="0" collapsed="false">
      <c r="A81" s="0" t="n">
        <f aca="false">A80+1</f>
        <v>77</v>
      </c>
      <c r="C81" s="0" t="n">
        <v>-2.739790737</v>
      </c>
      <c r="D81" s="0" t="n">
        <v>3.5139</v>
      </c>
      <c r="E81" s="7" t="n">
        <v>0.00845054855452569</v>
      </c>
      <c r="F81" s="0" t="n">
        <v>0.950319836036955</v>
      </c>
      <c r="G81" s="7" t="n">
        <v>1.62500636494555E-015</v>
      </c>
      <c r="H81" s="0" t="n">
        <v>0.0412296154085177</v>
      </c>
      <c r="I81" s="0" t="n">
        <f aca="false">$Y$14*E80+$Y$19*F80+G80*$Y$24+H80*$Y$29</f>
        <v>0.285622597248873</v>
      </c>
      <c r="J81" s="0" t="n">
        <f aca="false">$Y$15*E80+$Y$20*F80+G80*$Y$25+H80*$Y$30</f>
        <v>0.87274213884911</v>
      </c>
      <c r="K81" s="0" t="n">
        <f aca="false">E80*$Y$16+F80*$Y$21+G80*$Y$26+H80*$Y$31</f>
        <v>0</v>
      </c>
      <c r="L81" s="0" t="n">
        <f aca="false">E80*$Y$17+F80*$Y$22+G80*$Y$27+H80*$Y$32</f>
        <v>0.0363831166858327</v>
      </c>
      <c r="M81" s="0" t="n">
        <f aca="false">_xlfn.NORM.S.DIST((1/$Y$7)*(C81-$Y$3-D81*$Y$12),1)</f>
        <v>0.000347442603600614</v>
      </c>
      <c r="N81" s="3" t="n">
        <f aca="false">_xlfn.NORM.S.DIST((1/$Y$8)*(C81-$Y$4-D81*$Y$12),1)</f>
        <v>0.0772776794539067</v>
      </c>
      <c r="O81" s="3" t="n">
        <f aca="false">_xlfn.NORM.S.DIST((1/$Y$9)*(C81-$Y$5-D81*$Y$12),1)</f>
        <v>0.32860094702053</v>
      </c>
      <c r="P81" s="3" t="n">
        <f aca="false">_xlfn.NORM.S.DIST((1/$Y$10)*(C81-$Y$6-D81*$Y$12),1)</f>
        <v>0.307173779816608</v>
      </c>
      <c r="Q81" s="0" t="n">
        <f aca="false">M81*I81</f>
        <v>9.92374588353179E-005</v>
      </c>
      <c r="R81" s="0" t="n">
        <f aca="false">N81*J81</f>
        <v>0.0674434872518984</v>
      </c>
      <c r="S81" s="0" t="n">
        <f aca="false">O81*K81</f>
        <v>0</v>
      </c>
      <c r="T81" s="0" t="n">
        <f aca="false">P81*L81</f>
        <v>0.011175939473896</v>
      </c>
      <c r="U81" s="4" t="n">
        <f aca="false">SUM(Q81:T81)</f>
        <v>0.0787186641846297</v>
      </c>
      <c r="V81" s="6" t="n">
        <f aca="false">_xlfn.NORM.S.INV(U81)</f>
        <v>-1.41374315871767</v>
      </c>
    </row>
    <row r="82" customFormat="false" ht="14.4" hidden="false" customHeight="false" outlineLevel="0" collapsed="false">
      <c r="A82" s="0" t="n">
        <f aca="false">A81+1</f>
        <v>78</v>
      </c>
      <c r="C82" s="0" t="n">
        <v>-2.656389773</v>
      </c>
      <c r="D82" s="0" t="n">
        <v>3.5577</v>
      </c>
      <c r="E82" s="7" t="n">
        <v>0.00283296929228873</v>
      </c>
      <c r="F82" s="0" t="n">
        <v>0.94219734234562</v>
      </c>
      <c r="G82" s="7" t="n">
        <v>2.69189283551003E-015</v>
      </c>
      <c r="H82" s="0" t="n">
        <v>0.0549696883620883</v>
      </c>
      <c r="I82" s="0" t="n">
        <f aca="false">$Y$14*E81+$Y$19*F81+G81*$Y$24+H81*$Y$29</f>
        <v>0.093218784427946</v>
      </c>
      <c r="J82" s="0" t="n">
        <f aca="false">$Y$15*E81+$Y$20*F81+G81*$Y$25+H81*$Y$30</f>
        <v>0.850895984031042</v>
      </c>
      <c r="K82" s="0" t="n">
        <f aca="false">E81*$Y$16+F81*$Y$21+G81*$Y$26+H81*$Y$31</f>
        <v>0</v>
      </c>
      <c r="L82" s="0" t="n">
        <f aca="false">E81*$Y$17+F81*$Y$22+G81*$Y$27+H81*$Y$32</f>
        <v>0.0627301758701783</v>
      </c>
      <c r="M82" s="0" t="n">
        <f aca="false">_xlfn.NORM.S.DIST((1/$Y$7)*(C82-$Y$3-D82*$Y$12),1)</f>
        <v>0.000474252588512121</v>
      </c>
      <c r="N82" s="3" t="n">
        <f aca="false">_xlfn.NORM.S.DIST((1/$Y$8)*(C82-$Y$4-D82*$Y$12),1)</f>
        <v>0.0826547296386394</v>
      </c>
      <c r="O82" s="3" t="n">
        <f aca="false">_xlfn.NORM.S.DIST((1/$Y$9)*(C82-$Y$5-D82*$Y$12),1)</f>
        <v>0.33268962869515</v>
      </c>
      <c r="P82" s="3" t="n">
        <f aca="false">_xlfn.NORM.S.DIST((1/$Y$10)*(C82-$Y$6-D82*$Y$12),1)</f>
        <v>0.311689071285028</v>
      </c>
      <c r="Q82" s="0" t="n">
        <f aca="false">M82*I82</f>
        <v>4.42092498129068E-005</v>
      </c>
      <c r="R82" s="0" t="n">
        <f aca="false">N82*J82</f>
        <v>0.0703305775106898</v>
      </c>
      <c r="S82" s="0" t="n">
        <f aca="false">O82*K82</f>
        <v>0</v>
      </c>
      <c r="T82" s="0" t="n">
        <f aca="false">P82*L82</f>
        <v>0.0195523102585223</v>
      </c>
      <c r="U82" s="4" t="n">
        <f aca="false">SUM(Q82:T82)</f>
        <v>0.089927097019025</v>
      </c>
      <c r="V82" s="6" t="n">
        <f aca="false">_xlfn.NORM.S.INV(U82)</f>
        <v>-1.34120410475941</v>
      </c>
    </row>
    <row r="83" customFormat="false" ht="14.4" hidden="false" customHeight="false" outlineLevel="0" collapsed="false">
      <c r="A83" s="0" t="n">
        <f aca="false">A82+1</f>
        <v>79</v>
      </c>
      <c r="C83" s="0" t="n">
        <v>1.949729305</v>
      </c>
      <c r="D83" s="0" t="n">
        <v>3.4924</v>
      </c>
      <c r="E83" s="0" t="n">
        <v>0.0934724436240268</v>
      </c>
      <c r="F83" s="0" t="n">
        <v>0.875576714493801</v>
      </c>
      <c r="G83" s="7" t="n">
        <v>1.61259219141567E-015</v>
      </c>
      <c r="H83" s="0" t="n">
        <v>0.0309508418821709</v>
      </c>
      <c r="I83" s="0" t="n">
        <f aca="false">$Y$14*E82+$Y$19*F82+G82*$Y$24+H82*$Y$29</f>
        <v>0.0873757628670912</v>
      </c>
      <c r="J83" s="0" t="n">
        <f aca="false">$Y$15*E82+$Y$20*F82+G82*$Y$25+H82*$Y$30</f>
        <v>0.841028180648761</v>
      </c>
      <c r="K83" s="0" t="n">
        <f aca="false">E82*$Y$16+F82*$Y$21+G82*$Y$26+H82*$Y$31</f>
        <v>0</v>
      </c>
      <c r="L83" s="0" t="n">
        <f aca="false">E82*$Y$17+F82*$Y$22+G82*$Y$27+H82*$Y$32</f>
        <v>0.0738907616109019</v>
      </c>
      <c r="M83" s="0" t="n">
        <f aca="false">_xlfn.NORM.S.DIST((1/$Y$7)*(C83-$Y$3-D83*$Y$12),1)</f>
        <v>0.927345806416985</v>
      </c>
      <c r="N83" s="3" t="n">
        <f aca="false">_xlfn.NORM.S.DIST((1/$Y$8)*(C83-$Y$4-D83*$Y$12),1)</f>
        <v>0.729494803760448</v>
      </c>
      <c r="O83" s="3" t="n">
        <f aca="false">_xlfn.NORM.S.DIST((1/$Y$9)*(C83-$Y$5-D83*$Y$12),1)</f>
        <v>0.575562199198178</v>
      </c>
      <c r="P83" s="3" t="n">
        <f aca="false">_xlfn.NORM.S.DIST((1/$Y$10)*(C83-$Y$6-D83*$Y$12),1)</f>
        <v>0.58564582521619</v>
      </c>
      <c r="Q83" s="0" t="n">
        <f aca="false">M83*I83</f>
        <v>0.081027547277282</v>
      </c>
      <c r="R83" s="0" t="n">
        <f aca="false">N83*J83</f>
        <v>0.613525687599374</v>
      </c>
      <c r="S83" s="0" t="n">
        <f aca="false">O83*K83</f>
        <v>0</v>
      </c>
      <c r="T83" s="0" t="n">
        <f aca="false">P83*L83</f>
        <v>0.0432738160594694</v>
      </c>
      <c r="U83" s="4" t="n">
        <f aca="false">SUM(Q83:T83)</f>
        <v>0.737827050936126</v>
      </c>
      <c r="V83" s="6" t="n">
        <f aca="false">_xlfn.NORM.S.INV(U83)</f>
        <v>0.636660668602046</v>
      </c>
    </row>
    <row r="84" customFormat="false" ht="14.4" hidden="false" customHeight="false" outlineLevel="0" collapsed="false">
      <c r="A84" s="0" t="n">
        <f aca="false">A83+1</f>
        <v>80</v>
      </c>
      <c r="C84" s="0" t="n">
        <v>-0.859209116</v>
      </c>
      <c r="D84" s="0" t="n">
        <v>3.6077</v>
      </c>
      <c r="E84" s="0" t="n">
        <v>0.172370383857427</v>
      </c>
      <c r="F84" s="0" t="n">
        <v>0.806491210027928</v>
      </c>
      <c r="G84" s="7" t="n">
        <v>9.49133362506848E-016</v>
      </c>
      <c r="H84" s="0" t="n">
        <v>0.0211384061146447</v>
      </c>
      <c r="I84" s="0" t="n">
        <f aca="false">$Y$14*E83+$Y$19*F83+G83*$Y$24+H83*$Y$29</f>
        <v>0.163861828002308</v>
      </c>
      <c r="J84" s="0" t="n">
        <f aca="false">$Y$15*E83+$Y$20*F83+G83*$Y$25+H83*$Y$30</f>
        <v>0.859894351136138</v>
      </c>
      <c r="K84" s="0" t="n">
        <f aca="false">E83*$Y$16+F83*$Y$21+G83*$Y$26+H83*$Y$31</f>
        <v>0</v>
      </c>
      <c r="L84" s="0" t="n">
        <f aca="false">E83*$Y$17+F83*$Y$22+G83*$Y$27+H83*$Y$32</f>
        <v>0.0519565001970159</v>
      </c>
      <c r="M84" s="0" t="n">
        <f aca="false">_xlfn.NORM.S.DIST((1/$Y$7)*(C84-$Y$3-D84*$Y$12),1)</f>
        <v>0.0738789105265845</v>
      </c>
      <c r="N84" s="3" t="n">
        <f aca="false">_xlfn.NORM.S.DIST((1/$Y$8)*(C84-$Y$4-D84*$Y$12),1)</f>
        <v>0.271730163347512</v>
      </c>
      <c r="O84" s="3" t="n">
        <f aca="false">_xlfn.NORM.S.DIST((1/$Y$9)*(C84-$Y$5-D84*$Y$12),1)</f>
        <v>0.4248893561769</v>
      </c>
      <c r="P84" s="3" t="n">
        <f aca="false">_xlfn.NORM.S.DIST((1/$Y$10)*(C84-$Y$6-D84*$Y$12),1)</f>
        <v>0.414864212264939</v>
      </c>
      <c r="Q84" s="0" t="n">
        <f aca="false">M84*I84</f>
        <v>0.0121059333297051</v>
      </c>
      <c r="R84" s="0" t="n">
        <f aca="false">N84*J84</f>
        <v>0.233659232495825</v>
      </c>
      <c r="S84" s="0" t="n">
        <f aca="false">O84*K84</f>
        <v>0</v>
      </c>
      <c r="T84" s="0" t="n">
        <f aca="false">P84*L84</f>
        <v>0.0215548925262781</v>
      </c>
      <c r="U84" s="4" t="n">
        <f aca="false">SUM(Q84:T84)</f>
        <v>0.267320058351808</v>
      </c>
      <c r="V84" s="6" t="n">
        <f aca="false">_xlfn.NORM.S.INV(U84)</f>
        <v>-0.62093845707834</v>
      </c>
    </row>
    <row r="85" customFormat="false" ht="14.4" hidden="false" customHeight="false" outlineLevel="0" collapsed="false">
      <c r="A85" s="0" t="n">
        <f aca="false">A84+1</f>
        <v>81</v>
      </c>
      <c r="C85" s="0" t="n">
        <v>1.231209948</v>
      </c>
      <c r="D85" s="0" t="n">
        <v>3.2871</v>
      </c>
      <c r="E85" s="0" t="n">
        <v>0.376729544757695</v>
      </c>
      <c r="F85" s="0" t="n">
        <v>0.611106800620736</v>
      </c>
      <c r="G85" s="7" t="n">
        <v>4.9041605481496E-016</v>
      </c>
      <c r="H85" s="0" t="n">
        <v>0.0121636546215684</v>
      </c>
      <c r="I85" s="0" t="n">
        <f aca="false">$Y$14*E84+$Y$19*F84+G84*$Y$24+H84*$Y$29</f>
        <v>0.229441258212773</v>
      </c>
      <c r="J85" s="0" t="n">
        <f aca="false">$Y$15*E84+$Y$20*F84+G84*$Y$25+H84*$Y$30</f>
        <v>0.86843913933575</v>
      </c>
      <c r="K85" s="0" t="n">
        <f aca="false">E84*$Y$16+F84*$Y$21+G84*$Y$26+H84*$Y$31</f>
        <v>0</v>
      </c>
      <c r="L85" s="0" t="n">
        <f aca="false">E84*$Y$17+F84*$Y$22+G84*$Y$27+H84*$Y$32</f>
        <v>0.0417396133759929</v>
      </c>
      <c r="M85" s="0" t="n">
        <f aca="false">_xlfn.NORM.S.DIST((1/$Y$7)*(C85-$Y$3-D85*$Y$12),1)</f>
        <v>0.762237870869371</v>
      </c>
      <c r="N85" s="3" t="n">
        <f aca="false">_xlfn.NORM.S.DIST((1/$Y$8)*(C85-$Y$4-D85*$Y$12),1)</f>
        <v>0.617721014780342</v>
      </c>
      <c r="O85" s="3" t="n">
        <f aca="false">_xlfn.NORM.S.DIST((1/$Y$9)*(C85-$Y$5-D85*$Y$12),1)</f>
        <v>0.537192005143947</v>
      </c>
      <c r="P85" s="3" t="n">
        <f aca="false">_xlfn.NORM.S.DIST((1/$Y$10)*(C85-$Y$6-D85*$Y$12),1)</f>
        <v>0.542210921796428</v>
      </c>
      <c r="Q85" s="0" t="n">
        <f aca="false">M85*I85</f>
        <v>0.174888816149694</v>
      </c>
      <c r="R85" s="0" t="n">
        <f aca="false">N85*J85</f>
        <v>0.536453106425447</v>
      </c>
      <c r="S85" s="0" t="n">
        <f aca="false">O85*K85</f>
        <v>0</v>
      </c>
      <c r="T85" s="0" t="n">
        <f aca="false">P85*L85</f>
        <v>0.0226316742440237</v>
      </c>
      <c r="U85" s="4" t="n">
        <f aca="false">SUM(Q85:T85)</f>
        <v>0.733973596819164</v>
      </c>
      <c r="V85" s="6" t="n">
        <f aca="false">_xlfn.NORM.S.INV(U85)</f>
        <v>0.624875449717433</v>
      </c>
    </row>
    <row r="86" customFormat="false" ht="14.4" hidden="false" customHeight="false" outlineLevel="0" collapsed="false">
      <c r="A86" s="0" t="n">
        <f aca="false">A85+1</f>
        <v>82</v>
      </c>
      <c r="C86" s="0" t="n">
        <v>1.757935572</v>
      </c>
      <c r="D86" s="0" t="n">
        <v>3.3272</v>
      </c>
      <c r="E86" s="0" t="n">
        <v>0.460624715992986</v>
      </c>
      <c r="F86" s="0" t="n">
        <v>0.529520835443685</v>
      </c>
      <c r="G86" s="7" t="n">
        <v>3.59486736059369E-016</v>
      </c>
      <c r="H86" s="0" t="n">
        <v>0.0098544485633286</v>
      </c>
      <c r="I86" s="0" t="n">
        <f aca="false">$Y$14*E85+$Y$19*F85+G85*$Y$24+H85*$Y$29</f>
        <v>0.397823497785369</v>
      </c>
      <c r="J86" s="0" t="n">
        <f aca="false">$Y$15*E85+$Y$20*F85+G85*$Y$25+H85*$Y$30</f>
        <v>0.87889839611384</v>
      </c>
      <c r="K86" s="0" t="n">
        <f aca="false">E85*$Y$16+F85*$Y$21+G85*$Y$26+H85*$Y$31</f>
        <v>0</v>
      </c>
      <c r="L86" s="0" t="n">
        <f aca="false">E85*$Y$17+F85*$Y$22+G85*$Y$27+H85*$Y$32</f>
        <v>0.0284290373545239</v>
      </c>
      <c r="M86" s="0" t="n">
        <f aca="false">_xlfn.NORM.S.DIST((1/$Y$7)*(C86-$Y$3-D86*$Y$12),1)</f>
        <v>0.895810233537383</v>
      </c>
      <c r="N86" s="3" t="n">
        <f aca="false">_xlfn.NORM.S.DIST((1/$Y$8)*(C86-$Y$4-D86*$Y$12),1)</f>
        <v>0.70127160542865</v>
      </c>
      <c r="O86" s="3" t="n">
        <f aca="false">_xlfn.NORM.S.DIST((1/$Y$9)*(C86-$Y$5-D86*$Y$12),1)</f>
        <v>0.565374555337339</v>
      </c>
      <c r="P86" s="3" t="n">
        <f aca="false">_xlfn.NORM.S.DIST((1/$Y$10)*(C86-$Y$6-D86*$Y$12),1)</f>
        <v>0.574131256746017</v>
      </c>
      <c r="Q86" s="0" t="n">
        <f aca="false">M86*I86</f>
        <v>0.35637436045777</v>
      </c>
      <c r="R86" s="0" t="n">
        <f aca="false">N86*J86</f>
        <v>0.616346489251418</v>
      </c>
      <c r="S86" s="0" t="n">
        <f aca="false">O86*K86</f>
        <v>0</v>
      </c>
      <c r="T86" s="0" t="n">
        <f aca="false">P86*L86</f>
        <v>0.0163219989444323</v>
      </c>
      <c r="U86" s="4" t="n">
        <f aca="false">SUM(Q86:T86)</f>
        <v>0.98904284865362</v>
      </c>
      <c r="V86" s="6" t="n">
        <f aca="false">_xlfn.NORM.S.INV(U86)</f>
        <v>2.29184995877472</v>
      </c>
    </row>
    <row r="87" customFormat="false" ht="14.4" hidden="false" customHeight="false" outlineLevel="0" collapsed="false">
      <c r="A87" s="0" t="n">
        <f aca="false">A86+1</f>
        <v>83</v>
      </c>
      <c r="C87" s="0" t="n">
        <v>1.978286137</v>
      </c>
      <c r="D87" s="0" t="n">
        <v>3.3598</v>
      </c>
      <c r="E87" s="0" t="n">
        <v>0.466107014540603</v>
      </c>
      <c r="F87" s="0" t="n">
        <v>0.524134645921555</v>
      </c>
      <c r="G87" s="7" t="n">
        <v>3.47443912203809E-016</v>
      </c>
      <c r="H87" s="0" t="n">
        <v>0.00975833953784154</v>
      </c>
      <c r="I87" s="0" t="n">
        <f aca="false">$Y$14*E86+$Y$19*F86+G86*$Y$24+H86*$Y$29</f>
        <v>0.466825366743549</v>
      </c>
      <c r="J87" s="0" t="n">
        <f aca="false">$Y$15*E86+$Y$20*F86+G86*$Y$25+H86*$Y$30</f>
        <v>0.882215835839896</v>
      </c>
      <c r="K87" s="0" t="n">
        <f aca="false">E86*$Y$16+F86*$Y$21+G86*$Y$26+H86*$Y$31</f>
        <v>0</v>
      </c>
      <c r="L87" s="0" t="n">
        <f aca="false">E86*$Y$17+F86*$Y$22+G86*$Y$27+H86*$Y$32</f>
        <v>0.0240648173708733</v>
      </c>
      <c r="M87" s="0" t="n">
        <f aca="false">_xlfn.NORM.S.DIST((1/$Y$7)*(C87-$Y$3-D87*$Y$12),1)</f>
        <v>0.931337427330542</v>
      </c>
      <c r="N87" s="3" t="n">
        <f aca="false">_xlfn.NORM.S.DIST((1/$Y$8)*(C87-$Y$4-D87*$Y$12),1)</f>
        <v>0.733580259091808</v>
      </c>
      <c r="O87" s="3" t="n">
        <f aca="false">_xlfn.NORM.S.DIST((1/$Y$9)*(C87-$Y$5-D87*$Y$12),1)</f>
        <v>0.577074935807675</v>
      </c>
      <c r="P87" s="3" t="n">
        <f aca="false">_xlfn.NORM.S.DIST((1/$Y$10)*(C87-$Y$6-D87*$Y$12),1)</f>
        <v>0.587354243075539</v>
      </c>
      <c r="Q87" s="0" t="n">
        <f aca="false">M87*I87</f>
        <v>0.434771936075574</v>
      </c>
      <c r="R87" s="0" t="n">
        <f aca="false">N87*J87</f>
        <v>0.647176121430327</v>
      </c>
      <c r="S87" s="0" t="n">
        <f aca="false">O87*K87</f>
        <v>0</v>
      </c>
      <c r="T87" s="0" t="n">
        <f aca="false">P87*L87</f>
        <v>0.0141345725916204</v>
      </c>
      <c r="U87" s="4" t="n">
        <f aca="false">SUM(Q87:T87)</f>
        <v>1.09608263009752</v>
      </c>
      <c r="V87" s="6" t="e">
        <f aca="false">_xlfn.NORM.S.INV(U87)</f>
        <v>#VALUE!</v>
      </c>
    </row>
    <row r="88" customFormat="false" ht="14.4" hidden="false" customHeight="false" outlineLevel="0" collapsed="false">
      <c r="A88" s="0" t="n">
        <f aca="false">A87+1</f>
        <v>84</v>
      </c>
      <c r="C88" s="0" t="n">
        <v>-6.520117969</v>
      </c>
      <c r="D88" s="0" t="n">
        <v>3.6938</v>
      </c>
      <c r="E88" s="7" t="n">
        <v>3.38419455614358E-010</v>
      </c>
      <c r="F88" s="0" t="n">
        <v>0.512320177868681</v>
      </c>
      <c r="G88" s="7" t="n">
        <v>1.97073382752731E-014</v>
      </c>
      <c r="H88" s="0" t="n">
        <v>0.48767982179288</v>
      </c>
      <c r="I88" s="0" t="n">
        <f aca="false">$Y$14*E87+$Y$19*F87+G87*$Y$24+H87*$Y$29</f>
        <v>0.471329501364889</v>
      </c>
      <c r="J88" s="0" t="n">
        <f aca="false">$Y$15*E87+$Y$20*F87+G87*$Y$25+H87*$Y$30</f>
        <v>0.882393719218944</v>
      </c>
      <c r="K88" s="0" t="n">
        <f aca="false">E87*$Y$16+F87*$Y$21+G87*$Y$26+H87*$Y$31</f>
        <v>0</v>
      </c>
      <c r="L88" s="0" t="n">
        <f aca="false">E87*$Y$17+F87*$Y$22+G87*$Y$27+H87*$Y$32</f>
        <v>0.0238234611940551</v>
      </c>
      <c r="M88" s="0" t="n">
        <f aca="false">_xlfn.NORM.S.DIST((1/$Y$7)*(C88-$Y$3-D88*$Y$12),1)</f>
        <v>1.44327962030861E-013</v>
      </c>
      <c r="N88" s="3" t="n">
        <f aca="false">_xlfn.NORM.S.DIST((1/$Y$8)*(C88-$Y$4-D88*$Y$12),1)</f>
        <v>0.00109195690148121</v>
      </c>
      <c r="O88" s="3" t="n">
        <f aca="false">_xlfn.NORM.S.DIST((1/$Y$9)*(C88-$Y$5-D88*$Y$12),1)</f>
        <v>0.169756065440665</v>
      </c>
      <c r="P88" s="3" t="n">
        <f aca="false">_xlfn.NORM.S.DIST((1/$Y$10)*(C88-$Y$6-D88*$Y$12),1)</f>
        <v>0.139076990476726</v>
      </c>
      <c r="Q88" s="0" t="n">
        <f aca="false">M88*I88</f>
        <v>6.80260263770165E-014</v>
      </c>
      <c r="R88" s="0" t="n">
        <f aca="false">N88*J88</f>
        <v>0.000963535911524803</v>
      </c>
      <c r="S88" s="0" t="n">
        <f aca="false">O88*K88</f>
        <v>0</v>
      </c>
      <c r="T88" s="0" t="n">
        <f aca="false">P88*L88</f>
        <v>0.00331329528560826</v>
      </c>
      <c r="U88" s="4" t="n">
        <f aca="false">SUM(Q88:T88)</f>
        <v>0.00427683119720109</v>
      </c>
      <c r="V88" s="6" t="n">
        <f aca="false">_xlfn.NORM.S.INV(U88)</f>
        <v>-2.62939626539512</v>
      </c>
    </row>
    <row r="89" customFormat="false" ht="14.4" hidden="false" customHeight="false" outlineLevel="0" collapsed="false">
      <c r="A89" s="0" t="n">
        <f aca="false">A88+1</f>
        <v>85</v>
      </c>
      <c r="C89" s="0" t="n">
        <v>-8.179224067</v>
      </c>
      <c r="D89" s="0" t="n">
        <v>3.8917</v>
      </c>
      <c r="E89" s="7" t="n">
        <v>4.19887893379867E-018</v>
      </c>
      <c r="F89" s="0" t="n">
        <v>0.00681672939004255</v>
      </c>
      <c r="G89" s="7" t="n">
        <v>8.62666525453966E-014</v>
      </c>
      <c r="H89" s="0" t="n">
        <v>0.993183270609871</v>
      </c>
      <c r="I89" s="0" t="n">
        <f aca="false">$Y$14*E88+$Y$19*F88+G88*$Y$24+H88*$Y$29</f>
        <v>0.0461088163161627</v>
      </c>
      <c r="J89" s="0" t="n">
        <f aca="false">$Y$15*E88+$Y$20*F88+G88*$Y$25+H88*$Y$30</f>
        <v>0.533747326533806</v>
      </c>
      <c r="K89" s="0" t="n">
        <f aca="false">E88*$Y$16+F88*$Y$21+G88*$Y$26+H88*$Y$31</f>
        <v>0</v>
      </c>
      <c r="L89" s="0" t="n">
        <f aca="false">E88*$Y$17+F88*$Y$22+G88*$Y$27+H88*$Y$32</f>
        <v>0.420143857424151</v>
      </c>
      <c r="M89" s="0" t="n">
        <f aca="false">_xlfn.NORM.S.DIST((1/$Y$7)*(C89-$Y$3-D89*$Y$12),1)</f>
        <v>9.86846576318089E-020</v>
      </c>
      <c r="N89" s="3" t="n">
        <f aca="false">_xlfn.NORM.S.DIST((1/$Y$8)*(C89-$Y$4-D89*$Y$12),1)</f>
        <v>7.71820971222696E-005</v>
      </c>
      <c r="O89" s="3" t="n">
        <f aca="false">_xlfn.NORM.S.DIST((1/$Y$9)*(C89-$Y$5-D89*$Y$12),1)</f>
        <v>0.11908953627884</v>
      </c>
      <c r="P89" s="3" t="n">
        <f aca="false">_xlfn.NORM.S.DIST((1/$Y$10)*(C89-$Y$6-D89*$Y$12),1)</f>
        <v>0.0902384751204789</v>
      </c>
      <c r="Q89" s="0" t="n">
        <f aca="false">M89*I89</f>
        <v>4.55023275196848E-021</v>
      </c>
      <c r="R89" s="0" t="n">
        <f aca="false">N89*J89</f>
        <v>4.1195737995284E-005</v>
      </c>
      <c r="S89" s="0" t="n">
        <f aca="false">O89*K89</f>
        <v>0</v>
      </c>
      <c r="T89" s="0" t="n">
        <f aca="false">P89*L89</f>
        <v>0.0379131410251913</v>
      </c>
      <c r="U89" s="4" t="n">
        <f aca="false">SUM(Q89:T89)</f>
        <v>0.0379543367631866</v>
      </c>
      <c r="V89" s="6" t="n">
        <f aca="false">_xlfn.NORM.S.INV(U89)</f>
        <v>-1.77493467816859</v>
      </c>
    </row>
    <row r="90" customFormat="false" ht="14.4" hidden="false" customHeight="false" outlineLevel="0" collapsed="false">
      <c r="A90" s="0" t="n">
        <f aca="false">A89+1</f>
        <v>86</v>
      </c>
      <c r="C90" s="0" t="n">
        <v>-6.073946656</v>
      </c>
      <c r="D90" s="0" t="n">
        <v>3.9137</v>
      </c>
      <c r="E90" s="7" t="n">
        <v>5.9631081427151E-013</v>
      </c>
      <c r="F90" s="7" t="n">
        <v>0.0160014307184988</v>
      </c>
      <c r="G90" s="7" t="n">
        <v>8.06158228984741E-014</v>
      </c>
      <c r="H90" s="0" t="n">
        <v>0.983998569280824</v>
      </c>
      <c r="I90" s="0" t="n">
        <f aca="false">$Y$14*E89+$Y$19*F89+G89*$Y$24+H89*$Y$29</f>
        <v>0.0006135056451901</v>
      </c>
      <c r="J90" s="0" t="n">
        <f aca="false">$Y$15*E89+$Y$20*F89+G89*$Y$25+H89*$Y$30</f>
        <v>0.174839877866916</v>
      </c>
      <c r="K90" s="0" t="n">
        <f aca="false">E89*$Y$16+F89*$Y$21+G89*$Y$26+H89*$Y$31</f>
        <v>0</v>
      </c>
      <c r="L90" s="0" t="n">
        <f aca="false">E89*$Y$17+F89*$Y$22+G89*$Y$27+H89*$Y$32</f>
        <v>0.824546616487894</v>
      </c>
      <c r="M90" s="0" t="n">
        <f aca="false">_xlfn.NORM.S.DIST((1/$Y$7)*(C90-$Y$3-D90*$Y$12),1)</f>
        <v>4.00563662432795E-012</v>
      </c>
      <c r="N90" s="3" t="n">
        <f aca="false">_xlfn.NORM.S.DIST((1/$Y$8)*(C90-$Y$4-D90*$Y$12),1)</f>
        <v>0.00204973504825327</v>
      </c>
      <c r="O90" s="3" t="n">
        <f aca="false">_xlfn.NORM.S.DIST((1/$Y$9)*(C90-$Y$5-D90*$Y$12),1)</f>
        <v>0.185452934045736</v>
      </c>
      <c r="P90" s="3" t="n">
        <f aca="false">_xlfn.NORM.S.DIST((1/$Y$10)*(C90-$Y$6-D90*$Y$12),1)</f>
        <v>0.15482641556994</v>
      </c>
      <c r="Q90" s="0" t="n">
        <f aca="false">M90*I90</f>
        <v>2.45748068160541E-015</v>
      </c>
      <c r="R90" s="0" t="n">
        <f aca="false">N90*J90</f>
        <v>0.000358375425496138</v>
      </c>
      <c r="S90" s="0" t="n">
        <f aca="false">O90*K90</f>
        <v>0</v>
      </c>
      <c r="T90" s="0" t="n">
        <f aca="false">P90*L90</f>
        <v>0.127661597101143</v>
      </c>
      <c r="U90" s="4" t="n">
        <f aca="false">SUM(Q90:T90)</f>
        <v>0.128019972526641</v>
      </c>
      <c r="V90" s="6" t="n">
        <f aca="false">_xlfn.NORM.S.INV(U90)</f>
        <v>-1.13580079316029</v>
      </c>
    </row>
    <row r="91" customFormat="false" ht="14.4" hidden="false" customHeight="false" outlineLevel="0" collapsed="false">
      <c r="A91" s="0" t="n">
        <f aca="false">A90+1</f>
        <v>87</v>
      </c>
      <c r="C91" s="0" t="n">
        <v>2.502962862</v>
      </c>
      <c r="D91" s="0" t="n">
        <v>3.721</v>
      </c>
      <c r="E91" s="0" t="n">
        <v>0.00112281983398695</v>
      </c>
      <c r="F91" s="7" t="n">
        <v>0.31253141308063</v>
      </c>
      <c r="G91" s="7" t="n">
        <v>5.05833927593468E-014</v>
      </c>
      <c r="H91" s="0" t="n">
        <v>0.686345767085333</v>
      </c>
      <c r="I91" s="0" t="n">
        <f aca="false">$Y$14*E90+$Y$19*F90+G90*$Y$24+H90*$Y$29</f>
        <v>0.00144012876528815</v>
      </c>
      <c r="J91" s="0" t="n">
        <f aca="false">$Y$15*E90+$Y$20*F90+G90*$Y$25+H90*$Y$30</f>
        <v>0.181361015810556</v>
      </c>
      <c r="K91" s="0" t="n">
        <f aca="false">E90*$Y$16+F90*$Y$21+G90*$Y$26+H90*$Y$31</f>
        <v>0</v>
      </c>
      <c r="L91" s="0" t="n">
        <f aca="false">E90*$Y$17+F90*$Y$22+G90*$Y$27+H90*$Y$32</f>
        <v>0.817198855424639</v>
      </c>
      <c r="M91" s="0" t="n">
        <f aca="false">_xlfn.NORM.S.DIST((1/$Y$7)*(C91-$Y$3-D91*$Y$12),1)</f>
        <v>0.978731206159573</v>
      </c>
      <c r="N91" s="3" t="n">
        <f aca="false">_xlfn.NORM.S.DIST((1/$Y$8)*(C91-$Y$4-D91*$Y$12),1)</f>
        <v>0.802712193286892</v>
      </c>
      <c r="O91" s="3" t="n">
        <f aca="false">_xlfn.NORM.S.DIST((1/$Y$9)*(C91-$Y$5-D91*$Y$12),1)</f>
        <v>0.604644325629261</v>
      </c>
      <c r="P91" s="3" t="n">
        <f aca="false">_xlfn.NORM.S.DIST((1/$Y$10)*(C91-$Y$6-D91*$Y$12),1)</f>
        <v>0.618417172034363</v>
      </c>
      <c r="Q91" s="0" t="n">
        <f aca="false">M91*I91</f>
        <v>0.00140949896347557</v>
      </c>
      <c r="R91" s="0" t="n">
        <f aca="false">N91*J91</f>
        <v>0.14558069877803</v>
      </c>
      <c r="S91" s="0" t="n">
        <f aca="false">O91*K91</f>
        <v>0</v>
      </c>
      <c r="T91" s="0" t="n">
        <f aca="false">P91*L91</f>
        <v>0.505369805161424</v>
      </c>
      <c r="U91" s="4" t="n">
        <f aca="false">SUM(Q91:T91)</f>
        <v>0.652360002902929</v>
      </c>
      <c r="V91" s="6" t="n">
        <f aca="false">_xlfn.NORM.S.INV(U91)</f>
        <v>0.391699859047434</v>
      </c>
    </row>
    <row r="92" customFormat="false" ht="14.4" hidden="false" customHeight="false" outlineLevel="0" collapsed="false">
      <c r="A92" s="0" t="n">
        <f aca="false">A91+1</f>
        <v>88</v>
      </c>
      <c r="C92" s="0" t="n">
        <v>-0.041152005</v>
      </c>
      <c r="D92" s="0" t="n">
        <v>3.6455</v>
      </c>
      <c r="E92" s="0" t="n">
        <v>0.0928667222968563</v>
      </c>
      <c r="F92" s="0" t="n">
        <v>0.58993128741699</v>
      </c>
      <c r="G92" s="7" t="n">
        <v>2.28974568019992E-014</v>
      </c>
      <c r="H92" s="0" t="n">
        <v>0.317201990286131</v>
      </c>
      <c r="I92" s="0" t="n">
        <f aca="false">$Y$14*E91+$Y$19*F91+G91*$Y$24+H91*$Y$29</f>
        <v>0.0291495932262354</v>
      </c>
      <c r="J92" s="0" t="n">
        <f aca="false">$Y$15*E91+$Y$20*F91+G91*$Y$25+H91*$Y$30</f>
        <v>0.392716961766049</v>
      </c>
      <c r="K92" s="0" t="n">
        <f aca="false">E91*$Y$16+F91*$Y$21+G91*$Y$26+H91*$Y$31</f>
        <v>0</v>
      </c>
      <c r="L92" s="0" t="n">
        <f aca="false">E91*$Y$17+F91*$Y$22+G91*$Y$27+H91*$Y$32</f>
        <v>0.579042929073245</v>
      </c>
      <c r="M92" s="0" t="n">
        <f aca="false">_xlfn.NORM.S.DIST((1/$Y$7)*(C92-$Y$3-D92*$Y$12),1)</f>
        <v>0.273649515151758</v>
      </c>
      <c r="N92" s="3" t="n">
        <f aca="false">_xlfn.NORM.S.DIST((1/$Y$8)*(C92-$Y$4-D92*$Y$12),1)</f>
        <v>0.400284213240653</v>
      </c>
      <c r="O92" s="3" t="n">
        <f aca="false">_xlfn.NORM.S.DIST((1/$Y$9)*(C92-$Y$5-D92*$Y$12),1)</f>
        <v>0.468617561821303</v>
      </c>
      <c r="P92" s="3" t="n">
        <f aca="false">_xlfn.NORM.S.DIST((1/$Y$10)*(C92-$Y$6-D92*$Y$12),1)</f>
        <v>0.464378314761723</v>
      </c>
      <c r="Q92" s="0" t="n">
        <f aca="false">M92*I92</f>
        <v>0.00797677205323028</v>
      </c>
      <c r="R92" s="0" t="n">
        <f aca="false">N92*J92</f>
        <v>0.157198400066783</v>
      </c>
      <c r="S92" s="0" t="n">
        <f aca="false">O92*K92</f>
        <v>0</v>
      </c>
      <c r="T92" s="0" t="n">
        <f aca="false">P92*L92</f>
        <v>0.268894979577726</v>
      </c>
      <c r="U92" s="4" t="n">
        <f aca="false">SUM(Q92:T92)</f>
        <v>0.434070151697739</v>
      </c>
      <c r="V92" s="6" t="n">
        <f aca="false">_xlfn.NORM.S.INV(U92)</f>
        <v>-0.166021153126458</v>
      </c>
    </row>
    <row r="93" customFormat="false" ht="14.4" hidden="false" customHeight="false" outlineLevel="0" collapsed="false">
      <c r="A93" s="0" t="n">
        <f aca="false">A92+1</f>
        <v>89</v>
      </c>
      <c r="C93" s="0" t="n">
        <v>2.190371787</v>
      </c>
      <c r="D93" s="0" t="n">
        <v>3.499</v>
      </c>
      <c r="E93" s="0" t="n">
        <v>0.124755077488399</v>
      </c>
      <c r="F93" s="0" t="n">
        <v>0.721588078463804</v>
      </c>
      <c r="G93" s="7" t="n">
        <v>1.0773485854686E-014</v>
      </c>
      <c r="H93" s="0" t="n">
        <v>0.153656844047786</v>
      </c>
      <c r="I93" s="0" t="n">
        <f aca="false">$Y$14*E92+$Y$19*F92+G92*$Y$24+H92*$Y$29</f>
        <v>0.137602533157691</v>
      </c>
      <c r="J93" s="0" t="n">
        <f aca="false">$Y$15*E92+$Y$20*F92+G92*$Y$25+H92*$Y$30</f>
        <v>0.656643921342764</v>
      </c>
      <c r="K93" s="0" t="n">
        <f aca="false">E92*$Y$16+F92*$Y$21+G92*$Y$26+H92*$Y$31</f>
        <v>0</v>
      </c>
      <c r="L93" s="0" t="n">
        <f aca="false">E92*$Y$17+F92*$Y$22+G92*$Y$27+H92*$Y$32</f>
        <v>0.280975590559998</v>
      </c>
      <c r="M93" s="0" t="n">
        <f aca="false">_xlfn.NORM.S.DIST((1/$Y$7)*(C93-$Y$3-D93*$Y$12),1)</f>
        <v>0.955909707315294</v>
      </c>
      <c r="N93" s="3" t="n">
        <f aca="false">_xlfn.NORM.S.DIST((1/$Y$8)*(C93-$Y$4-D93*$Y$12),1)</f>
        <v>0.762913882867959</v>
      </c>
      <c r="O93" s="3" t="n">
        <f aca="false">_xlfn.NORM.S.DIST((1/$Y$9)*(C93-$Y$5-D93*$Y$12),1)</f>
        <v>0.588272731289492</v>
      </c>
      <c r="P93" s="3" t="n">
        <f aca="false">_xlfn.NORM.S.DIST((1/$Y$10)*(C93-$Y$6-D93*$Y$12),1)</f>
        <v>0.599988492043221</v>
      </c>
      <c r="Q93" s="0" t="n">
        <f aca="false">M93*I93</f>
        <v>0.131535597196612</v>
      </c>
      <c r="R93" s="0" t="n">
        <f aca="false">N93*J93</f>
        <v>0.500962763693251</v>
      </c>
      <c r="S93" s="0" t="n">
        <f aca="false">O93*K93</f>
        <v>0</v>
      </c>
      <c r="T93" s="0" t="n">
        <f aca="false">P93*L93</f>
        <v>0.168582120881047</v>
      </c>
      <c r="U93" s="4" t="n">
        <f aca="false">SUM(Q93:T93)</f>
        <v>0.80108048177091</v>
      </c>
      <c r="V93" s="6" t="n">
        <f aca="false">_xlfn.NORM.S.INV(U93)</f>
        <v>0.845486913076075</v>
      </c>
    </row>
    <row r="94" customFormat="false" ht="14.4" hidden="false" customHeight="false" outlineLevel="0" collapsed="false">
      <c r="A94" s="0" t="n">
        <f aca="false">A93+1</f>
        <v>90</v>
      </c>
      <c r="C94" s="0" t="n">
        <v>9.90189473</v>
      </c>
      <c r="D94" s="0" t="n">
        <v>3.2555</v>
      </c>
      <c r="E94" s="7" t="n">
        <v>1.06682587791395E-019</v>
      </c>
      <c r="F94" s="7" t="n">
        <v>0.00938855070597021</v>
      </c>
      <c r="G94" s="7" t="n">
        <v>8.13758478164132E-014</v>
      </c>
      <c r="H94" s="0" t="n">
        <v>0.990611449293948</v>
      </c>
      <c r="I94" s="0" t="n">
        <f aca="false">$Y$14*E93+$Y$19*F93+G93*$Y$24+H93*$Y$29</f>
        <v>0.178470047576196</v>
      </c>
      <c r="J94" s="0" t="n">
        <f aca="false">$Y$15*E93+$Y$20*F93+G93*$Y$25+H93*$Y$30</f>
        <v>0.77339874227583</v>
      </c>
      <c r="K94" s="0" t="n">
        <f aca="false">E93*$Y$16+F93*$Y$21+G93*$Y$26+H93*$Y$31</f>
        <v>0</v>
      </c>
      <c r="L94" s="0" t="n">
        <f aca="false">E93*$Y$17+F93*$Y$22+G93*$Y$27+H93*$Y$32</f>
        <v>0.149182822913577</v>
      </c>
      <c r="M94" s="0" t="n">
        <f aca="false">_xlfn.NORM.S.DIST((1/$Y$7)*(C94-$Y$3-D94*$Y$12),1)</f>
        <v>1</v>
      </c>
      <c r="N94" s="3" t="n">
        <f aca="false">_xlfn.NORM.S.DIST((1/$Y$8)*(C94-$Y$4-D94*$Y$12),1)</f>
        <v>0.999975667304295</v>
      </c>
      <c r="O94" s="3" t="n">
        <f aca="false">_xlfn.NORM.S.DIST((1/$Y$9)*(C94-$Y$5-D94*$Y$12),1)</f>
        <v>0.897281300014251</v>
      </c>
      <c r="P94" s="3" t="n">
        <f aca="false">_xlfn.NORM.S.DIST((1/$Y$10)*(C94-$Y$6-D94*$Y$12),1)</f>
        <v>0.924738244695793</v>
      </c>
      <c r="Q94" s="0" t="n">
        <f aca="false">M94*I94</f>
        <v>0.178470047576196</v>
      </c>
      <c r="R94" s="0" t="n">
        <f aca="false">N94*J94</f>
        <v>0.773379923399576</v>
      </c>
      <c r="S94" s="0" t="n">
        <f aca="false">O94*K94</f>
        <v>0</v>
      </c>
      <c r="T94" s="0" t="n">
        <f aca="false">P94*L94</f>
        <v>0.137955061799864</v>
      </c>
      <c r="U94" s="4" t="n">
        <f aca="false">SUM(Q94:T94)</f>
        <v>1.08980503277564</v>
      </c>
      <c r="V94" s="6" t="e">
        <f aca="false">_xlfn.NORM.S.INV(U94)</f>
        <v>#VALUE!</v>
      </c>
    </row>
    <row r="95" customFormat="false" ht="14.4" hidden="false" customHeight="false" outlineLevel="0" collapsed="false">
      <c r="A95" s="0" t="n">
        <f aca="false">A94+1</f>
        <v>91</v>
      </c>
      <c r="C95" s="0" t="n">
        <v>5.284261007</v>
      </c>
      <c r="D95" s="0" t="n">
        <v>3.1894</v>
      </c>
      <c r="E95" s="7" t="n">
        <v>5.10260601412221E-008</v>
      </c>
      <c r="F95" s="7" t="n">
        <v>0.086647784174054</v>
      </c>
      <c r="G95" s="7" t="n">
        <v>7.0730723125895E-014</v>
      </c>
      <c r="H95" s="0" t="n">
        <v>0.913352164799815</v>
      </c>
      <c r="I95" s="0" t="n">
        <f aca="false">$Y$14*E94+$Y$19*F94+G94*$Y$24+H94*$Y$29</f>
        <v>0.000844969563618695</v>
      </c>
      <c r="J95" s="0" t="n">
        <f aca="false">$Y$15*E94+$Y$20*F94+G94*$Y$25+H94*$Y$30</f>
        <v>0.176665871001225</v>
      </c>
      <c r="K95" s="0" t="n">
        <f aca="false">E94*$Y$16+F94*$Y$21+G94*$Y$26+H94*$Y$31</f>
        <v>0</v>
      </c>
      <c r="L95" s="0" t="n">
        <f aca="false">E94*$Y$17+F94*$Y$22+G94*$Y$27+H94*$Y$32</f>
        <v>0.822489159435156</v>
      </c>
      <c r="M95" s="0" t="n">
        <f aca="false">_xlfn.NORM.S.DIST((1/$Y$7)*(C95-$Y$3-D95*$Y$12),1)</f>
        <v>0.99999952916027</v>
      </c>
      <c r="N95" s="3" t="n">
        <f aca="false">_xlfn.NORM.S.DIST((1/$Y$8)*(C95-$Y$4-D95*$Y$12),1)</f>
        <v>0.98021594150629</v>
      </c>
      <c r="O95" s="3" t="n">
        <f aca="false">_xlfn.NORM.S.DIST((1/$Y$9)*(C95-$Y$5-D95*$Y$12),1)</f>
        <v>0.739434268828306</v>
      </c>
      <c r="P95" s="3" t="n">
        <f aca="false">_xlfn.NORM.S.DIST((1/$Y$10)*(C95-$Y$6-D95*$Y$12),1)</f>
        <v>0.766843025404927</v>
      </c>
      <c r="Q95" s="0" t="n">
        <f aca="false">M95*I95</f>
        <v>0.000844969165773454</v>
      </c>
      <c r="R95" s="0" t="n">
        <f aca="false">N95*J95</f>
        <v>0.173170703075495</v>
      </c>
      <c r="S95" s="0" t="n">
        <f aca="false">O95*K95</f>
        <v>0</v>
      </c>
      <c r="T95" s="0" t="n">
        <f aca="false">P95*L95</f>
        <v>0.63072007538401</v>
      </c>
      <c r="U95" s="4" t="n">
        <f aca="false">SUM(Q95:T95)</f>
        <v>0.804735747625278</v>
      </c>
      <c r="V95" s="6" t="n">
        <f aca="false">_xlfn.NORM.S.INV(U95)</f>
        <v>0.858659311820112</v>
      </c>
    </row>
    <row r="96" customFormat="false" ht="14.4" hidden="false" customHeight="false" outlineLevel="0" collapsed="false">
      <c r="A96" s="0" t="n">
        <f aca="false">A95+1</f>
        <v>92</v>
      </c>
      <c r="C96" s="0" t="n">
        <v>3.488094695</v>
      </c>
      <c r="D96" s="0" t="n">
        <v>3.1918</v>
      </c>
      <c r="E96" s="7" t="n">
        <v>0.000535400989053725</v>
      </c>
      <c r="F96" s="7" t="n">
        <v>0.29548947196843</v>
      </c>
      <c r="G96" s="7" t="n">
        <v>5.24422065825665E-014</v>
      </c>
      <c r="H96" s="0" t="n">
        <v>0.703975127042464</v>
      </c>
      <c r="I96" s="0" t="n">
        <f aca="false">$Y$14*E95+$Y$19*F95+G95*$Y$24+H95*$Y$29</f>
        <v>0.00779834700945032</v>
      </c>
      <c r="J96" s="0" t="n">
        <f aca="false">$Y$15*E95+$Y$20*F95+G95*$Y$25+H95*$Y$30</f>
        <v>0.23151996401259</v>
      </c>
      <c r="K96" s="0" t="n">
        <f aca="false">E95*$Y$16+F95*$Y$21+G95*$Y$26+H95*$Y$31</f>
        <v>0</v>
      </c>
      <c r="L96" s="0" t="n">
        <f aca="false">E95*$Y$17+F95*$Y$22+G95*$Y$27+H95*$Y$32</f>
        <v>0.760681730309068</v>
      </c>
      <c r="M96" s="0" t="n">
        <f aca="false">_xlfn.NORM.S.DIST((1/$Y$7)*(C96-$Y$3-D96*$Y$12),1)</f>
        <v>0.998842863776756</v>
      </c>
      <c r="N96" s="3" t="n">
        <f aca="false">_xlfn.NORM.S.DIST((1/$Y$8)*(C96-$Y$4-D96*$Y$12),1)</f>
        <v>0.899520515154883</v>
      </c>
      <c r="O96" s="3" t="n">
        <f aca="false">_xlfn.NORM.S.DIST((1/$Y$9)*(C96-$Y$5-D96*$Y$12),1)</f>
        <v>0.65492146207475</v>
      </c>
      <c r="P96" s="3" t="n">
        <f aca="false">_xlfn.NORM.S.DIST((1/$Y$10)*(C96-$Y$6-D96*$Y$12),1)</f>
        <v>0.674591304861371</v>
      </c>
      <c r="Q96" s="0" t="n">
        <f aca="false">M96*I96</f>
        <v>0.00778932325964426</v>
      </c>
      <c r="R96" s="0" t="n">
        <f aca="false">N96*J96</f>
        <v>0.208256957297245</v>
      </c>
      <c r="S96" s="0" t="n">
        <f aca="false">O96*K96</f>
        <v>0</v>
      </c>
      <c r="T96" s="0" t="n">
        <f aca="false">P96*L96</f>
        <v>0.513149281033399</v>
      </c>
      <c r="U96" s="4" t="n">
        <f aca="false">SUM(Q96:T96)</f>
        <v>0.729195561590289</v>
      </c>
      <c r="V96" s="6" t="n">
        <f aca="false">_xlfn.NORM.S.INV(U96)</f>
        <v>0.610381867452962</v>
      </c>
    </row>
    <row r="97" customFormat="false" ht="14.4" hidden="false" customHeight="false" outlineLevel="0" collapsed="false">
      <c r="A97" s="0" t="n">
        <f aca="false">A96+1</f>
        <v>93</v>
      </c>
      <c r="C97" s="0" t="n">
        <v>-0.288322759</v>
      </c>
      <c r="D97" s="0" t="n">
        <v>3.0818</v>
      </c>
      <c r="E97" s="0" t="n">
        <v>0.0755199588843355</v>
      </c>
      <c r="F97" s="0" t="n">
        <v>0.5832870433376</v>
      </c>
      <c r="G97" s="7" t="n">
        <v>2.46747690276511E-014</v>
      </c>
      <c r="H97" s="0" t="n">
        <v>0.34119299777804</v>
      </c>
      <c r="I97" s="0" t="n">
        <f aca="false">$Y$14*E96+$Y$19*F96+G96*$Y$24+H96*$Y$29</f>
        <v>0.02708126737725</v>
      </c>
      <c r="J97" s="0" t="n">
        <f aca="false">$Y$15*E96+$Y$20*F96+G96*$Y$25+H96*$Y$30</f>
        <v>0.380188367819586</v>
      </c>
      <c r="K97" s="0" t="n">
        <f aca="false">E96*$Y$16+F96*$Y$21+G96*$Y$26+H96*$Y$31</f>
        <v>0</v>
      </c>
      <c r="L97" s="0" t="n">
        <f aca="false">E96*$Y$17+F96*$Y$22+G96*$Y$27+H96*$Y$32</f>
        <v>0.593164039604298</v>
      </c>
      <c r="M97" s="0" t="n">
        <f aca="false">_xlfn.NORM.S.DIST((1/$Y$7)*(C97-$Y$3-D97*$Y$12),1)</f>
        <v>0.195631110582853</v>
      </c>
      <c r="N97" s="3" t="n">
        <f aca="false">_xlfn.NORM.S.DIST((1/$Y$8)*(C97-$Y$4-D97*$Y$12),1)</f>
        <v>0.359473819832008</v>
      </c>
      <c r="O97" s="3" t="n">
        <f aca="false">_xlfn.NORM.S.DIST((1/$Y$9)*(C97-$Y$5-D97*$Y$12),1)</f>
        <v>0.45534064924847</v>
      </c>
      <c r="P97" s="3" t="n">
        <f aca="false">_xlfn.NORM.S.DIST((1/$Y$10)*(C97-$Y$6-D97*$Y$12),1)</f>
        <v>0.44932346030296</v>
      </c>
      <c r="Q97" s="0" t="n">
        <f aca="false">M97*I97</f>
        <v>0.00529793841300261</v>
      </c>
      <c r="R97" s="0" t="n">
        <f aca="false">N97*J97</f>
        <v>0.136667764835803</v>
      </c>
      <c r="S97" s="0" t="n">
        <f aca="false">O97*K97</f>
        <v>0</v>
      </c>
      <c r="T97" s="0" t="n">
        <f aca="false">P97*L97</f>
        <v>0.266522518802285</v>
      </c>
      <c r="U97" s="4" t="n">
        <f aca="false">SUM(Q97:T97)</f>
        <v>0.40848822205109</v>
      </c>
      <c r="V97" s="6" t="n">
        <f aca="false">_xlfn.NORM.S.INV(U97)</f>
        <v>-0.231435557353191</v>
      </c>
    </row>
    <row r="98" customFormat="false" ht="14.4" hidden="false" customHeight="false" outlineLevel="0" collapsed="false">
      <c r="A98" s="0" t="n">
        <f aca="false">A97+1</f>
        <v>94</v>
      </c>
      <c r="C98" s="0" t="n">
        <v>2.494437145</v>
      </c>
      <c r="D98" s="0" t="n">
        <v>3.2364</v>
      </c>
      <c r="E98" s="0" t="n">
        <v>0.0703654723063877</v>
      </c>
      <c r="F98" s="0" t="n">
        <v>0.743155498536189</v>
      </c>
      <c r="G98" s="7" t="n">
        <v>1.31613472133964E-014</v>
      </c>
      <c r="H98" s="0" t="n">
        <v>0.186479029157411</v>
      </c>
      <c r="I98" s="0" t="n">
        <f aca="false">$Y$14*E97+$Y$19*F97+G97*$Y$24+H97*$Y$29</f>
        <v>0.121218996485154</v>
      </c>
      <c r="J98" s="0" t="n">
        <f aca="false">$Y$15*E97+$Y$20*F97+G97*$Y$25+H97*$Y$30</f>
        <v>0.639263370755257</v>
      </c>
      <c r="K98" s="0" t="n">
        <f aca="false">E97*$Y$16+F97*$Y$21+G97*$Y$26+H97*$Y$31</f>
        <v>0</v>
      </c>
      <c r="L98" s="0" t="n">
        <f aca="false">E97*$Y$17+F97*$Y$22+G97*$Y$27+H97*$Y$32</f>
        <v>0.300688799455901</v>
      </c>
      <c r="M98" s="0" t="n">
        <f aca="false">_xlfn.NORM.S.DIST((1/$Y$7)*(C98-$Y$3-D98*$Y$12),1)</f>
        <v>0.978277606975554</v>
      </c>
      <c r="N98" s="3" t="n">
        <f aca="false">_xlfn.NORM.S.DIST((1/$Y$8)*(C98-$Y$4-D98*$Y$12),1)</f>
        <v>0.801683339512294</v>
      </c>
      <c r="O98" s="3" t="n">
        <f aca="false">_xlfn.NORM.S.DIST((1/$Y$9)*(C98-$Y$5-D98*$Y$12),1)</f>
        <v>0.60420010116624</v>
      </c>
      <c r="P98" s="3" t="n">
        <f aca="false">_xlfn.NORM.S.DIST((1/$Y$10)*(C98-$Y$6-D98*$Y$12),1)</f>
        <v>0.617917877960556</v>
      </c>
      <c r="Q98" s="0" t="n">
        <f aca="false">M98*I98</f>
        <v>0.118585829801475</v>
      </c>
      <c r="R98" s="0" t="n">
        <f aca="false">N98*J98</f>
        <v>0.51248679389496</v>
      </c>
      <c r="S98" s="0" t="n">
        <f aca="false">O98*K98</f>
        <v>0</v>
      </c>
      <c r="T98" s="0" t="n">
        <f aca="false">P98*L98</f>
        <v>0.185800984886298</v>
      </c>
      <c r="U98" s="4" t="n">
        <f aca="false">SUM(Q98:T98)</f>
        <v>0.816873608582733</v>
      </c>
      <c r="V98" s="6" t="n">
        <f aca="false">_xlfn.NORM.S.INV(U98)</f>
        <v>0.903514713595327</v>
      </c>
    </row>
    <row r="99" customFormat="false" ht="14.4" hidden="false" customHeight="false" outlineLevel="0" collapsed="false">
      <c r="A99" s="0" t="n">
        <f aca="false">A98+1</f>
        <v>95</v>
      </c>
      <c r="C99" s="0" t="n">
        <v>2.659066709</v>
      </c>
      <c r="D99" s="0" t="n">
        <v>3.0919</v>
      </c>
      <c r="E99" s="0" t="n">
        <v>0.0533937961071113</v>
      </c>
      <c r="F99" s="0" t="n">
        <v>0.838046647520875</v>
      </c>
      <c r="G99" s="7" t="n">
        <v>7.27238369840567E-015</v>
      </c>
      <c r="H99" s="0" t="n">
        <v>0.108559556372006</v>
      </c>
      <c r="I99" s="0" t="n">
        <f aca="false">$Y$14*E98+$Y$19*F98+G98*$Y$24+H98*$Y$29</f>
        <v>0.130916574667083</v>
      </c>
      <c r="J99" s="0" t="n">
        <f aca="false">$Y$15*E98+$Y$20*F98+G98*$Y$25+H98*$Y$30</f>
        <v>0.749007198744355</v>
      </c>
      <c r="K99" s="0" t="n">
        <f aca="false">E98*$Y$16+F98*$Y$21+G98*$Y$26+H98*$Y$31</f>
        <v>0</v>
      </c>
      <c r="L99" s="0" t="n">
        <f aca="false">E98*$Y$17+F98*$Y$22+G98*$Y$27+H98*$Y$32</f>
        <v>0.177072259156737</v>
      </c>
      <c r="M99" s="0" t="n">
        <f aca="false">_xlfn.NORM.S.DIST((1/$Y$7)*(C99-$Y$3-D99*$Y$12),1)</f>
        <v>0.985723292368662</v>
      </c>
      <c r="N99" s="3" t="n">
        <f aca="false">_xlfn.NORM.S.DIST((1/$Y$8)*(C99-$Y$4-D99*$Y$12),1)</f>
        <v>0.820974836649971</v>
      </c>
      <c r="O99" s="3" t="n">
        <f aca="false">_xlfn.NORM.S.DIST((1/$Y$9)*(C99-$Y$5-D99*$Y$12),1)</f>
        <v>0.612753381506665</v>
      </c>
      <c r="P99" s="3" t="n">
        <f aca="false">_xlfn.NORM.S.DIST((1/$Y$10)*(C99-$Y$6-D99*$Y$12),1)</f>
        <v>0.627523519598138</v>
      </c>
      <c r="Q99" s="0" t="n">
        <f aca="false">M99*I99</f>
        <v>0.129047517006465</v>
      </c>
      <c r="R99" s="0" t="n">
        <f aca="false">N99*J99</f>
        <v>0.614916062638799</v>
      </c>
      <c r="S99" s="0" t="n">
        <f aca="false">O99*K99</f>
        <v>0</v>
      </c>
      <c r="T99" s="0" t="n">
        <f aca="false">P99*L99</f>
        <v>0.111117007289229</v>
      </c>
      <c r="U99" s="4" t="n">
        <f aca="false">SUM(Q99:T99)</f>
        <v>0.855080586934493</v>
      </c>
      <c r="V99" s="6" t="n">
        <f aca="false">_xlfn.NORM.S.INV(U99)</f>
        <v>1.0584752553542</v>
      </c>
    </row>
    <row r="100" customFormat="false" ht="14.4" hidden="false" customHeight="false" outlineLevel="0" collapsed="false">
      <c r="A100" s="0" t="n">
        <f aca="false">A99+1</f>
        <v>96</v>
      </c>
      <c r="C100" s="0" t="n">
        <v>1.813948697</v>
      </c>
      <c r="D100" s="0" t="n">
        <v>3.0502</v>
      </c>
      <c r="E100" s="0" t="n">
        <v>0.154906042927247</v>
      </c>
      <c r="F100" s="0" t="n">
        <v>0.797257684977914</v>
      </c>
      <c r="G100" s="7" t="n">
        <v>2.93628219853246E-015</v>
      </c>
      <c r="H100" s="0" t="n">
        <v>0.0478362720948362</v>
      </c>
      <c r="I100" s="0" t="n">
        <f aca="false">$Y$14*E99+$Y$19*F99+G99*$Y$24+H99*$Y$29</f>
        <v>0.124012552734357</v>
      </c>
      <c r="J100" s="0" t="n">
        <f aca="false">$Y$15*E99+$Y$20*F99+G99*$Y$25+H99*$Y$30</f>
        <v>0.803990590898011</v>
      </c>
      <c r="K100" s="0" t="n">
        <f aca="false">E99*$Y$16+F99*$Y$21+G99*$Y$26+H99*$Y$31</f>
        <v>0</v>
      </c>
      <c r="L100" s="0" t="n">
        <f aca="false">E99*$Y$17+F99*$Y$22+G99*$Y$27+H99*$Y$32</f>
        <v>0.115245831214391</v>
      </c>
      <c r="M100" s="0" t="n">
        <f aca="false">_xlfn.NORM.S.DIST((1/$Y$7)*(C100-$Y$3-D100*$Y$12),1)</f>
        <v>0.9059026731289</v>
      </c>
      <c r="N100" s="3" t="n">
        <f aca="false">_xlfn.NORM.S.DIST((1/$Y$8)*(C100-$Y$4-D100*$Y$12),1)</f>
        <v>0.70965150273063</v>
      </c>
      <c r="O100" s="3" t="n">
        <f aca="false">_xlfn.NORM.S.DIST((1/$Y$9)*(C100-$Y$5-D100*$Y$12),1)</f>
        <v>0.568354648603622</v>
      </c>
      <c r="P100" s="3" t="n">
        <f aca="false">_xlfn.NORM.S.DIST((1/$Y$10)*(C100-$Y$6-D100*$Y$12),1)</f>
        <v>0.577501073385406</v>
      </c>
      <c r="Q100" s="0" t="n">
        <f aca="false">M100*I100</f>
        <v>0.112343303023593</v>
      </c>
      <c r="R100" s="0" t="n">
        <f aca="false">N100*J100</f>
        <v>0.57055313101206</v>
      </c>
      <c r="S100" s="0" t="n">
        <f aca="false">O100*K100</f>
        <v>0</v>
      </c>
      <c r="T100" s="0" t="n">
        <f aca="false">P100*L100</f>
        <v>0.0665545912295042</v>
      </c>
      <c r="U100" s="4" t="n">
        <f aca="false">SUM(Q100:T100)</f>
        <v>0.749451025265158</v>
      </c>
      <c r="V100" s="6" t="n">
        <f aca="false">_xlfn.NORM.S.INV(U100)</f>
        <v>0.672763205616905</v>
      </c>
    </row>
    <row r="101" customFormat="false" ht="14.4" hidden="false" customHeight="false" outlineLevel="0" collapsed="false">
      <c r="A101" s="0" t="n">
        <f aca="false">A100+1</f>
        <v>97</v>
      </c>
      <c r="C101" s="0" t="n">
        <v>0.923349326</v>
      </c>
      <c r="D101" s="0" t="n">
        <v>3.1191</v>
      </c>
      <c r="E101" s="0" t="n">
        <v>0.392598220947676</v>
      </c>
      <c r="F101" s="0" t="n">
        <v>0.589500605017575</v>
      </c>
      <c r="G101" s="7" t="n">
        <v>9.3494717019248E-016</v>
      </c>
      <c r="H101" s="0" t="n">
        <v>0.0179011740347481</v>
      </c>
      <c r="I101" s="0" t="n">
        <f aca="false">$Y$14*E100+$Y$19*F100+G100*$Y$24+H100*$Y$29</f>
        <v>0.21271769071181</v>
      </c>
      <c r="J101" s="0" t="n">
        <f aca="false">$Y$15*E100+$Y$20*F100+G100*$Y$25+H100*$Y$30</f>
        <v>0.849134367671209</v>
      </c>
      <c r="K101" s="0" t="n">
        <f aca="false">E100*$Y$16+F100*$Y$21+G100*$Y$26+H100*$Y$31</f>
        <v>0</v>
      </c>
      <c r="L101" s="0" t="n">
        <f aca="false">E100*$Y$17+F100*$Y$22+G100*$Y$27+H100*$Y$32</f>
        <v>0.0636218363880515</v>
      </c>
      <c r="M101" s="0" t="n">
        <f aca="false">_xlfn.NORM.S.DIST((1/$Y$7)*(C101-$Y$3-D101*$Y$12),1)</f>
        <v>0.653675225861967</v>
      </c>
      <c r="N101" s="3" t="n">
        <f aca="false">_xlfn.NORM.S.DIST((1/$Y$8)*(C101-$Y$4-D101*$Y$12),1)</f>
        <v>0.565886790805947</v>
      </c>
      <c r="O101" s="3" t="n">
        <f aca="false">_xlfn.NORM.S.DIST((1/$Y$9)*(C101-$Y$5-D101*$Y$12),1)</f>
        <v>0.520623657254677</v>
      </c>
      <c r="P101" s="3" t="n">
        <f aca="false">_xlfn.NORM.S.DIST((1/$Y$10)*(C101-$Y$6-D101*$Y$12),1)</f>
        <v>0.523413544655781</v>
      </c>
      <c r="Q101" s="0" t="n">
        <f aca="false">M101*I101</f>
        <v>0.139048284520878</v>
      </c>
      <c r="R101" s="0" t="n">
        <f aca="false">N101*J101</f>
        <v>0.480513922284498</v>
      </c>
      <c r="S101" s="0" t="n">
        <f aca="false">O101*K101</f>
        <v>0</v>
      </c>
      <c r="T101" s="0" t="n">
        <f aca="false">P101*L101</f>
        <v>0.0333005309013802</v>
      </c>
      <c r="U101" s="4" t="n">
        <f aca="false">SUM(Q101:T101)</f>
        <v>0.652862737706757</v>
      </c>
      <c r="V101" s="6" t="n">
        <f aca="false">_xlfn.NORM.S.INV(U101)</f>
        <v>0.393060869354396</v>
      </c>
    </row>
    <row r="102" customFormat="false" ht="14.4" hidden="false" customHeight="false" outlineLevel="0" collapsed="false">
      <c r="A102" s="0" t="n">
        <f aca="false">A101+1</f>
        <v>98</v>
      </c>
      <c r="C102" s="0" t="n">
        <v>2.863647114</v>
      </c>
      <c r="D102" s="0" t="n">
        <v>3.0742</v>
      </c>
      <c r="E102" s="0" t="n">
        <v>0.137989856257117</v>
      </c>
      <c r="F102" s="0" t="n">
        <v>0.836407028297819</v>
      </c>
      <c r="G102" s="7" t="n">
        <v>1.10189947821359E-015</v>
      </c>
      <c r="H102" s="0" t="n">
        <v>0.0256031154450633</v>
      </c>
      <c r="I102" s="0" t="n">
        <f aca="false">$Y$14*E101+$Y$19*F101+G101*$Y$24+H101*$Y$29</f>
        <v>0.410319435513968</v>
      </c>
      <c r="J102" s="0" t="n">
        <f aca="false">$Y$15*E101+$Y$20*F101+G101*$Y$25+H101*$Y$30</f>
        <v>0.875142130854282</v>
      </c>
      <c r="K102" s="0" t="n">
        <f aca="false">E101*$Y$16+F101*$Y$21+G101*$Y$26+H101*$Y$31</f>
        <v>0</v>
      </c>
      <c r="L102" s="0" t="n">
        <f aca="false">E101*$Y$17+F101*$Y$22+G101*$Y$27+H101*$Y$32</f>
        <v>0.0325429925993682</v>
      </c>
      <c r="M102" s="0" t="n">
        <f aca="false">_xlfn.NORM.S.DIST((1/$Y$7)*(C102-$Y$3-D102*$Y$12),1)</f>
        <v>0.991826782385983</v>
      </c>
      <c r="N102" s="3" t="n">
        <f aca="false">_xlfn.NORM.S.DIST((1/$Y$8)*(C102-$Y$4-D102*$Y$12),1)</f>
        <v>0.843239037791886</v>
      </c>
      <c r="O102" s="3" t="n">
        <f aca="false">_xlfn.NORM.S.DIST((1/$Y$9)*(C102-$Y$5-D102*$Y$12),1)</f>
        <v>0.623306065178071</v>
      </c>
      <c r="P102" s="3" t="n">
        <f aca="false">_xlfn.NORM.S.DIST((1/$Y$10)*(C102-$Y$6-D102*$Y$12),1)</f>
        <v>0.639349926537329</v>
      </c>
      <c r="Q102" s="0" t="n">
        <f aca="false">M102*I102</f>
        <v>0.406965805476252</v>
      </c>
      <c r="R102" s="0" t="n">
        <f aca="false">N102*J102</f>
        <v>0.737954008352705</v>
      </c>
      <c r="S102" s="0" t="n">
        <f aca="false">O102*K102</f>
        <v>0</v>
      </c>
      <c r="T102" s="0" t="n">
        <f aca="false">P102*L102</f>
        <v>0.0208063599277109</v>
      </c>
      <c r="U102" s="4" t="n">
        <f aca="false">SUM(Q102:T102)</f>
        <v>1.16572617375667</v>
      </c>
      <c r="V102" s="6" t="e">
        <f aca="false">_xlfn.NORM.S.INV(U102)</f>
        <v>#VALUE!</v>
      </c>
    </row>
    <row r="103" customFormat="false" ht="14.4" hidden="false" customHeight="false" outlineLevel="0" collapsed="false">
      <c r="A103" s="0" t="n">
        <f aca="false">A102+1</f>
        <v>99</v>
      </c>
      <c r="C103" s="0" t="n">
        <v>0.129542112</v>
      </c>
      <c r="D103" s="0" t="n">
        <v>3.2072</v>
      </c>
      <c r="E103" s="0" t="n">
        <v>0.369713298579665</v>
      </c>
      <c r="F103" s="0" t="n">
        <v>0.617359344404993</v>
      </c>
      <c r="G103" s="7" t="n">
        <v>5.50247986385492E-016</v>
      </c>
      <c r="H103" s="0" t="n">
        <v>0.0129273570153421</v>
      </c>
      <c r="I103" s="0" t="n">
        <f aca="false">$Y$14*E102+$Y$19*F102+G102*$Y$24+H102*$Y$29</f>
        <v>0.200847401740781</v>
      </c>
      <c r="J103" s="0" t="n">
        <f aca="false">$Y$15*E102+$Y$20*F102+G102*$Y$25+H102*$Y$30</f>
        <v>0.864581585159147</v>
      </c>
      <c r="K103" s="0" t="n">
        <f aca="false">E102*$Y$16+F102*$Y$21+G102*$Y$26+H102*$Y$31</f>
        <v>0</v>
      </c>
      <c r="L103" s="0" t="n">
        <f aca="false">E102*$Y$17+F102*$Y$22+G102*$Y$27+H102*$Y$32</f>
        <v>0.0463427966683371</v>
      </c>
      <c r="M103" s="0" t="n">
        <f aca="false">_xlfn.NORM.S.DIST((1/$Y$7)*(C103-$Y$3-D103*$Y$12),1)</f>
        <v>0.33528946165963</v>
      </c>
      <c r="N103" s="3" t="n">
        <f aca="false">_xlfn.NORM.S.DIST((1/$Y$8)*(C103-$Y$4-D103*$Y$12),1)</f>
        <v>0.429148386962691</v>
      </c>
      <c r="O103" s="3" t="n">
        <f aca="false">_xlfn.NORM.S.DIST((1/$Y$9)*(C103-$Y$5-D103*$Y$12),1)</f>
        <v>0.477807810301117</v>
      </c>
      <c r="P103" s="3" t="n">
        <f aca="false">_xlfn.NORM.S.DIST((1/$Y$10)*(C103-$Y$6-D103*$Y$12),1)</f>
        <v>0.474806250909488</v>
      </c>
      <c r="Q103" s="0" t="n">
        <f aca="false">M103*I103</f>
        <v>0.067342017205402</v>
      </c>
      <c r="R103" s="0" t="n">
        <f aca="false">N103*J103</f>
        <v>0.371033792668694</v>
      </c>
      <c r="S103" s="0" t="n">
        <f aca="false">O103*K103</f>
        <v>0</v>
      </c>
      <c r="T103" s="0" t="n">
        <f aca="false">P103*L103</f>
        <v>0.0220038495427538</v>
      </c>
      <c r="U103" s="4" t="n">
        <f aca="false">SUM(Q103:T103)</f>
        <v>0.46037965941685</v>
      </c>
      <c r="V103" s="6" t="n">
        <f aca="false">_xlfn.NORM.S.INV(U103)</f>
        <v>-0.0994772894602687</v>
      </c>
    </row>
    <row r="104" customFormat="false" ht="14.4" hidden="false" customHeight="false" outlineLevel="0" collapsed="false">
      <c r="A104" s="0" t="n">
        <f aca="false">A103+1</f>
        <v>100</v>
      </c>
      <c r="C104" s="0" t="n">
        <v>1.04832146</v>
      </c>
      <c r="D104" s="0" t="n">
        <v>2.8941</v>
      </c>
      <c r="E104" s="0" t="n">
        <v>0.588743670155613</v>
      </c>
      <c r="F104" s="0" t="n">
        <v>0.40430915619657</v>
      </c>
      <c r="G104" s="7" t="n">
        <v>2.57540009235521E-016</v>
      </c>
      <c r="H104" s="0" t="n">
        <v>0.006947173647817</v>
      </c>
      <c r="I104" s="0" t="n">
        <f aca="false">$Y$14*E103+$Y$19*F103+G103*$Y$24+H103*$Y$29</f>
        <v>0.392001442703945</v>
      </c>
      <c r="J104" s="0" t="n">
        <f aca="false">$Y$15*E103+$Y$20*F103+G103*$Y$25+H103*$Y$30</f>
        <v>0.8782158424907</v>
      </c>
      <c r="K104" s="0" t="n">
        <f aca="false">E103*$Y$16+F103*$Y$21+G103*$Y$26+H103*$Y$31</f>
        <v>0</v>
      </c>
      <c r="L104" s="0" t="n">
        <f aca="false">E103*$Y$17+F103*$Y$22+G103*$Y$27+H103*$Y$32</f>
        <v>0.0292504866548837</v>
      </c>
      <c r="M104" s="0" t="n">
        <f aca="false">_xlfn.NORM.S.DIST((1/$Y$7)*(C104-$Y$3-D104*$Y$12),1)</f>
        <v>0.700018829815086</v>
      </c>
      <c r="N104" s="3" t="n">
        <f aca="false">_xlfn.NORM.S.DIST((1/$Y$8)*(C104-$Y$4-D104*$Y$12),1)</f>
        <v>0.587119141080089</v>
      </c>
      <c r="O104" s="3" t="n">
        <f aca="false">_xlfn.NORM.S.DIST((1/$Y$9)*(C104-$Y$5-D104*$Y$12),1)</f>
        <v>0.527355295488083</v>
      </c>
      <c r="P104" s="3" t="n">
        <f aca="false">_xlfn.NORM.S.DIST((1/$Y$10)*(C104-$Y$6-D104*$Y$12),1)</f>
        <v>0.531052771073633</v>
      </c>
      <c r="Q104" s="0" t="n">
        <f aca="false">M104*I104</f>
        <v>0.274408391207441</v>
      </c>
      <c r="R104" s="0" t="n">
        <f aca="false">N104*J104</f>
        <v>0.515617331126067</v>
      </c>
      <c r="S104" s="0" t="n">
        <f aca="false">O104*K104</f>
        <v>0</v>
      </c>
      <c r="T104" s="0" t="n">
        <f aca="false">P104*L104</f>
        <v>0.0155335519933283</v>
      </c>
      <c r="U104" s="4" t="n">
        <f aca="false">SUM(Q104:T104)</f>
        <v>0.805559274326836</v>
      </c>
      <c r="V104" s="6" t="n">
        <f aca="false">_xlfn.NORM.S.INV(U104)</f>
        <v>0.861647631717015</v>
      </c>
    </row>
    <row r="105" customFormat="false" ht="14.4" hidden="false" customHeight="false" outlineLevel="0" collapsed="false">
      <c r="A105" s="0" t="n">
        <f aca="false">A104+1</f>
        <v>101</v>
      </c>
      <c r="C105" s="0" t="n">
        <v>3.121927405</v>
      </c>
      <c r="D105" s="0" t="n">
        <v>2.9444</v>
      </c>
      <c r="E105" s="0" t="n">
        <v>0.148825534277698</v>
      </c>
      <c r="F105" s="0" t="n">
        <v>0.830325430570228</v>
      </c>
      <c r="G105" s="7" t="n">
        <v>7.28550193235116E-016</v>
      </c>
      <c r="H105" s="0" t="n">
        <v>0.0208490351520732</v>
      </c>
      <c r="I105" s="0" t="n">
        <f aca="false">$Y$14*E104+$Y$19*F104+G104*$Y$24+H104*$Y$29</f>
        <v>0.572144563899299</v>
      </c>
      <c r="J105" s="0" t="n">
        <f aca="false">$Y$15*E104+$Y$20*F104+G104*$Y$25+H104*$Y$30</f>
        <v>0.886842380113162</v>
      </c>
      <c r="K105" s="0" t="n">
        <f aca="false">E104*$Y$16+F104*$Y$21+G104*$Y$26+H104*$Y$31</f>
        <v>0</v>
      </c>
      <c r="L105" s="0" t="n">
        <f aca="false">E104*$Y$17+F104*$Y$22+G104*$Y$27+H104*$Y$32</f>
        <v>0.0178954288135852</v>
      </c>
      <c r="M105" s="0" t="n">
        <f aca="false">_xlfn.NORM.S.DIST((1/$Y$7)*(C105-$Y$3-D105*$Y$12),1)</f>
        <v>0.996185811570735</v>
      </c>
      <c r="N105" s="3" t="n">
        <f aca="false">_xlfn.NORM.S.DIST((1/$Y$8)*(C105-$Y$4-D105*$Y$12),1)</f>
        <v>0.868629119199986</v>
      </c>
      <c r="O105" s="3" t="n">
        <f aca="false">_xlfn.NORM.S.DIST((1/$Y$9)*(C105-$Y$5-D105*$Y$12),1)</f>
        <v>0.636497348863418</v>
      </c>
      <c r="P105" s="3" t="n">
        <f aca="false">_xlfn.NORM.S.DIST((1/$Y$10)*(C105-$Y$6-D105*$Y$12),1)</f>
        <v>0.65409113246713</v>
      </c>
      <c r="Q105" s="0" t="n">
        <f aca="false">M105*I105</f>
        <v>0.569962296723808</v>
      </c>
      <c r="R105" s="0" t="n">
        <f aca="false">N105*J105</f>
        <v>0.770337115506916</v>
      </c>
      <c r="S105" s="0" t="n">
        <f aca="false">O105*K105</f>
        <v>0</v>
      </c>
      <c r="T105" s="0" t="n">
        <f aca="false">P105*L105</f>
        <v>0.0117052412986629</v>
      </c>
      <c r="U105" s="4" t="n">
        <f aca="false">SUM(Q105:T105)</f>
        <v>1.35200465352939</v>
      </c>
      <c r="V105" s="6" t="e">
        <f aca="false">_xlfn.NORM.S.INV(U105)</f>
        <v>#VALUE!</v>
      </c>
    </row>
    <row r="106" customFormat="false" ht="14.4" hidden="false" customHeight="false" outlineLevel="0" collapsed="false">
      <c r="A106" s="0" t="n">
        <f aca="false">A105+1</f>
        <v>102</v>
      </c>
      <c r="C106" s="0" t="n">
        <v>2.157370567</v>
      </c>
      <c r="D106" s="0" t="n">
        <v>2.9198</v>
      </c>
      <c r="E106" s="0" t="n">
        <v>0.173707752834352</v>
      </c>
      <c r="F106" s="0" t="n">
        <v>0.807422713701895</v>
      </c>
      <c r="G106" s="7" t="n">
        <v>7.53234390128654E-016</v>
      </c>
      <c r="H106" s="0" t="n">
        <v>0.0188695334637524</v>
      </c>
      <c r="I106" s="0" t="n">
        <f aca="false">$Y$14*E105+$Y$19*F105+G105*$Y$24+H105*$Y$29</f>
        <v>0.210160524944026</v>
      </c>
      <c r="J106" s="0" t="n">
        <f aca="false">$Y$15*E105+$Y$20*F105+G105*$Y$25+H105*$Y$30</f>
        <v>0.868173695727581</v>
      </c>
      <c r="K106" s="0" t="n">
        <f aca="false">E105*$Y$16+F105*$Y$21+G105*$Y$26+H105*$Y$31</f>
        <v>0</v>
      </c>
      <c r="L106" s="0" t="n">
        <f aca="false">E105*$Y$17+F105*$Y$22+G105*$Y$27+H105*$Y$32</f>
        <v>0.0422144620933276</v>
      </c>
      <c r="M106" s="0" t="n">
        <f aca="false">_xlfn.NORM.S.DIST((1/$Y$7)*(C106-$Y$3-D106*$Y$12),1)</f>
        <v>0.9526350597612</v>
      </c>
      <c r="N106" s="3" t="n">
        <f aca="false">_xlfn.NORM.S.DIST((1/$Y$8)*(C106-$Y$4-D106*$Y$12),1)</f>
        <v>0.758469222199349</v>
      </c>
      <c r="O106" s="3" t="n">
        <f aca="false">_xlfn.NORM.S.DIST((1/$Y$9)*(C106-$Y$5-D106*$Y$12),1)</f>
        <v>0.586534789723405</v>
      </c>
      <c r="P106" s="3" t="n">
        <f aca="false">_xlfn.NORM.S.DIST((1/$Y$10)*(C106-$Y$6-D106*$Y$12),1)</f>
        <v>0.598029065060472</v>
      </c>
      <c r="Q106" s="0" t="n">
        <f aca="false">M106*I106</f>
        <v>0.200206284239498</v>
      </c>
      <c r="R106" s="0" t="n">
        <f aca="false">N106*J106</f>
        <v>0.658483027732433</v>
      </c>
      <c r="S106" s="0" t="n">
        <f aca="false">O106*K106</f>
        <v>0</v>
      </c>
      <c r="T106" s="0" t="n">
        <f aca="false">P106*L106</f>
        <v>0.0252454752977035</v>
      </c>
      <c r="U106" s="4" t="n">
        <f aca="false">SUM(Q106:T106)</f>
        <v>0.883934787269634</v>
      </c>
      <c r="V106" s="6" t="n">
        <f aca="false">_xlfn.NORM.S.INV(U106)</f>
        <v>1.19488893788212</v>
      </c>
    </row>
    <row r="107" customFormat="false" ht="14.4" hidden="false" customHeight="false" outlineLevel="0" collapsed="false">
      <c r="A107" s="0" t="n">
        <f aca="false">A106+1</f>
        <v>103</v>
      </c>
      <c r="C107" s="0" t="n">
        <v>0.892268473</v>
      </c>
      <c r="D107" s="0" t="n">
        <v>2.996</v>
      </c>
      <c r="E107" s="0" t="n">
        <v>0.415387570629356</v>
      </c>
      <c r="F107" s="0" t="n">
        <v>0.574045763983957</v>
      </c>
      <c r="G107" s="7" t="n">
        <v>4.08076522588582E-016</v>
      </c>
      <c r="H107" s="0" t="n">
        <v>0.0105666653866865</v>
      </c>
      <c r="I107" s="0" t="n">
        <f aca="false">$Y$14*E106+$Y$19*F106+G106*$Y$24+H106*$Y$29</f>
        <v>0.230742099312432</v>
      </c>
      <c r="J107" s="0" t="n">
        <f aca="false">$Y$15*E106+$Y$20*F106+G106*$Y$25+H106*$Y$30</f>
        <v>0.870076786297422</v>
      </c>
      <c r="K107" s="0" t="n">
        <f aca="false">E106*$Y$16+F106*$Y$21+G106*$Y$26+H106*$Y$31</f>
        <v>0</v>
      </c>
      <c r="L107" s="0" t="n">
        <f aca="false">E106*$Y$17+F106*$Y$22+G106*$Y$27+H106*$Y$32</f>
        <v>0.0398843941859713</v>
      </c>
      <c r="M107" s="0" t="n">
        <f aca="false">_xlfn.NORM.S.DIST((1/$Y$7)*(C107-$Y$3-D107*$Y$12),1)</f>
        <v>0.641746664020363</v>
      </c>
      <c r="N107" s="3" t="n">
        <f aca="false">_xlfn.NORM.S.DIST((1/$Y$8)*(C107-$Y$4-D107*$Y$12),1)</f>
        <v>0.560574091761555</v>
      </c>
      <c r="O107" s="3" t="n">
        <f aca="false">_xlfn.NORM.S.DIST((1/$Y$9)*(C107-$Y$5-D107*$Y$12),1)</f>
        <v>0.518948494678717</v>
      </c>
      <c r="P107" s="3" t="n">
        <f aca="false">_xlfn.NORM.S.DIST((1/$Y$10)*(C107-$Y$6-D107*$Y$12),1)</f>
        <v>0.521512204894107</v>
      </c>
      <c r="Q107" s="0" t="n">
        <f aca="false">M107*I107</f>
        <v>0.148077972482808</v>
      </c>
      <c r="R107" s="0" t="n">
        <f aca="false">N107*J107</f>
        <v>0.48774250424149</v>
      </c>
      <c r="S107" s="0" t="n">
        <f aca="false">O107*K107</f>
        <v>0</v>
      </c>
      <c r="T107" s="0" t="n">
        <f aca="false">P107*L107</f>
        <v>0.0208001983527916</v>
      </c>
      <c r="U107" s="4" t="n">
        <f aca="false">SUM(Q107:T107)</f>
        <v>0.65662067507709</v>
      </c>
      <c r="V107" s="6" t="n">
        <f aca="false">_xlfn.NORM.S.INV(U107)</f>
        <v>0.40325770889818</v>
      </c>
    </row>
    <row r="108" customFormat="false" ht="14.4" hidden="false" customHeight="false" outlineLevel="0" collapsed="false">
      <c r="A108" s="0" t="n">
        <f aca="false">A107+1</f>
        <v>104</v>
      </c>
      <c r="C108" s="0" t="n">
        <v>0.059117148</v>
      </c>
      <c r="D108" s="0" t="n">
        <v>2.926</v>
      </c>
      <c r="E108" s="0" t="n">
        <v>0.628038569426842</v>
      </c>
      <c r="F108" s="0" t="n">
        <v>0.36604683659556</v>
      </c>
      <c r="G108" s="7" t="n">
        <v>2.08684012662929E-016</v>
      </c>
      <c r="H108" s="0" t="n">
        <v>0.00591459397759805</v>
      </c>
      <c r="I108" s="0" t="n">
        <f aca="false">$Y$14*E107+$Y$19*F107+G107*$Y$24+H107*$Y$29</f>
        <v>0.429666808031271</v>
      </c>
      <c r="J108" s="0" t="n">
        <f aca="false">$Y$15*E107+$Y$20*F107+G107*$Y$25+H107*$Y$30</f>
        <v>0.880805418988039</v>
      </c>
      <c r="K108" s="0" t="n">
        <f aca="false">E107*$Y$16+F107*$Y$21+G107*$Y$26+H107*$Y$31</f>
        <v>0</v>
      </c>
      <c r="L108" s="0" t="n">
        <f aca="false">E107*$Y$17+F107*$Y$22+G107*$Y$27+H107*$Y$32</f>
        <v>0.0259917051904685</v>
      </c>
      <c r="M108" s="0" t="n">
        <f aca="false">_xlfn.NORM.S.DIST((1/$Y$7)*(C108-$Y$3-D108*$Y$12),1)</f>
        <v>0.309186710781437</v>
      </c>
      <c r="N108" s="3" t="n">
        <f aca="false">_xlfn.NORM.S.DIST((1/$Y$8)*(C108-$Y$4-D108*$Y$12),1)</f>
        <v>0.417184299017468</v>
      </c>
      <c r="O108" s="3" t="n">
        <f aca="false">_xlfn.NORM.S.DIST((1/$Y$9)*(C108-$Y$5-D108*$Y$12),1)</f>
        <v>0.474014387652655</v>
      </c>
      <c r="P108" s="3" t="n">
        <f aca="false">_xlfn.NORM.S.DIST((1/$Y$10)*(C108-$Y$6-D108*$Y$12),1)</f>
        <v>0.470501391435541</v>
      </c>
      <c r="Q108" s="0" t="n">
        <f aca="false">M108*I108</f>
        <v>0.132847267107148</v>
      </c>
      <c r="R108" s="0" t="n">
        <f aca="false">N108*J108</f>
        <v>0.367458191291312</v>
      </c>
      <c r="S108" s="0" t="n">
        <f aca="false">O108*K108</f>
        <v>0</v>
      </c>
      <c r="T108" s="0" t="n">
        <f aca="false">P108*L108</f>
        <v>0.0122291334578978</v>
      </c>
      <c r="U108" s="4" t="n">
        <f aca="false">SUM(Q108:T108)</f>
        <v>0.512534591856358</v>
      </c>
      <c r="V108" s="6" t="n">
        <f aca="false">_xlfn.NORM.S.INV(U108)</f>
        <v>0.0314247336522094</v>
      </c>
    </row>
    <row r="109" customFormat="false" ht="14.4" hidden="false" customHeight="false" outlineLevel="0" collapsed="false">
      <c r="A109" s="0" t="n">
        <f aca="false">A108+1</f>
        <v>105</v>
      </c>
      <c r="C109" s="0" t="n">
        <v>1.121178263</v>
      </c>
      <c r="D109" s="0" t="n">
        <v>2.9297</v>
      </c>
      <c r="E109" s="0" t="n">
        <v>0.76552109972838</v>
      </c>
      <c r="F109" s="0" t="n">
        <v>0.231174395281472</v>
      </c>
      <c r="G109" s="7" t="n">
        <v>1.10869829338582E-016</v>
      </c>
      <c r="H109" s="0" t="n">
        <v>0.00330450499014837</v>
      </c>
      <c r="I109" s="0" t="n">
        <f aca="false">$Y$14*E108+$Y$19*F108+G108*$Y$24+H108*$Y$29</f>
        <v>0.604459313472027</v>
      </c>
      <c r="J109" s="0" t="n">
        <f aca="false">$Y$15*E108+$Y$20*F108+G108*$Y$25+H108*$Y$30</f>
        <v>0.888361409664442</v>
      </c>
      <c r="K109" s="0" t="n">
        <f aca="false">E108*$Y$16+F108*$Y$21+G108*$Y$26+H108*$Y$31</f>
        <v>0</v>
      </c>
      <c r="L109" s="0" t="n">
        <f aca="false">E108*$Y$17+F108*$Y$22+G108*$Y$27+H108*$Y$32</f>
        <v>0.0158905180992732</v>
      </c>
      <c r="M109" s="0" t="n">
        <f aca="false">_xlfn.NORM.S.DIST((1/$Y$7)*(C109-$Y$3-D109*$Y$12),1)</f>
        <v>0.72567089707656</v>
      </c>
      <c r="N109" s="3" t="n">
        <f aca="false">_xlfn.NORM.S.DIST((1/$Y$8)*(C109-$Y$4-D109*$Y$12),1)</f>
        <v>0.599384802449753</v>
      </c>
      <c r="O109" s="3" t="n">
        <f aca="false">_xlfn.NORM.S.DIST((1/$Y$9)*(C109-$Y$5-D109*$Y$12),1)</f>
        <v>0.531276257040075</v>
      </c>
      <c r="P109" s="3" t="n">
        <f aca="false">_xlfn.NORM.S.DIST((1/$Y$10)*(C109-$Y$6-D109*$Y$12),1)</f>
        <v>0.53550123247598</v>
      </c>
      <c r="Q109" s="0" t="n">
        <f aca="false">M109*I109</f>
        <v>0.438638532253527</v>
      </c>
      <c r="R109" s="0" t="n">
        <f aca="false">N109*J109</f>
        <v>0.532470328035706</v>
      </c>
      <c r="S109" s="0" t="n">
        <f aca="false">O109*K109</f>
        <v>0</v>
      </c>
      <c r="T109" s="0" t="n">
        <f aca="false">P109*L109</f>
        <v>0.00850939202684267</v>
      </c>
      <c r="U109" s="4" t="n">
        <f aca="false">SUM(Q109:T109)</f>
        <v>0.979618252316076</v>
      </c>
      <c r="V109" s="6" t="n">
        <f aca="false">_xlfn.NORM.S.INV(U109)</f>
        <v>2.04592759017504</v>
      </c>
    </row>
    <row r="110" customFormat="false" ht="14.4" hidden="false" customHeight="false" outlineLevel="0" collapsed="false">
      <c r="A110" s="0" t="n">
        <f aca="false">A109+1</f>
        <v>106</v>
      </c>
      <c r="C110" s="0" t="n">
        <v>0.617148922</v>
      </c>
      <c r="D110" s="0" t="n">
        <v>3.0043</v>
      </c>
      <c r="E110" s="0" t="n">
        <v>0.862564413349598</v>
      </c>
      <c r="F110" s="0" t="n">
        <v>0.135831508941476</v>
      </c>
      <c r="G110" s="7" t="n">
        <v>5.12573057798934E-017</v>
      </c>
      <c r="H110" s="0" t="n">
        <v>0.0016040777089266</v>
      </c>
      <c r="I110" s="0" t="n">
        <f aca="false">$Y$14*E109+$Y$19*F109+G109*$Y$24+H109*$Y$29</f>
        <v>0.717429896328158</v>
      </c>
      <c r="J110" s="0" t="n">
        <f aca="false">$Y$15*E109+$Y$20*F109+G109*$Y$25+H109*$Y$30</f>
        <v>0.892964223451563</v>
      </c>
      <c r="K110" s="0" t="n">
        <f aca="false">E109*$Y$16+F109*$Y$21+G109*$Y$26+H109*$Y$31</f>
        <v>0</v>
      </c>
      <c r="L110" s="0" t="n">
        <f aca="false">E109*$Y$17+F109*$Y$22+G109*$Y$27+H109*$Y$32</f>
        <v>0.00967797100026731</v>
      </c>
      <c r="M110" s="0" t="n">
        <f aca="false">_xlfn.NORM.S.DIST((1/$Y$7)*(C110-$Y$3-D110*$Y$12),1)</f>
        <v>0.531372576349368</v>
      </c>
      <c r="N110" s="3" t="n">
        <f aca="false">_xlfn.NORM.S.DIST((1/$Y$8)*(C110-$Y$4-D110*$Y$12),1)</f>
        <v>0.513179883047366</v>
      </c>
      <c r="O110" s="3" t="n">
        <f aca="false">_xlfn.NORM.S.DIST((1/$Y$9)*(C110-$Y$5-D110*$Y$12),1)</f>
        <v>0.504109178534321</v>
      </c>
      <c r="P110" s="3" t="n">
        <f aca="false">_xlfn.NORM.S.DIST((1/$Y$10)*(C110-$Y$6-D110*$Y$12),1)</f>
        <v>0.504665629432398</v>
      </c>
      <c r="Q110" s="0" t="n">
        <f aca="false">M110*I110</f>
        <v>0.381222572361954</v>
      </c>
      <c r="R110" s="0" t="n">
        <f aca="false">N110*J110</f>
        <v>0.458251275756355</v>
      </c>
      <c r="S110" s="0" t="n">
        <f aca="false">O110*K110</f>
        <v>0</v>
      </c>
      <c r="T110" s="0" t="n">
        <f aca="false">P110*L110</f>
        <v>0.00488413932647839</v>
      </c>
      <c r="U110" s="4" t="n">
        <f aca="false">SUM(Q110:T110)</f>
        <v>0.844357987444787</v>
      </c>
      <c r="V110" s="6" t="n">
        <f aca="false">_xlfn.NORM.S.INV(U110)</f>
        <v>1.01253143347576</v>
      </c>
    </row>
    <row r="111" customFormat="false" ht="14.4" hidden="false" customHeight="false" outlineLevel="0" collapsed="false">
      <c r="A111" s="0" t="n">
        <f aca="false">A110+1</f>
        <v>107</v>
      </c>
      <c r="C111" s="0" t="n">
        <v>1.18842506</v>
      </c>
      <c r="D111" s="0" t="n">
        <v>2.8905</v>
      </c>
      <c r="E111" s="0" t="n">
        <v>0.890140241240878</v>
      </c>
      <c r="F111" s="0" t="n">
        <v>0.108830567063748</v>
      </c>
      <c r="G111" s="7" t="n">
        <v>3.05596448094307E-017</v>
      </c>
      <c r="H111" s="0" t="n">
        <v>0.00102919169537383</v>
      </c>
      <c r="I111" s="0" t="n">
        <f aca="false">$Y$14*E110+$Y$19*F110+G110*$Y$24+H110*$Y$29</f>
        <v>0.797158451952867</v>
      </c>
      <c r="J111" s="0" t="n">
        <f aca="false">$Y$15*E110+$Y$20*F110+G110*$Y$25+H110*$Y$30</f>
        <v>0.896112393093655</v>
      </c>
      <c r="K111" s="0" t="n">
        <f aca="false">E110*$Y$16+F110*$Y$21+G110*$Y$26+H110*$Y$31</f>
        <v>0</v>
      </c>
      <c r="L111" s="0" t="n">
        <f aca="false">E110*$Y$17+F110*$Y$22+G110*$Y$27+H110*$Y$32</f>
        <v>0.00540632976665336</v>
      </c>
      <c r="M111" s="0" t="n">
        <f aca="false">_xlfn.NORM.S.DIST((1/$Y$7)*(C111-$Y$3-D111*$Y$12),1)</f>
        <v>0.74834469505486</v>
      </c>
      <c r="N111" s="3" t="n">
        <f aca="false">_xlfn.NORM.S.DIST((1/$Y$8)*(C111-$Y$4-D111*$Y$12),1)</f>
        <v>0.610619974824998</v>
      </c>
      <c r="O111" s="3" t="n">
        <f aca="false">_xlfn.NORM.S.DIST((1/$Y$9)*(C111-$Y$5-D111*$Y$12),1)</f>
        <v>0.534892621255511</v>
      </c>
      <c r="P111" s="3" t="n">
        <f aca="false">_xlfn.NORM.S.DIST((1/$Y$10)*(C111-$Y$6-D111*$Y$12),1)</f>
        <v>0.539603238691778</v>
      </c>
      <c r="Q111" s="0" t="n">
        <f aca="false">M111*I111</f>
        <v>0.596549298637073</v>
      </c>
      <c r="R111" s="0" t="n">
        <f aca="false">N111*J111</f>
        <v>0.547184126911216</v>
      </c>
      <c r="S111" s="0" t="n">
        <f aca="false">O111*K111</f>
        <v>0</v>
      </c>
      <c r="T111" s="0" t="n">
        <f aca="false">P111*L111</f>
        <v>0.00291727305152192</v>
      </c>
      <c r="U111" s="4" t="n">
        <f aca="false">SUM(Q111:T111)</f>
        <v>1.14665069859981</v>
      </c>
      <c r="V111" s="6" t="e">
        <f aca="false">_xlfn.NORM.S.INV(U111)</f>
        <v>#VALUE!</v>
      </c>
    </row>
    <row r="112" customFormat="false" ht="14.4" hidden="false" customHeight="false" outlineLevel="0" collapsed="false">
      <c r="A112" s="0" t="n">
        <f aca="false">A111+1</f>
        <v>108</v>
      </c>
      <c r="C112" s="0" t="n">
        <v>1.041771523</v>
      </c>
      <c r="D112" s="0" t="n">
        <v>2.9618</v>
      </c>
      <c r="E112" s="0" t="n">
        <v>0.909958708519304</v>
      </c>
      <c r="F112" s="0" t="n">
        <v>0.0893303820589174</v>
      </c>
      <c r="G112" s="7" t="n">
        <v>1.93762269027637E-017</v>
      </c>
      <c r="H112" s="0" t="n">
        <v>0.000710909421778587</v>
      </c>
      <c r="I112" s="0" t="n">
        <f aca="false">$Y$14*E111+$Y$19*F111+G111*$Y$24+H111*$Y$29</f>
        <v>0.819822370564936</v>
      </c>
      <c r="J112" s="0" t="n">
        <f aca="false">$Y$15*E111+$Y$20*F111+G111*$Y$25+H111*$Y$30</f>
        <v>0.897072078721102</v>
      </c>
      <c r="K112" s="0" t="n">
        <f aca="false">E111*$Y$16+F111*$Y$21+G111*$Y$26+H111*$Y$31</f>
        <v>0</v>
      </c>
      <c r="L112" s="0" t="n">
        <f aca="false">E111*$Y$17+F111*$Y$22+G111*$Y$27+H111*$Y$32</f>
        <v>0.00411914611907272</v>
      </c>
      <c r="M112" s="0" t="n">
        <f aca="false">_xlfn.NORM.S.DIST((1/$Y$7)*(C112-$Y$3-D112*$Y$12),1)</f>
        <v>0.697660454028733</v>
      </c>
      <c r="N112" s="3" t="n">
        <f aca="false">_xlfn.NORM.S.DIST((1/$Y$8)*(C112-$Y$4-D112*$Y$12),1)</f>
        <v>0.58601206905904</v>
      </c>
      <c r="O112" s="3" t="n">
        <f aca="false">_xlfn.NORM.S.DIST((1/$Y$9)*(C112-$Y$5-D112*$Y$12),1)</f>
        <v>0.527002659512751</v>
      </c>
      <c r="P112" s="3" t="n">
        <f aca="false">_xlfn.NORM.S.DIST((1/$Y$10)*(C112-$Y$6-D112*$Y$12),1)</f>
        <v>0.530652649327721</v>
      </c>
      <c r="Q112" s="0" t="n">
        <f aca="false">M112*I112</f>
        <v>0.571957647271246</v>
      </c>
      <c r="R112" s="0" t="n">
        <f aca="false">N112*J112</f>
        <v>0.525695064946447</v>
      </c>
      <c r="S112" s="0" t="n">
        <f aca="false">O112*K112</f>
        <v>0</v>
      </c>
      <c r="T112" s="0" t="n">
        <f aca="false">P112*L112</f>
        <v>0.00218583580105394</v>
      </c>
      <c r="U112" s="4" t="n">
        <f aca="false">SUM(Q112:T112)</f>
        <v>1.09983854801875</v>
      </c>
      <c r="V112" s="6" t="e">
        <f aca="false">_xlfn.NORM.S.INV(U112)</f>
        <v>#VALUE!</v>
      </c>
    </row>
    <row r="113" customFormat="false" ht="14.4" hidden="false" customHeight="false" outlineLevel="0" collapsed="false">
      <c r="A113" s="0" t="n">
        <f aca="false">A112+1</f>
        <v>109</v>
      </c>
      <c r="C113" s="0" t="n">
        <v>0.752726114</v>
      </c>
      <c r="D113" s="0" t="n">
        <v>2.9526</v>
      </c>
      <c r="E113" s="0" t="n">
        <v>0.925446113187475</v>
      </c>
      <c r="F113" s="0" t="n">
        <v>0.0740499457727354</v>
      </c>
      <c r="G113" s="7" t="n">
        <v>1.2876500551757E-017</v>
      </c>
      <c r="H113" s="0" t="n">
        <v>0.000503941039789896</v>
      </c>
      <c r="I113" s="0" t="n">
        <f aca="false">$Y$14*E112+$Y$19*F112+G112*$Y$24+H112*$Y$29</f>
        <v>0.836102159137869</v>
      </c>
      <c r="J113" s="0" t="n">
        <f aca="false">$Y$15*E112+$Y$20*F112+G112*$Y$25+H112*$Y$30</f>
        <v>0.897694428480923</v>
      </c>
      <c r="K113" s="0" t="n">
        <f aca="false">E112*$Y$16+F112*$Y$21+G112*$Y$26+H112*$Y$31</f>
        <v>0</v>
      </c>
      <c r="L113" s="0" t="n">
        <f aca="false">E112*$Y$17+F112*$Y$22+G112*$Y$27+H112*$Y$32</f>
        <v>0.00326996628184375</v>
      </c>
      <c r="M113" s="0" t="n">
        <f aca="false">_xlfn.NORM.S.DIST((1/$Y$7)*(C113-$Y$3-D113*$Y$12),1)</f>
        <v>0.586626876388495</v>
      </c>
      <c r="N113" s="3" t="n">
        <f aca="false">_xlfn.NORM.S.DIST((1/$Y$8)*(C113-$Y$4-D113*$Y$12),1)</f>
        <v>0.536600804216644</v>
      </c>
      <c r="O113" s="3" t="n">
        <f aca="false">_xlfn.NORM.S.DIST((1/$Y$9)*(C113-$Y$5-D113*$Y$12),1)</f>
        <v>0.511423889443965</v>
      </c>
      <c r="P113" s="3" t="n">
        <f aca="false">_xlfn.NORM.S.DIST((1/$Y$10)*(C113-$Y$6-D113*$Y$12),1)</f>
        <v>0.512970427100425</v>
      </c>
      <c r="Q113" s="0" t="n">
        <f aca="false">M113*I113</f>
        <v>0.490479997956724</v>
      </c>
      <c r="R113" s="0" t="n">
        <f aca="false">N113*J113</f>
        <v>0.481703552263664</v>
      </c>
      <c r="S113" s="0" t="n">
        <f aca="false">O113*K113</f>
        <v>0</v>
      </c>
      <c r="T113" s="0" t="n">
        <f aca="false">P113*L113</f>
        <v>0.00167739600020138</v>
      </c>
      <c r="U113" s="4" t="n">
        <f aca="false">SUM(Q113:T113)</f>
        <v>0.97386094622059</v>
      </c>
      <c r="V113" s="6" t="n">
        <f aca="false">_xlfn.NORM.S.INV(U113)</f>
        <v>1.94083653831761</v>
      </c>
    </row>
    <row r="114" customFormat="false" ht="14.4" hidden="false" customHeight="false" outlineLevel="0" collapsed="false">
      <c r="A114" s="0" t="n">
        <f aca="false">A113+1</f>
        <v>110</v>
      </c>
      <c r="C114" s="0" t="n">
        <v>-1.65003123</v>
      </c>
      <c r="D114" s="0" t="n">
        <v>2.9497</v>
      </c>
      <c r="E114" s="0" t="n">
        <v>0.62688970913243</v>
      </c>
      <c r="F114" s="0" t="n">
        <v>0.369859639946435</v>
      </c>
      <c r="G114" s="7" t="n">
        <v>7.9548770834996E-017</v>
      </c>
      <c r="H114" s="0" t="n">
        <v>0.00325065092113589</v>
      </c>
      <c r="I114" s="0" t="n">
        <f aca="false">$Y$14*E113+$Y$19*F113+G113*$Y$24+H113*$Y$29</f>
        <v>0.848820458120149</v>
      </c>
      <c r="J114" s="0" t="n">
        <f aca="false">$Y$15*E113+$Y$20*F113+G113*$Y$25+H113*$Y$30</f>
        <v>0.898151124125499</v>
      </c>
      <c r="K114" s="0" t="n">
        <f aca="false">E113*$Y$16+F113*$Y$21+G113*$Y$26+H113*$Y$31</f>
        <v>0</v>
      </c>
      <c r="L114" s="0" t="n">
        <f aca="false">E113*$Y$17+F113*$Y$22+G113*$Y$27+H113*$Y$32</f>
        <v>0.00263976943620768</v>
      </c>
      <c r="M114" s="0" t="n">
        <f aca="false">_xlfn.NORM.S.DIST((1/$Y$7)*(C114-$Y$3-D114*$Y$12),1)</f>
        <v>0.011755526098549</v>
      </c>
      <c r="N114" s="3" t="n">
        <f aca="false">_xlfn.NORM.S.DIST((1/$Y$8)*(C114-$Y$4-D114*$Y$12),1)</f>
        <v>0.170866211537717</v>
      </c>
      <c r="O114" s="3" t="n">
        <f aca="false">_xlfn.NORM.S.DIST((1/$Y$9)*(C114-$Y$5-D114*$Y$12),1)</f>
        <v>0.383472934826699</v>
      </c>
      <c r="P114" s="3" t="n">
        <f aca="false">_xlfn.NORM.S.DIST((1/$Y$10)*(C114-$Y$6-D114*$Y$12),1)</f>
        <v>0.368244058522251</v>
      </c>
      <c r="Q114" s="0" t="n">
        <f aca="false">M114*I114</f>
        <v>0.00997833104841371</v>
      </c>
      <c r="R114" s="0" t="n">
        <f aca="false">N114*J114</f>
        <v>0.153463679967666</v>
      </c>
      <c r="S114" s="0" t="n">
        <f aca="false">O114*K114</f>
        <v>0</v>
      </c>
      <c r="T114" s="0" t="n">
        <f aca="false">P114*L114</f>
        <v>0.000972079410752108</v>
      </c>
      <c r="U114" s="4" t="n">
        <f aca="false">SUM(Q114:T114)</f>
        <v>0.164414090426832</v>
      </c>
      <c r="V114" s="6" t="n">
        <f aca="false">_xlfn.NORM.S.INV(U114)</f>
        <v>-0.976476917914092</v>
      </c>
    </row>
    <row r="115" customFormat="false" ht="14.4" hidden="false" customHeight="false" outlineLevel="0" collapsed="false">
      <c r="A115" s="0" t="n">
        <f aca="false">A114+1</f>
        <v>111</v>
      </c>
      <c r="C115" s="0" t="n">
        <v>1.020288632</v>
      </c>
      <c r="D115" s="0" t="n">
        <v>2.869</v>
      </c>
      <c r="E115" s="0" t="n">
        <v>0.772747349226147</v>
      </c>
      <c r="F115" s="0" t="n">
        <v>0.224544089785585</v>
      </c>
      <c r="G115" s="7" t="n">
        <v>7.17992434484365E-017</v>
      </c>
      <c r="H115" s="0" t="n">
        <v>0.00270856098826883</v>
      </c>
      <c r="I115" s="0" t="n">
        <f aca="false">$Y$14*E114+$Y$19*F114+G114*$Y$24+H114*$Y$29</f>
        <v>0.603757002905691</v>
      </c>
      <c r="J115" s="0" t="n">
        <f aca="false">$Y$15*E114+$Y$20*F114+G114*$Y$25+H114*$Y$30</f>
        <v>0.890229832028643</v>
      </c>
      <c r="K115" s="0" t="n">
        <f aca="false">E114*$Y$16+F114*$Y$21+G114*$Y$26+H114*$Y$31</f>
        <v>0</v>
      </c>
      <c r="L115" s="0" t="n">
        <f aca="false">E114*$Y$17+F114*$Y$22+G114*$Y$27+H114*$Y$32</f>
        <v>0.0137938294629358</v>
      </c>
      <c r="M115" s="0" t="n">
        <f aca="false">_xlfn.NORM.S.DIST((1/$Y$7)*(C115-$Y$3-D115*$Y$12),1)</f>
        <v>0.689867609942896</v>
      </c>
      <c r="N115" s="3" t="n">
        <f aca="false">_xlfn.NORM.S.DIST((1/$Y$8)*(C115-$Y$4-D115*$Y$12),1)</f>
        <v>0.582376270503363</v>
      </c>
      <c r="O115" s="3" t="n">
        <f aca="false">_xlfn.NORM.S.DIST((1/$Y$9)*(C115-$Y$5-D115*$Y$12),1)</f>
        <v>0.52584591502285</v>
      </c>
      <c r="P115" s="3" t="n">
        <f aca="false">_xlfn.NORM.S.DIST((1/$Y$10)*(C115-$Y$6-D115*$Y$12),1)</f>
        <v>0.529340089984865</v>
      </c>
      <c r="Q115" s="0" t="n">
        <f aca="false">M115*I115</f>
        <v>0.416512400580835</v>
      </c>
      <c r="R115" s="0" t="n">
        <f aca="false">N115*J115</f>
        <v>0.518448729467677</v>
      </c>
      <c r="S115" s="0" t="n">
        <f aca="false">O115*K115</f>
        <v>0</v>
      </c>
      <c r="T115" s="0" t="n">
        <f aca="false">P115*L115</f>
        <v>0.00730162692914634</v>
      </c>
      <c r="U115" s="4" t="n">
        <f aca="false">SUM(Q115:T115)</f>
        <v>0.942262756977658</v>
      </c>
      <c r="V115" s="6" t="n">
        <f aca="false">_xlfn.NORM.S.INV(U115)</f>
        <v>1.57405607572532</v>
      </c>
      <c r="X115" s="0" t="e">
        <f aca="false">_xlfn.NORM.S.INV(1)</f>
        <v>#VALUE!</v>
      </c>
    </row>
    <row r="116" customFormat="false" ht="14.4" hidden="false" customHeight="false" outlineLevel="0" collapsed="false">
      <c r="A116" s="0" t="n">
        <f aca="false">A115+1</f>
        <v>112</v>
      </c>
      <c r="C116" s="0" t="n">
        <v>0.856093567</v>
      </c>
      <c r="D116" s="0" t="n">
        <v>2.8545</v>
      </c>
      <c r="E116" s="0" t="n">
        <v>0.861086215465171</v>
      </c>
      <c r="F116" s="0" t="n">
        <v>0.137371094286822</v>
      </c>
      <c r="G116" s="7" t="n">
        <v>4.61429160674654E-017</v>
      </c>
      <c r="H116" s="0" t="n">
        <v>0.0015426902480075</v>
      </c>
      <c r="I116" s="0" t="n">
        <f aca="false">$Y$14*E115+$Y$19*F115+G115*$Y$24+H115*$Y$29</f>
        <v>0.723409055876497</v>
      </c>
      <c r="J116" s="0" t="n">
        <f aca="false">$Y$15*E115+$Y$20*F115+G115*$Y$25+H115*$Y$30</f>
        <v>0.893531868682853</v>
      </c>
      <c r="K116" s="0" t="n">
        <f aca="false">E115*$Y$16+F115*$Y$21+G115*$Y$26+H115*$Y$31</f>
        <v>0</v>
      </c>
      <c r="L116" s="0" t="n">
        <f aca="false">E115*$Y$17+F115*$Y$22+G115*$Y$27+H115*$Y$32</f>
        <v>0.00898442831383068</v>
      </c>
      <c r="M116" s="0" t="n">
        <f aca="false">_xlfn.NORM.S.DIST((1/$Y$7)*(C116-$Y$3-D116*$Y$12),1)</f>
        <v>0.627687522445836</v>
      </c>
      <c r="N116" s="3" t="n">
        <f aca="false">_xlfn.NORM.S.DIST((1/$Y$8)*(C116-$Y$4-D116*$Y$12),1)</f>
        <v>0.554376956276519</v>
      </c>
      <c r="O116" s="3" t="n">
        <f aca="false">_xlfn.NORM.S.DIST((1/$Y$9)*(C116-$Y$5-D116*$Y$12),1)</f>
        <v>0.51699835887992</v>
      </c>
      <c r="P116" s="3" t="n">
        <f aca="false">_xlfn.NORM.S.DIST((1/$Y$10)*(C116-$Y$6-D116*$Y$12),1)</f>
        <v>0.519298627881847</v>
      </c>
      <c r="Q116" s="0" t="n">
        <f aca="false">M116*I116</f>
        <v>0.454074837998</v>
      </c>
      <c r="R116" s="0" t="n">
        <f aca="false">N116*J116</f>
        <v>0.49535347769647</v>
      </c>
      <c r="S116" s="0" t="n">
        <f aca="false">O116*K116</f>
        <v>0</v>
      </c>
      <c r="T116" s="0" t="n">
        <f aca="false">P116*L116</f>
        <v>0.00466560129567509</v>
      </c>
      <c r="U116" s="4" t="n">
        <f aca="false">SUM(Q116:T116)</f>
        <v>0.954093916990144</v>
      </c>
      <c r="V116" s="6" t="n">
        <f aca="false">_xlfn.NORM.S.INV(U116)</f>
        <v>1.68591503290319</v>
      </c>
    </row>
    <row r="117" customFormat="false" ht="14.4" hidden="false" customHeight="false" outlineLevel="0" collapsed="false">
      <c r="A117" s="0" t="n">
        <f aca="false">A116+1</f>
        <v>113</v>
      </c>
      <c r="C117" s="0" t="n">
        <v>2.636660611</v>
      </c>
      <c r="D117" s="0" t="n">
        <v>2.8353</v>
      </c>
      <c r="E117" s="0" t="n">
        <v>0.582287021224158</v>
      </c>
      <c r="F117" s="0" t="n">
        <v>0.412348050187593</v>
      </c>
      <c r="G117" s="7" t="n">
        <v>1.57873967460537E-016</v>
      </c>
      <c r="H117" s="0" t="n">
        <v>0.00536492858824953</v>
      </c>
      <c r="I117" s="0" t="n">
        <f aca="false">$Y$14*E116+$Y$19*F116+G116*$Y$24+H116*$Y$29</f>
        <v>0.79595185455912</v>
      </c>
      <c r="J117" s="0" t="n">
        <f aca="false">$Y$15*E116+$Y$20*F116+G116*$Y$25+H116*$Y$30</f>
        <v>0.896126414233219</v>
      </c>
      <c r="K117" s="0" t="n">
        <f aca="false">E116*$Y$16+F116*$Y$21+G116*$Y$26+H116*$Y$31</f>
        <v>0</v>
      </c>
      <c r="L117" s="0" t="n">
        <f aca="false">E116*$Y$17+F116*$Y$22+G116*$Y$27+H116*$Y$32</f>
        <v>0.00540156573445089</v>
      </c>
      <c r="M117" s="0" t="n">
        <f aca="false">_xlfn.NORM.S.DIST((1/$Y$7)*(C117-$Y$3-D117*$Y$12),1)</f>
        <v>0.984861021106434</v>
      </c>
      <c r="N117" s="3" t="n">
        <f aca="false">_xlfn.NORM.S.DIST((1/$Y$8)*(C117-$Y$4-D117*$Y$12),1)</f>
        <v>0.818420962852178</v>
      </c>
      <c r="O117" s="3" t="n">
        <f aca="false">_xlfn.NORM.S.DIST((1/$Y$9)*(C117-$Y$5-D117*$Y$12),1)</f>
        <v>0.611592390612846</v>
      </c>
      <c r="P117" s="3" t="n">
        <f aca="false">_xlfn.NORM.S.DIST((1/$Y$10)*(C117-$Y$6-D117*$Y$12),1)</f>
        <v>0.62622069448684</v>
      </c>
      <c r="Q117" s="0" t="n">
        <f aca="false">M117*I117</f>
        <v>0.783901956232655</v>
      </c>
      <c r="R117" s="0" t="n">
        <f aca="false">N117*J117</f>
        <v>0.73340864277402</v>
      </c>
      <c r="S117" s="0" t="n">
        <f aca="false">O117*K117</f>
        <v>0</v>
      </c>
      <c r="T117" s="0" t="n">
        <f aca="false">P117*L117</f>
        <v>0.00338257224554415</v>
      </c>
      <c r="U117" s="4" t="n">
        <f aca="false">SUM(Q117:T117)</f>
        <v>1.52069317125222</v>
      </c>
      <c r="V117" s="6" t="e">
        <f aca="false">_xlfn.NORM.S.INV(U117)</f>
        <v>#VALUE!</v>
      </c>
    </row>
    <row r="118" customFormat="false" ht="14.4" hidden="false" customHeight="false" outlineLevel="0" collapsed="false">
      <c r="A118" s="0" t="n">
        <f aca="false">A117+1</f>
        <v>114</v>
      </c>
      <c r="C118" s="0" t="n">
        <v>1.528057772</v>
      </c>
      <c r="D118" s="0" t="n">
        <v>2.7956</v>
      </c>
      <c r="E118" s="0" t="n">
        <v>0.678244798530556</v>
      </c>
      <c r="F118" s="0" t="n">
        <v>0.317166940120789</v>
      </c>
      <c r="G118" s="7" t="n">
        <v>1.4166866469095E-016</v>
      </c>
      <c r="H118" s="0" t="n">
        <v>0.00458826134865449</v>
      </c>
      <c r="I118" s="0" t="n">
        <f aca="false">$Y$14*E117+$Y$19*F117+G117*$Y$24+H117*$Y$29</f>
        <v>0.566992513830867</v>
      </c>
      <c r="J118" s="0" t="n">
        <f aca="false">$Y$15*E117+$Y$20*F117+G117*$Y$25+H117*$Y$30</f>
        <v>0.887836641126826</v>
      </c>
      <c r="K118" s="0" t="n">
        <f aca="false">E117*$Y$16+F117*$Y$21+G117*$Y$26+H117*$Y$31</f>
        <v>0</v>
      </c>
      <c r="L118" s="0" t="n">
        <f aca="false">E117*$Y$17+F117*$Y$22+G117*$Y$27+H117*$Y$32</f>
        <v>0.0168233322338749</v>
      </c>
      <c r="M118" s="0" t="n">
        <f aca="false">_xlfn.NORM.S.DIST((1/$Y$7)*(C118-$Y$3-D118*$Y$12),1)</f>
        <v>0.846228846401431</v>
      </c>
      <c r="N118" s="3" t="n">
        <f aca="false">_xlfn.NORM.S.DIST((1/$Y$8)*(C118-$Y$4-D118*$Y$12),1)</f>
        <v>0.665787680171158</v>
      </c>
      <c r="O118" s="3" t="n">
        <f aca="false">_xlfn.NORM.S.DIST((1/$Y$9)*(C118-$Y$5-D118*$Y$12),1)</f>
        <v>0.553107116315626</v>
      </c>
      <c r="P118" s="3" t="n">
        <f aca="false">_xlfn.NORM.S.DIST((1/$Y$10)*(C118-$Y$6-D118*$Y$12),1)</f>
        <v>0.560247363677229</v>
      </c>
      <c r="Q118" s="0" t="n">
        <f aca="false">M118*I118</f>
        <v>0.479805420897342</v>
      </c>
      <c r="R118" s="0" t="n">
        <f aca="false">N118*J118</f>
        <v>0.591110697666783</v>
      </c>
      <c r="S118" s="0" t="n">
        <f aca="false">O118*K118</f>
        <v>0</v>
      </c>
      <c r="T118" s="0" t="n">
        <f aca="false">P118*L118</f>
        <v>0.00942522753229456</v>
      </c>
      <c r="U118" s="4" t="n">
        <f aca="false">SUM(Q118:T118)</f>
        <v>1.08034134609642</v>
      </c>
      <c r="V118" s="6" t="e">
        <f aca="false">_xlfn.NORM.S.INV(U118)</f>
        <v>#VALUE!</v>
      </c>
    </row>
    <row r="119" customFormat="false" ht="14.4" hidden="false" customHeight="false" outlineLevel="0" collapsed="false">
      <c r="A119" s="0" t="n">
        <f aca="false">A118+1</f>
        <v>115</v>
      </c>
      <c r="C119" s="0" t="n">
        <v>1.028082488</v>
      </c>
      <c r="D119" s="0" t="n">
        <v>2.779</v>
      </c>
      <c r="E119" s="0" t="n">
        <v>0.802614222060441</v>
      </c>
      <c r="F119" s="0" t="n">
        <v>0.194809796631211</v>
      </c>
      <c r="G119" s="7" t="n">
        <v>8.27480861601996E-017</v>
      </c>
      <c r="H119" s="0" t="n">
        <v>0.00257598130834769</v>
      </c>
      <c r="I119" s="0" t="n">
        <f aca="false">$Y$14*E118+$Y$19*F118+G118*$Y$24+H118*$Y$29</f>
        <v>0.645747791273677</v>
      </c>
      <c r="J119" s="0" t="n">
        <f aca="false">$Y$15*E118+$Y$20*F118+G118*$Y$25+H118*$Y$30</f>
        <v>0.890307230413066</v>
      </c>
      <c r="K119" s="0" t="n">
        <f aca="false">E118*$Y$16+F118*$Y$21+G118*$Y$26+H118*$Y$31</f>
        <v>0</v>
      </c>
      <c r="L119" s="0" t="n">
        <f aca="false">E118*$Y$17+F118*$Y$22+G118*$Y$27+H118*$Y$32</f>
        <v>0.0133232651230069</v>
      </c>
      <c r="M119" s="0" t="n">
        <f aca="false">_xlfn.NORM.S.DIST((1/$Y$7)*(C119-$Y$3-D119*$Y$12),1)</f>
        <v>0.692704922637973</v>
      </c>
      <c r="N119" s="3" t="n">
        <f aca="false">_xlfn.NORM.S.DIST((1/$Y$8)*(C119-$Y$4-D119*$Y$12),1)</f>
        <v>0.583696146487188</v>
      </c>
      <c r="O119" s="3" t="n">
        <f aca="false">_xlfn.NORM.S.DIST((1/$Y$9)*(C119-$Y$5-D119*$Y$12),1)</f>
        <v>0.52626560025718</v>
      </c>
      <c r="P119" s="3" t="n">
        <f aca="false">_xlfn.NORM.S.DIST((1/$Y$10)*(C119-$Y$6-D119*$Y$12),1)</f>
        <v>0.529816315751367</v>
      </c>
      <c r="Q119" s="0" t="n">
        <f aca="false">M119*I119</f>
        <v>0.447312673797874</v>
      </c>
      <c r="R119" s="0" t="n">
        <f aca="false">N119*J119</f>
        <v>0.519668899581788</v>
      </c>
      <c r="S119" s="0" t="n">
        <f aca="false">O119*K119</f>
        <v>0</v>
      </c>
      <c r="T119" s="0" t="n">
        <f aca="false">P119*L119</f>
        <v>0.00705888324125019</v>
      </c>
      <c r="U119" s="4" t="n">
        <f aca="false">SUM(Q119:T119)</f>
        <v>0.974040456620913</v>
      </c>
      <c r="V119" s="6" t="n">
        <f aca="false">_xlfn.NORM.S.INV(U119)</f>
        <v>1.94380403708959</v>
      </c>
    </row>
    <row r="120" customFormat="false" ht="14.4" hidden="false" customHeight="false" outlineLevel="0" collapsed="false">
      <c r="A120" s="0" t="n">
        <f aca="false">A119+1</f>
        <v>116</v>
      </c>
      <c r="C120" s="0" t="n">
        <v>0.628723872</v>
      </c>
      <c r="D120" s="0" t="n">
        <v>2.8574</v>
      </c>
      <c r="E120" s="0" t="n">
        <v>0.879925225616943</v>
      </c>
      <c r="F120" s="0" t="n">
        <v>0.118780775315376</v>
      </c>
      <c r="G120" s="7" t="n">
        <v>4.01083032387456E-017</v>
      </c>
      <c r="H120" s="0" t="n">
        <v>0.0012939990676805</v>
      </c>
      <c r="I120" s="0" t="n">
        <f aca="false">$Y$14*E119+$Y$19*F119+G119*$Y$24+H119*$Y$29</f>
        <v>0.74791182377181</v>
      </c>
      <c r="J120" s="0" t="n">
        <f aca="false">$Y$15*E119+$Y$20*F119+G119*$Y$25+H119*$Y$30</f>
        <v>0.894223337712282</v>
      </c>
      <c r="K120" s="0" t="n">
        <f aca="false">E119*$Y$16+F119*$Y$21+G119*$Y$26+H119*$Y$31</f>
        <v>0</v>
      </c>
      <c r="L120" s="0" t="n">
        <f aca="false">E119*$Y$17+F119*$Y$22+G119*$Y$27+H119*$Y$32</f>
        <v>0.00798235838486491</v>
      </c>
      <c r="M120" s="0" t="n">
        <f aca="false">_xlfn.NORM.S.DIST((1/$Y$7)*(C120-$Y$3-D120*$Y$12),1)</f>
        <v>0.536129140695365</v>
      </c>
      <c r="N120" s="3" t="n">
        <f aca="false">_xlfn.NORM.S.DIST((1/$Y$8)*(C120-$Y$4-D120*$Y$12),1)</f>
        <v>0.51518237596974</v>
      </c>
      <c r="O120" s="3" t="n">
        <f aca="false">_xlfn.NORM.S.DIST((1/$Y$9)*(C120-$Y$5-D120*$Y$12),1)</f>
        <v>0.504733763226721</v>
      </c>
      <c r="P120" s="3" t="n">
        <f aca="false">_xlfn.NORM.S.DIST((1/$Y$10)*(C120-$Y$6-D120*$Y$12),1)</f>
        <v>0.505374784256655</v>
      </c>
      <c r="Q120" s="0" t="n">
        <f aca="false">M120*I120</f>
        <v>0.400977323394684</v>
      </c>
      <c r="R120" s="0" t="n">
        <f aca="false">N120*J120</f>
        <v>0.460688103770204</v>
      </c>
      <c r="S120" s="0" t="n">
        <f aca="false">O120*K120</f>
        <v>0</v>
      </c>
      <c r="T120" s="0" t="n">
        <f aca="false">P120*L120</f>
        <v>0.0040340826466104</v>
      </c>
      <c r="U120" s="4" t="n">
        <f aca="false">SUM(Q120:T120)</f>
        <v>0.865699509811499</v>
      </c>
      <c r="V120" s="6" t="n">
        <f aca="false">_xlfn.NORM.S.INV(U120)</f>
        <v>1.10629008855197</v>
      </c>
    </row>
    <row r="121" customFormat="false" ht="14.4" hidden="false" customHeight="false" outlineLevel="0" collapsed="false">
      <c r="A121" s="0" t="n">
        <f aca="false">A120+1</f>
        <v>117</v>
      </c>
      <c r="C121" s="0" t="n">
        <v>0.961164283</v>
      </c>
      <c r="D121" s="0" t="n">
        <v>2.7867</v>
      </c>
      <c r="E121" s="0" t="n">
        <v>0.908050370315057</v>
      </c>
      <c r="F121" s="0" t="n">
        <v>0.0911713982524268</v>
      </c>
      <c r="G121" s="7" t="n">
        <v>2.23837590046733E-017</v>
      </c>
      <c r="H121" s="0" t="n">
        <v>0.000778231432516528</v>
      </c>
      <c r="I121" s="0" t="n">
        <f aca="false">$Y$14*E120+$Y$19*F120+G120*$Y$24+H120*$Y$29</f>
        <v>0.811422225089802</v>
      </c>
      <c r="J121" s="0" t="n">
        <f aca="false">$Y$15*E120+$Y$20*F120+G120*$Y$25+H120*$Y$30</f>
        <v>0.896679765174285</v>
      </c>
      <c r="K121" s="0" t="n">
        <f aca="false">E120*$Y$16+F120*$Y$21+G120*$Y$26+H120*$Y$31</f>
        <v>0</v>
      </c>
      <c r="L121" s="0" t="n">
        <f aca="false">E120*$Y$17+F120*$Y$22+G120*$Y$27+H120*$Y$32</f>
        <v>0.0046374424856361</v>
      </c>
      <c r="M121" s="0" t="n">
        <f aca="false">_xlfn.NORM.S.DIST((1/$Y$7)*(C121-$Y$3-D121*$Y$12),1)</f>
        <v>0.667984312607457</v>
      </c>
      <c r="N121" s="3" t="n">
        <f aca="false">_xlfn.NORM.S.DIST((1/$Y$8)*(C121-$Y$4-D121*$Y$12),1)</f>
        <v>0.572334457435145</v>
      </c>
      <c r="O121" s="3" t="n">
        <f aca="false">_xlfn.NORM.S.DIST((1/$Y$9)*(C121-$Y$5-D121*$Y$12),1)</f>
        <v>0.522661273379254</v>
      </c>
      <c r="P121" s="3" t="n">
        <f aca="false">_xlfn.NORM.S.DIST((1/$Y$10)*(C121-$Y$6-D121*$Y$12),1)</f>
        <v>0.525726113623333</v>
      </c>
      <c r="Q121" s="0" t="n">
        <f aca="false">M121*I121</f>
        <v>0.542017317261025</v>
      </c>
      <c r="R121" s="0" t="n">
        <f aca="false">N121*J121</f>
        <v>0.513200726894098</v>
      </c>
      <c r="S121" s="0" t="n">
        <f aca="false">O121*K121</f>
        <v>0</v>
      </c>
      <c r="T121" s="0" t="n">
        <f aca="false">P121*L121</f>
        <v>0.00243802461512519</v>
      </c>
      <c r="U121" s="4" t="n">
        <f aca="false">SUM(Q121:T121)</f>
        <v>1.05765606877025</v>
      </c>
      <c r="V121" s="6" t="e">
        <f aca="false">_xlfn.NORM.S.INV(U121)</f>
        <v>#VALUE!</v>
      </c>
    </row>
    <row r="122" customFormat="false" ht="14.4" hidden="false" customHeight="false" outlineLevel="0" collapsed="false">
      <c r="A122" s="0" t="n">
        <f aca="false">A121+1</f>
        <v>118</v>
      </c>
      <c r="C122" s="0" t="n">
        <v>1.827261759</v>
      </c>
      <c r="D122" s="0" t="n">
        <v>2.8183</v>
      </c>
      <c r="E122" s="0" t="n">
        <v>0.857889574767463</v>
      </c>
      <c r="F122" s="0" t="n">
        <v>0.140986944736501</v>
      </c>
      <c r="G122" s="7" t="n">
        <v>2.95809975010653E-017</v>
      </c>
      <c r="H122" s="0" t="n">
        <v>0.00112348049603614</v>
      </c>
      <c r="I122" s="0" t="n">
        <f aca="false">$Y$14*E121+$Y$19*F121+G121*$Y$24+H121*$Y$29</f>
        <v>0.83453126282942</v>
      </c>
      <c r="J122" s="0" t="n">
        <f aca="false">$Y$15*E121+$Y$20*F121+G121*$Y$25+H121*$Y$30</f>
        <v>0.897608463089215</v>
      </c>
      <c r="K122" s="0" t="n">
        <f aca="false">E121*$Y$16+F121*$Y$21+G121*$Y$26+H121*$Y$31</f>
        <v>0</v>
      </c>
      <c r="L122" s="0" t="n">
        <f aca="false">E121*$Y$17+F121*$Y$22+G121*$Y$27+H121*$Y$32</f>
        <v>0.00338107403656152</v>
      </c>
      <c r="M122" s="0" t="n">
        <f aca="false">_xlfn.NORM.S.DIST((1/$Y$7)*(C122-$Y$3-D122*$Y$12),1)</f>
        <v>0.908191640792713</v>
      </c>
      <c r="N122" s="3" t="n">
        <f aca="false">_xlfn.NORM.S.DIST((1/$Y$8)*(C122-$Y$4-D122*$Y$12),1)</f>
        <v>0.711626907119948</v>
      </c>
      <c r="O122" s="3" t="n">
        <f aca="false">_xlfn.NORM.S.DIST((1/$Y$9)*(C122-$Y$5-D122*$Y$12),1)</f>
        <v>0.569062384588233</v>
      </c>
      <c r="P122" s="3" t="n">
        <f aca="false">_xlfn.NORM.S.DIST((1/$Y$10)*(C122-$Y$6-D122*$Y$12),1)</f>
        <v>0.578301179174741</v>
      </c>
      <c r="Q122" s="0" t="n">
        <f aca="false">M122*I122</f>
        <v>0.757914316881866</v>
      </c>
      <c r="R122" s="0" t="n">
        <f aca="false">N122*J122</f>
        <v>0.638762334392867</v>
      </c>
      <c r="S122" s="0" t="n">
        <f aca="false">O122*K122</f>
        <v>0</v>
      </c>
      <c r="T122" s="0" t="n">
        <f aca="false">P122*L122</f>
        <v>0.00195527910222063</v>
      </c>
      <c r="U122" s="4" t="n">
        <f aca="false">SUM(Q122:T122)</f>
        <v>1.39863193037695</v>
      </c>
      <c r="V122" s="6" t="e">
        <f aca="false">_xlfn.NORM.S.INV(U122)</f>
        <v>#VALUE!</v>
      </c>
    </row>
    <row r="123" customFormat="false" ht="14.4" hidden="false" customHeight="false" outlineLevel="0" collapsed="false">
      <c r="A123" s="0" t="n">
        <f aca="false">A122+1</f>
        <v>119</v>
      </c>
      <c r="C123" s="0" t="n">
        <v>0.720719028</v>
      </c>
      <c r="D123" s="0" t="n">
        <v>2.8299</v>
      </c>
      <c r="E123" s="0" t="n">
        <v>0.903608302647298</v>
      </c>
      <c r="F123" s="0" t="n">
        <v>0.0955785524224503</v>
      </c>
      <c r="G123" s="7" t="n">
        <v>2.07828978188566E-017</v>
      </c>
      <c r="H123" s="0" t="n">
        <v>0.000813144930252082</v>
      </c>
      <c r="I123" s="0" t="n">
        <f aca="false">$Y$14*E122+$Y$19*F122+G122*$Y$24+H122*$Y$29</f>
        <v>0.793368338064676</v>
      </c>
      <c r="J123" s="0" t="n">
        <f aca="false">$Y$15*E122+$Y$20*F122+G122*$Y$25+H122*$Y$30</f>
        <v>0.896360120343164</v>
      </c>
      <c r="K123" s="0" t="n">
        <f aca="false">E122*$Y$16+F122*$Y$21+G122*$Y$26+H122*$Y$31</f>
        <v>0</v>
      </c>
      <c r="L123" s="0" t="n">
        <f aca="false">E122*$Y$17+F122*$Y$22+G122*$Y$27+H122*$Y$32</f>
        <v>0.00516209715380503</v>
      </c>
      <c r="M123" s="0" t="n">
        <f aca="false">_xlfn.NORM.S.DIST((1/$Y$7)*(C123-$Y$3-D123*$Y$12),1)</f>
        <v>0.57369468101931</v>
      </c>
      <c r="N123" s="3" t="n">
        <f aca="false">_xlfn.NORM.S.DIST((1/$Y$8)*(C123-$Y$4-D123*$Y$12),1)</f>
        <v>0.531079988992761</v>
      </c>
      <c r="O123" s="3" t="n">
        <f aca="false">_xlfn.NORM.S.DIST((1/$Y$9)*(C123-$Y$5-D123*$Y$12),1)</f>
        <v>0.509697286294569</v>
      </c>
      <c r="P123" s="3" t="n">
        <f aca="false">_xlfn.NORM.S.DIST((1/$Y$10)*(C123-$Y$6-D123*$Y$12),1)</f>
        <v>0.51101020234701</v>
      </c>
      <c r="Q123" s="0" t="n">
        <f aca="false">M123*I123</f>
        <v>0.455151195636834</v>
      </c>
      <c r="R123" s="0" t="n">
        <f aca="false">N123*J123</f>
        <v>0.476038922845398</v>
      </c>
      <c r="S123" s="0" t="n">
        <f aca="false">O123*K123</f>
        <v>0</v>
      </c>
      <c r="T123" s="0" t="n">
        <f aca="false">P123*L123</f>
        <v>0.00263788431110083</v>
      </c>
      <c r="U123" s="4" t="n">
        <f aca="false">SUM(Q123:T123)</f>
        <v>0.933828002793333</v>
      </c>
      <c r="V123" s="6" t="n">
        <f aca="false">_xlfn.NORM.S.INV(U123)</f>
        <v>1.50492253291606</v>
      </c>
    </row>
    <row r="124" customFormat="false" ht="14.4" hidden="false" customHeight="false" outlineLevel="0" collapsed="false">
      <c r="A124" s="0" t="n">
        <f aca="false">A123+1</f>
        <v>120</v>
      </c>
      <c r="C124" s="0" t="n">
        <v>0.590439857</v>
      </c>
      <c r="D124" s="0" t="n">
        <v>2.7241</v>
      </c>
      <c r="E124" s="0" t="n">
        <v>0.92411945372736</v>
      </c>
      <c r="F124" s="0" t="n">
        <v>0.0753434457420254</v>
      </c>
      <c r="G124" s="7" t="n">
        <v>1.40624789635288E-017</v>
      </c>
      <c r="H124" s="0" t="n">
        <v>0.000537100530614631</v>
      </c>
      <c r="I124" s="0" t="n">
        <f aca="false">$Y$14*E123+$Y$19*F123+G123*$Y$24+H123*$Y$29</f>
        <v>0.830885625127062</v>
      </c>
      <c r="J124" s="0" t="n">
        <f aca="false">$Y$15*E123+$Y$20*F123+G123*$Y$25+H123*$Y$30</f>
        <v>0.897494833152467</v>
      </c>
      <c r="K124" s="0" t="n">
        <f aca="false">E123*$Y$16+F123*$Y$21+G123*$Y$26+H123*$Y$31</f>
        <v>0</v>
      </c>
      <c r="L124" s="0" t="n">
        <f aca="false">E123*$Y$17+F123*$Y$22+G123*$Y$27+H123*$Y$32</f>
        <v>0.00354226686478274</v>
      </c>
      <c r="M124" s="0" t="n">
        <f aca="false">_xlfn.NORM.S.DIST((1/$Y$7)*(C124-$Y$3-D124*$Y$12),1)</f>
        <v>0.520380880930191</v>
      </c>
      <c r="N124" s="3" t="n">
        <f aca="false">_xlfn.NORM.S.DIST((1/$Y$8)*(C124-$Y$4-D124*$Y$12),1)</f>
        <v>0.508557969117005</v>
      </c>
      <c r="O124" s="3" t="n">
        <f aca="false">_xlfn.NORM.S.DIST((1/$Y$9)*(C124-$Y$5-D124*$Y$12),1)</f>
        <v>0.502667920594103</v>
      </c>
      <c r="P124" s="3" t="n">
        <f aca="false">_xlfn.NORM.S.DIST((1/$Y$10)*(C124-$Y$6-D124*$Y$12),1)</f>
        <v>0.503029210233433</v>
      </c>
      <c r="Q124" s="0" t="n">
        <f aca="false">M124*I124</f>
        <v>0.432376993555853</v>
      </c>
      <c r="R124" s="0" t="n">
        <f aca="false">N124*J124</f>
        <v>0.456428149641024</v>
      </c>
      <c r="S124" s="0" t="n">
        <f aca="false">O124*K124</f>
        <v>0</v>
      </c>
      <c r="T124" s="0" t="n">
        <f aca="false">P124*L124</f>
        <v>0.00178186370342772</v>
      </c>
      <c r="U124" s="4" t="n">
        <f aca="false">SUM(Q124:T124)</f>
        <v>0.890587006900305</v>
      </c>
      <c r="V124" s="6" t="n">
        <f aca="false">_xlfn.NORM.S.INV(U124)</f>
        <v>1.22965590356795</v>
      </c>
    </row>
    <row r="125" customFormat="false" ht="14.4" hidden="false" customHeight="false" outlineLevel="0" collapsed="false">
      <c r="A125" s="0" t="n">
        <f aca="false">A124+1</f>
        <v>121</v>
      </c>
      <c r="C125" s="0" t="n">
        <v>-0.002817756</v>
      </c>
      <c r="D125" s="0" t="n">
        <v>2.7697</v>
      </c>
      <c r="E125" s="0" t="n">
        <v>0.923872589908727</v>
      </c>
      <c r="F125" s="0" t="n">
        <v>0.0756600254711343</v>
      </c>
      <c r="G125" s="7" t="n">
        <v>1.14879437243608E-017</v>
      </c>
      <c r="H125" s="0" t="n">
        <v>0.00046738462013882</v>
      </c>
      <c r="I125" s="0" t="n">
        <f aca="false">$Y$14*E124+$Y$19*F124+G124*$Y$24+H124*$Y$29</f>
        <v>0.84772961300868</v>
      </c>
      <c r="J125" s="0" t="n">
        <f aca="false">$Y$15*E124+$Y$20*F124+G124*$Y$25+H124*$Y$30</f>
        <v>0.898101047697811</v>
      </c>
      <c r="K125" s="0" t="n">
        <f aca="false">E124*$Y$16+F124*$Y$21+G124*$Y$26+H124*$Y$31</f>
        <v>0</v>
      </c>
      <c r="L125" s="0" t="n">
        <f aca="false">E124*$Y$17+F124*$Y$22+G124*$Y$27+H124*$Y$32</f>
        <v>0.00270609681267091</v>
      </c>
      <c r="M125" s="0" t="n">
        <f aca="false">_xlfn.NORM.S.DIST((1/$Y$7)*(C125-$Y$3-D125*$Y$12),1)</f>
        <v>0.286995495854996</v>
      </c>
      <c r="N125" s="3" t="n">
        <f aca="false">_xlfn.NORM.S.DIST((1/$Y$8)*(C125-$Y$4-D125*$Y$12),1)</f>
        <v>0.406725161053988</v>
      </c>
      <c r="O125" s="3" t="n">
        <f aca="false">_xlfn.NORM.S.DIST((1/$Y$9)*(C125-$Y$5-D125*$Y$12),1)</f>
        <v>0.470680214557031</v>
      </c>
      <c r="P125" s="3" t="n">
        <f aca="false">_xlfn.NORM.S.DIST((1/$Y$10)*(C125-$Y$6-D125*$Y$12),1)</f>
        <v>0.466718333116711</v>
      </c>
      <c r="Q125" s="0" t="n">
        <f aca="false">M125*I125</f>
        <v>0.24329458063639</v>
      </c>
      <c r="R125" s="0" t="n">
        <f aca="false">N125*J125</f>
        <v>0.365280293267647</v>
      </c>
      <c r="S125" s="0" t="n">
        <f aca="false">O125*K125</f>
        <v>0</v>
      </c>
      <c r="T125" s="0" t="n">
        <f aca="false">P125*L125</f>
        <v>0.00126298499366221</v>
      </c>
      <c r="U125" s="4" t="n">
        <f aca="false">SUM(Q125:T125)</f>
        <v>0.6098378588977</v>
      </c>
      <c r="V125" s="6" t="n">
        <f aca="false">_xlfn.NORM.S.INV(U125)</f>
        <v>0.27889646404502</v>
      </c>
    </row>
    <row r="126" customFormat="false" ht="14.4" hidden="false" customHeight="false" outlineLevel="0" collapsed="false">
      <c r="A126" s="0" t="n">
        <f aca="false">A125+1</f>
        <v>122</v>
      </c>
      <c r="C126" s="0" t="n">
        <v>1.785383894</v>
      </c>
      <c r="D126" s="0" t="n">
        <v>2.7199</v>
      </c>
      <c r="E126" s="0" t="n">
        <v>0.874603608573839</v>
      </c>
      <c r="F126" s="0" t="n">
        <v>0.124561641124507</v>
      </c>
      <c r="G126" s="7" t="n">
        <v>1.95894512113465E-017</v>
      </c>
      <c r="H126" s="0" t="n">
        <v>0.000834750301653754</v>
      </c>
      <c r="I126" s="0" t="n">
        <f aca="false">$Y$14*E125+$Y$19*F125+G125*$Y$24+H125*$Y$29</f>
        <v>0.847533459109344</v>
      </c>
      <c r="J126" s="0" t="n">
        <f aca="false">$Y$15*E125+$Y$20*F125+G125*$Y$25+H125*$Y$30</f>
        <v>0.898145608717876</v>
      </c>
      <c r="K126" s="0" t="n">
        <f aca="false">E125*$Y$16+F125*$Y$21+G125*$Y$26+H125*$Y$31</f>
        <v>0</v>
      </c>
      <c r="L126" s="0" t="n">
        <f aca="false">E125*$Y$17+F125*$Y$22+G125*$Y$27+H125*$Y$32</f>
        <v>0.00265772999884925</v>
      </c>
      <c r="M126" s="0" t="n">
        <f aca="false">_xlfn.NORM.S.DIST((1/$Y$7)*(C126-$Y$3-D126*$Y$12),1)</f>
        <v>0.900849838483854</v>
      </c>
      <c r="N126" s="3" t="n">
        <f aca="false">_xlfn.NORM.S.DIST((1/$Y$8)*(C126-$Y$4-D126*$Y$12),1)</f>
        <v>0.705391784587651</v>
      </c>
      <c r="O126" s="3" t="n">
        <f aca="false">_xlfn.NORM.S.DIST((1/$Y$9)*(C126-$Y$5-D126*$Y$12),1)</f>
        <v>0.566835376661574</v>
      </c>
      <c r="P126" s="3" t="n">
        <f aca="false">_xlfn.NORM.S.DIST((1/$Y$10)*(C126-$Y$6-D126*$Y$12),1)</f>
        <v>0.575783273136802</v>
      </c>
      <c r="Q126" s="0" t="n">
        <f aca="false">M126*I126</f>
        <v>0.763500379748314</v>
      </c>
      <c r="R126" s="0" t="n">
        <f aca="false">N126*J126</f>
        <v>0.633544533753064</v>
      </c>
      <c r="S126" s="0" t="n">
        <f aca="false">O126*K126</f>
        <v>0</v>
      </c>
      <c r="T126" s="0" t="n">
        <f aca="false">P126*L126</f>
        <v>0.00153027647785129</v>
      </c>
      <c r="U126" s="4" t="n">
        <f aca="false">SUM(Q126:T126)</f>
        <v>1.39857518997923</v>
      </c>
      <c r="V126" s="6" t="e">
        <f aca="false">_xlfn.NORM.S.INV(U126)</f>
        <v>#VALUE!</v>
      </c>
    </row>
    <row r="127" customFormat="false" ht="14.4" hidden="false" customHeight="false" outlineLevel="0" collapsed="false">
      <c r="A127" s="0" t="n">
        <f aca="false">A126+1</f>
        <v>123</v>
      </c>
      <c r="C127" s="0" t="n">
        <v>0.229466657</v>
      </c>
      <c r="D127" s="0" t="n">
        <v>2.7481</v>
      </c>
      <c r="E127" s="0" t="n">
        <v>0.908503227048322</v>
      </c>
      <c r="F127" s="0" t="n">
        <v>0.0907852291460964</v>
      </c>
      <c r="G127" s="7" t="n">
        <v>1.71011271112929E-017</v>
      </c>
      <c r="H127" s="0" t="n">
        <v>0.000711543805581318</v>
      </c>
      <c r="I127" s="0" t="n">
        <f aca="false">$Y$14*E126+$Y$19*F126+G126*$Y$24+H126*$Y$29</f>
        <v>0.807099831503399</v>
      </c>
      <c r="J127" s="0" t="n">
        <f aca="false">$Y$15*E126+$Y$20*F126+G126*$Y$25+H126*$Y$30</f>
        <v>0.896899399457303</v>
      </c>
      <c r="K127" s="0" t="n">
        <f aca="false">E126*$Y$16+F126*$Y$21+G126*$Y$26+H126*$Y$31</f>
        <v>0</v>
      </c>
      <c r="L127" s="0" t="n">
        <f aca="false">E126*$Y$17+F126*$Y$22+G126*$Y$27+H126*$Y$32</f>
        <v>0.00442969198410783</v>
      </c>
      <c r="M127" s="0" t="n">
        <f aca="false">_xlfn.NORM.S.DIST((1/$Y$7)*(C127-$Y$3-D127*$Y$12),1)</f>
        <v>0.373705735301174</v>
      </c>
      <c r="N127" s="3" t="n">
        <f aca="false">_xlfn.NORM.S.DIST((1/$Y$8)*(C127-$Y$4-D127*$Y$12),1)</f>
        <v>0.446233690956157</v>
      </c>
      <c r="O127" s="3" t="n">
        <f aca="false">_xlfn.NORM.S.DIST((1/$Y$9)*(C127-$Y$5-D127*$Y$12),1)</f>
        <v>0.483193590285005</v>
      </c>
      <c r="P127" s="3" t="n">
        <f aca="false">_xlfn.NORM.S.DIST((1/$Y$10)*(C127-$Y$6-D127*$Y$12),1)</f>
        <v>0.480919258902509</v>
      </c>
      <c r="Q127" s="0" t="n">
        <f aca="false">M127*I127</f>
        <v>0.301617835993432</v>
      </c>
      <c r="R127" s="0" t="n">
        <f aca="false">N127*J127</f>
        <v>0.400226729436193</v>
      </c>
      <c r="S127" s="0" t="n">
        <f aca="false">O127*K127</f>
        <v>0</v>
      </c>
      <c r="T127" s="0" t="n">
        <f aca="false">P127*L127</f>
        <v>0.00213032418616352</v>
      </c>
      <c r="U127" s="4" t="n">
        <f aca="false">SUM(Q127:T127)</f>
        <v>0.703974889615788</v>
      </c>
      <c r="V127" s="6" t="n">
        <f aca="false">_xlfn.NORM.S.INV(U127)</f>
        <v>0.53586736480435</v>
      </c>
    </row>
    <row r="128" customFormat="false" ht="14.4" hidden="false" customHeight="false" outlineLevel="0" collapsed="false">
      <c r="A128" s="0" t="n">
        <f aca="false">A127+1</f>
        <v>124</v>
      </c>
      <c r="C128" s="0" t="n">
        <v>1.006522411</v>
      </c>
      <c r="D128" s="0" t="n">
        <v>2.7211</v>
      </c>
      <c r="E128" s="0" t="n">
        <v>0.919398378199307</v>
      </c>
      <c r="F128" s="0" t="n">
        <v>0.0800458717365589</v>
      </c>
      <c r="G128" s="7" t="n">
        <v>1.41279935571594E-017</v>
      </c>
      <c r="H128" s="0" t="n">
        <v>0.000555750064133923</v>
      </c>
      <c r="I128" s="0" t="n">
        <f aca="false">$Y$14*E127+$Y$19*F127+G127*$Y$24+H127*$Y$29</f>
        <v>0.834908607237122</v>
      </c>
      <c r="J128" s="0" t="n">
        <f aca="false">$Y$15*E127+$Y$20*F127+G127*$Y$25+H127*$Y$30</f>
        <v>0.897664868439004</v>
      </c>
      <c r="K128" s="0" t="n">
        <f aca="false">E127*$Y$16+F127*$Y$21+G127*$Y$26+H127*$Y$31</f>
        <v>0</v>
      </c>
      <c r="L128" s="0" t="n">
        <f aca="false">E127*$Y$17+F127*$Y$22+G127*$Y$27+H127*$Y$32</f>
        <v>0.00331413823301539</v>
      </c>
      <c r="M128" s="0" t="n">
        <f aca="false">_xlfn.NORM.S.DIST((1/$Y$7)*(C128-$Y$3-D128*$Y$12),1)</f>
        <v>0.68482844942345</v>
      </c>
      <c r="N128" s="3" t="n">
        <f aca="false">_xlfn.NORM.S.DIST((1/$Y$8)*(C128-$Y$4-D128*$Y$12),1)</f>
        <v>0.58004272508601</v>
      </c>
      <c r="O128" s="3" t="n">
        <f aca="false">_xlfn.NORM.S.DIST((1/$Y$9)*(C128-$Y$5-D128*$Y$12),1)</f>
        <v>0.525104558802937</v>
      </c>
      <c r="P128" s="3" t="n">
        <f aca="false">_xlfn.NORM.S.DIST((1/$Y$10)*(C128-$Y$6-D128*$Y$12),1)</f>
        <v>0.528498834402939</v>
      </c>
      <c r="Q128" s="0" t="n">
        <f aca="false">M128*I128</f>
        <v>0.57176916690449</v>
      </c>
      <c r="R128" s="0" t="n">
        <f aca="false">N128*J128</f>
        <v>0.520683976503334</v>
      </c>
      <c r="S128" s="0" t="n">
        <f aca="false">O128*K128</f>
        <v>0</v>
      </c>
      <c r="T128" s="0" t="n">
        <f aca="false">P128*L128</f>
        <v>0.00175151819319885</v>
      </c>
      <c r="U128" s="4" t="n">
        <f aca="false">SUM(Q128:T128)</f>
        <v>1.09420466160102</v>
      </c>
      <c r="V128" s="6" t="e">
        <f aca="false">_xlfn.NORM.S.INV(U128)</f>
        <v>#VALUE!</v>
      </c>
    </row>
    <row r="129" customFormat="false" ht="14.4" hidden="false" customHeight="false" outlineLevel="0" collapsed="false">
      <c r="A129" s="0" t="n">
        <f aca="false">A128+1</f>
        <v>125</v>
      </c>
      <c r="C129" s="0" t="n">
        <v>1.897748499</v>
      </c>
      <c r="D129" s="0" t="n">
        <v>2.6455</v>
      </c>
      <c r="E129" s="0" t="n">
        <v>0.85633350841267</v>
      </c>
      <c r="F129" s="0" t="n">
        <v>0.142634765326872</v>
      </c>
      <c r="G129" s="7" t="n">
        <v>2.52260028275566E-017</v>
      </c>
      <c r="H129" s="0" t="n">
        <v>0.00103172626045743</v>
      </c>
      <c r="I129" s="0" t="n">
        <f aca="false">$Y$14*E128+$Y$19*F128+G128*$Y$24+H128*$Y$29</f>
        <v>0.84385665261766</v>
      </c>
      <c r="J129" s="0" t="n">
        <f aca="false">$Y$15*E128+$Y$20*F128+G128*$Y$25+H128*$Y$30</f>
        <v>0.897993385018451</v>
      </c>
      <c r="K129" s="0" t="n">
        <f aca="false">E128*$Y$16+F128*$Y$21+G128*$Y$26+H128*$Y$31</f>
        <v>0</v>
      </c>
      <c r="L129" s="0" t="n">
        <f aca="false">E128*$Y$17+F128*$Y$22+G128*$Y$27+H128*$Y$32</f>
        <v>0.00286264870532792</v>
      </c>
      <c r="M129" s="0" t="n">
        <f aca="false">_xlfn.NORM.S.DIST((1/$Y$7)*(C129-$Y$3-D129*$Y$12),1)</f>
        <v>0.919627220932319</v>
      </c>
      <c r="N129" s="3" t="n">
        <f aca="false">_xlfn.NORM.S.DIST((1/$Y$8)*(C129-$Y$4-D129*$Y$12),1)</f>
        <v>0.721978767186722</v>
      </c>
      <c r="O129" s="3" t="n">
        <f aca="false">_xlfn.NORM.S.DIST((1/$Y$9)*(C129-$Y$5-D129*$Y$12),1)</f>
        <v>0.572805784250009</v>
      </c>
      <c r="P129" s="3" t="n">
        <f aca="false">_xlfn.NORM.S.DIST((1/$Y$10)*(C129-$Y$6-D129*$Y$12),1)</f>
        <v>0.58253192257393</v>
      </c>
      <c r="Q129" s="0" t="n">
        <f aca="false">M129*I129</f>
        <v>0.776033548312028</v>
      </c>
      <c r="R129" s="0" t="n">
        <f aca="false">N129*J129</f>
        <v>0.648332157057453</v>
      </c>
      <c r="S129" s="0" t="n">
        <f aca="false">O129*K129</f>
        <v>0</v>
      </c>
      <c r="T129" s="0" t="n">
        <f aca="false">P129*L129</f>
        <v>0.00166758425396845</v>
      </c>
      <c r="U129" s="4" t="n">
        <f aca="false">SUM(Q129:T129)</f>
        <v>1.42603328962345</v>
      </c>
      <c r="V129" s="6" t="e">
        <f aca="false">_xlfn.NORM.S.INV(U129)</f>
        <v>#VALUE!</v>
      </c>
    </row>
    <row r="130" customFormat="false" ht="14.4" hidden="false" customHeight="false" outlineLevel="0" collapsed="false">
      <c r="A130" s="0" t="n">
        <f aca="false">A129+1</f>
        <v>126</v>
      </c>
      <c r="C130" s="0" t="n">
        <v>-0.471819935</v>
      </c>
      <c r="D130" s="0" t="n">
        <v>2.7277</v>
      </c>
      <c r="E130" s="0" t="n">
        <v>0.857158727047546</v>
      </c>
      <c r="F130" s="0" t="n">
        <v>0.141551505677636</v>
      </c>
      <c r="G130" s="7" t="n">
        <v>3.19185936512696E-017</v>
      </c>
      <c r="H130" s="0" t="n">
        <v>0.00128976727481747</v>
      </c>
      <c r="I130" s="0" t="n">
        <f aca="false">$Y$14*E129+$Y$19*F129+G129*$Y$24+H129*$Y$29</f>
        <v>0.792100621534948</v>
      </c>
      <c r="J130" s="0" t="n">
        <f aca="false">$Y$15*E129+$Y$20*F129+G129*$Y$25+H129*$Y$30</f>
        <v>0.896394144523328</v>
      </c>
      <c r="K130" s="0" t="n">
        <f aca="false">E129*$Y$16+F129*$Y$21+G129*$Y$26+H129*$Y$31</f>
        <v>0</v>
      </c>
      <c r="L130" s="0" t="n">
        <f aca="false">E129*$Y$17+F129*$Y$22+G129*$Y$27+H129*$Y$32</f>
        <v>0.00513537575598583</v>
      </c>
      <c r="M130" s="0" t="n">
        <f aca="false">_xlfn.NORM.S.DIST((1/$Y$7)*(C130-$Y$3-D130*$Y$12),1)</f>
        <v>0.147544072602412</v>
      </c>
      <c r="N130" s="3" t="n">
        <f aca="false">_xlfn.NORM.S.DIST((1/$Y$8)*(C130-$Y$4-D130*$Y$12),1)</f>
        <v>0.33015326360717</v>
      </c>
      <c r="O130" s="3" t="n">
        <f aca="false">_xlfn.NORM.S.DIST((1/$Y$9)*(C130-$Y$5-D130*$Y$12),1)</f>
        <v>0.445515330416902</v>
      </c>
      <c r="P130" s="3" t="n">
        <f aca="false">_xlfn.NORM.S.DIST((1/$Y$10)*(C130-$Y$6-D130*$Y$12),1)</f>
        <v>0.438192663726743</v>
      </c>
      <c r="Q130" s="0" t="n">
        <f aca="false">M130*I130</f>
        <v>0.116869751612168</v>
      </c>
      <c r="R130" s="0" t="n">
        <f aca="false">N130*J130</f>
        <v>0.295947452292734</v>
      </c>
      <c r="S130" s="0" t="n">
        <f aca="false">O130*K130</f>
        <v>0</v>
      </c>
      <c r="T130" s="0" t="n">
        <f aca="false">P130*L130</f>
        <v>0.00225028398175317</v>
      </c>
      <c r="U130" s="4" t="n">
        <f aca="false">SUM(Q130:T130)</f>
        <v>0.415067487886655</v>
      </c>
      <c r="V130" s="6" t="n">
        <f aca="false">_xlfn.NORM.S.INV(U130)</f>
        <v>-0.214528459866005</v>
      </c>
    </row>
    <row r="131" customFormat="false" ht="14.4" hidden="false" customHeight="false" outlineLevel="0" collapsed="false">
      <c r="A131" s="0" t="n">
        <f aca="false">A130+1</f>
        <v>127</v>
      </c>
      <c r="C131" s="0" t="n">
        <v>-4.121119314</v>
      </c>
      <c r="D131" s="0" t="n">
        <v>2.8588</v>
      </c>
      <c r="E131" s="7" t="n">
        <v>0.000634959806238615</v>
      </c>
      <c r="F131" s="0" t="n">
        <v>0.94966156784924</v>
      </c>
      <c r="G131" s="7" t="n">
        <v>1.41387289643753E-015</v>
      </c>
      <c r="H131" s="0" t="n">
        <v>0.0497034723445196</v>
      </c>
      <c r="I131" s="0" t="n">
        <f aca="false">$Y$14*E130+$Y$19*F130+G130*$Y$24+H130*$Y$29</f>
        <v>0.792754077124254</v>
      </c>
      <c r="J131" s="0" t="n">
        <f aca="false">$Y$15*E130+$Y$20*F130+G130*$Y$25+H130*$Y$30</f>
        <v>0.89622743977583</v>
      </c>
      <c r="K131" s="0" t="n">
        <f aca="false">E130*$Y$16+F130*$Y$21+G130*$Y$26+H130*$Y$31</f>
        <v>0</v>
      </c>
      <c r="L131" s="0" t="n">
        <f aca="false">E130*$Y$17+F130*$Y$22+G130*$Y$27+H130*$Y$32</f>
        <v>0.00531705200842758</v>
      </c>
      <c r="M131" s="0" t="n">
        <f aca="false">_xlfn.NORM.S.DIST((1/$Y$7)*(C131-$Y$3-D131*$Y$12),1)</f>
        <v>7.19347252547951E-007</v>
      </c>
      <c r="N131" s="3" t="n">
        <f aca="false">_xlfn.NORM.S.DIST((1/$Y$8)*(C131-$Y$4-D131*$Y$12),1)</f>
        <v>0.021535551598393</v>
      </c>
      <c r="O131" s="3" t="n">
        <f aca="false">_xlfn.NORM.S.DIST((1/$Y$9)*(C131-$Y$5-D131*$Y$12),1)</f>
        <v>0.264142368496537</v>
      </c>
      <c r="P131" s="3" t="n">
        <f aca="false">_xlfn.NORM.S.DIST((1/$Y$10)*(C131-$Y$6-D131*$Y$12),1)</f>
        <v>0.236987185072554</v>
      </c>
      <c r="Q131" s="0" t="n">
        <f aca="false">M131*I131</f>
        <v>5.70265467325519E-007</v>
      </c>
      <c r="R131" s="0" t="n">
        <f aca="false">N131*J131</f>
        <v>0.0193007522731881</v>
      </c>
      <c r="S131" s="0" t="n">
        <f aca="false">O131*K131</f>
        <v>0</v>
      </c>
      <c r="T131" s="0" t="n">
        <f aca="false">P131*L131</f>
        <v>0.00126007318836162</v>
      </c>
      <c r="U131" s="4" t="n">
        <f aca="false">SUM(Q131:T131)</f>
        <v>0.020561395727017</v>
      </c>
      <c r="V131" s="6" t="n">
        <f aca="false">_xlfn.NORM.S.INV(U131)</f>
        <v>-2.04228981848958</v>
      </c>
    </row>
    <row r="132" customFormat="false" ht="14.4" hidden="false" customHeight="false" outlineLevel="0" collapsed="false">
      <c r="A132" s="0" t="n">
        <f aca="false">A131+1</f>
        <v>128</v>
      </c>
      <c r="C132" s="0" t="n">
        <v>-0.957802185</v>
      </c>
      <c r="D132" s="0" t="n">
        <v>2.8316</v>
      </c>
      <c r="E132" s="0" t="n">
        <v>0.0826409240155246</v>
      </c>
      <c r="F132" s="0" t="n">
        <v>0.887382297403693</v>
      </c>
      <c r="G132" s="7" t="n">
        <v>1.51782188458822E-015</v>
      </c>
      <c r="H132" s="0" t="n">
        <v>0.0299767785807806</v>
      </c>
      <c r="I132" s="0" t="n">
        <f aca="false">$Y$14*E131+$Y$19*F131+G131*$Y$24+H131*$Y$29</f>
        <v>0.0860473545301102</v>
      </c>
      <c r="J132" s="0" t="n">
        <f aca="false">$Y$15*E131+$Y$20*F131+G131*$Y$25+H131*$Y$30</f>
        <v>0.844723233831514</v>
      </c>
      <c r="K132" s="0" t="n">
        <f aca="false">E131*$Y$16+F131*$Y$21+G131*$Y$26+H131*$Y$31</f>
        <v>0</v>
      </c>
      <c r="L132" s="0" t="n">
        <f aca="false">E131*$Y$17+F131*$Y$22+G131*$Y$27+H131*$Y$32</f>
        <v>0.0697437290814285</v>
      </c>
      <c r="M132" s="0" t="n">
        <f aca="false">_xlfn.NORM.S.DIST((1/$Y$7)*(C132-$Y$3-D132*$Y$12),1)</f>
        <v>0.0606404445343879</v>
      </c>
      <c r="N132" s="3" t="n">
        <f aca="false">_xlfn.NORM.S.DIST((1/$Y$8)*(C132-$Y$4-D132*$Y$12),1)</f>
        <v>0.257726348253627</v>
      </c>
      <c r="O132" s="3" t="n">
        <f aca="false">_xlfn.NORM.S.DIST((1/$Y$9)*(C132-$Y$5-D132*$Y$12),1)</f>
        <v>0.419670270519952</v>
      </c>
      <c r="P132" s="3" t="n">
        <f aca="false">_xlfn.NORM.S.DIST((1/$Y$10)*(C132-$Y$6-D132*$Y$12),1)</f>
        <v>0.408971204970704</v>
      </c>
      <c r="Q132" s="0" t="n">
        <f aca="false">M132*I132</f>
        <v>0.00521794982971396</v>
      </c>
      <c r="R132" s="0" t="n">
        <f aca="false">N132*J132</f>
        <v>0.217707434340391</v>
      </c>
      <c r="S132" s="0" t="n">
        <f aca="false">O132*K132</f>
        <v>0</v>
      </c>
      <c r="T132" s="0" t="n">
        <f aca="false">P132*L132</f>
        <v>0.0285231769215822</v>
      </c>
      <c r="U132" s="4" t="n">
        <f aca="false">SUM(Q132:T132)</f>
        <v>0.251448561091687</v>
      </c>
      <c r="V132" s="6" t="n">
        <f aca="false">_xlfn.NORM.S.INV(U132)</f>
        <v>-0.669938301542112</v>
      </c>
    </row>
    <row r="133" customFormat="false" ht="14.4" hidden="false" customHeight="false" outlineLevel="0" collapsed="false">
      <c r="A133" s="0" t="n">
        <f aca="false">A132+1</f>
        <v>129</v>
      </c>
      <c r="C133" s="0" t="n">
        <v>-0.25803395</v>
      </c>
      <c r="D133" s="0" t="n">
        <v>2.8055</v>
      </c>
      <c r="E133" s="0" t="n">
        <v>0.259257215410836</v>
      </c>
      <c r="F133" s="0" t="n">
        <v>0.724088195720048</v>
      </c>
      <c r="G133" s="7" t="n">
        <v>7.34033952376843E-016</v>
      </c>
      <c r="H133" s="0" t="n">
        <v>0.0166545888691149</v>
      </c>
      <c r="I133" s="0" t="n">
        <f aca="false">$Y$14*E132+$Y$19*F132+G132*$Y$24+H132*$Y$29</f>
        <v>0.155067647620461</v>
      </c>
      <c r="J133" s="0" t="n">
        <f aca="false">$Y$15*E132+$Y$20*F132+G132*$Y$25+H132*$Y$30</f>
        <v>0.860369305687955</v>
      </c>
      <c r="K133" s="0" t="n">
        <f aca="false">E132*$Y$16+F132*$Y$21+G132*$Y$26+H132*$Y$31</f>
        <v>0</v>
      </c>
      <c r="L133" s="0" t="n">
        <f aca="false">E132*$Y$17+F132*$Y$22+G132*$Y$27+H132*$Y$32</f>
        <v>0.0515021951441587</v>
      </c>
      <c r="M133" s="0" t="n">
        <f aca="false">_xlfn.NORM.S.DIST((1/$Y$7)*(C133-$Y$3-D133*$Y$12),1)</f>
        <v>0.204396700830098</v>
      </c>
      <c r="N133" s="3" t="n">
        <f aca="false">_xlfn.NORM.S.DIST((1/$Y$8)*(C133-$Y$4-D133*$Y$12),1)</f>
        <v>0.364399913725118</v>
      </c>
      <c r="O133" s="3" t="n">
        <f aca="false">_xlfn.NORM.S.DIST((1/$Y$9)*(C133-$Y$5-D133*$Y$12),1)</f>
        <v>0.456965251675842</v>
      </c>
      <c r="P133" s="3" t="n">
        <f aca="false">_xlfn.NORM.S.DIST((1/$Y$10)*(C133-$Y$6-D133*$Y$12),1)</f>
        <v>0.45116483780239</v>
      </c>
      <c r="Q133" s="0" t="n">
        <f aca="false">M133*I133</f>
        <v>0.0316953155791066</v>
      </c>
      <c r="R133" s="0" t="n">
        <f aca="false">N133*J133</f>
        <v>0.31351850076443</v>
      </c>
      <c r="S133" s="0" t="n">
        <f aca="false">O133*K133</f>
        <v>0</v>
      </c>
      <c r="T133" s="0" t="n">
        <f aca="false">P133*L133</f>
        <v>0.0232359795186814</v>
      </c>
      <c r="U133" s="4" t="n">
        <f aca="false">SUM(Q133:T133)</f>
        <v>0.368449795862218</v>
      </c>
      <c r="V133" s="6" t="n">
        <f aca="false">_xlfn.NORM.S.INV(U133)</f>
        <v>-0.335961907799856</v>
      </c>
    </row>
    <row r="134" customFormat="false" ht="14.4" hidden="false" customHeight="false" outlineLevel="0" collapsed="false">
      <c r="A134" s="0" t="n">
        <f aca="false">A133+1</f>
        <v>130</v>
      </c>
      <c r="C134" s="0" t="n">
        <v>-0.00164685</v>
      </c>
      <c r="D134" s="0" t="n">
        <v>2.8478</v>
      </c>
      <c r="E134" s="0" t="n">
        <v>0.485512171187952</v>
      </c>
      <c r="F134" s="0" t="n">
        <v>0.505243159648885</v>
      </c>
      <c r="G134" s="7" t="n">
        <v>3.55071505274316E-016</v>
      </c>
      <c r="H134" s="0" t="n">
        <v>0.00924466916316298</v>
      </c>
      <c r="I134" s="0" t="n">
        <f aca="false">$Y$14*E133+$Y$19*F133+G133*$Y$24+H133*$Y$29</f>
        <v>0.301092003638666</v>
      </c>
      <c r="J134" s="0" t="n">
        <f aca="false">$Y$15*E133+$Y$20*F133+G133*$Y$25+H133*$Y$30</f>
        <v>0.873360386211144</v>
      </c>
      <c r="K134" s="0" t="n">
        <f aca="false">E133*$Y$16+F133*$Y$21+G133*$Y$26+H133*$Y$31</f>
        <v>0</v>
      </c>
      <c r="L134" s="0" t="n">
        <f aca="false">E133*$Y$17+F133*$Y$22+G133*$Y$27+H133*$Y$32</f>
        <v>0.0355459546329668</v>
      </c>
      <c r="M134" s="0" t="n">
        <f aca="false">_xlfn.NORM.S.DIST((1/$Y$7)*(C134-$Y$3-D134*$Y$12),1)</f>
        <v>0.287407949398163</v>
      </c>
      <c r="N134" s="3" t="n">
        <f aca="false">_xlfn.NORM.S.DIST((1/$Y$8)*(C134-$Y$4-D134*$Y$12),1)</f>
        <v>0.406922304783681</v>
      </c>
      <c r="O134" s="3" t="n">
        <f aca="false">_xlfn.NORM.S.DIST((1/$Y$9)*(C134-$Y$5-D134*$Y$12),1)</f>
        <v>0.470743230216801</v>
      </c>
      <c r="P134" s="3" t="n">
        <f aca="false">_xlfn.NORM.S.DIST((1/$Y$10)*(C134-$Y$6-D134*$Y$12),1)</f>
        <v>0.466789826669411</v>
      </c>
      <c r="Q134" s="0" t="n">
        <f aca="false">M134*I134</f>
        <v>0.0865362353459732</v>
      </c>
      <c r="R134" s="0" t="n">
        <f aca="false">N134*J134</f>
        <v>0.355389821263805</v>
      </c>
      <c r="S134" s="0" t="n">
        <f aca="false">O134*K134</f>
        <v>0</v>
      </c>
      <c r="T134" s="0" t="n">
        <f aca="false">P134*L134</f>
        <v>0.0165924900019213</v>
      </c>
      <c r="U134" s="4" t="n">
        <f aca="false">SUM(Q134:T134)</f>
        <v>0.458518546611699</v>
      </c>
      <c r="V134" s="6" t="n">
        <f aca="false">_xlfn.NORM.S.INV(U134)</f>
        <v>-0.10416665778713</v>
      </c>
    </row>
    <row r="135" customFormat="false" ht="14.4" hidden="false" customHeight="false" outlineLevel="0" collapsed="false">
      <c r="A135" s="0" t="n">
        <f aca="false">A134+1</f>
        <v>131</v>
      </c>
      <c r="C135" s="0" t="n">
        <v>0.56524091</v>
      </c>
      <c r="D135" s="0" t="n">
        <v>2.7667</v>
      </c>
      <c r="E135" s="0" t="n">
        <v>0.702220974331919</v>
      </c>
      <c r="F135" s="0" t="n">
        <v>0.293238347986647</v>
      </c>
      <c r="G135" s="7" t="n">
        <v>1.59741083091949E-016</v>
      </c>
      <c r="H135" s="0" t="n">
        <v>0.00454067768143366</v>
      </c>
      <c r="I135" s="0" t="n">
        <f aca="false">$Y$14*E134+$Y$19*F134+G134*$Y$24+H134*$Y$29</f>
        <v>0.487287960149436</v>
      </c>
      <c r="J135" s="0" t="n">
        <f aca="false">$Y$15*E134+$Y$20*F134+G134*$Y$25+H134*$Y$30</f>
        <v>0.883146528317913</v>
      </c>
      <c r="K135" s="0" t="n">
        <f aca="false">E134*$Y$16+F134*$Y$21+G134*$Y$26+H134*$Y$31</f>
        <v>0</v>
      </c>
      <c r="L135" s="0" t="n">
        <f aca="false">E134*$Y$17+F134*$Y$22+G134*$Y$27+H134*$Y$32</f>
        <v>0.0228303701948918</v>
      </c>
      <c r="M135" s="0" t="n">
        <f aca="false">_xlfn.NORM.S.DIST((1/$Y$7)*(C135-$Y$3-D135*$Y$12),1)</f>
        <v>0.509996276384172</v>
      </c>
      <c r="N135" s="3" t="n">
        <f aca="false">_xlfn.NORM.S.DIST((1/$Y$8)*(C135-$Y$4-D135*$Y$12),1)</f>
        <v>0.504196311623518</v>
      </c>
      <c r="O135" s="3" t="n">
        <f aca="false">_xlfn.NORM.S.DIST((1/$Y$9)*(C135-$Y$5-D135*$Y$12),1)</f>
        <v>0.50130811845148</v>
      </c>
      <c r="P135" s="3" t="n">
        <f aca="false">_xlfn.NORM.S.DIST((1/$Y$10)*(C135-$Y$6-D135*$Y$12),1)</f>
        <v>0.501485266201894</v>
      </c>
      <c r="Q135" s="0" t="n">
        <f aca="false">M135*I135</f>
        <v>0.248515045203051</v>
      </c>
      <c r="R135" s="0" t="n">
        <f aca="false">N135*J135</f>
        <v>0.445279222201007</v>
      </c>
      <c r="S135" s="0" t="n">
        <f aca="false">O135*K135</f>
        <v>0</v>
      </c>
      <c r="T135" s="0" t="n">
        <f aca="false">P135*L135</f>
        <v>0.0114490942746731</v>
      </c>
      <c r="U135" s="4" t="n">
        <f aca="false">SUM(Q135:T135)</f>
        <v>0.705243361678731</v>
      </c>
      <c r="V135" s="6" t="n">
        <f aca="false">_xlfn.NORM.S.INV(U135)</f>
        <v>0.539541489898725</v>
      </c>
    </row>
    <row r="136" customFormat="false" ht="14.4" hidden="false" customHeight="false" outlineLevel="0" collapsed="false">
      <c r="A136" s="0" t="n">
        <f aca="false">A135+1</f>
        <v>132</v>
      </c>
      <c r="C136" s="0" t="n">
        <v>0.335089209</v>
      </c>
      <c r="D136" s="0" t="n">
        <v>2.6772</v>
      </c>
      <c r="E136" s="0" t="n">
        <v>0.828691923292641</v>
      </c>
      <c r="F136" s="0" t="n">
        <v>0.169105816095341</v>
      </c>
      <c r="G136" s="7" t="n">
        <v>7.26144469448475E-017</v>
      </c>
      <c r="H136" s="0" t="n">
        <v>0.00220226061201746</v>
      </c>
      <c r="I136" s="0" t="n">
        <f aca="false">$Y$14*E135+$Y$19*F135+G135*$Y$24+H135*$Y$29</f>
        <v>0.665412537960845</v>
      </c>
      <c r="J136" s="0" t="n">
        <f aca="false">$Y$15*E135+$Y$20*F135+G135*$Y$25+H135*$Y$30</f>
        <v>0.89082053833282</v>
      </c>
      <c r="K136" s="0" t="n">
        <f aca="false">E135*$Y$16+F135*$Y$21+G135*$Y$26+H135*$Y$31</f>
        <v>0</v>
      </c>
      <c r="L136" s="0" t="n">
        <f aca="false">E135*$Y$17+F135*$Y$22+G135*$Y$27+H135*$Y$32</f>
        <v>0.0125659129151893</v>
      </c>
      <c r="M136" s="0" t="n">
        <f aca="false">_xlfn.NORM.S.DIST((1/$Y$7)*(C136-$Y$3-D136*$Y$12),1)</f>
        <v>0.415716213318224</v>
      </c>
      <c r="N136" s="3" t="n">
        <f aca="false">_xlfn.NORM.S.DIST((1/$Y$8)*(C136-$Y$4-D136*$Y$12),1)</f>
        <v>0.46440177259282</v>
      </c>
      <c r="O136" s="3" t="n">
        <f aca="false">_xlfn.NORM.S.DIST((1/$Y$9)*(C136-$Y$5-D136*$Y$12),1)</f>
        <v>0.488889799716984</v>
      </c>
      <c r="P136" s="3" t="n">
        <f aca="false">_xlfn.NORM.S.DIST((1/$Y$10)*(C136-$Y$6-D136*$Y$12),1)</f>
        <v>0.487385701506292</v>
      </c>
      <c r="Q136" s="0" t="n">
        <f aca="false">M136*I136</f>
        <v>0.276622780575551</v>
      </c>
      <c r="R136" s="0" t="n">
        <f aca="false">N136*J136</f>
        <v>0.413698637063852</v>
      </c>
      <c r="S136" s="0" t="n">
        <f aca="false">O136*K136</f>
        <v>0</v>
      </c>
      <c r="T136" s="0" t="n">
        <f aca="false">P136*L136</f>
        <v>0.00612444628123653</v>
      </c>
      <c r="U136" s="4" t="n">
        <f aca="false">SUM(Q136:T136)</f>
        <v>0.69644586392064</v>
      </c>
      <c r="V136" s="6" t="n">
        <f aca="false">_xlfn.NORM.S.INV(U136)</f>
        <v>0.514205572500613</v>
      </c>
    </row>
    <row r="137" customFormat="false" ht="14.4" hidden="false" customHeight="false" outlineLevel="0" collapsed="false">
      <c r="A137" s="0" t="n">
        <f aca="false">A136+1</f>
        <v>133</v>
      </c>
      <c r="C137" s="0" t="n">
        <v>-0.364333957</v>
      </c>
      <c r="D137" s="0" t="n">
        <v>2.7575</v>
      </c>
      <c r="E137" s="0" t="n">
        <v>0.852080129314973</v>
      </c>
      <c r="F137" s="0" t="n">
        <v>0.146310483361612</v>
      </c>
      <c r="G137" s="7" t="n">
        <v>4.96952978717906E-017</v>
      </c>
      <c r="H137" s="0" t="n">
        <v>0.00160938732341519</v>
      </c>
      <c r="I137" s="0" t="n">
        <f aca="false">$Y$14*E136+$Y$19*F136+G136*$Y$24+H136*$Y$29</f>
        <v>0.769329173644884</v>
      </c>
      <c r="J137" s="0" t="n">
        <f aca="false">$Y$15*E136+$Y$20*F136+G136*$Y$25+H136*$Y$30</f>
        <v>0.89501023343132</v>
      </c>
      <c r="K137" s="0" t="n">
        <f aca="false">E136*$Y$16+F136*$Y$21+G136*$Y$26+H136*$Y$31</f>
        <v>0</v>
      </c>
      <c r="L137" s="0" t="n">
        <f aca="false">E136*$Y$17+F136*$Y$22+G136*$Y$27+H136*$Y$32</f>
        <v>0.00690105079083472</v>
      </c>
      <c r="M137" s="0" t="n">
        <f aca="false">_xlfn.NORM.S.DIST((1/$Y$7)*(C137-$Y$3-D137*$Y$12),1)</f>
        <v>0.174660071547249</v>
      </c>
      <c r="N137" s="3" t="n">
        <f aca="false">_xlfn.NORM.S.DIST((1/$Y$8)*(C137-$Y$4-D137*$Y$12),1)</f>
        <v>0.347215534496412</v>
      </c>
      <c r="O137" s="3" t="n">
        <f aca="false">_xlfn.NORM.S.DIST((1/$Y$9)*(C137-$Y$5-D137*$Y$12),1)</f>
        <v>0.451266979614196</v>
      </c>
      <c r="P137" s="3" t="n">
        <f aca="false">_xlfn.NORM.S.DIST((1/$Y$10)*(C137-$Y$6-D137*$Y$12),1)</f>
        <v>0.444707326334434</v>
      </c>
      <c r="Q137" s="0" t="n">
        <f aca="false">M137*I137</f>
        <v>0.134371088512201</v>
      </c>
      <c r="R137" s="0" t="n">
        <f aca="false">N137*J137</f>
        <v>0.310761456580614</v>
      </c>
      <c r="S137" s="0" t="n">
        <f aca="false">O137*K137</f>
        <v>0</v>
      </c>
      <c r="T137" s="0" t="n">
        <f aca="false">P137*L137</f>
        <v>0.00306894784609024</v>
      </c>
      <c r="U137" s="4" t="n">
        <f aca="false">SUM(Q137:T137)</f>
        <v>0.448201492938906</v>
      </c>
      <c r="V137" s="6" t="n">
        <f aca="false">_xlfn.NORM.S.INV(U137)</f>
        <v>-0.13020658371151</v>
      </c>
    </row>
    <row r="138" customFormat="false" ht="14.4" hidden="false" customHeight="false" outlineLevel="0" collapsed="false">
      <c r="A138" s="0" t="n">
        <f aca="false">A137+1</f>
        <v>134</v>
      </c>
      <c r="C138" s="0" t="n">
        <v>-0.142315612</v>
      </c>
      <c r="D138" s="0" t="n">
        <v>2.7123</v>
      </c>
      <c r="E138" s="0" t="n">
        <v>0.882690559230234</v>
      </c>
      <c r="F138" s="0" t="n">
        <v>0.116190860582768</v>
      </c>
      <c r="G138" s="7" t="n">
        <v>3.2316225427255E-017</v>
      </c>
      <c r="H138" s="0" t="n">
        <v>0.00111858018699796</v>
      </c>
      <c r="I138" s="0" t="n">
        <f aca="false">$Y$14*E137+$Y$19*F137+G137*$Y$24+H137*$Y$29</f>
        <v>0.788560861179171</v>
      </c>
      <c r="J138" s="0" t="n">
        <f aca="false">$Y$15*E137+$Y$20*F137+G137*$Y$25+H137*$Y$30</f>
        <v>0.895898937586675</v>
      </c>
      <c r="K138" s="0" t="n">
        <f aca="false">E137*$Y$16+F137*$Y$21+G137*$Y$26+H137*$Y$31</f>
        <v>0</v>
      </c>
      <c r="L138" s="0" t="n">
        <f aca="false">E137*$Y$17+F137*$Y$22+G137*$Y$27+H137*$Y$32</f>
        <v>0.00572510597928297</v>
      </c>
      <c r="M138" s="0" t="n">
        <f aca="false">_xlfn.NORM.S.DIST((1/$Y$7)*(C138-$Y$3-D138*$Y$12),1)</f>
        <v>0.239972048362382</v>
      </c>
      <c r="N138" s="3" t="n">
        <f aca="false">_xlfn.NORM.S.DIST((1/$Y$8)*(C138-$Y$4-D138*$Y$12),1)</f>
        <v>0.383420640349648</v>
      </c>
      <c r="O138" s="3" t="n">
        <f aca="false">_xlfn.NORM.S.DIST((1/$Y$9)*(C138-$Y$5-D138*$Y$12),1)</f>
        <v>0.463178434505045</v>
      </c>
      <c r="P138" s="3" t="n">
        <f aca="false">_xlfn.NORM.S.DIST((1/$Y$10)*(C138-$Y$6-D138*$Y$12),1)</f>
        <v>0.458209159176143</v>
      </c>
      <c r="Q138" s="0" t="n">
        <f aca="false">M138*I138</f>
        <v>0.18923256511557</v>
      </c>
      <c r="R138" s="0" t="n">
        <f aca="false">N138*J138</f>
        <v>0.343506144338052</v>
      </c>
      <c r="S138" s="0" t="n">
        <f aca="false">O138*K138</f>
        <v>0</v>
      </c>
      <c r="T138" s="0" t="n">
        <f aca="false">P138*L138</f>
        <v>0.00262329599696156</v>
      </c>
      <c r="U138" s="4" t="n">
        <f aca="false">SUM(Q138:T138)</f>
        <v>0.535362005450583</v>
      </c>
      <c r="V138" s="6" t="n">
        <f aca="false">_xlfn.NORM.S.INV(U138)</f>
        <v>0.0887557954549982</v>
      </c>
    </row>
    <row r="139" customFormat="false" ht="14.4" hidden="false" customHeight="false" outlineLevel="0" collapsed="false">
      <c r="A139" s="0" t="n">
        <f aca="false">A138+1</f>
        <v>135</v>
      </c>
      <c r="C139" s="0" t="n">
        <v>-1.638503926</v>
      </c>
      <c r="D139" s="0" t="n">
        <v>2.8388</v>
      </c>
      <c r="E139" s="0" t="n">
        <v>0.571427706646325</v>
      </c>
      <c r="F139" s="0" t="n">
        <v>0.423510640979754</v>
      </c>
      <c r="G139" s="7" t="n">
        <v>1.40552971840997E-016</v>
      </c>
      <c r="H139" s="0" t="n">
        <v>0.00506165237392104</v>
      </c>
      <c r="I139" s="0" t="n">
        <f aca="false">$Y$14*E138+$Y$19*F138+G138*$Y$24+H138*$Y$29</f>
        <v>0.813705586351962</v>
      </c>
      <c r="J139" s="0" t="n">
        <f aca="false">$Y$15*E138+$Y$20*F138+G138*$Y$25+H138*$Y$30</f>
        <v>0.896859619251836</v>
      </c>
      <c r="K139" s="0" t="n">
        <f aca="false">E138*$Y$16+F138*$Y$21+G138*$Y$26+H138*$Y$31</f>
        <v>0</v>
      </c>
      <c r="L139" s="0" t="n">
        <f aca="false">E138*$Y$17+F138*$Y$22+G138*$Y$27+H138*$Y$32</f>
        <v>0.00441414737269135</v>
      </c>
      <c r="M139" s="0" t="n">
        <f aca="false">_xlfn.NORM.S.DIST((1/$Y$7)*(C139-$Y$3-D139*$Y$12),1)</f>
        <v>0.0121261096960934</v>
      </c>
      <c r="N139" s="3" t="n">
        <f aca="false">_xlfn.NORM.S.DIST((1/$Y$8)*(C139-$Y$4-D139*$Y$12),1)</f>
        <v>0.172139133594507</v>
      </c>
      <c r="O139" s="3" t="n">
        <f aca="false">_xlfn.NORM.S.DIST((1/$Y$9)*(C139-$Y$5-D139*$Y$12),1)</f>
        <v>0.384068395941699</v>
      </c>
      <c r="P139" s="3" t="n">
        <f aca="false">_xlfn.NORM.S.DIST((1/$Y$10)*(C139-$Y$6-D139*$Y$12),1)</f>
        <v>0.368911670459535</v>
      </c>
      <c r="Q139" s="0" t="n">
        <f aca="false">M139*I139</f>
        <v>0.0098670832004279</v>
      </c>
      <c r="R139" s="0" t="n">
        <f aca="false">N139*J139</f>
        <v>0.154384637813911</v>
      </c>
      <c r="S139" s="0" t="n">
        <f aca="false">O139*K139</f>
        <v>0</v>
      </c>
      <c r="T139" s="0" t="n">
        <f aca="false">P139*L139</f>
        <v>0.00162843048091413</v>
      </c>
      <c r="U139" s="4" t="n">
        <f aca="false">SUM(Q139:T139)</f>
        <v>0.165880151495253</v>
      </c>
      <c r="V139" s="6" t="n">
        <f aca="false">_xlfn.NORM.S.INV(U139)</f>
        <v>-0.970574312024249</v>
      </c>
    </row>
    <row r="140" customFormat="false" ht="14.4" hidden="false" customHeight="false" outlineLevel="0" collapsed="false">
      <c r="A140" s="0" t="n">
        <f aca="false">A139+1</f>
        <v>136</v>
      </c>
      <c r="C140" s="0" t="n">
        <v>0.292917399</v>
      </c>
      <c r="D140" s="0" t="n">
        <v>2.8232</v>
      </c>
      <c r="E140" s="0" t="n">
        <v>0.752487402998396</v>
      </c>
      <c r="F140" s="0" t="n">
        <v>0.244292683338417</v>
      </c>
      <c r="G140" s="7" t="n">
        <v>9.59483963435124E-017</v>
      </c>
      <c r="H140" s="0" t="n">
        <v>0.00321991366318704</v>
      </c>
      <c r="I140" s="0" t="n">
        <f aca="false">$Y$14*E139+$Y$19*F139+G139*$Y$24+H139*$Y$29</f>
        <v>0.558115170736334</v>
      </c>
      <c r="J140" s="0" t="n">
        <f aca="false">$Y$15*E139+$Y$20*F139+G139*$Y$25+H139*$Y$30</f>
        <v>0.887834780947443</v>
      </c>
      <c r="K140" s="0" t="n">
        <f aca="false">E139*$Y$16+F139*$Y$21+G139*$Y$26+H139*$Y$31</f>
        <v>0</v>
      </c>
      <c r="L140" s="0" t="n">
        <f aca="false">E139*$Y$17+F139*$Y$22+G139*$Y$27+H139*$Y$32</f>
        <v>0.0169064906997471</v>
      </c>
      <c r="M140" s="0" t="n">
        <f aca="false">_xlfn.NORM.S.DIST((1/$Y$7)*(C140-$Y$3-D140*$Y$12),1)</f>
        <v>0.398797514274294</v>
      </c>
      <c r="N140" s="3" t="n">
        <f aca="false">_xlfn.NORM.S.DIST((1/$Y$8)*(C140-$Y$4-D140*$Y$12),1)</f>
        <v>0.457136762124341</v>
      </c>
      <c r="O140" s="3" t="n">
        <f aca="false">_xlfn.NORM.S.DIST((1/$Y$9)*(C140-$Y$5-D140*$Y$12),1)</f>
        <v>0.486615143027834</v>
      </c>
      <c r="P140" s="3" t="n">
        <f aca="false">_xlfn.NORM.S.DIST((1/$Y$10)*(C140-$Y$6-D140*$Y$12),1)</f>
        <v>0.484803358444737</v>
      </c>
      <c r="Q140" s="0" t="n">
        <f aca="false">M140*I140</f>
        <v>0.222574942768423</v>
      </c>
      <c r="R140" s="0" t="n">
        <f aca="false">N140*J140</f>
        <v>0.405861917063688</v>
      </c>
      <c r="S140" s="0" t="n">
        <f aca="false">O140*K140</f>
        <v>0</v>
      </c>
      <c r="T140" s="0" t="n">
        <f aca="false">P140*L140</f>
        <v>0.0081963234707521</v>
      </c>
      <c r="U140" s="4" t="n">
        <f aca="false">SUM(Q140:T140)</f>
        <v>0.636633183302863</v>
      </c>
      <c r="V140" s="6" t="n">
        <f aca="false">_xlfn.NORM.S.INV(U140)</f>
        <v>0.349473804721741</v>
      </c>
    </row>
    <row r="141" customFormat="false" ht="14.4" hidden="false" customHeight="false" outlineLevel="0" collapsed="false">
      <c r="A141" s="0" t="n">
        <f aca="false">A140+1</f>
        <v>137</v>
      </c>
      <c r="C141" s="0" t="n">
        <v>0.926242021</v>
      </c>
      <c r="D141" s="0" t="n">
        <v>2.7567</v>
      </c>
      <c r="E141" s="0" t="n">
        <v>0.848273810295271</v>
      </c>
      <c r="F141" s="0" t="n">
        <v>0.149946480244062</v>
      </c>
      <c r="G141" s="7" t="n">
        <v>5.51125686440567E-017</v>
      </c>
      <c r="H141" s="0" t="n">
        <v>0.0017797094606666</v>
      </c>
      <c r="I141" s="0" t="n">
        <f aca="false">$Y$14*E140+$Y$19*F140+G140*$Y$24+H140*$Y$29</f>
        <v>0.706749878228998</v>
      </c>
      <c r="J141" s="0" t="n">
        <f aca="false">$Y$15*E140+$Y$20*F140+G140*$Y$25+H140*$Y$30</f>
        <v>0.892763609359105</v>
      </c>
      <c r="K141" s="0" t="n">
        <f aca="false">E140*$Y$16+F140*$Y$21+G140*$Y$26+H140*$Y$31</f>
        <v>0</v>
      </c>
      <c r="L141" s="0" t="n">
        <f aca="false">E140*$Y$17+F140*$Y$22+G140*$Y$27+H140*$Y$32</f>
        <v>0.0100013088405978</v>
      </c>
      <c r="M141" s="0" t="n">
        <f aca="false">_xlfn.NORM.S.DIST((1/$Y$7)*(C141-$Y$3-D141*$Y$12),1)</f>
        <v>0.654777919301312</v>
      </c>
      <c r="N141" s="3" t="n">
        <f aca="false">_xlfn.NORM.S.DIST((1/$Y$8)*(C141-$Y$4-D141*$Y$12),1)</f>
        <v>0.566380654139848</v>
      </c>
      <c r="O141" s="3" t="n">
        <f aca="false">_xlfn.NORM.S.DIST((1/$Y$9)*(C141-$Y$5-D141*$Y$12),1)</f>
        <v>0.520779546564851</v>
      </c>
      <c r="P141" s="3" t="n">
        <f aca="false">_xlfn.NORM.S.DIST((1/$Y$10)*(C141-$Y$6-D141*$Y$12),1)</f>
        <v>0.523590475905523</v>
      </c>
      <c r="Q141" s="0" t="n">
        <f aca="false">M141*I141</f>
        <v>0.462764214733239</v>
      </c>
      <c r="R141" s="0" t="n">
        <f aca="false">N141*J141</f>
        <v>0.505644037061061</v>
      </c>
      <c r="S141" s="0" t="n">
        <f aca="false">O141*K141</f>
        <v>0</v>
      </c>
      <c r="T141" s="0" t="n">
        <f aca="false">P141*L141</f>
        <v>0.00523659005552669</v>
      </c>
      <c r="U141" s="4" t="n">
        <f aca="false">SUM(Q141:T141)</f>
        <v>0.973644841849827</v>
      </c>
      <c r="V141" s="6" t="n">
        <f aca="false">_xlfn.NORM.S.INV(U141)</f>
        <v>1.93728662493949</v>
      </c>
    </row>
    <row r="142" customFormat="false" ht="14.4" hidden="false" customHeight="false" outlineLevel="0" collapsed="false">
      <c r="A142" s="0" t="n">
        <f aca="false">A141+1</f>
        <v>138</v>
      </c>
      <c r="C142" s="0" t="n">
        <v>2.971090246</v>
      </c>
      <c r="D142" s="0" t="n">
        <v>2.6757</v>
      </c>
      <c r="E142" s="0" t="n">
        <v>0.40135515258325</v>
      </c>
      <c r="F142" s="0" t="n">
        <v>0.589492571725907</v>
      </c>
      <c r="G142" s="7" t="n">
        <v>2.76264483358273E-016</v>
      </c>
      <c r="H142" s="0" t="n">
        <v>0.00915227569084277</v>
      </c>
      <c r="I142" s="0" t="n">
        <f aca="false">$Y$14*E141+$Y$19*F141+G141*$Y$24+H141*$Y$29</f>
        <v>0.785424350590662</v>
      </c>
      <c r="J142" s="0" t="n">
        <f aca="false">$Y$15*E141+$Y$20*F141+G141*$Y$25+H141*$Y$30</f>
        <v>0.895701882488832</v>
      </c>
      <c r="K142" s="0" t="n">
        <f aca="false">E141*$Y$16+F141*$Y$21+G141*$Y$26+H141*$Y$31</f>
        <v>0</v>
      </c>
      <c r="L142" s="0" t="n">
        <f aca="false">E141*$Y$17+F141*$Y$22+G141*$Y$27+H141*$Y$32</f>
        <v>0.00597555325967514</v>
      </c>
      <c r="M142" s="0" t="n">
        <f aca="false">_xlfn.NORM.S.DIST((1/$Y$7)*(C142-$Y$3-D142*$Y$12),1)</f>
        <v>0.994000249675464</v>
      </c>
      <c r="N142" s="3" t="n">
        <f aca="false">_xlfn.NORM.S.DIST((1/$Y$8)*(C142-$Y$4-D142*$Y$12),1)</f>
        <v>0.85416884421485</v>
      </c>
      <c r="O142" s="3" t="n">
        <f aca="false">_xlfn.NORM.S.DIST((1/$Y$9)*(C142-$Y$5-D142*$Y$12),1)</f>
        <v>0.628812080641285</v>
      </c>
      <c r="P142" s="3" t="n">
        <f aca="false">_xlfn.NORM.S.DIST((1/$Y$10)*(C142-$Y$6-D142*$Y$12),1)</f>
        <v>0.645508862519189</v>
      </c>
      <c r="Q142" s="0" t="n">
        <f aca="false">M142*I142</f>
        <v>0.780712000588307</v>
      </c>
      <c r="R142" s="0" t="n">
        <f aca="false">N142*J142</f>
        <v>0.765080641726551</v>
      </c>
      <c r="S142" s="0" t="n">
        <f aca="false">O142*K142</f>
        <v>0</v>
      </c>
      <c r="T142" s="0" t="n">
        <f aca="false">P142*L142</f>
        <v>0.00385727258757573</v>
      </c>
      <c r="U142" s="4" t="n">
        <f aca="false">SUM(Q142:T142)</f>
        <v>1.54964991490243</v>
      </c>
      <c r="V142" s="6" t="e">
        <f aca="false">_xlfn.NORM.S.INV(U142)</f>
        <v>#VALUE!</v>
      </c>
    </row>
    <row r="143" customFormat="false" ht="14.4" hidden="false" customHeight="false" outlineLevel="0" collapsed="false">
      <c r="A143" s="0" t="n">
        <f aca="false">A142+1</f>
        <v>139</v>
      </c>
      <c r="C143" s="0" t="n">
        <v>0.610307447</v>
      </c>
      <c r="D143" s="0" t="n">
        <v>2.6114</v>
      </c>
      <c r="E143" s="0" t="n">
        <v>0.640199648762999</v>
      </c>
      <c r="F143" s="0" t="n">
        <v>0.354473241760376</v>
      </c>
      <c r="G143" s="7" t="n">
        <v>1.75805526121848E-016</v>
      </c>
      <c r="H143" s="0" t="n">
        <v>0.0053271094766252</v>
      </c>
      <c r="I143" s="0" t="n">
        <f aca="false">$Y$14*E142+$Y$19*F142+G142*$Y$24+H142*$Y$29</f>
        <v>0.418287520306089</v>
      </c>
      <c r="J143" s="0" t="n">
        <f aca="false">$Y$15*E142+$Y$20*F142+G142*$Y$25+H142*$Y$30</f>
        <v>0.881528987311166</v>
      </c>
      <c r="K143" s="0" t="n">
        <f aca="false">E142*$Y$16+F142*$Y$21+G142*$Y$26+H142*$Y$31</f>
        <v>0</v>
      </c>
      <c r="L143" s="0" t="n">
        <f aca="false">E142*$Y$17+F142*$Y$22+G142*$Y$27+H142*$Y$32</f>
        <v>0.0252811659751767</v>
      </c>
      <c r="M143" s="0" t="n">
        <f aca="false">_xlfn.NORM.S.DIST((1/$Y$7)*(C143-$Y$3-D143*$Y$12),1)</f>
        <v>0.528559016433905</v>
      </c>
      <c r="N143" s="3" t="n">
        <f aca="false">_xlfn.NORM.S.DIST((1/$Y$8)*(C143-$Y$4-D143*$Y$12),1)</f>
        <v>0.511996132649484</v>
      </c>
      <c r="O143" s="3" t="n">
        <f aca="false">_xlfn.NORM.S.DIST((1/$Y$9)*(C143-$Y$5-D143*$Y$12),1)</f>
        <v>0.50374000747811</v>
      </c>
      <c r="P143" s="3" t="n">
        <f aca="false">_xlfn.NORM.S.DIST((1/$Y$10)*(C143-$Y$6-D143*$Y$12),1)</f>
        <v>0.504246470221303</v>
      </c>
      <c r="Q143" s="0" t="n">
        <f aca="false">M143*I143</f>
        <v>0.221089640319563</v>
      </c>
      <c r="R143" s="0" t="n">
        <f aca="false">N143*J143</f>
        <v>0.451339432321733</v>
      </c>
      <c r="S143" s="0" t="n">
        <f aca="false">O143*K143</f>
        <v>0</v>
      </c>
      <c r="T143" s="0" t="n">
        <f aca="false">P143*L143</f>
        <v>0.0127479387060618</v>
      </c>
      <c r="U143" s="4" t="n">
        <f aca="false">SUM(Q143:T143)</f>
        <v>0.685177011347359</v>
      </c>
      <c r="V143" s="6" t="n">
        <f aca="false">_xlfn.NORM.S.INV(U143)</f>
        <v>0.482225199676319</v>
      </c>
    </row>
    <row r="144" customFormat="false" ht="14.4" hidden="false" customHeight="false" outlineLevel="0" collapsed="false">
      <c r="A144" s="0" t="n">
        <f aca="false">A143+1</f>
        <v>140</v>
      </c>
      <c r="C144" s="0" t="n">
        <v>2.073007751</v>
      </c>
      <c r="D144" s="0" t="n">
        <v>2.548</v>
      </c>
      <c r="E144" s="0" t="n">
        <v>0.583549684979659</v>
      </c>
      <c r="F144" s="0" t="n">
        <v>0.409748075247258</v>
      </c>
      <c r="G144" s="7" t="n">
        <v>2.19752149304825E-016</v>
      </c>
      <c r="H144" s="0" t="n">
        <v>0.00670223977308316</v>
      </c>
      <c r="I144" s="0" t="n">
        <f aca="false">$Y$14*E143+$Y$19*F143+G143*$Y$24+H143*$Y$29</f>
        <v>0.614484272132763</v>
      </c>
      <c r="J144" s="0" t="n">
        <f aca="false">$Y$15*E143+$Y$20*F143+G143*$Y$25+H143*$Y$30</f>
        <v>0.889021745246856</v>
      </c>
      <c r="K144" s="0" t="n">
        <f aca="false">E143*$Y$16+F143*$Y$21+G143*$Y$26+H143*$Y$31</f>
        <v>0</v>
      </c>
      <c r="L144" s="0" t="n">
        <f aca="false">E143*$Y$17+F143*$Y$22+G143*$Y$27+H143*$Y$32</f>
        <v>0.0150556981184102</v>
      </c>
      <c r="M144" s="0" t="n">
        <f aca="false">_xlfn.NORM.S.DIST((1/$Y$7)*(C144-$Y$3-D144*$Y$12),1)</f>
        <v>0.943374298155682</v>
      </c>
      <c r="N144" s="3" t="n">
        <f aca="false">_xlfn.NORM.S.DIST((1/$Y$8)*(C144-$Y$4-D144*$Y$12),1)</f>
        <v>0.746904280633584</v>
      </c>
      <c r="O144" s="3" t="n">
        <f aca="false">_xlfn.NORM.S.DIST((1/$Y$9)*(C144-$Y$5-D144*$Y$12),1)</f>
        <v>0.582084358792903</v>
      </c>
      <c r="P144" s="3" t="n">
        <f aca="false">_xlfn.NORM.S.DIST((1/$Y$10)*(C144-$Y$6-D144*$Y$12),1)</f>
        <v>0.593008972872954</v>
      </c>
      <c r="Q144" s="0" t="n">
        <f aca="false">M144*I144</f>
        <v>0.57968866895095</v>
      </c>
      <c r="R144" s="0" t="n">
        <f aca="false">N144*J144</f>
        <v>0.664014147101216</v>
      </c>
      <c r="S144" s="0" t="n">
        <f aca="false">O144*K144</f>
        <v>0</v>
      </c>
      <c r="T144" s="0" t="n">
        <f aca="false">P144*L144</f>
        <v>0.0089281640770837</v>
      </c>
      <c r="U144" s="4" t="n">
        <f aca="false">SUM(Q144:T144)</f>
        <v>1.25263098012925</v>
      </c>
      <c r="V144" s="6" t="e">
        <f aca="false">_xlfn.NORM.S.INV(U144)</f>
        <v>#VALUE!</v>
      </c>
    </row>
    <row r="145" customFormat="false" ht="14.4" hidden="false" customHeight="false" outlineLevel="0" collapsed="false">
      <c r="A145" s="0" t="n">
        <f aca="false">A144+1</f>
        <v>141</v>
      </c>
      <c r="C145" s="0" t="n">
        <v>2.22477276</v>
      </c>
      <c r="D145" s="0" t="n">
        <v>2.4782</v>
      </c>
      <c r="E145" s="0" t="n">
        <v>0.482353504375754</v>
      </c>
      <c r="F145" s="0" t="n">
        <v>0.508458241370343</v>
      </c>
      <c r="G145" s="7" t="n">
        <v>3.11803350521712E-016</v>
      </c>
      <c r="H145" s="0" t="n">
        <v>0.00918825425390243</v>
      </c>
      <c r="I145" s="0" t="n">
        <f aca="false">$Y$14*E144+$Y$19*F144+G144*$Y$24+H144*$Y$29</f>
        <v>0.567907540103743</v>
      </c>
      <c r="J145" s="0" t="n">
        <f aca="false">$Y$15*E144+$Y$20*F144+G144*$Y$25+H144*$Y$30</f>
        <v>0.886912403460704</v>
      </c>
      <c r="K145" s="0" t="n">
        <f aca="false">E144*$Y$16+F144*$Y$21+G144*$Y$26+H144*$Y$31</f>
        <v>0</v>
      </c>
      <c r="L145" s="0" t="n">
        <f aca="false">E144*$Y$17+F144*$Y$22+G144*$Y$27+H144*$Y$32</f>
        <v>0.0178553012690768</v>
      </c>
      <c r="M145" s="0" t="n">
        <f aca="false">_xlfn.NORM.S.DIST((1/$Y$7)*(C145-$Y$3-D145*$Y$12),1)</f>
        <v>0.959126383192102</v>
      </c>
      <c r="N145" s="3" t="n">
        <f aca="false">_xlfn.NORM.S.DIST((1/$Y$8)*(C145-$Y$4-D145*$Y$12),1)</f>
        <v>0.767498813971586</v>
      </c>
      <c r="O145" s="3" t="n">
        <f aca="false">_xlfn.NORM.S.DIST((1/$Y$9)*(C145-$Y$5-D145*$Y$12),1)</f>
        <v>0.590082545865045</v>
      </c>
      <c r="P145" s="3" t="n">
        <f aca="false">_xlfn.NORM.S.DIST((1/$Y$10)*(C145-$Y$6-D145*$Y$12),1)</f>
        <v>0.60202835141998</v>
      </c>
      <c r="Q145" s="0" t="n">
        <f aca="false">M145*I145</f>
        <v>0.544695104927227</v>
      </c>
      <c r="R145" s="0" t="n">
        <f aca="false">N145*J145</f>
        <v>0.680704217752779</v>
      </c>
      <c r="S145" s="0" t="n">
        <f aca="false">O145*K145</f>
        <v>0</v>
      </c>
      <c r="T145" s="0" t="n">
        <f aca="false">P145*L145</f>
        <v>0.0107493975871294</v>
      </c>
      <c r="U145" s="4" t="n">
        <f aca="false">SUM(Q145:T145)</f>
        <v>1.23614872026714</v>
      </c>
      <c r="V145" s="6" t="e">
        <f aca="false">_xlfn.NORM.S.INV(U145)</f>
        <v>#VALUE!</v>
      </c>
    </row>
    <row r="146" customFormat="false" ht="14.4" hidden="false" customHeight="false" outlineLevel="0" collapsed="false">
      <c r="A146" s="0" t="n">
        <f aca="false">A145+1</f>
        <v>142</v>
      </c>
      <c r="C146" s="0" t="n">
        <v>0.163924582</v>
      </c>
      <c r="D146" s="0" t="n">
        <v>2.4421</v>
      </c>
      <c r="E146" s="0" t="n">
        <v>0.68674292258661</v>
      </c>
      <c r="F146" s="0" t="n">
        <v>0.308441033492976</v>
      </c>
      <c r="G146" s="7" t="n">
        <v>1.68676942497435E-016</v>
      </c>
      <c r="H146" s="0" t="n">
        <v>0.00481604392041413</v>
      </c>
      <c r="I146" s="0" t="n">
        <f aca="false">$Y$14*E145+$Y$19*F145+G145*$Y$24+H145*$Y$29</f>
        <v>0.484702930705267</v>
      </c>
      <c r="J146" s="0" t="n">
        <f aca="false">$Y$15*E145+$Y$20*F145+G145*$Y$25+H145*$Y$30</f>
        <v>0.883123409567244</v>
      </c>
      <c r="K146" s="0" t="n">
        <f aca="false">E145*$Y$16+F145*$Y$21+G145*$Y$26+H145*$Y$31</f>
        <v>0</v>
      </c>
      <c r="L146" s="0" t="n">
        <f aca="false">E145*$Y$17+F145*$Y$22+G145*$Y$27+H145*$Y$32</f>
        <v>0.0228799982718493</v>
      </c>
      <c r="M146" s="0" t="n">
        <f aca="false">_xlfn.NORM.S.DIST((1/$Y$7)*(C146-$Y$3-D146*$Y$12),1)</f>
        <v>0.348338534835384</v>
      </c>
      <c r="N146" s="3" t="n">
        <f aca="false">_xlfn.NORM.S.DIST((1/$Y$8)*(C146-$Y$4-D146*$Y$12),1)</f>
        <v>0.435013875872051</v>
      </c>
      <c r="O146" s="3" t="n">
        <f aca="false">_xlfn.NORM.S.DIST((1/$Y$9)*(C146-$Y$5-D146*$Y$12),1)</f>
        <v>0.479660565353333</v>
      </c>
      <c r="P146" s="3" t="n">
        <f aca="false">_xlfn.NORM.S.DIST((1/$Y$10)*(C146-$Y$6-D146*$Y$12),1)</f>
        <v>0.476909044980056</v>
      </c>
      <c r="Q146" s="0" t="n">
        <f aca="false">M146*I146</f>
        <v>0.16884070871229</v>
      </c>
      <c r="R146" s="0" t="n">
        <f aca="false">N146*J146</f>
        <v>0.384170937269187</v>
      </c>
      <c r="S146" s="0" t="n">
        <f aca="false">O146*K146</f>
        <v>0</v>
      </c>
      <c r="T146" s="0" t="n">
        <f aca="false">P146*L146</f>
        <v>0.010911678124973</v>
      </c>
      <c r="U146" s="4" t="n">
        <f aca="false">SUM(Q146:T146)</f>
        <v>0.56392332410645</v>
      </c>
      <c r="V146" s="6" t="n">
        <f aca="false">_xlfn.NORM.S.INV(U146)</f>
        <v>0.160923882688118</v>
      </c>
    </row>
    <row r="147" customFormat="false" ht="14.4" hidden="false" customHeight="false" outlineLevel="0" collapsed="false">
      <c r="A147" s="0" t="n">
        <f aca="false">A146+1</f>
        <v>143</v>
      </c>
      <c r="C147" s="0" t="n">
        <v>0.805919251</v>
      </c>
      <c r="D147" s="0" t="n">
        <v>2.3788</v>
      </c>
      <c r="E147" s="0" t="n">
        <v>0.81869233427078</v>
      </c>
      <c r="F147" s="0" t="n">
        <v>0.178934290180416</v>
      </c>
      <c r="G147" s="7" t="n">
        <v>7.85172816537117E-017</v>
      </c>
      <c r="H147" s="0" t="n">
        <v>0.00237337554880421</v>
      </c>
      <c r="I147" s="0" t="n">
        <f aca="false">$Y$14*E146+$Y$19*F146+G146*$Y$24+H146*$Y$29</f>
        <v>0.652695752568183</v>
      </c>
      <c r="J147" s="0" t="n">
        <f aca="false">$Y$15*E146+$Y$20*F146+G146*$Y$25+H146*$Y$30</f>
        <v>0.890315467268238</v>
      </c>
      <c r="K147" s="0" t="n">
        <f aca="false">E146*$Y$16+F146*$Y$21+G146*$Y$26+H146*$Y$31</f>
        <v>0</v>
      </c>
      <c r="L147" s="0" t="n">
        <f aca="false">E146*$Y$17+F146*$Y$22+G146*$Y$27+H146*$Y$32</f>
        <v>0.013250547458733</v>
      </c>
      <c r="M147" s="0" t="n">
        <f aca="false">_xlfn.NORM.S.DIST((1/$Y$7)*(C147-$Y$3-D147*$Y$12),1)</f>
        <v>0.607906229314312</v>
      </c>
      <c r="N147" s="3" t="n">
        <f aca="false">_xlfn.NORM.S.DIST((1/$Y$8)*(C147-$Y$4-D147*$Y$12),1)</f>
        <v>0.545759857498073</v>
      </c>
      <c r="O147" s="3" t="n">
        <f aca="false">_xlfn.NORM.S.DIST((1/$Y$9)*(C147-$Y$5-D147*$Y$12),1)</f>
        <v>0.514292872171347</v>
      </c>
      <c r="P147" s="3" t="n">
        <f aca="false">_xlfn.NORM.S.DIST((1/$Y$10)*(C147-$Y$6-D147*$Y$12),1)</f>
        <v>0.516227442836495</v>
      </c>
      <c r="Q147" s="0" t="n">
        <f aca="false">M147*I147</f>
        <v>0.396777813833191</v>
      </c>
      <c r="R147" s="0" t="n">
        <f aca="false">N147*J147</f>
        <v>0.485898442544644</v>
      </c>
      <c r="S147" s="0" t="n">
        <f aca="false">O147*K147</f>
        <v>0</v>
      </c>
      <c r="T147" s="0" t="n">
        <f aca="false">P147*L147</f>
        <v>0.00684029623080536</v>
      </c>
      <c r="U147" s="4" t="n">
        <f aca="false">SUM(Q147:T147)</f>
        <v>0.889516552608641</v>
      </c>
      <c r="V147" s="6" t="n">
        <f aca="false">_xlfn.NORM.S.INV(U147)</f>
        <v>1.22396112027955</v>
      </c>
    </row>
    <row r="148" customFormat="false" ht="14.4" hidden="false" customHeight="false" outlineLevel="0" collapsed="false">
      <c r="A148" s="0" t="n">
        <f aca="false">A147+1</f>
        <v>144</v>
      </c>
      <c r="C148" s="0" t="n">
        <v>-0.158469386</v>
      </c>
      <c r="D148" s="0" t="n">
        <v>2.3995</v>
      </c>
      <c r="E148" s="0" t="n">
        <v>0.86423187618942</v>
      </c>
      <c r="F148" s="0" t="n">
        <v>0.134291380293283</v>
      </c>
      <c r="G148" s="7" t="n">
        <v>4.5886943588801E-017</v>
      </c>
      <c r="H148" s="0" t="n">
        <v>0.00147674351729684</v>
      </c>
      <c r="I148" s="0" t="n">
        <f aca="false">$Y$14*E147+$Y$19*F147+G147*$Y$24+H147*$Y$29</f>
        <v>0.761114110302647</v>
      </c>
      <c r="J148" s="0" t="n">
        <f aca="false">$Y$15*E147+$Y$20*F147+G147*$Y$25+H147*$Y$30</f>
        <v>0.894688750045765</v>
      </c>
      <c r="K148" s="0" t="n">
        <f aca="false">E147*$Y$16+F147*$Y$21+G147*$Y$26+H147*$Y$31</f>
        <v>0</v>
      </c>
      <c r="L148" s="0" t="n">
        <f aca="false">E147*$Y$17+F147*$Y$22+G147*$Y$27+H147*$Y$32</f>
        <v>0.00733793041091997</v>
      </c>
      <c r="M148" s="0" t="n">
        <f aca="false">_xlfn.NORM.S.DIST((1/$Y$7)*(C148-$Y$3-D148*$Y$12),1)</f>
        <v>0.234811744422637</v>
      </c>
      <c r="N148" s="3" t="n">
        <f aca="false">_xlfn.NORM.S.DIST((1/$Y$8)*(C148-$Y$4-D148*$Y$12),1)</f>
        <v>0.38074729572155</v>
      </c>
      <c r="O148" s="3" t="n">
        <f aca="false">_xlfn.NORM.S.DIST((1/$Y$9)*(C148-$Y$5-D148*$Y$12),1)</f>
        <v>0.462310526686082</v>
      </c>
      <c r="P148" s="3" t="n">
        <f aca="false">_xlfn.NORM.S.DIST((1/$Y$10)*(C148-$Y$6-D148*$Y$12),1)</f>
        <v>0.457224962720421</v>
      </c>
      <c r="Q148" s="0" t="n">
        <f aca="false">M148*I148</f>
        <v>0.178718531944848</v>
      </c>
      <c r="R148" s="0" t="n">
        <f aca="false">N148*J148</f>
        <v>0.340650322092419</v>
      </c>
      <c r="S148" s="0" t="n">
        <f aca="false">O148*K148</f>
        <v>0</v>
      </c>
      <c r="T148" s="0" t="n">
        <f aca="false">P148*L148</f>
        <v>0.00335508495857793</v>
      </c>
      <c r="U148" s="4" t="n">
        <f aca="false">SUM(Q148:T148)</f>
        <v>0.522723938995845</v>
      </c>
      <c r="V148" s="6" t="n">
        <f aca="false">_xlfn.NORM.S.INV(U148)</f>
        <v>0.0569913043490232</v>
      </c>
    </row>
    <row r="149" customFormat="false" ht="14.4" hidden="false" customHeight="false" outlineLevel="0" collapsed="false">
      <c r="A149" s="0" t="n">
        <f aca="false">A148+1</f>
        <v>145</v>
      </c>
      <c r="C149" s="0" t="n">
        <v>0.791759274</v>
      </c>
      <c r="D149" s="0" t="n">
        <v>2.3221</v>
      </c>
      <c r="E149" s="0" t="n">
        <v>0.90530307410732</v>
      </c>
      <c r="F149" s="0" t="n">
        <v>0.0938550381077502</v>
      </c>
      <c r="G149" s="7" t="n">
        <v>2.42942263368697E-017</v>
      </c>
      <c r="H149" s="0" t="n">
        <v>0.000841887784929806</v>
      </c>
      <c r="I149" s="0" t="n">
        <f aca="false">$Y$14*E148+$Y$19*F148+G148*$Y$24+H148*$Y$29</f>
        <v>0.798537231558768</v>
      </c>
      <c r="J149" s="0" t="n">
        <f aca="false">$Y$15*E148+$Y$20*F148+G148*$Y$25+H148*$Y$30</f>
        <v>0.896236149626508</v>
      </c>
      <c r="K149" s="0" t="n">
        <f aca="false">E148*$Y$16+F148*$Y$21+G148*$Y$26+H148*$Y$31</f>
        <v>0</v>
      </c>
      <c r="L149" s="0" t="n">
        <f aca="false">E148*$Y$17+F148*$Y$22+G148*$Y$27+H148*$Y$32</f>
        <v>0.00525443852815487</v>
      </c>
      <c r="M149" s="0" t="n">
        <f aca="false">_xlfn.NORM.S.DIST((1/$Y$7)*(C149-$Y$3-D149*$Y$12),1)</f>
        <v>0.602270293855978</v>
      </c>
      <c r="N149" s="3" t="n">
        <f aca="false">_xlfn.NORM.S.DIST((1/$Y$8)*(C149-$Y$4-D149*$Y$12),1)</f>
        <v>0.54332389573731</v>
      </c>
      <c r="O149" s="3" t="n">
        <f aca="false">_xlfn.NORM.S.DIST((1/$Y$9)*(C149-$Y$5-D149*$Y$12),1)</f>
        <v>0.513529217039267</v>
      </c>
      <c r="P149" s="3" t="n">
        <f aca="false">_xlfn.NORM.S.DIST((1/$Y$10)*(C149-$Y$6-D149*$Y$12),1)</f>
        <v>0.51536052423194</v>
      </c>
      <c r="Q149" s="0" t="n">
        <f aca="false">M149*I149</f>
        <v>0.480935253105838</v>
      </c>
      <c r="R149" s="0" t="n">
        <f aca="false">N149*J149</f>
        <v>0.48694651631568</v>
      </c>
      <c r="S149" s="0" t="n">
        <f aca="false">O149*K149</f>
        <v>0</v>
      </c>
      <c r="T149" s="0" t="n">
        <f aca="false">P149*L149</f>
        <v>0.0027079301944144</v>
      </c>
      <c r="U149" s="4" t="n">
        <f aca="false">SUM(Q149:T149)</f>
        <v>0.970589699615933</v>
      </c>
      <c r="V149" s="6" t="n">
        <f aca="false">_xlfn.NORM.S.INV(U149)</f>
        <v>1.88953183819762</v>
      </c>
    </row>
    <row r="150" customFormat="false" ht="14.4" hidden="false" customHeight="false" outlineLevel="0" collapsed="false">
      <c r="A150" s="0" t="n">
        <f aca="false">A149+1</f>
        <v>146</v>
      </c>
      <c r="C150" s="0" t="n">
        <v>0.145100024</v>
      </c>
      <c r="D150" s="0" t="n">
        <v>2.3438</v>
      </c>
      <c r="E150" s="0" t="n">
        <v>0.919959077195184</v>
      </c>
      <c r="F150" s="0" t="n">
        <v>0.0794663449930077</v>
      </c>
      <c r="G150" s="7" t="n">
        <v>1.53493920191119E-017</v>
      </c>
      <c r="H150" s="0" t="n">
        <v>0.000574577811808622</v>
      </c>
      <c r="I150" s="0" t="n">
        <f aca="false">$Y$14*E149+$Y$19*F149+G149*$Y$24+H149*$Y$29</f>
        <v>0.832272750867359</v>
      </c>
      <c r="J150" s="0" t="n">
        <f aca="false">$Y$15*E149+$Y$20*F149+G149*$Y$25+H149*$Y$30</f>
        <v>0.897508321154846</v>
      </c>
      <c r="K150" s="0" t="n">
        <f aca="false">E149*$Y$16+F149*$Y$21+G149*$Y$26+H149*$Y$31</f>
        <v>0</v>
      </c>
      <c r="L150" s="0" t="n">
        <f aca="false">E149*$Y$17+F149*$Y$22+G149*$Y$27+H149*$Y$32</f>
        <v>0.00351441800472424</v>
      </c>
      <c r="M150" s="0" t="n">
        <f aca="false">_xlfn.NORM.S.DIST((1/$Y$7)*(C150-$Y$3-D150*$Y$12),1)</f>
        <v>0.341170665124068</v>
      </c>
      <c r="N150" s="3" t="n">
        <f aca="false">_xlfn.NORM.S.DIST((1/$Y$8)*(C150-$Y$4-D150*$Y$12),1)</f>
        <v>0.431800637117291</v>
      </c>
      <c r="O150" s="3" t="n">
        <f aca="false">_xlfn.NORM.S.DIST((1/$Y$9)*(C150-$Y$5-D150*$Y$12),1)</f>
        <v>0.478646116571168</v>
      </c>
      <c r="P150" s="3" t="n">
        <f aca="false">_xlfn.NORM.S.DIST((1/$Y$10)*(C150-$Y$6-D150*$Y$12),1)</f>
        <v>0.475757672301811</v>
      </c>
      <c r="Q150" s="0" t="n">
        <f aca="false">M150*I150</f>
        <v>0.283947047978054</v>
      </c>
      <c r="R150" s="0" t="n">
        <f aca="false">N150*J150</f>
        <v>0.387544664892733</v>
      </c>
      <c r="S150" s="0" t="n">
        <f aca="false">O150*K150</f>
        <v>0</v>
      </c>
      <c r="T150" s="0" t="n">
        <f aca="false">P150*L150</f>
        <v>0.00167201132942318</v>
      </c>
      <c r="U150" s="4" t="n">
        <f aca="false">SUM(Q150:T150)</f>
        <v>0.67316372420021</v>
      </c>
      <c r="V150" s="6" t="n">
        <f aca="false">_xlfn.NORM.S.INV(U150)</f>
        <v>0.448666087866588</v>
      </c>
    </row>
    <row r="151" customFormat="false" ht="14.4" hidden="false" customHeight="false" outlineLevel="0" collapsed="false">
      <c r="A151" s="0" t="n">
        <f aca="false">A150+1</f>
        <v>147</v>
      </c>
      <c r="C151" s="0" t="n">
        <v>0.458084085</v>
      </c>
      <c r="D151" s="0" t="n">
        <v>2.262</v>
      </c>
      <c r="E151" s="0" t="n">
        <v>0.930669808050155</v>
      </c>
      <c r="F151" s="0" t="n">
        <v>0.0689003605718558</v>
      </c>
      <c r="G151" s="7" t="n">
        <v>1.060972329593E-017</v>
      </c>
      <c r="H151" s="0" t="n">
        <v>0.000429831377989404</v>
      </c>
      <c r="I151" s="0" t="n">
        <f aca="false">$Y$14*E150+$Y$19*F150+G150*$Y$24+H150*$Y$29</f>
        <v>0.844314731296988</v>
      </c>
      <c r="J151" s="0" t="n">
        <f aca="false">$Y$15*E150+$Y$20*F150+G150*$Y$25+H150*$Y$30</f>
        <v>0.89799123129752</v>
      </c>
      <c r="K151" s="0" t="n">
        <f aca="false">E150*$Y$16+F150*$Y$21+G150*$Y$26+H150*$Y$31</f>
        <v>0</v>
      </c>
      <c r="L151" s="0" t="n">
        <f aca="false">E150*$Y$17+F150*$Y$22+G150*$Y$27+H150*$Y$32</f>
        <v>0.00286088993359139</v>
      </c>
      <c r="M151" s="0" t="n">
        <f aca="false">_xlfn.NORM.S.DIST((1/$Y$7)*(C151-$Y$3-D151*$Y$12),1)</f>
        <v>0.465846034531039</v>
      </c>
      <c r="N151" s="3" t="n">
        <f aca="false">_xlfn.NORM.S.DIST((1/$Y$8)*(C151-$Y$4-D151*$Y$12),1)</f>
        <v>0.485649368036136</v>
      </c>
      <c r="O151" s="3" t="n">
        <f aca="false">_xlfn.NORM.S.DIST((1/$Y$9)*(C151-$Y$5-D151*$Y$12),1)</f>
        <v>0.495525672973927</v>
      </c>
      <c r="P151" s="3" t="n">
        <f aca="false">_xlfn.NORM.S.DIST((1/$Y$10)*(C151-$Y$6-D151*$Y$12),1)</f>
        <v>0.494919779738527</v>
      </c>
      <c r="Q151" s="0" t="n">
        <f aca="false">M151*I151</f>
        <v>0.393320669470842</v>
      </c>
      <c r="R151" s="0" t="n">
        <f aca="false">N151*J151</f>
        <v>0.436108873981632</v>
      </c>
      <c r="S151" s="0" t="n">
        <f aca="false">O151*K151</f>
        <v>0</v>
      </c>
      <c r="T151" s="0" t="n">
        <f aca="false">P151*L151</f>
        <v>0.00141591101578922</v>
      </c>
      <c r="U151" s="4" t="n">
        <f aca="false">SUM(Q151:T151)</f>
        <v>0.830845454468263</v>
      </c>
      <c r="V151" s="6" t="n">
        <f aca="false">_xlfn.NORM.S.INV(U151)</f>
        <v>0.957511606364912</v>
      </c>
    </row>
    <row r="152" customFormat="false" ht="14.4" hidden="false" customHeight="false" outlineLevel="0" collapsed="false">
      <c r="A152" s="0" t="n">
        <f aca="false">A151+1</f>
        <v>148</v>
      </c>
      <c r="C152" s="0" t="n">
        <v>1.069471743</v>
      </c>
      <c r="D152" s="0" t="n">
        <v>2.2339</v>
      </c>
      <c r="E152" s="0" t="n">
        <v>0.927301275379889</v>
      </c>
      <c r="F152" s="0" t="n">
        <v>0.0722855497499907</v>
      </c>
      <c r="G152" s="7" t="n">
        <v>9.6964893564569E-018</v>
      </c>
      <c r="H152" s="0" t="n">
        <v>0.000413174870119908</v>
      </c>
      <c r="I152" s="0" t="n">
        <f aca="false">$Y$14*E151+$Y$19*F151+G151*$Y$24+H151*$Y$29</f>
        <v>0.853110557777108</v>
      </c>
      <c r="J152" s="0" t="n">
        <f aca="false">$Y$15*E151+$Y$20*F151+G151*$Y$25+H151*$Y$30</f>
        <v>0.898308215882631</v>
      </c>
      <c r="K152" s="0" t="n">
        <f aca="false">E151*$Y$16+F151*$Y$21+G151*$Y$26+H151*$Y$31</f>
        <v>0</v>
      </c>
      <c r="L152" s="0" t="n">
        <f aca="false">E151*$Y$17+F151*$Y$22+G151*$Y$27+H151*$Y$32</f>
        <v>0.00242377086088688</v>
      </c>
      <c r="M152" s="0" t="n">
        <f aca="false">_xlfn.NORM.S.DIST((1/$Y$7)*(C152-$Y$3-D152*$Y$12),1)</f>
        <v>0.707576742867809</v>
      </c>
      <c r="N152" s="3" t="n">
        <f aca="false">_xlfn.NORM.S.DIST((1/$Y$8)*(C152-$Y$4-D152*$Y$12),1)</f>
        <v>0.590689196089109</v>
      </c>
      <c r="O152" s="3" t="n">
        <f aca="false">_xlfn.NORM.S.DIST((1/$Y$9)*(C152-$Y$5-D152*$Y$12),1)</f>
        <v>0.52849383814674</v>
      </c>
      <c r="P152" s="3" t="n">
        <f aca="false">_xlfn.NORM.S.DIST((1/$Y$10)*(C152-$Y$6-D152*$Y$12),1)</f>
        <v>0.532344580786212</v>
      </c>
      <c r="Q152" s="0" t="n">
        <f aca="false">M152*I152</f>
        <v>0.603641189778065</v>
      </c>
      <c r="R152" s="0" t="n">
        <f aca="false">N152*J152</f>
        <v>0.530620957879953</v>
      </c>
      <c r="S152" s="0" t="n">
        <f aca="false">O152*K152</f>
        <v>0</v>
      </c>
      <c r="T152" s="0" t="n">
        <f aca="false">P152*L152</f>
        <v>0.00129028128286066</v>
      </c>
      <c r="U152" s="4" t="n">
        <f aca="false">SUM(Q152:T152)</f>
        <v>1.13555242894088</v>
      </c>
      <c r="V152" s="6" t="e">
        <f aca="false">_xlfn.NORM.S.INV(U152)</f>
        <v>#VALUE!</v>
      </c>
    </row>
    <row r="153" customFormat="false" ht="14.4" hidden="false" customHeight="false" outlineLevel="0" collapsed="false">
      <c r="A153" s="0" t="n">
        <f aca="false">A152+1</f>
        <v>149</v>
      </c>
      <c r="C153" s="0" t="n">
        <v>1.314271492</v>
      </c>
      <c r="D153" s="0" t="n">
        <v>2.177</v>
      </c>
      <c r="E153" s="0" t="n">
        <v>0.915544778615219</v>
      </c>
      <c r="F153" s="0" t="n">
        <v>0.0839548907006726</v>
      </c>
      <c r="G153" s="7" t="n">
        <v>1.1412713882254E-017</v>
      </c>
      <c r="H153" s="0" t="n">
        <v>0.000500330684107853</v>
      </c>
      <c r="I153" s="0" t="n">
        <f aca="false">$Y$14*E152+$Y$19*F152+G152*$Y$24+H152*$Y$29</f>
        <v>0.850349860073198</v>
      </c>
      <c r="J153" s="0" t="n">
        <f aca="false">$Y$15*E152+$Y$20*F152+G152*$Y$25+H152*$Y$30</f>
        <v>0.898252671349812</v>
      </c>
      <c r="K153" s="0" t="n">
        <f aca="false">E152*$Y$16+F152*$Y$21+G152*$Y$26+H152*$Y$31</f>
        <v>0</v>
      </c>
      <c r="L153" s="0" t="n">
        <f aca="false">E152*$Y$17+F152*$Y$22+G152*$Y$27+H152*$Y$32</f>
        <v>0.00251150163469924</v>
      </c>
      <c r="M153" s="0" t="n">
        <f aca="false">_xlfn.NORM.S.DIST((1/$Y$7)*(C153-$Y$3-D153*$Y$12),1)</f>
        <v>0.787966785680986</v>
      </c>
      <c r="N153" s="3" t="n">
        <f aca="false">_xlfn.NORM.S.DIST((1/$Y$8)*(C153-$Y$4-D153*$Y$12),1)</f>
        <v>0.631392409916499</v>
      </c>
      <c r="O153" s="3" t="n">
        <f aca="false">_xlfn.NORM.S.DIST((1/$Y$9)*(C153-$Y$5-D153*$Y$12),1)</f>
        <v>0.541652358664751</v>
      </c>
      <c r="P153" s="3" t="n">
        <f aca="false">_xlfn.NORM.S.DIST((1/$Y$10)*(C153-$Y$6-D153*$Y$12),1)</f>
        <v>0.547268130556919</v>
      </c>
      <c r="Q153" s="0" t="n">
        <f aca="false">M153*I153</f>
        <v>0.670047445946154</v>
      </c>
      <c r="R153" s="0" t="n">
        <f aca="false">N153*J153</f>
        <v>0.567149918877491</v>
      </c>
      <c r="S153" s="0" t="n">
        <f aca="false">O153*K153</f>
        <v>0</v>
      </c>
      <c r="T153" s="0" t="n">
        <f aca="false">P153*L153</f>
        <v>0.0013744648045125</v>
      </c>
      <c r="U153" s="4" t="n">
        <f aca="false">SUM(Q153:T153)</f>
        <v>1.23857182962816</v>
      </c>
      <c r="V153" s="6" t="e">
        <f aca="false">_xlfn.NORM.S.INV(U153)</f>
        <v>#VALUE!</v>
      </c>
    </row>
    <row r="154" customFormat="false" ht="14.4" hidden="false" customHeight="false" outlineLevel="0" collapsed="false">
      <c r="A154" s="0" t="n">
        <f aca="false">A153+1</f>
        <v>150</v>
      </c>
      <c r="C154" s="0" t="n">
        <v>-0.310369108</v>
      </c>
      <c r="D154" s="0" t="n">
        <v>2.1824</v>
      </c>
      <c r="E154" s="0" t="n">
        <v>0.904887904753391</v>
      </c>
      <c r="F154" s="0" t="n">
        <v>0.0944874079350564</v>
      </c>
      <c r="G154" s="7" t="n">
        <v>1.4451429266162E-017</v>
      </c>
      <c r="H154" s="0" t="n">
        <v>0.000624687311552891</v>
      </c>
      <c r="I154" s="0" t="n">
        <f aca="false">$Y$14*E153+$Y$19*F153+G153*$Y$24+H153*$Y$29</f>
        <v>0.84070168870291</v>
      </c>
      <c r="J154" s="0" t="n">
        <f aca="false">$Y$15*E153+$Y$20*F153+G153*$Y$25+H153*$Y$30</f>
        <v>0.897955660786587</v>
      </c>
      <c r="K154" s="0" t="n">
        <f aca="false">E153*$Y$16+F153*$Y$21+G153*$Y$26+H153*$Y$31</f>
        <v>0</v>
      </c>
      <c r="L154" s="0" t="n">
        <f aca="false">E153*$Y$17+F153*$Y$22+G153*$Y$27+H153*$Y$32</f>
        <v>0.0029339211888297</v>
      </c>
      <c r="M154" s="0" t="n">
        <f aca="false">_xlfn.NORM.S.DIST((1/$Y$7)*(C154-$Y$3-D154*$Y$12),1)</f>
        <v>0.189396757129804</v>
      </c>
      <c r="N154" s="3" t="n">
        <f aca="false">_xlfn.NORM.S.DIST((1/$Y$8)*(C154-$Y$4-D154*$Y$12),1)</f>
        <v>0.355902832924712</v>
      </c>
      <c r="O154" s="3" t="n">
        <f aca="false">_xlfn.NORM.S.DIST((1/$Y$9)*(C154-$Y$5-D154*$Y$12),1)</f>
        <v>0.454158615967411</v>
      </c>
      <c r="P154" s="3" t="n">
        <f aca="false">_xlfn.NORM.S.DIST((1/$Y$10)*(C154-$Y$6-D154*$Y$12),1)</f>
        <v>0.447983858464716</v>
      </c>
      <c r="Q154" s="0" t="n">
        <f aca="false">M154*I154</f>
        <v>0.159226173553881</v>
      </c>
      <c r="R154" s="0" t="n">
        <f aca="false">N154*J154</f>
        <v>0.319584963514728</v>
      </c>
      <c r="S154" s="0" t="n">
        <f aca="false">O154*K154</f>
        <v>0</v>
      </c>
      <c r="T154" s="0" t="n">
        <f aca="false">P154*L154</f>
        <v>0.00131434933460331</v>
      </c>
      <c r="U154" s="4" t="n">
        <f aca="false">SUM(Q154:T154)</f>
        <v>0.480125486403213</v>
      </c>
      <c r="V154" s="6" t="n">
        <f aca="false">_xlfn.NORM.S.INV(U154)</f>
        <v>-0.0498386423277183</v>
      </c>
    </row>
    <row r="155" customFormat="false" ht="14.4" hidden="false" customHeight="false" outlineLevel="0" collapsed="false">
      <c r="A155" s="0" t="n">
        <f aca="false">A154+1</f>
        <v>151</v>
      </c>
      <c r="C155" s="0" t="n">
        <v>-0.457916489</v>
      </c>
      <c r="D155" s="0" t="n">
        <v>2.1696</v>
      </c>
      <c r="E155" s="0" t="n">
        <v>0.887757804387801</v>
      </c>
      <c r="F155" s="0" t="n">
        <v>0.111424749470379</v>
      </c>
      <c r="G155" s="7" t="n">
        <v>1.96032250602465E-017</v>
      </c>
      <c r="H155" s="0" t="n">
        <v>0.00081744614182032</v>
      </c>
      <c r="I155" s="0" t="n">
        <f aca="false">$Y$14*E154+$Y$19*F154+G154*$Y$24+H154*$Y$29</f>
        <v>0.831951860039741</v>
      </c>
      <c r="J155" s="0" t="n">
        <f aca="false">$Y$15*E154+$Y$20*F154+G154*$Y$25+H154*$Y$30</f>
        <v>0.897654230103865</v>
      </c>
      <c r="K155" s="0" t="n">
        <f aca="false">E154*$Y$16+F154*$Y$21+G154*$Y$26+H154*$Y$31</f>
        <v>0</v>
      </c>
      <c r="L155" s="0" t="n">
        <f aca="false">E154*$Y$17+F154*$Y$22+G154*$Y$27+H154*$Y$32</f>
        <v>0.00335311270664059</v>
      </c>
      <c r="M155" s="0" t="n">
        <f aca="false">_xlfn.NORM.S.DIST((1/$Y$7)*(C155-$Y$3-D155*$Y$12),1)</f>
        <v>0.150883439388266</v>
      </c>
      <c r="N155" s="3" t="n">
        <f aca="false">_xlfn.NORM.S.DIST((1/$Y$8)*(C155-$Y$4-D155*$Y$12),1)</f>
        <v>0.332341429386481</v>
      </c>
      <c r="O155" s="3" t="n">
        <f aca="false">_xlfn.NORM.S.DIST((1/$Y$9)*(C155-$Y$5-D155*$Y$12),1)</f>
        <v>0.446258694257474</v>
      </c>
      <c r="P155" s="3" t="n">
        <f aca="false">_xlfn.NORM.S.DIST((1/$Y$10)*(C155-$Y$6-D155*$Y$12),1)</f>
        <v>0.439034439414438</v>
      </c>
      <c r="Q155" s="0" t="n">
        <f aca="false">M155*I155</f>
        <v>0.125527758048262</v>
      </c>
      <c r="R155" s="0" t="n">
        <f aca="false">N155*J155</f>
        <v>0.298327689927539</v>
      </c>
      <c r="S155" s="0" t="n">
        <f aca="false">O155*K155</f>
        <v>0</v>
      </c>
      <c r="T155" s="0" t="n">
        <f aca="false">P155*L155</f>
        <v>0.00147213195745338</v>
      </c>
      <c r="U155" s="4" t="n">
        <f aca="false">SUM(Q155:T155)</f>
        <v>0.425327579933254</v>
      </c>
      <c r="V155" s="6" t="n">
        <f aca="false">_xlfn.NORM.S.INV(U155)</f>
        <v>-0.188282555021858</v>
      </c>
    </row>
    <row r="156" customFormat="false" ht="14.4" hidden="false" customHeight="false" outlineLevel="0" collapsed="false">
      <c r="A156" s="0" t="n">
        <f aca="false">A155+1</f>
        <v>152</v>
      </c>
      <c r="C156" s="0" t="n">
        <v>-0.240024249</v>
      </c>
      <c r="D156" s="0" t="n">
        <v>2.1544</v>
      </c>
      <c r="E156" s="0" t="n">
        <v>0.894819767484268</v>
      </c>
      <c r="F156" s="0" t="n">
        <v>0.104358307581684</v>
      </c>
      <c r="G156" s="7" t="n">
        <v>2.04225827214916E-017</v>
      </c>
      <c r="H156" s="0" t="n">
        <v>0.000821924934048311</v>
      </c>
      <c r="I156" s="0" t="n">
        <f aca="false">$Y$14*E155+$Y$19*F155+G155*$Y$24+H155*$Y$29</f>
        <v>0.817887829445233</v>
      </c>
      <c r="J156" s="0" t="n">
        <f aca="false">$Y$15*E155+$Y$20*F155+G155*$Y$25+H155*$Y$30</f>
        <v>0.897174769327064</v>
      </c>
      <c r="K156" s="0" t="n">
        <f aca="false">E155*$Y$16+F155*$Y$21+G155*$Y$26+H155*$Y$31</f>
        <v>0</v>
      </c>
      <c r="L156" s="0" t="n">
        <f aca="false">E155*$Y$17+F155*$Y$22+G155*$Y$27+H155*$Y$32</f>
        <v>0.00402122278182224</v>
      </c>
      <c r="M156" s="0" t="n">
        <f aca="false">_xlfn.NORM.S.DIST((1/$Y$7)*(C156-$Y$3-D156*$Y$12),1)</f>
        <v>0.209717767847109</v>
      </c>
      <c r="N156" s="3" t="n">
        <f aca="false">_xlfn.NORM.S.DIST((1/$Y$8)*(C156-$Y$4-D156*$Y$12),1)</f>
        <v>0.367339679575625</v>
      </c>
      <c r="O156" s="3" t="n">
        <f aca="false">_xlfn.NORM.S.DIST((1/$Y$9)*(C156-$Y$5-D156*$Y$12),1)</f>
        <v>0.457931581799697</v>
      </c>
      <c r="P156" s="3" t="n">
        <f aca="false">_xlfn.NORM.S.DIST((1/$Y$10)*(C156-$Y$6-D156*$Y$12),1)</f>
        <v>0.452260220354434</v>
      </c>
      <c r="Q156" s="0" t="n">
        <f aca="false">M156*I156</f>
        <v>0.171525609940572</v>
      </c>
      <c r="R156" s="0" t="n">
        <f aca="false">N156*J156</f>
        <v>0.329567892287939</v>
      </c>
      <c r="S156" s="0" t="n">
        <f aca="false">O156*K156</f>
        <v>0</v>
      </c>
      <c r="T156" s="0" t="n">
        <f aca="false">P156*L156</f>
        <v>0.00181863910140119</v>
      </c>
      <c r="U156" s="4" t="n">
        <f aca="false">SUM(Q156:T156)</f>
        <v>0.502912141329911</v>
      </c>
      <c r="V156" s="6" t="n">
        <f aca="false">_xlfn.NORM.S.INV(U156)</f>
        <v>0.0072997206254819</v>
      </c>
    </row>
    <row r="157" customFormat="false" ht="14.4" hidden="false" customHeight="false" outlineLevel="0" collapsed="false">
      <c r="A157" s="0" t="n">
        <f aca="false">A156+1</f>
        <v>153</v>
      </c>
      <c r="C157" s="0" t="n">
        <v>0.178964676</v>
      </c>
      <c r="D157" s="0" t="n">
        <v>2.1215</v>
      </c>
      <c r="E157" s="0" t="n">
        <v>0.916209622018242</v>
      </c>
      <c r="F157" s="0" t="n">
        <v>0.0831727529342533</v>
      </c>
      <c r="G157" s="7" t="n">
        <v>1.57242976251412E-017</v>
      </c>
      <c r="H157" s="0" t="n">
        <v>0.000617625047504671</v>
      </c>
      <c r="I157" s="0" t="n">
        <f aca="false">$Y$14*E156+$Y$19*F156+G156*$Y$24+H156*$Y$29</f>
        <v>0.823678236093035</v>
      </c>
      <c r="J157" s="0" t="n">
        <f aca="false">$Y$15*E156+$Y$20*F156+G156*$Y$25+H156*$Y$30</f>
        <v>0.897312828646511</v>
      </c>
      <c r="K157" s="0" t="n">
        <f aca="false">E156*$Y$16+F156*$Y$21+G156*$Y$26+H156*$Y$31</f>
        <v>0</v>
      </c>
      <c r="L157" s="0" t="n">
        <f aca="false">E156*$Y$17+F156*$Y$22+G156*$Y$27+H156*$Y$32</f>
        <v>0.00381294692271062</v>
      </c>
      <c r="M157" s="0" t="n">
        <f aca="false">_xlfn.NORM.S.DIST((1/$Y$7)*(C157-$Y$3-D157*$Y$12),1)</f>
        <v>0.354104720790599</v>
      </c>
      <c r="N157" s="3" t="n">
        <f aca="false">_xlfn.NORM.S.DIST((1/$Y$8)*(C157-$Y$4-D157*$Y$12),1)</f>
        <v>0.437584227872631</v>
      </c>
      <c r="O157" s="3" t="n">
        <f aca="false">_xlfn.NORM.S.DIST((1/$Y$9)*(C157-$Y$5-D157*$Y$12),1)</f>
        <v>0.480471165713621</v>
      </c>
      <c r="P157" s="3" t="n">
        <f aca="false">_xlfn.NORM.S.DIST((1/$Y$10)*(C157-$Y$6-D157*$Y$12),1)</f>
        <v>0.477829086247516</v>
      </c>
      <c r="Q157" s="0" t="n">
        <f aca="false">M157*I157</f>
        <v>0.291668351813017</v>
      </c>
      <c r="R157" s="0" t="n">
        <f aca="false">N157*J157</f>
        <v>0.39264994128349</v>
      </c>
      <c r="S157" s="0" t="n">
        <f aca="false">O157*K157</f>
        <v>0</v>
      </c>
      <c r="T157" s="0" t="n">
        <f aca="false">P157*L157</f>
        <v>0.00182193694398909</v>
      </c>
      <c r="U157" s="4" t="n">
        <f aca="false">SUM(Q157:T157)</f>
        <v>0.686140230040497</v>
      </c>
      <c r="V157" s="6" t="n">
        <f aca="false">_xlfn.NORM.S.INV(U157)</f>
        <v>0.484939108105892</v>
      </c>
    </row>
    <row r="158" customFormat="false" ht="14.4" hidden="false" customHeight="false" outlineLevel="0" collapsed="false">
      <c r="A158" s="0" t="n">
        <f aca="false">A157+1</f>
        <v>154</v>
      </c>
      <c r="C158" s="0" t="n">
        <v>0.423811759</v>
      </c>
      <c r="D158" s="0" t="n">
        <v>2.125</v>
      </c>
      <c r="E158" s="0" t="n">
        <v>0.928945299927237</v>
      </c>
      <c r="F158" s="0" t="n">
        <v>0.0706001788848358</v>
      </c>
      <c r="G158" s="7" t="n">
        <v>1.1326282191354E-017</v>
      </c>
      <c r="H158" s="0" t="n">
        <v>0.000454521187927488</v>
      </c>
      <c r="I158" s="0" t="n">
        <f aca="false">$Y$14*E157+$Y$19*F157+G157*$Y$24+H157*$Y$29</f>
        <v>0.841236303800683</v>
      </c>
      <c r="J158" s="0" t="n">
        <f aca="false">$Y$15*E157+$Y$20*F157+G157*$Y$25+H157*$Y$30</f>
        <v>0.897885678656637</v>
      </c>
      <c r="K158" s="0" t="n">
        <f aca="false">E157*$Y$16+F157*$Y$21+G157*$Y$26+H157*$Y$31</f>
        <v>0</v>
      </c>
      <c r="L158" s="0" t="n">
        <f aca="false">E157*$Y$17+F157*$Y$22+G157*$Y$27+H157*$Y$32</f>
        <v>0.00300781137745648</v>
      </c>
      <c r="M158" s="0" t="n">
        <f aca="false">_xlfn.NORM.S.DIST((1/$Y$7)*(C158-$Y$3-D158*$Y$12),1)</f>
        <v>0.451787732754203</v>
      </c>
      <c r="N158" s="3" t="n">
        <f aca="false">_xlfn.NORM.S.DIST((1/$Y$8)*(C158-$Y$4-D158*$Y$12),1)</f>
        <v>0.479722065308304</v>
      </c>
      <c r="O158" s="3" t="n">
        <f aca="false">_xlfn.NORM.S.DIST((1/$Y$9)*(C158-$Y$5-D158*$Y$12),1)</f>
        <v>0.493676394350891</v>
      </c>
      <c r="P158" s="3" t="n">
        <f aca="false">_xlfn.NORM.S.DIST((1/$Y$10)*(C158-$Y$6-D158*$Y$12),1)</f>
        <v>0.492820123544849</v>
      </c>
      <c r="Q158" s="0" t="n">
        <f aca="false">M158*I158</f>
        <v>0.380060242404636</v>
      </c>
      <c r="R158" s="0" t="n">
        <f aca="false">N158*J158</f>
        <v>0.43073557217591</v>
      </c>
      <c r="S158" s="0" t="n">
        <f aca="false">O158*K158</f>
        <v>0</v>
      </c>
      <c r="T158" s="0" t="n">
        <f aca="false">P158*L158</f>
        <v>0.0014823099746377</v>
      </c>
      <c r="U158" s="4" t="n">
        <f aca="false">SUM(Q158:T158)</f>
        <v>0.812278124555184</v>
      </c>
      <c r="V158" s="6" t="n">
        <f aca="false">_xlfn.NORM.S.INV(U158)</f>
        <v>0.886322531619345</v>
      </c>
    </row>
    <row r="159" customFormat="false" ht="14.4" hidden="false" customHeight="false" outlineLevel="0" collapsed="false">
      <c r="A159" s="0" t="n">
        <f aca="false">A158+1</f>
        <v>155</v>
      </c>
      <c r="C159" s="0" t="n">
        <v>0.014443389</v>
      </c>
      <c r="D159" s="0" t="n">
        <v>2.2346</v>
      </c>
      <c r="E159" s="0" t="n">
        <v>0.926593705712544</v>
      </c>
      <c r="F159" s="0" t="n">
        <v>0.0729808149395588</v>
      </c>
      <c r="G159" s="7" t="n">
        <v>1.00928724045797E-017</v>
      </c>
      <c r="H159" s="0" t="n">
        <v>0.000425479347896876</v>
      </c>
      <c r="I159" s="0" t="n">
        <f aca="false">$Y$14*E158+$Y$19*F158+G158*$Y$24+H158*$Y$29</f>
        <v>0.851694239033421</v>
      </c>
      <c r="J159" s="0" t="n">
        <f aca="false">$Y$15*E158+$Y$20*F158+G158*$Y$25+H158*$Y$30</f>
        <v>0.898256195955116</v>
      </c>
      <c r="K159" s="0" t="n">
        <f aca="false">E158*$Y$16+F158*$Y$21+G158*$Y$26+H158*$Y$31</f>
        <v>0</v>
      </c>
      <c r="L159" s="0" t="n">
        <f aca="false">E158*$Y$17+F158*$Y$22+G158*$Y$27+H158*$Y$32</f>
        <v>0.00249525795252489</v>
      </c>
      <c r="M159" s="0" t="n">
        <f aca="false">_xlfn.NORM.S.DIST((1/$Y$7)*(C159-$Y$3-D159*$Y$12),1)</f>
        <v>0.293103959591036</v>
      </c>
      <c r="N159" s="3" t="n">
        <f aca="false">_xlfn.NORM.S.DIST((1/$Y$8)*(C159-$Y$4-D159*$Y$12),1)</f>
        <v>0.409633763199825</v>
      </c>
      <c r="O159" s="3" t="n">
        <f aca="false">_xlfn.NORM.S.DIST((1/$Y$9)*(C159-$Y$5-D159*$Y$12),1)</f>
        <v>0.471609246037058</v>
      </c>
      <c r="P159" s="3" t="n">
        <f aca="false">_xlfn.NORM.S.DIST((1/$Y$10)*(C159-$Y$6-D159*$Y$12),1)</f>
        <v>0.467772377168435</v>
      </c>
      <c r="Q159" s="0" t="n">
        <f aca="false">M159*I159</f>
        <v>0.24963495382157</v>
      </c>
      <c r="R159" s="0" t="n">
        <f aca="false">N159*J159</f>
        <v>0.367956065866654</v>
      </c>
      <c r="S159" s="0" t="n">
        <f aca="false">O159*K159</f>
        <v>0</v>
      </c>
      <c r="T159" s="0" t="n">
        <f aca="false">P159*L159</f>
        <v>0.00116721274410101</v>
      </c>
      <c r="U159" s="4" t="n">
        <f aca="false">SUM(Q159:T159)</f>
        <v>0.618758232432325</v>
      </c>
      <c r="V159" s="6" t="n">
        <f aca="false">_xlfn.NORM.S.INV(U159)</f>
        <v>0.302221080647583</v>
      </c>
    </row>
    <row r="160" customFormat="false" ht="14.4" hidden="false" customHeight="false" outlineLevel="0" collapsed="false">
      <c r="A160" s="0" t="n">
        <f aca="false">A159+1</f>
        <v>156</v>
      </c>
      <c r="C160" s="0" t="n">
        <v>0.664629035</v>
      </c>
      <c r="D160" s="0" t="n">
        <v>2.1986</v>
      </c>
      <c r="E160" s="0" t="n">
        <v>0.933110165669117</v>
      </c>
      <c r="F160" s="0" t="n">
        <v>0.0665087428077171</v>
      </c>
      <c r="G160" s="7" t="n">
        <v>8.73624311268361E-018</v>
      </c>
      <c r="H160" s="0" t="n">
        <v>0.000381091523166244</v>
      </c>
      <c r="I160" s="0" t="n">
        <f aca="false">$Y$14*E159+$Y$19*F159+G159*$Y$24+H159*$Y$29</f>
        <v>0.849768545542975</v>
      </c>
      <c r="J160" s="0" t="n">
        <f aca="false">$Y$15*E159+$Y$20*F159+G159*$Y$25+H159*$Y$30</f>
        <v>0.898229783777244</v>
      </c>
      <c r="K160" s="0" t="n">
        <f aca="false">E159*$Y$16+F159*$Y$21+G159*$Y$26+H159*$Y$31</f>
        <v>0</v>
      </c>
      <c r="L160" s="0" t="n">
        <f aca="false">E159*$Y$17+F159*$Y$22+G159*$Y$27+H159*$Y$32</f>
        <v>0.00254257230694117</v>
      </c>
      <c r="M160" s="0" t="n">
        <f aca="false">_xlfn.NORM.S.DIST((1/$Y$7)*(C160-$Y$3-D160*$Y$12),1)</f>
        <v>0.55084804579877</v>
      </c>
      <c r="N160" s="3" t="n">
        <f aca="false">_xlfn.NORM.S.DIST((1/$Y$8)*(C160-$Y$4-D160*$Y$12),1)</f>
        <v>0.521391391298541</v>
      </c>
      <c r="O160" s="3" t="n">
        <f aca="false">_xlfn.NORM.S.DIST((1/$Y$9)*(C160-$Y$5-D160*$Y$12),1)</f>
        <v>0.506671126384591</v>
      </c>
      <c r="P160" s="3" t="n">
        <f aca="false">_xlfn.NORM.S.DIST((1/$Y$10)*(C160-$Y$6-D160*$Y$12),1)</f>
        <v>0.507574444139268</v>
      </c>
      <c r="Q160" s="0" t="n">
        <f aca="false">M160*I160</f>
        <v>0.468093342693611</v>
      </c>
      <c r="R160" s="0" t="n">
        <f aca="false">N160*J160</f>
        <v>0.468329276669405</v>
      </c>
      <c r="S160" s="0" t="n">
        <f aca="false">O160*K160</f>
        <v>0</v>
      </c>
      <c r="T160" s="0" t="n">
        <f aca="false">P160*L160</f>
        <v>0.00129054472537956</v>
      </c>
      <c r="U160" s="4" t="n">
        <f aca="false">SUM(Q160:T160)</f>
        <v>0.937713164088395</v>
      </c>
      <c r="V160" s="6" t="n">
        <f aca="false">_xlfn.NORM.S.INV(U160)</f>
        <v>1.53585612133383</v>
      </c>
    </row>
    <row r="161" customFormat="false" ht="14.4" hidden="false" customHeight="false" outlineLevel="0" collapsed="false">
      <c r="A161" s="0" t="n">
        <f aca="false">A160+1</f>
        <v>157</v>
      </c>
      <c r="C161" s="0" t="n">
        <v>1.941492045</v>
      </c>
      <c r="D161" s="0" t="n">
        <v>2.0982</v>
      </c>
      <c r="E161" s="0" t="n">
        <v>0.860667607940814</v>
      </c>
      <c r="F161" s="0" t="n">
        <v>0.138454596100939</v>
      </c>
      <c r="G161" s="7" t="n">
        <v>2.01126456700619E-017</v>
      </c>
      <c r="H161" s="0" t="n">
        <v>0.000877795958247011</v>
      </c>
      <c r="I161" s="0" t="n">
        <f aca="false">$Y$14*E160+$Y$19*F160+G160*$Y$24+H160*$Y$29</f>
        <v>0.855116037611591</v>
      </c>
      <c r="J161" s="0" t="n">
        <f aca="false">$Y$15*E160+$Y$20*F160+G160*$Y$25+H160*$Y$30</f>
        <v>0.898391628331935</v>
      </c>
      <c r="K161" s="0" t="n">
        <f aca="false">E160*$Y$16+F160*$Y$21+G160*$Y$26+H160*$Y$31</f>
        <v>0</v>
      </c>
      <c r="L161" s="0" t="n">
        <f aca="false">E160*$Y$17+F160*$Y$22+G160*$Y$27+H160*$Y$32</f>
        <v>0.00231156824845949</v>
      </c>
      <c r="M161" s="0" t="n">
        <f aca="false">_xlfn.NORM.S.DIST((1/$Y$7)*(C161-$Y$3-D161*$Y$12),1)</f>
        <v>0.926162010186242</v>
      </c>
      <c r="N161" s="3" t="n">
        <f aca="false">_xlfn.NORM.S.DIST((1/$Y$8)*(C161-$Y$4-D161*$Y$12),1)</f>
        <v>0.728310558282035</v>
      </c>
      <c r="O161" s="3" t="n">
        <f aca="false">_xlfn.NORM.S.DIST((1/$Y$9)*(C161-$Y$5-D161*$Y$12),1)</f>
        <v>0.575125640159461</v>
      </c>
      <c r="P161" s="3" t="n">
        <f aca="false">_xlfn.NORM.S.DIST((1/$Y$10)*(C161-$Y$6-D161*$Y$12),1)</f>
        <v>0.585152726803712</v>
      </c>
      <c r="Q161" s="0" t="n">
        <f aca="false">M161*I161</f>
        <v>0.791975988336845</v>
      </c>
      <c r="R161" s="0" t="n">
        <f aca="false">N161*J161</f>
        <v>0.654308108386338</v>
      </c>
      <c r="S161" s="0" t="n">
        <f aca="false">O161*K161</f>
        <v>0</v>
      </c>
      <c r="T161" s="0" t="n">
        <f aca="false">P161*L161</f>
        <v>0.00135262046377895</v>
      </c>
      <c r="U161" s="4" t="n">
        <f aca="false">SUM(Q161:T161)</f>
        <v>1.44763671718696</v>
      </c>
      <c r="V161" s="6" t="e">
        <f aca="false">_xlfn.NORM.S.INV(U161)</f>
        <v>#VALUE!</v>
      </c>
    </row>
    <row r="162" customFormat="false" ht="14.4" hidden="false" customHeight="false" outlineLevel="0" collapsed="false">
      <c r="A162" s="0" t="n">
        <f aca="false">A161+1</f>
        <v>158</v>
      </c>
      <c r="C162" s="0" t="n">
        <v>0.345999706</v>
      </c>
      <c r="D162" s="0" t="n">
        <v>2.0513</v>
      </c>
      <c r="E162" s="0" t="n">
        <v>0.904568274588096</v>
      </c>
      <c r="F162" s="0" t="n">
        <v>0.0946643597152228</v>
      </c>
      <c r="G162" s="7" t="n">
        <v>1.80901877038447E-017</v>
      </c>
      <c r="H162" s="0" t="n">
        <v>0.000767365696681089</v>
      </c>
      <c r="I162" s="0" t="n">
        <f aca="false">$Y$14*E161+$Y$19*F161+G161*$Y$24+H161*$Y$29</f>
        <v>0.795668436875225</v>
      </c>
      <c r="J162" s="0" t="n">
        <f aca="false">$Y$15*E161+$Y$20*F161+G161*$Y$25+H161*$Y$30</f>
        <v>0.896590117028461</v>
      </c>
      <c r="K162" s="0" t="n">
        <f aca="false">E161*$Y$16+F161*$Y$21+G161*$Y$26+H161*$Y$31</f>
        <v>0</v>
      </c>
      <c r="L162" s="0" t="n">
        <f aca="false">E161*$Y$17+F161*$Y$22+G161*$Y$27+H161*$Y$32</f>
        <v>0.00488220852837319</v>
      </c>
      <c r="M162" s="0" t="n">
        <f aca="false">_xlfn.NORM.S.DIST((1/$Y$7)*(C162-$Y$3-D162*$Y$12),1)</f>
        <v>0.420120264040018</v>
      </c>
      <c r="N162" s="3" t="n">
        <f aca="false">_xlfn.NORM.S.DIST((1/$Y$8)*(C162-$Y$4-D162*$Y$12),1)</f>
        <v>0.466283375626762</v>
      </c>
      <c r="O162" s="3" t="n">
        <f aca="false">_xlfn.NORM.S.DIST((1/$Y$9)*(C162-$Y$5-D162*$Y$12),1)</f>
        <v>0.489478350274965</v>
      </c>
      <c r="P162" s="3" t="n">
        <f aca="false">_xlfn.NORM.S.DIST((1/$Y$10)*(C162-$Y$6-D162*$Y$12),1)</f>
        <v>0.488053883931171</v>
      </c>
      <c r="Q162" s="0" t="n">
        <f aca="false">M162*I162</f>
        <v>0.334276433788328</v>
      </c>
      <c r="R162" s="0" t="n">
        <f aca="false">N162*J162</f>
        <v>0.418065066321625</v>
      </c>
      <c r="S162" s="0" t="n">
        <f aca="false">O162*K162</f>
        <v>0</v>
      </c>
      <c r="T162" s="0" t="n">
        <f aca="false">P162*L162</f>
        <v>0.00238278083443442</v>
      </c>
      <c r="U162" s="4" t="n">
        <f aca="false">SUM(Q162:T162)</f>
        <v>0.754724280944387</v>
      </c>
      <c r="V162" s="6" t="n">
        <f aca="false">_xlfn.NORM.S.INV(U162)</f>
        <v>0.689432021594828</v>
      </c>
    </row>
    <row r="163" customFormat="false" ht="14.4" hidden="false" customHeight="false" outlineLevel="0" collapsed="false">
      <c r="A163" s="0" t="n">
        <f aca="false">A162+1</f>
        <v>159</v>
      </c>
      <c r="C163" s="0" t="n">
        <v>1.543352978</v>
      </c>
      <c r="D163" s="0" t="n">
        <v>1.924</v>
      </c>
      <c r="E163" s="0" t="n">
        <v>0.887301149778375</v>
      </c>
      <c r="F163" s="0" t="n">
        <v>0.111845752421695</v>
      </c>
      <c r="G163" s="7" t="n">
        <v>2.20004213169404E-017</v>
      </c>
      <c r="H163" s="0" t="n">
        <v>0.000853097799929679</v>
      </c>
      <c r="I163" s="0" t="n">
        <f aca="false">$Y$14*E162+$Y$19*F162+G162*$Y$24+H162*$Y$29</f>
        <v>0.831676922249537</v>
      </c>
      <c r="J163" s="0" t="n">
        <f aca="false">$Y$15*E162+$Y$20*F162+G162*$Y$25+H162*$Y$30</f>
        <v>0.897546535847118</v>
      </c>
      <c r="K163" s="0" t="n">
        <f aca="false">E162*$Y$16+F162*$Y$21+G162*$Y$26+H162*$Y$31</f>
        <v>0</v>
      </c>
      <c r="L163" s="0" t="n">
        <f aca="false">E162*$Y$17+F162*$Y$22+G162*$Y$27+H162*$Y$32</f>
        <v>0.00347684431970199</v>
      </c>
      <c r="M163" s="0" t="n">
        <f aca="false">_xlfn.NORM.S.DIST((1/$Y$7)*(C163-$Y$3-D163*$Y$12),1)</f>
        <v>0.849946589520227</v>
      </c>
      <c r="N163" s="3" t="n">
        <f aca="false">_xlfn.NORM.S.DIST((1/$Y$8)*(C163-$Y$4-D163*$Y$12),1)</f>
        <v>0.668199951080696</v>
      </c>
      <c r="O163" s="3" t="n">
        <f aca="false">_xlfn.NORM.S.DIST((1/$Y$9)*(C163-$Y$5-D163*$Y$12),1)</f>
        <v>0.553925059283271</v>
      </c>
      <c r="P163" s="3" t="n">
        <f aca="false">_xlfn.NORM.S.DIST((1/$Y$10)*(C163-$Y$6-D163*$Y$12),1)</f>
        <v>0.561173646529294</v>
      </c>
      <c r="Q163" s="0" t="n">
        <f aca="false">M163*I163</f>
        <v>0.706880963648674</v>
      </c>
      <c r="R163" s="0" t="n">
        <f aca="false">N163*J163</f>
        <v>0.599740551345692</v>
      </c>
      <c r="S163" s="0" t="n">
        <f aca="false">O163*K163</f>
        <v>0</v>
      </c>
      <c r="T163" s="0" t="n">
        <f aca="false">P163*L163</f>
        <v>0.00195111340530183</v>
      </c>
      <c r="U163" s="4" t="n">
        <f aca="false">SUM(Q163:T163)</f>
        <v>1.30857262839967</v>
      </c>
      <c r="V163" s="6" t="e">
        <f aca="false">_xlfn.NORM.S.INV(U163)</f>
        <v>#VALUE!</v>
      </c>
    </row>
    <row r="164" customFormat="false" ht="14.4" hidden="false" customHeight="false" outlineLevel="0" collapsed="false">
      <c r="A164" s="0" t="n">
        <f aca="false">A163+1</f>
        <v>160</v>
      </c>
      <c r="C164" s="0" t="n">
        <v>0.25341386</v>
      </c>
      <c r="D164" s="0" t="n">
        <v>1.9651</v>
      </c>
      <c r="E164" s="0" t="n">
        <v>0.914584025397695</v>
      </c>
      <c r="F164" s="0" t="n">
        <v>0.0847708436337574</v>
      </c>
      <c r="G164" s="7" t="n">
        <v>1.62324519257241E-017</v>
      </c>
      <c r="H164" s="0" t="n">
        <v>0.00064513096854804</v>
      </c>
      <c r="I164" s="0" t="n">
        <f aca="false">$Y$14*E163+$Y$19*F163+G163*$Y$24+H163*$Y$29</f>
        <v>0.817510164016274</v>
      </c>
      <c r="J164" s="0" t="n">
        <f aca="false">$Y$15*E163+$Y$20*F163+G163*$Y$25+H163*$Y$30</f>
        <v>0.897140323557617</v>
      </c>
      <c r="K164" s="0" t="n">
        <f aca="false">E163*$Y$16+F163*$Y$21+G163*$Y$26+H163*$Y$31</f>
        <v>0</v>
      </c>
      <c r="L164" s="0" t="n">
        <f aca="false">E163*$Y$17+F163*$Y$22+G163*$Y$27+H163*$Y$32</f>
        <v>0.00406344374659248</v>
      </c>
      <c r="M164" s="0" t="n">
        <f aca="false">_xlfn.NORM.S.DIST((1/$Y$7)*(C164-$Y$3-D164*$Y$12),1)</f>
        <v>0.38311932459896</v>
      </c>
      <c r="N164" s="3" t="n">
        <f aca="false">_xlfn.NORM.S.DIST((1/$Y$8)*(C164-$Y$4-D164*$Y$12),1)</f>
        <v>0.450344342249061</v>
      </c>
      <c r="O164" s="3" t="n">
        <f aca="false">_xlfn.NORM.S.DIST((1/$Y$9)*(C164-$Y$5-D164*$Y$12),1)</f>
        <v>0.484484800652541</v>
      </c>
      <c r="P164" s="3" t="n">
        <f aca="false">_xlfn.NORM.S.DIST((1/$Y$10)*(C164-$Y$6-D164*$Y$12),1)</f>
        <v>0.482384979862417</v>
      </c>
      <c r="Q164" s="0" t="n">
        <f aca="false">M164*I164</f>
        <v>0.3132039418907</v>
      </c>
      <c r="R164" s="0" t="n">
        <f aca="false">N164*J164</f>
        <v>0.404022068917664</v>
      </c>
      <c r="S164" s="0" t="n">
        <f aca="false">O164*K164</f>
        <v>0</v>
      </c>
      <c r="T164" s="0" t="n">
        <f aca="false">P164*L164</f>
        <v>0.00196014422987208</v>
      </c>
      <c r="U164" s="4" t="n">
        <f aca="false">SUM(Q164:T164)</f>
        <v>0.719186155038236</v>
      </c>
      <c r="V164" s="6" t="n">
        <f aca="false">_xlfn.NORM.S.INV(U164)</f>
        <v>0.580425534343453</v>
      </c>
    </row>
    <row r="165" customFormat="false" ht="14.4" hidden="false" customHeight="false" outlineLevel="0" collapsed="false">
      <c r="A165" s="0" t="n">
        <f aca="false">A164+1</f>
        <v>161</v>
      </c>
      <c r="C165" s="0" t="n">
        <v>0.521646859</v>
      </c>
      <c r="D165" s="0" t="n">
        <v>1.8455</v>
      </c>
      <c r="E165" s="0" t="n">
        <v>0.928672985176199</v>
      </c>
      <c r="F165" s="0" t="n">
        <v>0.0708642652898784</v>
      </c>
      <c r="G165" s="7" t="n">
        <v>1.16328958416436E-017</v>
      </c>
      <c r="H165" s="0" t="n">
        <v>0.00046274953392242</v>
      </c>
      <c r="I165" s="0" t="n">
        <f aca="false">$Y$14*E164+$Y$19*F164+G164*$Y$24+H164*$Y$29</f>
        <v>0.839900839038941</v>
      </c>
      <c r="J165" s="0" t="n">
        <f aca="false">$Y$15*E164+$Y$20*F164+G164*$Y$25+H164*$Y$30</f>
        <v>0.897833637520285</v>
      </c>
      <c r="K165" s="0" t="n">
        <f aca="false">E164*$Y$16+F164*$Y$21+G164*$Y$26+H164*$Y$31</f>
        <v>0</v>
      </c>
      <c r="L165" s="0" t="n">
        <f aca="false">E164*$Y$17+F164*$Y$22+G164*$Y$27+H164*$Y$32</f>
        <v>0.0030785840129076</v>
      </c>
      <c r="M165" s="0" t="n">
        <f aca="false">_xlfn.NORM.S.DIST((1/$Y$7)*(C165-$Y$3-D165*$Y$12),1)</f>
        <v>0.49201900059993</v>
      </c>
      <c r="N165" s="3" t="n">
        <f aca="false">_xlfn.NORM.S.DIST((1/$Y$8)*(C165-$Y$4-D165*$Y$12),1)</f>
        <v>0.496649781152005</v>
      </c>
      <c r="O165" s="3" t="n">
        <f aca="false">_xlfn.NORM.S.DIST((1/$Y$9)*(C165-$Y$5-D165*$Y$12),1)</f>
        <v>0.498955640803664</v>
      </c>
      <c r="P165" s="3" t="n">
        <f aca="false">_xlfn.NORM.S.DIST((1/$Y$10)*(C165-$Y$6-D165*$Y$12),1)</f>
        <v>0.498814211582545</v>
      </c>
      <c r="Q165" s="0" t="n">
        <f aca="false">M165*I165</f>
        <v>0.413247171426983</v>
      </c>
      <c r="R165" s="0" t="n">
        <f aca="false">N165*J165</f>
        <v>0.445908879585358</v>
      </c>
      <c r="S165" s="0" t="n">
        <f aca="false">O165*K165</f>
        <v>0</v>
      </c>
      <c r="T165" s="0" t="n">
        <f aca="false">P165*L165</f>
        <v>0.00153564145718913</v>
      </c>
      <c r="U165" s="4" t="n">
        <f aca="false">SUM(Q165:T165)</f>
        <v>0.86069169246953</v>
      </c>
      <c r="V165" s="6" t="n">
        <f aca="false">_xlfn.NORM.S.INV(U165)</f>
        <v>1.0834322329567</v>
      </c>
    </row>
    <row r="166" customFormat="false" ht="14.4" hidden="false" customHeight="false" outlineLevel="0" collapsed="false">
      <c r="A166" s="0" t="n">
        <f aca="false">A165+1</f>
        <v>162</v>
      </c>
      <c r="C166" s="0" t="n">
        <v>1.250449835</v>
      </c>
      <c r="D166" s="0" t="n">
        <v>1.8502</v>
      </c>
      <c r="E166" s="0" t="n">
        <v>0.919393039788367</v>
      </c>
      <c r="F166" s="0" t="n">
        <v>0.0801288305769336</v>
      </c>
      <c r="G166" s="7" t="n">
        <v>1.14041253574516E-017</v>
      </c>
      <c r="H166" s="0" t="n">
        <v>0.00047812963469942</v>
      </c>
      <c r="I166" s="0" t="n">
        <f aca="false">$Y$14*E165+$Y$19*F165+G165*$Y$24+H165*$Y$29</f>
        <v>0.85147020038643</v>
      </c>
      <c r="J166" s="0" t="n">
        <f aca="false">$Y$15*E165+$Y$20*F165+G165*$Y$25+H165*$Y$30</f>
        <v>0.898244907534439</v>
      </c>
      <c r="K166" s="0" t="n">
        <f aca="false">E165*$Y$16+F165*$Y$21+G165*$Y$26+H165*$Y$31</f>
        <v>0</v>
      </c>
      <c r="L166" s="0" t="n">
        <f aca="false">E165*$Y$17+F165*$Y$22+G165*$Y$27+H165*$Y$32</f>
        <v>0.00251001007185196</v>
      </c>
      <c r="M166" s="0" t="n">
        <f aca="false">_xlfn.NORM.S.DIST((1/$Y$7)*(C166-$Y$3-D166*$Y$12),1)</f>
        <v>0.768345586997839</v>
      </c>
      <c r="N166" s="3" t="n">
        <f aca="false">_xlfn.NORM.S.DIST((1/$Y$8)*(C166-$Y$4-D166*$Y$12),1)</f>
        <v>0.620901571762447</v>
      </c>
      <c r="O166" s="3" t="n">
        <f aca="false">_xlfn.NORM.S.DIST((1/$Y$9)*(C166-$Y$5-D166*$Y$12),1)</f>
        <v>0.538225612143934</v>
      </c>
      <c r="P166" s="3" t="n">
        <f aca="false">_xlfn.NORM.S.DIST((1/$Y$10)*(C166-$Y$6-D166*$Y$12),1)</f>
        <v>0.543382982595109</v>
      </c>
      <c r="Q166" s="0" t="n">
        <f aca="false">M166*I166</f>
        <v>0.654223370927079</v>
      </c>
      <c r="R166" s="0" t="n">
        <f aca="false">N166*J166</f>
        <v>0.557721674915747</v>
      </c>
      <c r="S166" s="0" t="n">
        <f aca="false">O166*K166</f>
        <v>0</v>
      </c>
      <c r="T166" s="0" t="n">
        <f aca="false">P166*L166</f>
        <v>0.00136389675918668</v>
      </c>
      <c r="U166" s="4" t="n">
        <f aca="false">SUM(Q166:T166)</f>
        <v>1.21330894260201</v>
      </c>
      <c r="V166" s="6" t="e">
        <f aca="false">_xlfn.NORM.S.INV(U166)</f>
        <v>#VALUE!</v>
      </c>
    </row>
    <row r="167" customFormat="false" ht="14.4" hidden="false" customHeight="false" outlineLevel="0" collapsed="false">
      <c r="A167" s="0" t="n">
        <f aca="false">A166+1</f>
        <v>163</v>
      </c>
      <c r="C167" s="0" t="n">
        <v>-1.930595599</v>
      </c>
      <c r="D167" s="0" t="n">
        <v>1.9427</v>
      </c>
      <c r="E167" s="0" t="n">
        <v>0.475818438918641</v>
      </c>
      <c r="F167" s="0" t="n">
        <v>0.518974954760322</v>
      </c>
      <c r="G167" s="7" t="n">
        <v>1.22231509805997E-016</v>
      </c>
      <c r="H167" s="0" t="n">
        <v>0.00520660632103744</v>
      </c>
      <c r="I167" s="0" t="n">
        <f aca="false">$Y$14*E166+$Y$19*F166+G166*$Y$24+H166*$Y$29</f>
        <v>0.843859260959338</v>
      </c>
      <c r="J167" s="0" t="n">
        <f aca="false">$Y$15*E166+$Y$20*F166+G166*$Y$25+H166*$Y$30</f>
        <v>0.898048388755131</v>
      </c>
      <c r="K167" s="0" t="n">
        <f aca="false">E166*$Y$16+F166*$Y$21+G166*$Y$26+H166*$Y$31</f>
        <v>0</v>
      </c>
      <c r="L167" s="0" t="n">
        <f aca="false">E166*$Y$17+F166*$Y$22+G166*$Y$27+H166*$Y$32</f>
        <v>0.00280071251410853</v>
      </c>
      <c r="M167" s="0" t="n">
        <f aca="false">_xlfn.NORM.S.DIST((1/$Y$7)*(C167-$Y$3-D167*$Y$12),1)</f>
        <v>0.00530838203480383</v>
      </c>
      <c r="N167" s="3" t="n">
        <f aca="false">_xlfn.NORM.S.DIST((1/$Y$8)*(C167-$Y$4-D167*$Y$12),1)</f>
        <v>0.141749493017478</v>
      </c>
      <c r="O167" s="3" t="n">
        <f aca="false">_xlfn.NORM.S.DIST((1/$Y$9)*(C167-$Y$5-D167*$Y$12),1)</f>
        <v>0.369067911606557</v>
      </c>
      <c r="P167" s="3" t="n">
        <f aca="false">_xlfn.NORM.S.DIST((1/$Y$10)*(C167-$Y$6-D167*$Y$12),1)</f>
        <v>0.352121983016654</v>
      </c>
      <c r="Q167" s="0" t="n">
        <f aca="false">M167*I167</f>
        <v>0.00447952734077939</v>
      </c>
      <c r="R167" s="0" t="n">
        <f aca="false">N167*J167</f>
        <v>0.127297903811202</v>
      </c>
      <c r="S167" s="0" t="n">
        <f aca="false">O167*K167</f>
        <v>0</v>
      </c>
      <c r="T167" s="0" t="n">
        <f aca="false">P167*L167</f>
        <v>0.000986192444327454</v>
      </c>
      <c r="U167" s="4" t="n">
        <f aca="false">SUM(Q167:T167)</f>
        <v>0.132763623596309</v>
      </c>
      <c r="V167" s="6" t="n">
        <f aca="false">_xlfn.NORM.S.INV(U167)</f>
        <v>-1.11342196162819</v>
      </c>
    </row>
    <row r="168" customFormat="false" ht="14.4" hidden="false" customHeight="false" outlineLevel="0" collapsed="false">
      <c r="A168" s="0" t="n">
        <f aca="false">A167+1</f>
        <v>164</v>
      </c>
      <c r="C168" s="0" t="n">
        <v>0.619004859</v>
      </c>
      <c r="D168" s="0" t="n">
        <v>1.843</v>
      </c>
      <c r="E168" s="0" t="n">
        <v>0.694422603946449</v>
      </c>
      <c r="F168" s="0" t="n">
        <v>0.301642371835268</v>
      </c>
      <c r="G168" s="7" t="n">
        <v>1.09584675838471E-016</v>
      </c>
      <c r="H168" s="0" t="n">
        <v>0.0039350242182823</v>
      </c>
      <c r="I168" s="0" t="n">
        <f aca="false">$Y$14*E167+$Y$19*F167+G167*$Y$24+H167*$Y$29</f>
        <v>0.479702525344392</v>
      </c>
      <c r="J168" s="0" t="n">
        <f aca="false">$Y$15*E167+$Y$20*F167+G167*$Y$25+H167*$Y$30</f>
        <v>0.885819678290437</v>
      </c>
      <c r="K168" s="0" t="n">
        <f aca="false">E167*$Y$16+F167*$Y$21+G167*$Y$26+H167*$Y$31</f>
        <v>0</v>
      </c>
      <c r="L168" s="0" t="n">
        <f aca="false">E167*$Y$17+F167*$Y$22+G167*$Y$27+H167*$Y$32</f>
        <v>0.0198907318892707</v>
      </c>
      <c r="M168" s="0" t="n">
        <f aca="false">_xlfn.NORM.S.DIST((1/$Y$7)*(C168-$Y$3-D168*$Y$12),1)</f>
        <v>0.532135567162619</v>
      </c>
      <c r="N168" s="3" t="n">
        <f aca="false">_xlfn.NORM.S.DIST((1/$Y$8)*(C168-$Y$4-D168*$Y$12),1)</f>
        <v>0.513500988096743</v>
      </c>
      <c r="O168" s="3" t="n">
        <f aca="false">_xlfn.NORM.S.DIST((1/$Y$9)*(C168-$Y$5-D168*$Y$12),1)</f>
        <v>0.504209325675365</v>
      </c>
      <c r="P168" s="3" t="n">
        <f aca="false">_xlfn.NORM.S.DIST((1/$Y$10)*(C168-$Y$6-D168*$Y$12),1)</f>
        <v>0.504779336950852</v>
      </c>
      <c r="Q168" s="0" t="n">
        <f aca="false">M168*I168</f>
        <v>0.255266775393479</v>
      </c>
      <c r="R168" s="0" t="n">
        <f aca="false">N168*J168</f>
        <v>0.454869280077678</v>
      </c>
      <c r="S168" s="0" t="n">
        <f aca="false">O168*K168</f>
        <v>0</v>
      </c>
      <c r="T168" s="0" t="n">
        <f aca="false">P168*L168</f>
        <v>0.0100404304545333</v>
      </c>
      <c r="U168" s="4" t="n">
        <f aca="false">SUM(Q168:T168)</f>
        <v>0.72017648592569</v>
      </c>
      <c r="V168" s="6" t="n">
        <f aca="false">_xlfn.NORM.S.INV(U168)</f>
        <v>0.583365870499969</v>
      </c>
    </row>
    <row r="169" customFormat="false" ht="14.4" hidden="false" customHeight="false" outlineLevel="0" collapsed="false">
      <c r="A169" s="0" t="n">
        <f aca="false">A168+1</f>
        <v>165</v>
      </c>
      <c r="C169" s="0" t="n">
        <v>1.626865097</v>
      </c>
      <c r="D169" s="0" t="n">
        <v>1.7478</v>
      </c>
      <c r="E169" s="0" t="n">
        <v>0.739872797504012</v>
      </c>
      <c r="F169" s="0" t="n">
        <v>0.256616579328488</v>
      </c>
      <c r="G169" s="7" t="n">
        <v>1.08569679385332E-016</v>
      </c>
      <c r="H169" s="0" t="n">
        <v>0.00351062316750011</v>
      </c>
      <c r="I169" s="0" t="n">
        <f aca="false">$Y$14*E168+$Y$19*F168+G168*$Y$24+H168*$Y$29</f>
        <v>0.659072383056443</v>
      </c>
      <c r="J169" s="0" t="n">
        <f aca="false">$Y$15*E168+$Y$20*F168+G168*$Y$25+H168*$Y$30</f>
        <v>0.891094584883948</v>
      </c>
      <c r="K169" s="0" t="n">
        <f aca="false">E168*$Y$16+F168*$Y$21+G168*$Y$26+H168*$Y$31</f>
        <v>0</v>
      </c>
      <c r="L169" s="0" t="n">
        <f aca="false">E168*$Y$17+F168*$Y$22+G168*$Y$27+H168*$Y$32</f>
        <v>0.0123153412562324</v>
      </c>
      <c r="M169" s="0" t="n">
        <f aca="false">_xlfn.NORM.S.DIST((1/$Y$7)*(C169-$Y$3-D169*$Y$12),1)</f>
        <v>0.869182870422336</v>
      </c>
      <c r="N169" s="3" t="n">
        <f aca="false">_xlfn.NORM.S.DIST((1/$Y$8)*(C169-$Y$4-D169*$Y$12),1)</f>
        <v>0.681246139680562</v>
      </c>
      <c r="O169" s="3" t="n">
        <f aca="false">_xlfn.NORM.S.DIST((1/$Y$9)*(C169-$Y$5-D169*$Y$12),1)</f>
        <v>0.558386907745625</v>
      </c>
      <c r="P169" s="3" t="n">
        <f aca="false">_xlfn.NORM.S.DIST((1/$Y$10)*(C169-$Y$6-D169*$Y$12),1)</f>
        <v>0.566225131585374</v>
      </c>
      <c r="Q169" s="0" t="n">
        <f aca="false">M169*I169</f>
        <v>0.572854425721089</v>
      </c>
      <c r="R169" s="0" t="n">
        <f aca="false">N169*J169</f>
        <v>0.607054746042442</v>
      </c>
      <c r="S169" s="0" t="n">
        <f aca="false">O169*K169</f>
        <v>0</v>
      </c>
      <c r="T169" s="0" t="n">
        <f aca="false">P169*L169</f>
        <v>0.00697325572332895</v>
      </c>
      <c r="U169" s="4" t="n">
        <f aca="false">SUM(Q169:T169)</f>
        <v>1.18688242748686</v>
      </c>
      <c r="V169" s="6" t="e">
        <f aca="false">_xlfn.NORM.S.INV(U169)</f>
        <v>#VALUE!</v>
      </c>
    </row>
    <row r="170" customFormat="false" ht="14.4" hidden="false" customHeight="false" outlineLevel="0" collapsed="false">
      <c r="A170" s="0" t="n">
        <f aca="false">A169+1</f>
        <v>166</v>
      </c>
      <c r="C170" s="0" t="n">
        <v>1.007308761</v>
      </c>
      <c r="D170" s="0" t="n">
        <v>1.6859</v>
      </c>
      <c r="E170" s="0" t="n">
        <v>0.837702388352911</v>
      </c>
      <c r="F170" s="0" t="n">
        <v>0.160333995471077</v>
      </c>
      <c r="G170" s="7" t="n">
        <v>6.17106001880881E-017</v>
      </c>
      <c r="H170" s="0" t="n">
        <v>0.00196361617601218</v>
      </c>
      <c r="I170" s="0" t="n">
        <f aca="false">$Y$14*E169+$Y$19*F169+G169*$Y$24+H169*$Y$29</f>
        <v>0.696379737868215</v>
      </c>
      <c r="J170" s="0" t="n">
        <f aca="false">$Y$15*E169+$Y$20*F169+G169*$Y$25+H169*$Y$30</f>
        <v>0.892304913501155</v>
      </c>
      <c r="K170" s="0" t="n">
        <f aca="false">E169*$Y$16+F169*$Y$21+G169*$Y$26+H169*$Y$31</f>
        <v>0</v>
      </c>
      <c r="L170" s="0" t="n">
        <f aca="false">E169*$Y$17+F169*$Y$22+G169*$Y$27+H169*$Y$32</f>
        <v>0.0106123146088797</v>
      </c>
      <c r="M170" s="0" t="n">
        <f aca="false">_xlfn.NORM.S.DIST((1/$Y$7)*(C170-$Y$3-D170*$Y$12),1)</f>
        <v>0.685117234869388</v>
      </c>
      <c r="N170" s="3" t="n">
        <f aca="false">_xlfn.NORM.S.DIST((1/$Y$8)*(C170-$Y$4-D170*$Y$12),1)</f>
        <v>0.580176097808683</v>
      </c>
      <c r="O170" s="3" t="n">
        <f aca="false">_xlfn.NORM.S.DIST((1/$Y$9)*(C170-$Y$5-D170*$Y$12),1)</f>
        <v>0.525146908698782</v>
      </c>
      <c r="P170" s="3" t="n">
        <f aca="false">_xlfn.NORM.S.DIST((1/$Y$10)*(C170-$Y$6-D170*$Y$12),1)</f>
        <v>0.528546891815513</v>
      </c>
      <c r="Q170" s="0" t="n">
        <f aca="false">M170*I170</f>
        <v>0.477101760427341</v>
      </c>
      <c r="R170" s="0" t="n">
        <f aca="false">N170*J170</f>
        <v>0.517693982770615</v>
      </c>
      <c r="S170" s="0" t="n">
        <f aca="false">O170*K170</f>
        <v>0</v>
      </c>
      <c r="T170" s="0" t="n">
        <f aca="false">P170*L170</f>
        <v>0.00560910590149174</v>
      </c>
      <c r="U170" s="4" t="n">
        <f aca="false">SUM(Q170:T170)</f>
        <v>1.00040484909945</v>
      </c>
      <c r="V170" s="6" t="e">
        <f aca="false">_xlfn.NORM.S.INV(U170)</f>
        <v>#VALUE!</v>
      </c>
    </row>
    <row r="171" customFormat="false" ht="14.4" hidden="false" customHeight="false" outlineLevel="0" collapsed="false">
      <c r="A171" s="0" t="n">
        <f aca="false">A170+1</f>
        <v>167</v>
      </c>
      <c r="C171" s="0" t="n">
        <v>2.278829559</v>
      </c>
      <c r="D171" s="0" t="n">
        <v>1.5698</v>
      </c>
      <c r="E171" s="0" t="n">
        <v>0.694766159127419</v>
      </c>
      <c r="F171" s="0" t="n">
        <v>0.301408802722882</v>
      </c>
      <c r="G171" s="7" t="n">
        <v>1.15987363086359E-016</v>
      </c>
      <c r="H171" s="0" t="n">
        <v>0.00382503814969854</v>
      </c>
      <c r="I171" s="0" t="n">
        <f aca="false">$Y$14*E170+$Y$19*F170+G170*$Y$24+H170*$Y$29</f>
        <v>0.776739232993546</v>
      </c>
      <c r="J171" s="0" t="n">
        <f aca="false">$Y$15*E170+$Y$20*F170+G170*$Y$25+H170*$Y$30</f>
        <v>0.89535988028209</v>
      </c>
      <c r="K171" s="0" t="n">
        <f aca="false">E170*$Y$16+F170*$Y$21+G170*$Y$26+H170*$Y$31</f>
        <v>0</v>
      </c>
      <c r="L171" s="0" t="n">
        <f aca="false">E170*$Y$17+F170*$Y$22+G170*$Y$27+H170*$Y$32</f>
        <v>0.00643982129022242</v>
      </c>
      <c r="M171" s="0" t="n">
        <f aca="false">_xlfn.NORM.S.DIST((1/$Y$7)*(C171-$Y$3-D171*$Y$12),1)</f>
        <v>0.963794022244709</v>
      </c>
      <c r="N171" s="3" t="n">
        <f aca="false">_xlfn.NORM.S.DIST((1/$Y$8)*(C171-$Y$4-D171*$Y$12),1)</f>
        <v>0.774602802216915</v>
      </c>
      <c r="O171" s="3" t="n">
        <f aca="false">_xlfn.NORM.S.DIST((1/$Y$9)*(C171-$Y$5-D171*$Y$12),1)</f>
        <v>0.592922554375469</v>
      </c>
      <c r="P171" s="3" t="n">
        <f aca="false">_xlfn.NORM.S.DIST((1/$Y$10)*(C171-$Y$6-D171*$Y$12),1)</f>
        <v>0.605228086439614</v>
      </c>
      <c r="Q171" s="0" t="n">
        <f aca="false">M171*I171</f>
        <v>0.74861662960212</v>
      </c>
      <c r="R171" s="0" t="n">
        <f aca="false">N171*J171</f>
        <v>0.693548272259109</v>
      </c>
      <c r="S171" s="0" t="n">
        <f aca="false">O171*K171</f>
        <v>0</v>
      </c>
      <c r="T171" s="0" t="n">
        <f aca="false">P171*L171</f>
        <v>0.0038975607164944</v>
      </c>
      <c r="U171" s="4" t="n">
        <f aca="false">SUM(Q171:T171)</f>
        <v>1.44606246257772</v>
      </c>
      <c r="V171" s="6" t="e">
        <f aca="false">_xlfn.NORM.S.INV(U171)</f>
        <v>#VALUE!</v>
      </c>
    </row>
    <row r="172" customFormat="false" ht="14.4" hidden="false" customHeight="false" outlineLevel="0" collapsed="false">
      <c r="A172" s="0" t="n">
        <f aca="false">A171+1</f>
        <v>168</v>
      </c>
      <c r="C172" s="0" t="n">
        <v>-0.636737348</v>
      </c>
      <c r="D172" s="0" t="n">
        <v>1.6733</v>
      </c>
      <c r="E172" s="0" t="n">
        <v>0.722051018132687</v>
      </c>
      <c r="F172" s="0" t="n">
        <v>0.274163841285004</v>
      </c>
      <c r="G172" s="7" t="n">
        <v>1.15868837732986E-016</v>
      </c>
      <c r="H172" s="0" t="n">
        <v>0.00378514058230865</v>
      </c>
      <c r="I172" s="0" t="n">
        <f aca="false">$Y$14*E171+$Y$19*F171+G171*$Y$24+H171*$Y$29</f>
        <v>0.659363997051011</v>
      </c>
      <c r="J172" s="0" t="n">
        <f aca="false">$Y$15*E171+$Y$20*F171+G171*$Y$25+H171*$Y$30</f>
        <v>0.891179546096262</v>
      </c>
      <c r="K172" s="0" t="n">
        <f aca="false">E171*$Y$16+F171*$Y$21+G171*$Y$26+H171*$Y$31</f>
        <v>0</v>
      </c>
      <c r="L172" s="0" t="n">
        <f aca="false">E171*$Y$17+F171*$Y$22+G171*$Y$27+H171*$Y$32</f>
        <v>0.0122170457459362</v>
      </c>
      <c r="M172" s="0" t="n">
        <f aca="false">_xlfn.NORM.S.DIST((1/$Y$7)*(C172-$Y$3-D172*$Y$12),1)</f>
        <v>0.111704779212495</v>
      </c>
      <c r="N172" s="3" t="n">
        <f aca="false">_xlfn.NORM.S.DIST((1/$Y$8)*(C172-$Y$4-D172*$Y$12),1)</f>
        <v>0.304657277043371</v>
      </c>
      <c r="O172" s="3" t="n">
        <f aca="false">_xlfn.NORM.S.DIST((1/$Y$9)*(C172-$Y$5-D172*$Y$12),1)</f>
        <v>0.436713148541284</v>
      </c>
      <c r="P172" s="3" t="n">
        <f aca="false">_xlfn.NORM.S.DIST((1/$Y$10)*(C172-$Y$6-D172*$Y$12),1)</f>
        <v>0.428230194810214</v>
      </c>
      <c r="Q172" s="0" t="n">
        <f aca="false">M172*I172</f>
        <v>0.0736541097112516</v>
      </c>
      <c r="R172" s="0" t="n">
        <f aca="false">N172*J172</f>
        <v>0.271504333870435</v>
      </c>
      <c r="S172" s="0" t="n">
        <f aca="false">O172*K172</f>
        <v>0</v>
      </c>
      <c r="T172" s="0" t="n">
        <f aca="false">P172*L172</f>
        <v>0.00523170787978758</v>
      </c>
      <c r="U172" s="4" t="n">
        <f aca="false">SUM(Q172:T172)</f>
        <v>0.350390151461474</v>
      </c>
      <c r="V172" s="6" t="n">
        <f aca="false">_xlfn.NORM.S.INV(U172)</f>
        <v>-0.384267352400162</v>
      </c>
    </row>
    <row r="173" customFormat="false" ht="14.4" hidden="false" customHeight="false" outlineLevel="0" collapsed="false">
      <c r="A173" s="0" t="n">
        <f aca="false">A172+1</f>
        <v>169</v>
      </c>
      <c r="C173" s="0" t="n">
        <v>1.522380227</v>
      </c>
      <c r="D173" s="0" t="n">
        <v>1.5942</v>
      </c>
      <c r="E173" s="0" t="n">
        <v>0.776222681705557</v>
      </c>
      <c r="F173" s="0" t="n">
        <v>0.220837862693913</v>
      </c>
      <c r="G173" s="7" t="n">
        <v>9.2892054509658E-017</v>
      </c>
      <c r="H173" s="0" t="n">
        <v>0.00293945560052906</v>
      </c>
      <c r="I173" s="0" t="n">
        <f aca="false">$Y$14*E172+$Y$19*F172+G172*$Y$24+H172*$Y$29</f>
        <v>0.681741172216396</v>
      </c>
      <c r="J173" s="0" t="n">
        <f aca="false">$Y$15*E172+$Y$20*F172+G172*$Y$25+H172*$Y$30</f>
        <v>0.891753570549214</v>
      </c>
      <c r="K173" s="0" t="n">
        <f aca="false">E172*$Y$16+F172*$Y$21+G172*$Y$26+H172*$Y$31</f>
        <v>0</v>
      </c>
      <c r="L173" s="0" t="n">
        <f aca="false">E172*$Y$17+F172*$Y$22+G172*$Y$27+H172*$Y$32</f>
        <v>0.0113665819218663</v>
      </c>
      <c r="M173" s="0" t="n">
        <f aca="false">_xlfn.NORM.S.DIST((1/$Y$7)*(C173-$Y$3-D173*$Y$12),1)</f>
        <v>0.844833442015856</v>
      </c>
      <c r="N173" s="3" t="n">
        <f aca="false">_xlfn.NORM.S.DIST((1/$Y$8)*(C173-$Y$4-D173*$Y$12),1)</f>
        <v>0.664890498537472</v>
      </c>
      <c r="O173" s="3" t="n">
        <f aca="false">_xlfn.NORM.S.DIST((1/$Y$9)*(C173-$Y$5-D173*$Y$12),1)</f>
        <v>0.552803440090515</v>
      </c>
      <c r="P173" s="3" t="n">
        <f aca="false">_xlfn.NORM.S.DIST((1/$Y$10)*(C173-$Y$6-D173*$Y$12),1)</f>
        <v>0.55990344540124</v>
      </c>
      <c r="Q173" s="0" t="n">
        <f aca="false">M173*I173</f>
        <v>0.575957741087502</v>
      </c>
      <c r="R173" s="0" t="n">
        <f aca="false">N173*J173</f>
        <v>0.592918476095038</v>
      </c>
      <c r="S173" s="0" t="n">
        <f aca="false">O173*K173</f>
        <v>0</v>
      </c>
      <c r="T173" s="0" t="n">
        <f aca="false">P173*L173</f>
        <v>0.00636418838048839</v>
      </c>
      <c r="U173" s="4" t="n">
        <f aca="false">SUM(Q173:T173)</f>
        <v>1.17524040556303</v>
      </c>
      <c r="V173" s="6" t="e">
        <f aca="false">_xlfn.NORM.S.INV(U173)</f>
        <v>#VALUE!</v>
      </c>
    </row>
    <row r="174" customFormat="false" ht="14.4" hidden="false" customHeight="false" outlineLevel="0" collapsed="false">
      <c r="A174" s="0" t="n">
        <f aca="false">A173+1</f>
        <v>170</v>
      </c>
      <c r="C174" s="0" t="n">
        <v>-0.331006204</v>
      </c>
      <c r="D174" s="0" t="n">
        <v>1.6562</v>
      </c>
      <c r="E174" s="0" t="n">
        <v>0.824542560710862</v>
      </c>
      <c r="F174" s="0" t="n">
        <v>0.173355890005773</v>
      </c>
      <c r="G174" s="7" t="n">
        <v>6.54358820682477E-017</v>
      </c>
      <c r="H174" s="0" t="n">
        <v>0.00210154928336496</v>
      </c>
      <c r="I174" s="0" t="n">
        <f aca="false">$Y$14*E173+$Y$19*F173+G173*$Y$24+H173*$Y$29</f>
        <v>0.726238047994509</v>
      </c>
      <c r="J174" s="0" t="n">
        <f aca="false">$Y$15*E173+$Y$20*F173+G173*$Y$25+H173*$Y$30</f>
        <v>0.893437440157735</v>
      </c>
      <c r="K174" s="0" t="n">
        <f aca="false">E173*$Y$16+F173*$Y$21+G173*$Y$26+H173*$Y$31</f>
        <v>0</v>
      </c>
      <c r="L174" s="0" t="n">
        <f aca="false">E173*$Y$17+F173*$Y$22+G173*$Y$27+H173*$Y$32</f>
        <v>0.00906488402925651</v>
      </c>
      <c r="M174" s="0" t="n">
        <f aca="false">_xlfn.NORM.S.DIST((1/$Y$7)*(C174-$Y$3-D174*$Y$12),1)</f>
        <v>0.183673089046703</v>
      </c>
      <c r="N174" s="3" t="n">
        <f aca="false">_xlfn.NORM.S.DIST((1/$Y$8)*(C174-$Y$4-D174*$Y$12),1)</f>
        <v>0.352571522144783</v>
      </c>
      <c r="O174" s="3" t="n">
        <f aca="false">_xlfn.NORM.S.DIST((1/$Y$9)*(C174-$Y$5-D174*$Y$12),1)</f>
        <v>0.45305250853735</v>
      </c>
      <c r="P174" s="3" t="n">
        <f aca="false">_xlfn.NORM.S.DIST((1/$Y$10)*(C174-$Y$6-D174*$Y$12),1)</f>
        <v>0.44673042406303</v>
      </c>
      <c r="Q174" s="0" t="n">
        <f aca="false">M174*I174</f>
        <v>0.1333903856584</v>
      </c>
      <c r="R174" s="0" t="n">
        <f aca="false">N174*J174</f>
        <v>0.315000598217551</v>
      </c>
      <c r="S174" s="0" t="n">
        <f aca="false">O174*K174</f>
        <v>0</v>
      </c>
      <c r="T174" s="0" t="n">
        <f aca="false">P174*L174</f>
        <v>0.00404955948647195</v>
      </c>
      <c r="U174" s="4" t="n">
        <f aca="false">SUM(Q174:T174)</f>
        <v>0.452440543362423</v>
      </c>
      <c r="V174" s="6" t="n">
        <f aca="false">_xlfn.NORM.S.INV(U174)</f>
        <v>-0.119497668935231</v>
      </c>
    </row>
    <row r="175" customFormat="false" ht="14.4" hidden="false" customHeight="false" outlineLevel="0" collapsed="false">
      <c r="A175" s="0" t="n">
        <f aca="false">A174+1</f>
        <v>171</v>
      </c>
      <c r="C175" s="0" t="n">
        <v>0.560756791</v>
      </c>
      <c r="D175" s="0" t="n">
        <v>1.5966</v>
      </c>
      <c r="E175" s="0" t="n">
        <v>0.890210992098961</v>
      </c>
      <c r="F175" s="0" t="n">
        <v>0.108682930163223</v>
      </c>
      <c r="G175" s="7" t="n">
        <v>3.31405081361541E-017</v>
      </c>
      <c r="H175" s="0" t="n">
        <v>0.00110607773781547</v>
      </c>
      <c r="I175" s="0" t="n">
        <f aca="false">$Y$14*E174+$Y$19*F174+G174*$Y$24+H174*$Y$29</f>
        <v>0.765935760347404</v>
      </c>
      <c r="J175" s="0" t="n">
        <f aca="false">$Y$15*E174+$Y$20*F174+G174*$Y$25+H174*$Y$30</f>
        <v>0.894998751223028</v>
      </c>
      <c r="K175" s="0" t="n">
        <f aca="false">E174*$Y$16+F174*$Y$21+G174*$Y$26+H174*$Y$31</f>
        <v>0</v>
      </c>
      <c r="L175" s="0" t="n">
        <f aca="false">E174*$Y$17+F174*$Y$22+G174*$Y$27+H174*$Y$32</f>
        <v>0.00694496260536611</v>
      </c>
      <c r="M175" s="0" t="n">
        <f aca="false">_xlfn.NORM.S.DIST((1/$Y$7)*(C175-$Y$3-D175*$Y$12),1)</f>
        <v>0.508147436830825</v>
      </c>
      <c r="N175" s="3" t="n">
        <f aca="false">_xlfn.NORM.S.DIST((1/$Y$8)*(C175-$Y$4-D175*$Y$12),1)</f>
        <v>0.50342009293441</v>
      </c>
      <c r="O175" s="3" t="n">
        <f aca="false">_xlfn.NORM.S.DIST((1/$Y$9)*(C175-$Y$5-D175*$Y$12),1)</f>
        <v>0.501066141427773</v>
      </c>
      <c r="P175" s="3" t="n">
        <f aca="false">_xlfn.NORM.S.DIST((1/$Y$10)*(C175-$Y$6-D175*$Y$12),1)</f>
        <v>0.501210520425595</v>
      </c>
      <c r="Q175" s="0" t="n">
        <f aca="false">M175*I175</f>
        <v>0.389208293397602</v>
      </c>
      <c r="R175" s="0" t="n">
        <f aca="false">N175*J175</f>
        <v>0.450560354516877</v>
      </c>
      <c r="S175" s="0" t="n">
        <f aca="false">O175*K175</f>
        <v>0</v>
      </c>
      <c r="T175" s="0" t="n">
        <f aca="false">P175*L175</f>
        <v>0.00348088832177184</v>
      </c>
      <c r="U175" s="4" t="n">
        <f aca="false">SUM(Q175:T175)</f>
        <v>0.843249536236251</v>
      </c>
      <c r="V175" s="6" t="n">
        <f aca="false">_xlfn.NORM.S.INV(U175)</f>
        <v>1.00790321613717</v>
      </c>
    </row>
    <row r="176" customFormat="false" ht="14.4" hidden="false" customHeight="false" outlineLevel="0" collapsed="false">
      <c r="A176" s="0" t="n">
        <f aca="false">A175+1</f>
        <v>172</v>
      </c>
      <c r="C176" s="0" t="n">
        <v>0.393467935</v>
      </c>
      <c r="D176" s="0" t="n">
        <v>1.5823</v>
      </c>
      <c r="E176" s="0" t="n">
        <v>0.917938225840516</v>
      </c>
      <c r="F176" s="0" t="n">
        <v>0.0814155254665754</v>
      </c>
      <c r="G176" s="7" t="n">
        <v>1.81012204914572E-017</v>
      </c>
      <c r="H176" s="0" t="n">
        <v>0.000646248692908377</v>
      </c>
      <c r="I176" s="0" t="n">
        <f aca="false">$Y$14*E175+$Y$19*F175+G175*$Y$24+H175*$Y$29</f>
        <v>0.819873466524744</v>
      </c>
      <c r="J176" s="0" t="n">
        <f aca="false">$Y$15*E175+$Y$20*F175+G175*$Y$25+H175*$Y$30</f>
        <v>0.89701890464813</v>
      </c>
      <c r="K176" s="0" t="n">
        <f aca="false">E175*$Y$16+F175*$Y$21+G175*$Y$26+H175*$Y$31</f>
        <v>0</v>
      </c>
      <c r="L176" s="0" t="n">
        <f aca="false">E175*$Y$17+F175*$Y$22+G175*$Y$27+H175*$Y$32</f>
        <v>0.00417853242728353</v>
      </c>
      <c r="M176" s="0" t="n">
        <f aca="false">_xlfn.NORM.S.DIST((1/$Y$7)*(C176-$Y$3-D176*$Y$12),1)</f>
        <v>0.43939057615495</v>
      </c>
      <c r="N176" s="3" t="n">
        <f aca="false">_xlfn.NORM.S.DIST((1/$Y$8)*(C176-$Y$4-D176*$Y$12),1)</f>
        <v>0.474477884061396</v>
      </c>
      <c r="O176" s="3" t="n">
        <f aca="false">_xlfn.NORM.S.DIST((1/$Y$9)*(C176-$Y$5-D176*$Y$12),1)</f>
        <v>0.492039203418476</v>
      </c>
      <c r="P176" s="3" t="n">
        <f aca="false">_xlfn.NORM.S.DIST((1/$Y$10)*(C176-$Y$6-D176*$Y$12),1)</f>
        <v>0.490961306844861</v>
      </c>
      <c r="Q176" s="0" t="n">
        <f aca="false">M176*I176</f>
        <v>0.360244674830464</v>
      </c>
      <c r="R176" s="0" t="n">
        <f aca="false">N176*J176</f>
        <v>0.425615631840516</v>
      </c>
      <c r="S176" s="0" t="n">
        <f aca="false">O176*K176</f>
        <v>0</v>
      </c>
      <c r="T176" s="0" t="n">
        <f aca="false">P176*L176</f>
        <v>0.00205149774119275</v>
      </c>
      <c r="U176" s="4" t="n">
        <f aca="false">SUM(Q176:T176)</f>
        <v>0.787911804412172</v>
      </c>
      <c r="V176" s="6" t="n">
        <f aca="false">_xlfn.NORM.S.INV(U176)</f>
        <v>0.799196655101791</v>
      </c>
    </row>
    <row r="177" customFormat="false" ht="14.4" hidden="false" customHeight="false" outlineLevel="0" collapsed="false">
      <c r="A177" s="0" t="n">
        <f aca="false">A176+1</f>
        <v>173</v>
      </c>
      <c r="C177" s="0" t="n">
        <v>1.354081345</v>
      </c>
      <c r="D177" s="0" t="n">
        <v>1.5677</v>
      </c>
      <c r="E177" s="0" t="n">
        <v>0.908558621834669</v>
      </c>
      <c r="F177" s="0" t="n">
        <v>0.0908242918492077</v>
      </c>
      <c r="G177" s="7" t="n">
        <v>1.57791182181403E-017</v>
      </c>
      <c r="H177" s="0" t="n">
        <v>0.000617086316123176</v>
      </c>
      <c r="I177" s="0" t="n">
        <f aca="false">$Y$14*E176+$Y$19*F176+G176*$Y$24+H176*$Y$29</f>
        <v>0.842651182806862</v>
      </c>
      <c r="J177" s="0" t="n">
        <f aca="false">$Y$15*E176+$Y$20*F176+G176*$Y$25+H176*$Y$30</f>
        <v>0.897899927944845</v>
      </c>
      <c r="K177" s="0" t="n">
        <f aca="false">E176*$Y$16+F176*$Y$21+G176*$Y$26+H176*$Y$31</f>
        <v>0</v>
      </c>
      <c r="L177" s="0" t="n">
        <f aca="false">E176*$Y$17+F176*$Y$22+G176*$Y$27+H176*$Y$32</f>
        <v>0.00297885217911122</v>
      </c>
      <c r="M177" s="0" t="n">
        <f aca="false">_xlfn.NORM.S.DIST((1/$Y$7)*(C177-$Y$3-D177*$Y$12),1)</f>
        <v>0.799697339488778</v>
      </c>
      <c r="N177" s="3" t="n">
        <f aca="false">_xlfn.NORM.S.DIST((1/$Y$8)*(C177-$Y$4-D177*$Y$12),1)</f>
        <v>0.637887561511853</v>
      </c>
      <c r="O177" s="3" t="n">
        <f aca="false">_xlfn.NORM.S.DIST((1/$Y$9)*(C177-$Y$5-D177*$Y$12),1)</f>
        <v>0.54378830029061</v>
      </c>
      <c r="P177" s="3" t="n">
        <f aca="false">_xlfn.NORM.S.DIST((1/$Y$10)*(C177-$Y$6-D177*$Y$12),1)</f>
        <v>0.549689292492882</v>
      </c>
      <c r="Q177" s="0" t="n">
        <f aca="false">M177*I177</f>
        <v>0.673865909007719</v>
      </c>
      <c r="R177" s="0" t="n">
        <f aca="false">N177*J177</f>
        <v>0.572759195518406</v>
      </c>
      <c r="S177" s="0" t="n">
        <f aca="false">O177*K177</f>
        <v>0</v>
      </c>
      <c r="T177" s="0" t="n">
        <f aca="false">P177*L177</f>
        <v>0.00163744314677652</v>
      </c>
      <c r="U177" s="4" t="n">
        <f aca="false">SUM(Q177:T177)</f>
        <v>1.2482625476729</v>
      </c>
      <c r="V177" s="6" t="e">
        <f aca="false">_xlfn.NORM.S.INV(U177)</f>
        <v>#VALUE!</v>
      </c>
    </row>
    <row r="178" customFormat="false" ht="14.4" hidden="false" customHeight="false" outlineLevel="0" collapsed="false">
      <c r="A178" s="0" t="n">
        <f aca="false">A177+1</f>
        <v>174</v>
      </c>
      <c r="C178" s="0" t="n">
        <v>0.193981276</v>
      </c>
      <c r="D178" s="0" t="n">
        <v>1.4748</v>
      </c>
      <c r="E178" s="0" t="n">
        <v>0.922494131864569</v>
      </c>
      <c r="F178" s="0" t="n">
        <v>0.0769891039472598</v>
      </c>
      <c r="G178" s="7" t="n">
        <v>1.24819072640986E-017</v>
      </c>
      <c r="H178" s="0" t="n">
        <v>0.000516764188171014</v>
      </c>
      <c r="I178" s="0" t="n">
        <f aca="false">$Y$14*E177+$Y$19*F177+G177*$Y$24+H177*$Y$29</f>
        <v>0.834962532135977</v>
      </c>
      <c r="J178" s="0" t="n">
        <f aca="false">$Y$15*E177+$Y$20*F177+G177*$Y$25+H177*$Y$30</f>
        <v>0.897733041152246</v>
      </c>
      <c r="K178" s="0" t="n">
        <f aca="false">E177*$Y$16+F177*$Y$21+G177*$Y$26+H177*$Y$31</f>
        <v>0</v>
      </c>
      <c r="L178" s="0" t="n">
        <f aca="false">E177*$Y$17+F177*$Y$22+G177*$Y$27+H177*$Y$32</f>
        <v>0.00323691039785847</v>
      </c>
      <c r="M178" s="0" t="n">
        <f aca="false">_xlfn.NORM.S.DIST((1/$Y$7)*(C178-$Y$3-D178*$Y$12),1)</f>
        <v>0.359895472027671</v>
      </c>
      <c r="N178" s="3" t="n">
        <f aca="false">_xlfn.NORM.S.DIST((1/$Y$8)*(C178-$Y$4-D178*$Y$12),1)</f>
        <v>0.440153195256647</v>
      </c>
      <c r="O178" s="3" t="n">
        <f aca="false">_xlfn.NORM.S.DIST((1/$Y$9)*(C178-$Y$5-D178*$Y$12),1)</f>
        <v>0.481280580416821</v>
      </c>
      <c r="P178" s="3" t="n">
        <f aca="false">_xlfn.NORM.S.DIST((1/$Y$10)*(C178-$Y$6-D178*$Y$12),1)</f>
        <v>0.47874780822826</v>
      </c>
      <c r="Q178" s="0" t="n">
        <f aca="false">M178*I178</f>
        <v>0.300499234628497</v>
      </c>
      <c r="R178" s="0" t="n">
        <f aca="false">N178*J178</f>
        <v>0.395140066550628</v>
      </c>
      <c r="S178" s="0" t="n">
        <f aca="false">O178*K178</f>
        <v>0</v>
      </c>
      <c r="T178" s="0" t="n">
        <f aca="false">P178*L178</f>
        <v>0.00154966375840601</v>
      </c>
      <c r="U178" s="4" t="n">
        <f aca="false">SUM(Q178:T178)</f>
        <v>0.697188964937531</v>
      </c>
      <c r="V178" s="6" t="n">
        <f aca="false">_xlfn.NORM.S.INV(U178)</f>
        <v>0.516332687336629</v>
      </c>
    </row>
    <row r="179" customFormat="false" ht="14.4" hidden="false" customHeight="false" outlineLevel="0" collapsed="false">
      <c r="A179" s="0" t="n">
        <f aca="false">A178+1</f>
        <v>175</v>
      </c>
      <c r="C179" s="0" t="n">
        <v>0.543947984</v>
      </c>
      <c r="D179" s="0" t="n">
        <v>1.4142</v>
      </c>
      <c r="E179" s="0" t="n">
        <v>0.931884908567314</v>
      </c>
      <c r="F179" s="0" t="n">
        <v>0.0677060246352038</v>
      </c>
      <c r="G179" s="7" t="n">
        <v>9.8365792793171E-018</v>
      </c>
      <c r="H179" s="0" t="n">
        <v>0.000409066797482247</v>
      </c>
      <c r="I179" s="0" t="n">
        <f aca="false">$Y$14*E178+$Y$19*F178+G178*$Y$24+H178*$Y$29</f>
        <v>0.846398679352011</v>
      </c>
      <c r="J179" s="0" t="n">
        <f aca="false">$Y$15*E178+$Y$20*F178+G178*$Y$25+H178*$Y$30</f>
        <v>0.89808298006369</v>
      </c>
      <c r="K179" s="0" t="n">
        <f aca="false">E178*$Y$16+F178*$Y$21+G178*$Y$26+H178*$Y$31</f>
        <v>0</v>
      </c>
      <c r="L179" s="0" t="n">
        <f aca="false">E178*$Y$17+F178*$Y$22+G178*$Y$27+H178*$Y$32</f>
        <v>0.00273858739459974</v>
      </c>
      <c r="M179" s="0" t="n">
        <f aca="false">_xlfn.NORM.S.DIST((1/$Y$7)*(C179-$Y$3-D179*$Y$12),1)</f>
        <v>0.50121579188125</v>
      </c>
      <c r="N179" s="3" t="n">
        <f aca="false">_xlfn.NORM.S.DIST((1/$Y$8)*(C179-$Y$4-D179*$Y$12),1)</f>
        <v>0.500510330852955</v>
      </c>
      <c r="O179" s="3" t="n">
        <f aca="false">_xlfn.NORM.S.DIST((1/$Y$9)*(C179-$Y$5-D179*$Y$12),1)</f>
        <v>0.500159083098496</v>
      </c>
      <c r="P179" s="3" t="n">
        <f aca="false">_xlfn.NORM.S.DIST((1/$Y$10)*(C179-$Y$6-D179*$Y$12),1)</f>
        <v>0.500180626509665</v>
      </c>
      <c r="Q179" s="0" t="n">
        <f aca="false">M179*I179</f>
        <v>0.424228384318663</v>
      </c>
      <c r="R179" s="0" t="n">
        <f aca="false">N179*J179</f>
        <v>0.449499809485085</v>
      </c>
      <c r="S179" s="0" t="n">
        <f aca="false">O179*K179</f>
        <v>0</v>
      </c>
      <c r="T179" s="0" t="n">
        <f aca="false">P179*L179</f>
        <v>0.00136978835878237</v>
      </c>
      <c r="U179" s="4" t="n">
        <f aca="false">SUM(Q179:T179)</f>
        <v>0.87509798216253</v>
      </c>
      <c r="V179" s="6" t="n">
        <f aca="false">_xlfn.NORM.S.INV(U179)</f>
        <v>1.15082549074771</v>
      </c>
    </row>
    <row r="180" customFormat="false" ht="14.4" hidden="false" customHeight="false" outlineLevel="0" collapsed="false">
      <c r="A180" s="0" t="n">
        <f aca="false">A179+1</f>
        <v>176</v>
      </c>
      <c r="C180" s="0" t="n">
        <v>-0.035789788</v>
      </c>
      <c r="D180" s="0" t="n">
        <v>1.4029</v>
      </c>
      <c r="E180" s="0" t="n">
        <v>0.926248474937371</v>
      </c>
      <c r="F180" s="0" t="n">
        <v>0.0733370874781048</v>
      </c>
      <c r="G180" s="7" t="n">
        <v>9.6230135935816E-018</v>
      </c>
      <c r="H180" s="0" t="n">
        <v>0.000414437584524123</v>
      </c>
      <c r="I180" s="0" t="n">
        <f aca="false">$Y$14*E179+$Y$19*F179+G179*$Y$24+H179*$Y$29</f>
        <v>0.854108809013424</v>
      </c>
      <c r="J180" s="0" t="n">
        <f aca="false">$Y$15*E179+$Y$20*F179+G179*$Y$25+H179*$Y$30</f>
        <v>0.898347260745134</v>
      </c>
      <c r="K180" s="0" t="n">
        <f aca="false">E179*$Y$16+F179*$Y$21+G179*$Y$26+H179*$Y$31</f>
        <v>0</v>
      </c>
      <c r="L180" s="0" t="n">
        <f aca="false">E179*$Y$17+F179*$Y$22+G179*$Y$27+H179*$Y$32</f>
        <v>0.00237070618096638</v>
      </c>
      <c r="M180" s="0" t="n">
        <f aca="false">_xlfn.NORM.S.DIST((1/$Y$7)*(C180-$Y$3-D180*$Y$12),1)</f>
        <v>0.275497743276175</v>
      </c>
      <c r="N180" s="3" t="n">
        <f aca="false">_xlfn.NORM.S.DIST((1/$Y$8)*(C180-$Y$4-D180*$Y$12),1)</f>
        <v>0.401183590143015</v>
      </c>
      <c r="O180" s="3" t="n">
        <f aca="false">_xlfn.NORM.S.DIST((1/$Y$9)*(C180-$Y$5-D180*$Y$12),1)</f>
        <v>0.468906037487605</v>
      </c>
      <c r="P180" s="3" t="n">
        <f aca="false">_xlfn.NORM.S.DIST((1/$Y$10)*(C180-$Y$6-D180*$Y$12),1)</f>
        <v>0.46470556564537</v>
      </c>
      <c r="Q180" s="0" t="n">
        <f aca="false">M180*I180</f>
        <v>0.2353050493955</v>
      </c>
      <c r="R180" s="0" t="n">
        <f aca="false">N180*J180</f>
        <v>0.360402179260876</v>
      </c>
      <c r="S180" s="0" t="n">
        <f aca="false">O180*K180</f>
        <v>0</v>
      </c>
      <c r="T180" s="0" t="n">
        <f aca="false">P180*L180</f>
        <v>0.00110168035680496</v>
      </c>
      <c r="U180" s="4" t="n">
        <f aca="false">SUM(Q180:T180)</f>
        <v>0.596808909013181</v>
      </c>
      <c r="V180" s="6" t="n">
        <f aca="false">_xlfn.NORM.S.INV(U180)</f>
        <v>0.245095894161625</v>
      </c>
    </row>
    <row r="181" customFormat="false" ht="14.4" hidden="false" customHeight="false" outlineLevel="0" collapsed="false">
      <c r="A181" s="0" t="n">
        <f aca="false">A180+1</f>
        <v>177</v>
      </c>
      <c r="C181" s="0" t="n">
        <v>-0.052916973</v>
      </c>
      <c r="D181" s="0" t="n">
        <v>1.4293</v>
      </c>
      <c r="E181" s="0" t="n">
        <v>0.923047092209774</v>
      </c>
      <c r="F181" s="0" t="n">
        <v>0.0765029864896137</v>
      </c>
      <c r="G181" s="7" t="n">
        <v>1.02178172581334E-017</v>
      </c>
      <c r="H181" s="0" t="n">
        <v>0.000449921300612441</v>
      </c>
      <c r="I181" s="0" t="n">
        <f aca="false">$Y$14*E180+$Y$19*F180+G180*$Y$24+H180*$Y$29</f>
        <v>0.849486450066037</v>
      </c>
      <c r="J181" s="0" t="n">
        <f aca="false">$Y$15*E180+$Y$20*F180+G180*$Y$25+H180*$Y$30</f>
        <v>0.898230718813735</v>
      </c>
      <c r="K181" s="0" t="n">
        <f aca="false">E180*$Y$16+F180*$Y$21+G180*$Y$26+H180*$Y$31</f>
        <v>0</v>
      </c>
      <c r="L181" s="0" t="n">
        <f aca="false">E180*$Y$17+F180*$Y$22+G180*$Y$27+H180*$Y$32</f>
        <v>0.00254409581949817</v>
      </c>
      <c r="M181" s="0" t="n">
        <f aca="false">_xlfn.NORM.S.DIST((1/$Y$7)*(C181-$Y$3-D181*$Y$12),1)</f>
        <v>0.269616030164724</v>
      </c>
      <c r="N181" s="3" t="n">
        <f aca="false">_xlfn.NORM.S.DIST((1/$Y$8)*(C181-$Y$4-D181*$Y$12),1)</f>
        <v>0.398312794169414</v>
      </c>
      <c r="O181" s="3" t="n">
        <f aca="false">_xlfn.NORM.S.DIST((1/$Y$9)*(C181-$Y$5-D181*$Y$12),1)</f>
        <v>0.467984689953955</v>
      </c>
      <c r="P181" s="3" t="n">
        <f aca="false">_xlfn.NORM.S.DIST((1/$Y$10)*(C181-$Y$6-D181*$Y$12),1)</f>
        <v>0.463660394954227</v>
      </c>
      <c r="Q181" s="0" t="n">
        <f aca="false">M181*I181</f>
        <v>0.229035164345529</v>
      </c>
      <c r="R181" s="0" t="n">
        <f aca="false">N181*J181</f>
        <v>0.3577767874195</v>
      </c>
      <c r="S181" s="0" t="n">
        <f aca="false">O181*K181</f>
        <v>0</v>
      </c>
      <c r="T181" s="0" t="n">
        <f aca="false">P181*L181</f>
        <v>0.00117959647246992</v>
      </c>
      <c r="U181" s="4" t="n">
        <f aca="false">SUM(Q181:T181)</f>
        <v>0.587991548237499</v>
      </c>
      <c r="V181" s="6" t="n">
        <f aca="false">_xlfn.NORM.S.INV(U181)</f>
        <v>0.222381511070539</v>
      </c>
    </row>
    <row r="182" customFormat="false" ht="14.4" hidden="false" customHeight="false" outlineLevel="0" collapsed="false">
      <c r="A182" s="0" t="n">
        <f aca="false">A181+1</f>
        <v>178</v>
      </c>
      <c r="C182" s="0" t="n">
        <v>-0.051397255</v>
      </c>
      <c r="D182" s="0" t="n">
        <v>1.381</v>
      </c>
      <c r="E182" s="0" t="n">
        <v>0.92163064363732</v>
      </c>
      <c r="F182" s="0" t="n">
        <v>0.0778969007076266</v>
      </c>
      <c r="G182" s="7" t="n">
        <v>1.08714241497006E-017</v>
      </c>
      <c r="H182" s="0" t="n">
        <v>0.000472455655053012</v>
      </c>
      <c r="I182" s="0" t="n">
        <f aca="false">$Y$14*E181+$Y$19*F181+G181*$Y$24+H181*$Y$29</f>
        <v>0.84685812269496</v>
      </c>
      <c r="J182" s="0" t="n">
        <f aca="false">$Y$15*E181+$Y$20*F181+G181*$Y$25+H181*$Y$30</f>
        <v>0.898141497720761</v>
      </c>
      <c r="K182" s="0" t="n">
        <f aca="false">E181*$Y$16+F181*$Y$21+G181*$Y$26+H181*$Y$31</f>
        <v>0</v>
      </c>
      <c r="L182" s="0" t="n">
        <f aca="false">E181*$Y$17+F181*$Y$22+G181*$Y$27+H181*$Y$32</f>
        <v>0.00266852427419674</v>
      </c>
      <c r="M182" s="0" t="n">
        <f aca="false">_xlfn.NORM.S.DIST((1/$Y$7)*(C182-$Y$3-D182*$Y$12),1)</f>
        <v>0.270135368284655</v>
      </c>
      <c r="N182" s="3" t="n">
        <f aca="false">_xlfn.NORM.S.DIST((1/$Y$8)*(C182-$Y$4-D182*$Y$12),1)</f>
        <v>0.398567303813524</v>
      </c>
      <c r="O182" s="3" t="n">
        <f aca="false">_xlfn.NORM.S.DIST((1/$Y$9)*(C182-$Y$5-D182*$Y$12),1)</f>
        <v>0.468066435491126</v>
      </c>
      <c r="P182" s="3" t="n">
        <f aca="false">_xlfn.NORM.S.DIST((1/$Y$10)*(C182-$Y$6-D182*$Y$12),1)</f>
        <v>0.463753124313246</v>
      </c>
      <c r="Q182" s="0" t="n">
        <f aca="false">M182*I182</f>
        <v>0.228766330859055</v>
      </c>
      <c r="R182" s="0" t="n">
        <f aca="false">N182*J182</f>
        <v>0.357969835189604</v>
      </c>
      <c r="S182" s="0" t="n">
        <f aca="false">O182*K182</f>
        <v>0</v>
      </c>
      <c r="T182" s="0" t="n">
        <f aca="false">P182*L182</f>
        <v>0.00123753646946447</v>
      </c>
      <c r="U182" s="4" t="n">
        <f aca="false">SUM(Q182:T182)</f>
        <v>0.587973702518124</v>
      </c>
      <c r="V182" s="6" t="n">
        <f aca="false">_xlfn.NORM.S.INV(U182)</f>
        <v>0.222335658838813</v>
      </c>
    </row>
    <row r="183" customFormat="false" ht="14.4" hidden="false" customHeight="false" outlineLevel="0" collapsed="false">
      <c r="A183" s="0" t="n">
        <f aca="false">A182+1</f>
        <v>179</v>
      </c>
      <c r="C183" s="0" t="n">
        <v>0.167128109</v>
      </c>
      <c r="D183" s="0" t="n">
        <v>1.3958</v>
      </c>
      <c r="E183" s="0" t="n">
        <v>0.927491454178472</v>
      </c>
      <c r="F183" s="0" t="n">
        <v>0.0720723275425437</v>
      </c>
      <c r="G183" s="7" t="n">
        <v>1.01357587237775E-017</v>
      </c>
      <c r="H183" s="0" t="n">
        <v>0.000436218278984196</v>
      </c>
      <c r="I183" s="0" t="n">
        <f aca="false">$Y$14*E182+$Y$19*F182+G182*$Y$24+H182*$Y$29</f>
        <v>0.845694606773648</v>
      </c>
      <c r="J183" s="0" t="n">
        <f aca="false">$Y$15*E182+$Y$20*F182+G182*$Y$25+H182*$Y$30</f>
        <v>0.898097169357659</v>
      </c>
      <c r="K183" s="0" t="n">
        <f aca="false">E182*$Y$16+F182*$Y$21+G182*$Y$26+H182*$Y$31</f>
        <v>0</v>
      </c>
      <c r="L183" s="0" t="n">
        <f aca="false">E182*$Y$17+F182*$Y$22+G182*$Y$27+H182*$Y$32</f>
        <v>0.0027290452149228</v>
      </c>
      <c r="M183" s="0" t="n">
        <f aca="false">_xlfn.NORM.S.DIST((1/$Y$7)*(C183-$Y$3-D183*$Y$12),1)</f>
        <v>0.349563847213377</v>
      </c>
      <c r="N183" s="3" t="n">
        <f aca="false">_xlfn.NORM.S.DIST((1/$Y$8)*(C183-$Y$4-D183*$Y$12),1)</f>
        <v>0.435561132302803</v>
      </c>
      <c r="O183" s="3" t="n">
        <f aca="false">_xlfn.NORM.S.DIST((1/$Y$9)*(C183-$Y$5-D183*$Y$12),1)</f>
        <v>0.479833215592051</v>
      </c>
      <c r="P183" s="3" t="n">
        <f aca="false">_xlfn.NORM.S.DIST((1/$Y$10)*(C183-$Y$6-D183*$Y$12),1)</f>
        <v>0.477105002824158</v>
      </c>
      <c r="Q183" s="0" t="n">
        <f aca="false">M183*I183</f>
        <v>0.295624260311401</v>
      </c>
      <c r="R183" s="0" t="n">
        <f aca="false">N183*J183</f>
        <v>0.391176220003364</v>
      </c>
      <c r="S183" s="0" t="n">
        <f aca="false">O183*K183</f>
        <v>0</v>
      </c>
      <c r="T183" s="0" t="n">
        <f aca="false">P183*L183</f>
        <v>0.001302041124973</v>
      </c>
      <c r="U183" s="4" t="n">
        <f aca="false">SUM(Q183:T183)</f>
        <v>0.688102521439738</v>
      </c>
      <c r="V183" s="6" t="n">
        <f aca="false">_xlfn.NORM.S.INV(U183)</f>
        <v>0.490479041346461</v>
      </c>
    </row>
    <row r="184" customFormat="false" ht="14.4" hidden="false" customHeight="false" outlineLevel="0" collapsed="false">
      <c r="A184" s="0" t="n">
        <f aca="false">A183+1</f>
        <v>180</v>
      </c>
      <c r="C184" s="0" t="n">
        <v>-6.105993824</v>
      </c>
      <c r="D184" s="0" t="n">
        <v>1.6425</v>
      </c>
      <c r="E184" s="7" t="n">
        <v>4.17373929116246E-008</v>
      </c>
      <c r="F184" s="0" t="n">
        <v>0.821493836343529</v>
      </c>
      <c r="G184" s="7" t="n">
        <v>4.65721711025628E-015</v>
      </c>
      <c r="H184" s="0" t="n">
        <v>0.178506121919074</v>
      </c>
      <c r="I184" s="0" t="n">
        <f aca="false">$Y$14*E183+$Y$19*F183+G183*$Y$24+H183*$Y$29</f>
        <v>0.850503732781239</v>
      </c>
      <c r="J184" s="0" t="n">
        <f aca="false">$Y$15*E183+$Y$20*F183+G183*$Y$25+H183*$Y$30</f>
        <v>0.898240114105491</v>
      </c>
      <c r="K184" s="0" t="n">
        <f aca="false">E183*$Y$16+F183*$Y$21+G183*$Y$26+H183*$Y$31</f>
        <v>0</v>
      </c>
      <c r="L184" s="0" t="n">
        <f aca="false">E183*$Y$17+F183*$Y$22+G183*$Y$27+H183*$Y$32</f>
        <v>0.00252423099783319</v>
      </c>
      <c r="M184" s="0" t="n">
        <f aca="false">_xlfn.NORM.S.DIST((1/$Y$7)*(C184-$Y$3-D184*$Y$12),1)</f>
        <v>3.17706164416845E-012</v>
      </c>
      <c r="N184" s="3" t="n">
        <f aca="false">_xlfn.NORM.S.DIST((1/$Y$8)*(C184-$Y$4-D184*$Y$12),1)</f>
        <v>0.00196135801240895</v>
      </c>
      <c r="O184" s="3" t="n">
        <f aca="false">_xlfn.NORM.S.DIST((1/$Y$9)*(C184-$Y$5-D184*$Y$12),1)</f>
        <v>0.184296312662279</v>
      </c>
      <c r="P184" s="3" t="n">
        <f aca="false">_xlfn.NORM.S.DIST((1/$Y$10)*(C184-$Y$6-D184*$Y$12),1)</f>
        <v>0.153657376331678</v>
      </c>
      <c r="Q184" s="0" t="n">
        <f aca="false">M184*I184</f>
        <v>2.70210278764137E-012</v>
      </c>
      <c r="R184" s="0" t="n">
        <f aca="false">N184*J184</f>
        <v>0.00176177044486793</v>
      </c>
      <c r="S184" s="0" t="n">
        <f aca="false">O184*K184</f>
        <v>0</v>
      </c>
      <c r="T184" s="0" t="n">
        <f aca="false">P184*L184</f>
        <v>0.000387866712382143</v>
      </c>
      <c r="U184" s="4" t="n">
        <f aca="false">SUM(Q184:T184)</f>
        <v>0.00214963715995218</v>
      </c>
      <c r="V184" s="6" t="n">
        <f aca="false">_xlfn.NORM.S.INV(U184)</f>
        <v>-2.85532548603937</v>
      </c>
    </row>
    <row r="185" customFormat="false" ht="14.4" hidden="false" customHeight="false" outlineLevel="0" collapsed="false">
      <c r="A185" s="0" t="n">
        <f aca="false">A184+1</f>
        <v>181</v>
      </c>
      <c r="C185" s="0" t="n">
        <v>-0.009712086</v>
      </c>
      <c r="D185" s="0" t="n">
        <v>1.5662</v>
      </c>
      <c r="E185" s="0" t="n">
        <v>0.163173201133106</v>
      </c>
      <c r="F185" s="0" t="n">
        <v>0.773319627817847</v>
      </c>
      <c r="G185" s="7" t="n">
        <v>4.14946897411394E-015</v>
      </c>
      <c r="H185" s="0" t="n">
        <v>0.0635071710490427</v>
      </c>
      <c r="I185" s="0" t="n">
        <f aca="false">$Y$14*E184+$Y$19*F184+G184*$Y$24+H184*$Y$29</f>
        <v>0.0739344832519498</v>
      </c>
      <c r="J185" s="0" t="n">
        <f aca="false">$Y$15*E184+$Y$20*F184+G184*$Y$25+H184*$Y$30</f>
        <v>0.753260654272202</v>
      </c>
      <c r="K185" s="0" t="n">
        <f aca="false">E184*$Y$16+F184*$Y$21+G184*$Y$26+H184*$Y$31</f>
        <v>0</v>
      </c>
      <c r="L185" s="0" t="n">
        <f aca="false">E184*$Y$17+F184*$Y$22+G184*$Y$27+H184*$Y$32</f>
        <v>0.172804896283137</v>
      </c>
      <c r="M185" s="0" t="n">
        <f aca="false">_xlfn.NORM.S.DIST((1/$Y$7)*(C185-$Y$3-D185*$Y$12),1)</f>
        <v>0.284572660167215</v>
      </c>
      <c r="N185" s="3" t="n">
        <f aca="false">_xlfn.NORM.S.DIST((1/$Y$8)*(C185-$Y$4-D185*$Y$12),1)</f>
        <v>0.405564853680959</v>
      </c>
      <c r="O185" s="3" t="n">
        <f aca="false">_xlfn.NORM.S.DIST((1/$Y$9)*(C185-$Y$5-D185*$Y$12),1)</f>
        <v>0.470309191383148</v>
      </c>
      <c r="P185" s="3" t="n">
        <f aca="false">_xlfn.NORM.S.DIST((1/$Y$10)*(C185-$Y$6-D185*$Y$12),1)</f>
        <v>0.46629739876384</v>
      </c>
      <c r="Q185" s="0" t="n">
        <f aca="false">M185*I185</f>
        <v>0.0210397325770957</v>
      </c>
      <c r="R185" s="0" t="n">
        <f aca="false">N185*J185</f>
        <v>0.305496047033529</v>
      </c>
      <c r="S185" s="0" t="n">
        <f aca="false">O185*K185</f>
        <v>0</v>
      </c>
      <c r="T185" s="0" t="n">
        <f aca="false">P185*L185</f>
        <v>0.0805784736304821</v>
      </c>
      <c r="U185" s="4" t="n">
        <f aca="false">SUM(Q185:T185)</f>
        <v>0.407114253241107</v>
      </c>
      <c r="V185" s="6" t="n">
        <f aca="false">_xlfn.NORM.S.INV(U185)</f>
        <v>-0.234974524137021</v>
      </c>
    </row>
    <row r="186" customFormat="false" ht="14.4" hidden="false" customHeight="false" outlineLevel="0" collapsed="false">
      <c r="A186" s="0" t="n">
        <f aca="false">A185+1</f>
        <v>182</v>
      </c>
      <c r="C186" s="0" t="n">
        <v>-2.389662843</v>
      </c>
      <c r="D186" s="0" t="n">
        <v>1.4487</v>
      </c>
      <c r="E186" s="0" t="n">
        <v>0.0155811854084053</v>
      </c>
      <c r="F186" s="0" t="n">
        <v>0.915758864174219</v>
      </c>
      <c r="G186" s="7" t="n">
        <v>3.94841619996967E-015</v>
      </c>
      <c r="H186" s="0" t="n">
        <v>0.0686599504173715</v>
      </c>
      <c r="I186" s="0" t="n">
        <f aca="false">$Y$14*E185+$Y$19*F185+G185*$Y$24+H185*$Y$29</f>
        <v>0.218086379534737</v>
      </c>
      <c r="J186" s="0" t="n">
        <f aca="false">$Y$15*E185+$Y$20*F185+G185*$Y$25+H185*$Y$30</f>
        <v>0.838173372577838</v>
      </c>
      <c r="K186" s="0" t="n">
        <f aca="false">E185*$Y$16+F185*$Y$21+G185*$Y$26+H185*$Y$31</f>
        <v>0</v>
      </c>
      <c r="L186" s="0" t="n">
        <f aca="false">E185*$Y$17+F185*$Y$22+G185*$Y$27+H185*$Y$32</f>
        <v>0.0759105408052409</v>
      </c>
      <c r="M186" s="0" t="n">
        <f aca="false">_xlfn.NORM.S.DIST((1/$Y$7)*(C186-$Y$3-D186*$Y$12),1)</f>
        <v>0.0012242395526076</v>
      </c>
      <c r="N186" s="3" t="n">
        <f aca="false">_xlfn.NORM.S.DIST((1/$Y$8)*(C186-$Y$4-D186*$Y$12),1)</f>
        <v>0.101740936034417</v>
      </c>
      <c r="O186" s="3" t="n">
        <f aca="false">_xlfn.NORM.S.DIST((1/$Y$9)*(C186-$Y$5-D186*$Y$12),1)</f>
        <v>0.345897887948637</v>
      </c>
      <c r="P186" s="3" t="n">
        <f aca="false">_xlfn.NORM.S.DIST((1/$Y$10)*(C186-$Y$6-D186*$Y$12),1)</f>
        <v>0.32631798698574</v>
      </c>
      <c r="Q186" s="0" t="n">
        <f aca="false">M186*I186</f>
        <v>0.000266989971711418</v>
      </c>
      <c r="R186" s="0" t="n">
        <f aca="false">N186*J186</f>
        <v>0.0852765434851937</v>
      </c>
      <c r="S186" s="0" t="n">
        <f aca="false">O186*K186</f>
        <v>0</v>
      </c>
      <c r="T186" s="0" t="n">
        <f aca="false">P186*L186</f>
        <v>0.0247709748665651</v>
      </c>
      <c r="U186" s="4" t="n">
        <f aca="false">SUM(Q186:T186)</f>
        <v>0.11031450832347</v>
      </c>
      <c r="V186" s="6" t="n">
        <f aca="false">_xlfn.NORM.S.INV(U186)</f>
        <v>-1.22485723239763</v>
      </c>
    </row>
    <row r="187" customFormat="false" ht="14.4" hidden="false" customHeight="false" outlineLevel="0" collapsed="false">
      <c r="A187" s="0" t="n">
        <f aca="false">A186+1</f>
        <v>183</v>
      </c>
      <c r="C187" s="0" t="n">
        <v>3.75563928</v>
      </c>
      <c r="D187" s="0" t="n">
        <v>1.3669</v>
      </c>
      <c r="E187" s="7" t="n">
        <v>0.00281241906833365</v>
      </c>
      <c r="F187" s="0" t="n">
        <v>0.920939460464969</v>
      </c>
      <c r="G187" s="7" t="n">
        <v>4.31775810497603E-015</v>
      </c>
      <c r="H187" s="0" t="n">
        <v>0.0762481204666931</v>
      </c>
      <c r="I187" s="0" t="n">
        <f aca="false">$Y$14*E186+$Y$19*F186+G186*$Y$24+H186*$Y$29</f>
        <v>0.0965971764973325</v>
      </c>
      <c r="J187" s="0" t="n">
        <f aca="false">$Y$15*E186+$Y$20*F186+G186*$Y$25+H186*$Y$30</f>
        <v>0.831563058911831</v>
      </c>
      <c r="K187" s="0" t="n">
        <f aca="false">E186*$Y$16+F186*$Y$21+G186*$Y$26+H186*$Y$31</f>
        <v>0</v>
      </c>
      <c r="L187" s="0" t="n">
        <f aca="false">E186*$Y$17+F186*$Y$22+G186*$Y$27+H186*$Y$32</f>
        <v>0.0844605247716449</v>
      </c>
      <c r="M187" s="0" t="n">
        <f aca="false">_xlfn.NORM.S.DIST((1/$Y$7)*(C187-$Y$3-D187*$Y$12),1)</f>
        <v>0.999555050565695</v>
      </c>
      <c r="N187" s="3" t="n">
        <f aca="false">_xlfn.NORM.S.DIST((1/$Y$8)*(C187-$Y$4-D187*$Y$12),1)</f>
        <v>0.918479872867564</v>
      </c>
      <c r="O187" s="3" t="n">
        <f aca="false">_xlfn.NORM.S.DIST((1/$Y$9)*(C187-$Y$5-D187*$Y$12),1)</f>
        <v>0.668157672217202</v>
      </c>
      <c r="P187" s="3" t="n">
        <f aca="false">_xlfn.NORM.S.DIST((1/$Y$10)*(C187-$Y$6-D187*$Y$12),1)</f>
        <v>0.689247164966796</v>
      </c>
      <c r="Q187" s="0" t="n">
        <f aca="false">M187*I187</f>
        <v>0.0965541956382945</v>
      </c>
      <c r="R187" s="0" t="n">
        <f aca="false">N187*J187</f>
        <v>0.763773932630701</v>
      </c>
      <c r="S187" s="0" t="n">
        <f aca="false">O187*K187</f>
        <v>0</v>
      </c>
      <c r="T187" s="0" t="n">
        <f aca="false">P187*L187</f>
        <v>0.0582141772504641</v>
      </c>
      <c r="U187" s="4" t="n">
        <f aca="false">SUM(Q187:T187)</f>
        <v>0.91854230551946</v>
      </c>
      <c r="V187" s="6" t="n">
        <f aca="false">_xlfn.NORM.S.INV(U187)</f>
        <v>1.39533318648299</v>
      </c>
    </row>
    <row r="188" customFormat="false" ht="14.4" hidden="false" customHeight="false" outlineLevel="0" collapsed="false">
      <c r="A188" s="0" t="n">
        <f aca="false">A187+1</f>
        <v>184</v>
      </c>
      <c r="C188" s="0" t="n">
        <v>-0.269961289</v>
      </c>
      <c r="D188" s="0" t="n">
        <v>1.2966</v>
      </c>
      <c r="E188" s="0" t="n">
        <v>0.154909510171026</v>
      </c>
      <c r="F188" s="0" t="n">
        <v>0.812566861067529</v>
      </c>
      <c r="G188" s="7" t="n">
        <v>1.83467040089049E-015</v>
      </c>
      <c r="H188" s="0" t="n">
        <v>0.0325236287614437</v>
      </c>
      <c r="I188" s="0" t="n">
        <f aca="false">$Y$14*E187+$Y$19*F187+G187*$Y$24+H187*$Y$29</f>
        <v>0.0854438527940351</v>
      </c>
      <c r="J188" s="0" t="n">
        <f aca="false">$Y$15*E187+$Y$20*F187+G187*$Y$25+H187*$Y$30</f>
        <v>0.825920082850011</v>
      </c>
      <c r="K188" s="0" t="n">
        <f aca="false">E187*$Y$16+F187*$Y$21+G187*$Y$26+H187*$Y$31</f>
        <v>0</v>
      </c>
      <c r="L188" s="0" t="n">
        <f aca="false">E187*$Y$17+F187*$Y$22+G187*$Y$27+H187*$Y$32</f>
        <v>0.0909141238013044</v>
      </c>
      <c r="M188" s="0" t="n">
        <f aca="false">_xlfn.NORM.S.DIST((1/$Y$7)*(C188-$Y$3-D188*$Y$12),1)</f>
        <v>0.200917363705122</v>
      </c>
      <c r="N188" s="3" t="n">
        <f aca="false">_xlfn.NORM.S.DIST((1/$Y$8)*(C188-$Y$4-D188*$Y$12),1)</f>
        <v>0.362457354985371</v>
      </c>
      <c r="O188" s="3" t="n">
        <f aca="false">_xlfn.NORM.S.DIST((1/$Y$9)*(C188-$Y$5-D188*$Y$12),1)</f>
        <v>0.456325416990979</v>
      </c>
      <c r="P188" s="3" t="n">
        <f aca="false">_xlfn.NORM.S.DIST((1/$Y$10)*(C188-$Y$6-D188*$Y$12),1)</f>
        <v>0.450439599612838</v>
      </c>
      <c r="Q188" s="0" t="n">
        <f aca="false">M188*I188</f>
        <v>0.0171671536481861</v>
      </c>
      <c r="R188" s="0" t="n">
        <f aca="false">N188*J188</f>
        <v>0.299360808659114</v>
      </c>
      <c r="S188" s="0" t="n">
        <f aca="false">O188*K188</f>
        <v>0</v>
      </c>
      <c r="T188" s="0" t="n">
        <f aca="false">P188*L188</f>
        <v>0.0409513215242115</v>
      </c>
      <c r="U188" s="4" t="n">
        <f aca="false">SUM(Q188:T188)</f>
        <v>0.357479283831511</v>
      </c>
      <c r="V188" s="6" t="n">
        <f aca="false">_xlfn.NORM.S.INV(U188)</f>
        <v>-0.365204756932224</v>
      </c>
    </row>
    <row r="189" customFormat="false" ht="14.4" hidden="false" customHeight="false" outlineLevel="0" collapsed="false">
      <c r="A189" s="0" t="n">
        <f aca="false">A188+1</f>
        <v>185</v>
      </c>
      <c r="C189" s="0" t="n">
        <v>1.122873328</v>
      </c>
      <c r="D189" s="0" t="n">
        <v>1.2318</v>
      </c>
      <c r="E189" s="0" t="n">
        <v>0.372028157139389</v>
      </c>
      <c r="F189" s="0" t="n">
        <v>0.613077459928617</v>
      </c>
      <c r="G189" s="7" t="n">
        <v>6.9309659943348E-016</v>
      </c>
      <c r="H189" s="0" t="n">
        <v>0.0148943829319936</v>
      </c>
      <c r="I189" s="0" t="n">
        <f aca="false">$Y$14*E188+$Y$19*F188+G188*$Y$24+H188*$Y$29</f>
        <v>0.214098671751713</v>
      </c>
      <c r="J189" s="0" t="n">
        <f aca="false">$Y$15*E188+$Y$20*F188+G188*$Y$25+H188*$Y$30</f>
        <v>0.860006413782794</v>
      </c>
      <c r="K189" s="0" t="n">
        <f aca="false">E188*$Y$16+F188*$Y$21+G188*$Y$26+H188*$Y$31</f>
        <v>0</v>
      </c>
      <c r="L189" s="0" t="n">
        <f aca="false">E188*$Y$17+F188*$Y$22+G188*$Y$27+H188*$Y$32</f>
        <v>0.0513716177040241</v>
      </c>
      <c r="M189" s="0" t="n">
        <f aca="false">_xlfn.NORM.S.DIST((1/$Y$7)*(C189-$Y$3-D189*$Y$12),1)</f>
        <v>0.726254582868402</v>
      </c>
      <c r="N189" s="3" t="n">
        <f aca="false">_xlfn.NORM.S.DIST((1/$Y$8)*(C189-$Y$4-D189*$Y$12),1)</f>
        <v>0.599669058688188</v>
      </c>
      <c r="O189" s="3" t="n">
        <f aca="false">_xlfn.NORM.S.DIST((1/$Y$9)*(C189-$Y$5-D189*$Y$12),1)</f>
        <v>0.531367446363968</v>
      </c>
      <c r="P189" s="3" t="n">
        <f aca="false">_xlfn.NORM.S.DIST((1/$Y$10)*(C189-$Y$6-D189*$Y$12),1)</f>
        <v>0.535604678443934</v>
      </c>
      <c r="Q189" s="0" t="n">
        <f aca="false">M189*I189</f>
        <v>0.155490141545719</v>
      </c>
      <c r="R189" s="0" t="n">
        <f aca="false">N189*J189</f>
        <v>0.515719236618932</v>
      </c>
      <c r="S189" s="0" t="n">
        <f aca="false">O189*K189</f>
        <v>0</v>
      </c>
      <c r="T189" s="0" t="n">
        <f aca="false">P189*L189</f>
        <v>0.0275148787815086</v>
      </c>
      <c r="U189" s="4" t="n">
        <f aca="false">SUM(Q189:T189)</f>
        <v>0.69872425694616</v>
      </c>
      <c r="V189" s="6" t="n">
        <f aca="false">_xlfn.NORM.S.INV(U189)</f>
        <v>0.520734860666271</v>
      </c>
    </row>
    <row r="190" customFormat="false" ht="14.4" hidden="false" customHeight="false" outlineLevel="0" collapsed="false">
      <c r="A190" s="0" t="n">
        <f aca="false">A189+1</f>
        <v>186</v>
      </c>
      <c r="C190" s="0" t="n">
        <v>-0.939504867</v>
      </c>
      <c r="D190" s="0" t="n">
        <v>1.2791</v>
      </c>
      <c r="E190" s="0" t="n">
        <v>0.380606614279004</v>
      </c>
      <c r="F190" s="0" t="n">
        <v>0.606425133795461</v>
      </c>
      <c r="G190" s="7" t="n">
        <v>5.10863623627736E-016</v>
      </c>
      <c r="H190" s="0" t="n">
        <v>0.0129682519255347</v>
      </c>
      <c r="I190" s="0" t="n">
        <f aca="false">$Y$14*E189+$Y$19*F189+G189*$Y$24+H189*$Y$29</f>
        <v>0.39372259439042</v>
      </c>
      <c r="J190" s="0" t="n">
        <f aca="false">$Y$15*E189+$Y$20*F189+G189*$Y$25+H189*$Y$30</f>
        <v>0.876865551261072</v>
      </c>
      <c r="K190" s="0" t="n">
        <f aca="false">E189*$Y$16+F189*$Y$21+G189*$Y$26+H189*$Y$31</f>
        <v>0</v>
      </c>
      <c r="L190" s="0" t="n">
        <f aca="false">E189*$Y$17+F189*$Y$22+G189*$Y$27+H189*$Y$32</f>
        <v>0.0307546616314132</v>
      </c>
      <c r="M190" s="0" t="n">
        <f aca="false">_xlfn.NORM.S.DIST((1/$Y$7)*(C190-$Y$3-D190*$Y$12),1)</f>
        <v>0.0629459712078048</v>
      </c>
      <c r="N190" s="3" t="n">
        <f aca="false">_xlfn.NORM.S.DIST((1/$Y$8)*(C190-$Y$4-D190*$Y$12),1)</f>
        <v>0.260296637718754</v>
      </c>
      <c r="O190" s="3" t="n">
        <f aca="false">_xlfn.NORM.S.DIST((1/$Y$9)*(C190-$Y$5-D190*$Y$12),1)</f>
        <v>0.420637812084645</v>
      </c>
      <c r="P190" s="3" t="n">
        <f aca="false">_xlfn.NORM.S.DIST((1/$Y$10)*(C190-$Y$6-D190*$Y$12),1)</f>
        <v>0.410063342738283</v>
      </c>
      <c r="Q190" s="0" t="n">
        <f aca="false">M190*I190</f>
        <v>0.0247832510903616</v>
      </c>
      <c r="R190" s="0" t="n">
        <f aca="false">N190*J190</f>
        <v>0.228245154724658</v>
      </c>
      <c r="S190" s="0" t="n">
        <f aca="false">O190*K190</f>
        <v>0</v>
      </c>
      <c r="T190" s="0" t="n">
        <f aca="false">P190*L190</f>
        <v>0.0126113593533621</v>
      </c>
      <c r="U190" s="4" t="n">
        <f aca="false">SUM(Q190:T190)</f>
        <v>0.265639765168382</v>
      </c>
      <c r="V190" s="6" t="n">
        <f aca="false">_xlfn.NORM.S.INV(U190)</f>
        <v>-0.626053988361561</v>
      </c>
    </row>
    <row r="191" customFormat="false" ht="14.4" hidden="false" customHeight="false" outlineLevel="0" collapsed="false">
      <c r="A191" s="0" t="n">
        <f aca="false">A190+1</f>
        <v>187</v>
      </c>
      <c r="C191" s="0" t="n">
        <v>0.518867935</v>
      </c>
      <c r="D191" s="0" t="n">
        <v>1.2441</v>
      </c>
      <c r="E191" s="0" t="n">
        <v>0.624720093150743</v>
      </c>
      <c r="F191" s="0" t="n">
        <v>0.369036940095725</v>
      </c>
      <c r="G191" s="7" t="n">
        <v>2.3312710391256E-016</v>
      </c>
      <c r="H191" s="0" t="n">
        <v>0.00624296675353233</v>
      </c>
      <c r="I191" s="0" t="n">
        <f aca="false">$Y$14*E190+$Y$19*F190+G190*$Y$24+H190*$Y$29</f>
        <v>0.400930281035486</v>
      </c>
      <c r="J191" s="0" t="n">
        <f aca="false">$Y$15*E190+$Y$20*F190+G190*$Y$25+H190*$Y$30</f>
        <v>0.87840467341845</v>
      </c>
      <c r="K191" s="0" t="n">
        <f aca="false">E190*$Y$16+F190*$Y$21+G190*$Y$26+H190*$Y$31</f>
        <v>0</v>
      </c>
      <c r="L191" s="0" t="n">
        <f aca="false">E190*$Y$17+F190*$Y$22+G190*$Y$27+H190*$Y$32</f>
        <v>0.0289564031120576</v>
      </c>
      <c r="M191" s="0" t="n">
        <f aca="false">_xlfn.NORM.S.DIST((1/$Y$7)*(C191-$Y$3-D191*$Y$12),1)</f>
        <v>0.490873193620107</v>
      </c>
      <c r="N191" s="3" t="n">
        <f aca="false">_xlfn.NORM.S.DIST((1/$Y$8)*(C191-$Y$4-D191*$Y$12),1)</f>
        <v>0.496168735966075</v>
      </c>
      <c r="O191" s="3" t="n">
        <f aca="false">_xlfn.NORM.S.DIST((1/$Y$9)*(C191-$Y$5-D191*$Y$12),1)</f>
        <v>0.498805681336645</v>
      </c>
      <c r="P191" s="3" t="n">
        <f aca="false">_xlfn.NORM.S.DIST((1/$Y$10)*(C191-$Y$6-D191*$Y$12),1)</f>
        <v>0.498643944441006</v>
      </c>
      <c r="Q191" s="0" t="n">
        <f aca="false">M191*I191</f>
        <v>0.196805927470896</v>
      </c>
      <c r="R191" s="0" t="n">
        <f aca="false">N191*J191</f>
        <v>0.435836936476725</v>
      </c>
      <c r="S191" s="0" t="n">
        <f aca="false">O191*K191</f>
        <v>0</v>
      </c>
      <c r="T191" s="0" t="n">
        <f aca="false">P191*L191</f>
        <v>0.0144389350646202</v>
      </c>
      <c r="U191" s="4" t="n">
        <f aca="false">SUM(Q191:T191)</f>
        <v>0.647081799012242</v>
      </c>
      <c r="V191" s="6" t="n">
        <f aca="false">_xlfn.NORM.S.INV(U191)</f>
        <v>0.377453786291199</v>
      </c>
    </row>
    <row r="192" customFormat="false" ht="14.4" hidden="false" customHeight="false" outlineLevel="0" collapsed="false">
      <c r="A192" s="0" t="n">
        <f aca="false">A191+1</f>
        <v>188</v>
      </c>
      <c r="C192" s="0" t="n">
        <v>1.549632616</v>
      </c>
      <c r="D192" s="0" t="n">
        <v>1.2011</v>
      </c>
      <c r="E192" s="0" t="n">
        <v>0.705073785897443</v>
      </c>
      <c r="F192" s="0" t="n">
        <v>0.290458524104832</v>
      </c>
      <c r="G192" s="7" t="n">
        <v>1.52876360947127E-016</v>
      </c>
      <c r="H192" s="0" t="n">
        <v>0.00446768999772496</v>
      </c>
      <c r="I192" s="0" t="n">
        <f aca="false">$Y$14*E191+$Y$19*F191+G191*$Y$24+H191*$Y$29</f>
        <v>0.601708609375792</v>
      </c>
      <c r="J192" s="0" t="n">
        <f aca="false">$Y$15*E191+$Y$20*F191+G191*$Y$25+H191*$Y$30</f>
        <v>0.888061895468007</v>
      </c>
      <c r="K192" s="0" t="n">
        <f aca="false">E191*$Y$16+F191*$Y$21+G191*$Y$26+H191*$Y$31</f>
        <v>0</v>
      </c>
      <c r="L192" s="0" t="n">
        <f aca="false">E191*$Y$17+F191*$Y$22+G191*$Y$27+H191*$Y$32</f>
        <v>0.0162527706083036</v>
      </c>
      <c r="M192" s="0" t="n">
        <f aca="false">_xlfn.NORM.S.DIST((1/$Y$7)*(C192-$Y$3-D192*$Y$12),1)</f>
        <v>0.851455457575374</v>
      </c>
      <c r="N192" s="3" t="n">
        <f aca="false">_xlfn.NORM.S.DIST((1/$Y$8)*(C192-$Y$4-D192*$Y$12),1)</f>
        <v>0.66918833045609</v>
      </c>
      <c r="O192" s="3" t="n">
        <f aca="false">_xlfn.NORM.S.DIST((1/$Y$9)*(C192-$Y$5-D192*$Y$12),1)</f>
        <v>0.554260809758755</v>
      </c>
      <c r="P192" s="3" t="n">
        <f aca="false">_xlfn.NORM.S.DIST((1/$Y$10)*(C192-$Y$6-D192*$Y$12),1)</f>
        <v>0.561553846837333</v>
      </c>
      <c r="Q192" s="0" t="n">
        <f aca="false">M192*I192</f>
        <v>0.512328079323107</v>
      </c>
      <c r="R192" s="0" t="n">
        <f aca="false">N192*J192</f>
        <v>0.594280657169906</v>
      </c>
      <c r="S192" s="0" t="n">
        <f aca="false">O192*K192</f>
        <v>0</v>
      </c>
      <c r="T192" s="0" t="n">
        <f aca="false">P192*L192</f>
        <v>0.00912680585685763</v>
      </c>
      <c r="U192" s="4" t="n">
        <f aca="false">SUM(Q192:T192)</f>
        <v>1.11573554234987</v>
      </c>
      <c r="V192" s="6" t="e">
        <f aca="false">_xlfn.NORM.S.INV(U192)</f>
        <v>#VALUE!</v>
      </c>
    </row>
    <row r="193" customFormat="false" ht="14.4" hidden="false" customHeight="false" outlineLevel="0" collapsed="false">
      <c r="A193" s="0" t="n">
        <f aca="false">A192+1</f>
        <v>189</v>
      </c>
      <c r="C193" s="0" t="n">
        <v>-1.702975493</v>
      </c>
      <c r="D193" s="0" t="n">
        <v>1.2377</v>
      </c>
      <c r="E193" s="0" t="n">
        <v>0.350348734648164</v>
      </c>
      <c r="F193" s="0" t="n">
        <v>0.637191479542619</v>
      </c>
      <c r="G193" s="7" t="n">
        <v>4.15209949362988E-016</v>
      </c>
      <c r="H193" s="0" t="n">
        <v>0.0124597858092162</v>
      </c>
      <c r="I193" s="0" t="n">
        <f aca="false">$Y$14*E192+$Y$19*F192+G192*$Y$24+H192*$Y$29</f>
        <v>0.667758412336108</v>
      </c>
      <c r="J193" s="0" t="n">
        <f aca="false">$Y$15*E192+$Y$20*F192+G192*$Y$25+H192*$Y$30</f>
        <v>0.890929415819564</v>
      </c>
      <c r="K193" s="0" t="n">
        <f aca="false">E192*$Y$16+F192*$Y$21+G192*$Y$26+H192*$Y$31</f>
        <v>0</v>
      </c>
      <c r="L193" s="0" t="n">
        <f aca="false">E192*$Y$17+F192*$Y$22+G192*$Y$27+H192*$Y$32</f>
        <v>0.0124219384212567</v>
      </c>
      <c r="M193" s="0" t="n">
        <f aca="false">_xlfn.NORM.S.DIST((1/$Y$7)*(C193-$Y$3-D193*$Y$12),1)</f>
        <v>0.0101769642103432</v>
      </c>
      <c r="N193" s="3" t="n">
        <f aca="false">_xlfn.NORM.S.DIST((1/$Y$8)*(C193-$Y$4-D193*$Y$12),1)</f>
        <v>0.165097360619051</v>
      </c>
      <c r="O193" s="3" t="n">
        <f aca="false">_xlfn.NORM.S.DIST((1/$Y$9)*(C193-$Y$5-D193*$Y$12),1)</f>
        <v>0.38074156900993</v>
      </c>
      <c r="P193" s="3" t="n">
        <f aca="false">_xlfn.NORM.S.DIST((1/$Y$10)*(C193-$Y$6-D193*$Y$12),1)</f>
        <v>0.365182889671596</v>
      </c>
      <c r="Q193" s="0" t="n">
        <f aca="false">M193*I193</f>
        <v>0.00679575346350016</v>
      </c>
      <c r="R193" s="0" t="n">
        <f aca="false">N193*J193</f>
        <v>0.147090095049683</v>
      </c>
      <c r="S193" s="0" t="n">
        <f aca="false">O193*K193</f>
        <v>0</v>
      </c>
      <c r="T193" s="0" t="n">
        <f aca="false">P193*L193</f>
        <v>0.00453627936799714</v>
      </c>
      <c r="U193" s="4" t="n">
        <f aca="false">SUM(Q193:T193)</f>
        <v>0.15842212788118</v>
      </c>
      <c r="V193" s="6" t="n">
        <f aca="false">_xlfn.NORM.S.INV(U193)</f>
        <v>-1.00096391190045</v>
      </c>
    </row>
    <row r="194" customFormat="false" ht="14.4" hidden="false" customHeight="false" outlineLevel="0" collapsed="false">
      <c r="A194" s="0" t="n">
        <f aca="false">A193+1</f>
        <v>190</v>
      </c>
      <c r="C194" s="0" t="n">
        <v>-0.613171137</v>
      </c>
      <c r="D194" s="0" t="n">
        <v>1.1805</v>
      </c>
      <c r="E194" s="0" t="n">
        <v>0.454301240394098</v>
      </c>
      <c r="F194" s="0" t="n">
        <v>0.535852736398003</v>
      </c>
      <c r="G194" s="7" t="n">
        <v>3.56606159059859E-016</v>
      </c>
      <c r="H194" s="0" t="n">
        <v>0.00984602320789805</v>
      </c>
      <c r="I194" s="0" t="n">
        <f aca="false">$Y$14*E193+$Y$19*F193+G193*$Y$24+H193*$Y$29</f>
        <v>0.376164581688665</v>
      </c>
      <c r="J194" s="0" t="n">
        <f aca="false">$Y$15*E193+$Y$20*F193+G193*$Y$25+H193*$Y$30</f>
        <v>0.878160526768419</v>
      </c>
      <c r="K194" s="0" t="n">
        <f aca="false">E193*$Y$16+F193*$Y$21+G193*$Y$26+H193*$Y$31</f>
        <v>0</v>
      </c>
      <c r="L194" s="0" t="n">
        <f aca="false">E193*$Y$17+F193*$Y$22+G193*$Y$27+H193*$Y$32</f>
        <v>0.029457366607928</v>
      </c>
      <c r="M194" s="0" t="n">
        <f aca="false">_xlfn.NORM.S.DIST((1/$Y$7)*(C194-$Y$3-D194*$Y$12),1)</f>
        <v>0.116405376943306</v>
      </c>
      <c r="N194" s="3" t="n">
        <f aca="false">_xlfn.NORM.S.DIST((1/$Y$8)*(C194-$Y$4-D194*$Y$12),1)</f>
        <v>0.308246752943252</v>
      </c>
      <c r="O194" s="3" t="n">
        <f aca="false">_xlfn.NORM.S.DIST((1/$Y$9)*(C194-$Y$5-D194*$Y$12),1)</f>
        <v>0.437969141641101</v>
      </c>
      <c r="P194" s="3" t="n">
        <f aca="false">_xlfn.NORM.S.DIST((1/$Y$10)*(C194-$Y$6-D194*$Y$12),1)</f>
        <v>0.429651157574235</v>
      </c>
      <c r="Q194" s="0" t="n">
        <f aca="false">M194*I194</f>
        <v>0.0437875799241902</v>
      </c>
      <c r="R194" s="0" t="n">
        <f aca="false">N194*J194</f>
        <v>0.270690130939301</v>
      </c>
      <c r="S194" s="0" t="n">
        <f aca="false">O194*K194</f>
        <v>0</v>
      </c>
      <c r="T194" s="0" t="n">
        <f aca="false">P194*L194</f>
        <v>0.0126563916621849</v>
      </c>
      <c r="U194" s="4" t="n">
        <f aca="false">SUM(Q194:T194)</f>
        <v>0.327134102525676</v>
      </c>
      <c r="V194" s="6" t="n">
        <f aca="false">_xlfn.NORM.S.INV(U194)</f>
        <v>-0.447840648378322</v>
      </c>
    </row>
    <row r="195" customFormat="false" ht="14.4" hidden="false" customHeight="false" outlineLevel="0" collapsed="false">
      <c r="A195" s="0" t="n">
        <f aca="false">A194+1</f>
        <v>191</v>
      </c>
      <c r="C195" s="0" t="n">
        <v>0.020459242</v>
      </c>
      <c r="D195" s="0" t="n">
        <v>1.2245</v>
      </c>
      <c r="E195" s="0" t="n">
        <v>0.653819055843226</v>
      </c>
      <c r="F195" s="0" t="n">
        <v>0.340723115044257</v>
      </c>
      <c r="G195" s="7" t="n">
        <v>1.92455470949614E-016</v>
      </c>
      <c r="H195" s="0" t="n">
        <v>0.00545782911251615</v>
      </c>
      <c r="I195" s="0" t="n">
        <f aca="false">$Y$14*E194+$Y$19*F194+G194*$Y$24+H194*$Y$29</f>
        <v>0.46164087503445</v>
      </c>
      <c r="J195" s="0" t="n">
        <f aca="false">$Y$15*E194+$Y$20*F194+G194*$Y$25+H194*$Y$30</f>
        <v>0.882095348330274</v>
      </c>
      <c r="K195" s="0" t="n">
        <f aca="false">E194*$Y$16+F194*$Y$21+G194*$Y$26+H194*$Y$31</f>
        <v>0</v>
      </c>
      <c r="L195" s="0" t="n">
        <f aca="false">E194*$Y$17+F194*$Y$22+G194*$Y$27+H194*$Y$32</f>
        <v>0.0242477813544955</v>
      </c>
      <c r="M195" s="0" t="n">
        <f aca="false">_xlfn.NORM.S.DIST((1/$Y$7)*(C195-$Y$3-D195*$Y$12),1)</f>
        <v>0.295246961739925</v>
      </c>
      <c r="N195" s="3" t="n">
        <f aca="false">_xlfn.NORM.S.DIST((1/$Y$8)*(C195-$Y$4-D195*$Y$12),1)</f>
        <v>0.410648647641951</v>
      </c>
      <c r="O195" s="3" t="n">
        <f aca="false">_xlfn.NORM.S.DIST((1/$Y$9)*(C195-$Y$5-D195*$Y$12),1)</f>
        <v>0.471933068587038</v>
      </c>
      <c r="P195" s="3" t="n">
        <f aca="false">_xlfn.NORM.S.DIST((1/$Y$10)*(C195-$Y$6-D195*$Y$12),1)</f>
        <v>0.468139786009205</v>
      </c>
      <c r="Q195" s="0" t="n">
        <f aca="false">M195*I195</f>
        <v>0.136298065768882</v>
      </c>
      <c r="R195" s="0" t="n">
        <f aca="false">N195*J195</f>
        <v>0.362231261883083</v>
      </c>
      <c r="S195" s="0" t="n">
        <f aca="false">O195*K195</f>
        <v>0</v>
      </c>
      <c r="T195" s="0" t="n">
        <f aca="false">P195*L195</f>
        <v>0.0113513511744915</v>
      </c>
      <c r="U195" s="4" t="n">
        <f aca="false">SUM(Q195:T195)</f>
        <v>0.509880678826456</v>
      </c>
      <c r="V195" s="6" t="n">
        <f aca="false">_xlfn.NORM.S.INV(U195)</f>
        <v>0.0247697215513267</v>
      </c>
    </row>
    <row r="196" customFormat="false" ht="14.4" hidden="false" customHeight="false" outlineLevel="0" collapsed="false">
      <c r="A196" s="0" t="n">
        <f aca="false">A195+1</f>
        <v>192</v>
      </c>
      <c r="C196" s="0" t="n">
        <v>-1.5006557</v>
      </c>
      <c r="D196" s="0" t="n">
        <v>1.2355</v>
      </c>
      <c r="E196" s="0" t="n">
        <v>0.396707906651367</v>
      </c>
      <c r="F196" s="0" t="n">
        <v>0.59191755732205</v>
      </c>
      <c r="G196" s="7" t="n">
        <v>3.84214711069174E-016</v>
      </c>
      <c r="H196" s="0" t="n">
        <v>0.011374536026583</v>
      </c>
      <c r="I196" s="0" t="n">
        <f aca="false">$Y$14*E195+$Y$19*F195+G195*$Y$24+H195*$Y$29</f>
        <v>0.625640421171319</v>
      </c>
      <c r="J196" s="0" t="n">
        <f aca="false">$Y$15*E195+$Y$20*F195+G195*$Y$25+H195*$Y$30</f>
        <v>0.889201322446977</v>
      </c>
      <c r="K196" s="0" t="n">
        <f aca="false">E195*$Y$16+F195*$Y$21+G195*$Y$26+H195*$Y$31</f>
        <v>0</v>
      </c>
      <c r="L196" s="0" t="n">
        <f aca="false">E195*$Y$17+F195*$Y$22+G195*$Y$27+H195*$Y$32</f>
        <v>0.0147516916147161</v>
      </c>
      <c r="M196" s="0" t="n">
        <f aca="false">_xlfn.NORM.S.DIST((1/$Y$7)*(C196-$Y$3-D196*$Y$12),1)</f>
        <v>0.0174030831345793</v>
      </c>
      <c r="N196" s="3" t="n">
        <f aca="false">_xlfn.NORM.S.DIST((1/$Y$8)*(C196-$Y$4-D196*$Y$12),1)</f>
        <v>0.187827705329384</v>
      </c>
      <c r="O196" s="3" t="n">
        <f aca="false">_xlfn.NORM.S.DIST((1/$Y$9)*(C196-$Y$5-D196*$Y$12),1)</f>
        <v>0.391210001639865</v>
      </c>
      <c r="P196" s="3" t="n">
        <f aca="false">_xlfn.NORM.S.DIST((1/$Y$10)*(C196-$Y$6-D196*$Y$12),1)</f>
        <v>0.376925382404964</v>
      </c>
      <c r="Q196" s="0" t="n">
        <f aca="false">M196*I196</f>
        <v>0.0108880722619977</v>
      </c>
      <c r="R196" s="0" t="n">
        <f aca="false">N196*J196</f>
        <v>0.167016643971069</v>
      </c>
      <c r="S196" s="0" t="n">
        <f aca="false">O196*K196</f>
        <v>0</v>
      </c>
      <c r="T196" s="0" t="n">
        <f aca="false">P196*L196</f>
        <v>0.00556028700299697</v>
      </c>
      <c r="U196" s="4" t="n">
        <f aca="false">SUM(Q196:T196)</f>
        <v>0.183465003236064</v>
      </c>
      <c r="V196" s="6" t="n">
        <f aca="false">_xlfn.NORM.S.INV(U196)</f>
        <v>-0.902238840304773</v>
      </c>
    </row>
    <row r="197" customFormat="false" ht="14.4" hidden="false" customHeight="false" outlineLevel="0" collapsed="false">
      <c r="A197" s="0" t="n">
        <f aca="false">A196+1</f>
        <v>193</v>
      </c>
      <c r="C197" s="0" t="n">
        <v>-1.112677039</v>
      </c>
      <c r="D197" s="0" t="n">
        <v>1.2715</v>
      </c>
      <c r="E197" s="0" t="n">
        <v>0.344346468394352</v>
      </c>
      <c r="F197" s="0" t="n">
        <v>0.642629719318899</v>
      </c>
      <c r="G197" s="7" t="n">
        <v>4.70298870340828E-016</v>
      </c>
      <c r="H197" s="0" t="n">
        <v>0.0130238122867483</v>
      </c>
      <c r="I197" s="0" t="n">
        <f aca="false">$Y$14*E196+$Y$19*F196+G196*$Y$24+H196*$Y$29</f>
        <v>0.414276775211729</v>
      </c>
      <c r="J197" s="0" t="n">
        <f aca="false">$Y$15*E196+$Y$20*F196+G196*$Y$25+H196*$Y$30</f>
        <v>0.879858237554154</v>
      </c>
      <c r="K197" s="0" t="n">
        <f aca="false">E196*$Y$16+F196*$Y$21+G196*$Y$26+H196*$Y$31</f>
        <v>0</v>
      </c>
      <c r="L197" s="0" t="n">
        <f aca="false">E196*$Y$17+F196*$Y$22+G196*$Y$27+H196*$Y$32</f>
        <v>0.0271983916217254</v>
      </c>
      <c r="M197" s="0" t="n">
        <f aca="false">_xlfn.NORM.S.DIST((1/$Y$7)*(C197-$Y$3-D197*$Y$12),1)</f>
        <v>0.0436768857976519</v>
      </c>
      <c r="N197" s="3" t="n">
        <f aca="false">_xlfn.NORM.S.DIST((1/$Y$8)*(C197-$Y$4-D197*$Y$12),1)</f>
        <v>0.236509610818058</v>
      </c>
      <c r="O197" s="3" t="n">
        <f aca="false">_xlfn.NORM.S.DIST((1/$Y$9)*(C197-$Y$5-D197*$Y$12),1)</f>
        <v>0.411500668307732</v>
      </c>
      <c r="P197" s="3" t="n">
        <f aca="false">_xlfn.NORM.S.DIST((1/$Y$10)*(C197-$Y$6-D197*$Y$12),1)</f>
        <v>0.399756070670471</v>
      </c>
      <c r="Q197" s="0" t="n">
        <f aca="false">M197*I197</f>
        <v>0.0180943193995422</v>
      </c>
      <c r="R197" s="0" t="n">
        <f aca="false">N197*J197</f>
        <v>0.208094929338995</v>
      </c>
      <c r="S197" s="0" t="n">
        <f aca="false">O197*K197</f>
        <v>0</v>
      </c>
      <c r="T197" s="0" t="n">
        <f aca="false">P197*L197</f>
        <v>0.0108727221632576</v>
      </c>
      <c r="U197" s="4" t="n">
        <f aca="false">SUM(Q197:T197)</f>
        <v>0.237061970901795</v>
      </c>
      <c r="V197" s="6" t="n">
        <f aca="false">_xlfn.NORM.S.INV(U197)</f>
        <v>-0.715785281913422</v>
      </c>
    </row>
    <row r="198" customFormat="false" ht="14.4" hidden="false" customHeight="false" outlineLevel="0" collapsed="false">
      <c r="A198" s="0" t="n">
        <f aca="false">A197+1</f>
        <v>194</v>
      </c>
      <c r="C198" s="0" t="n">
        <v>-1.056452553</v>
      </c>
      <c r="D198" s="0" t="n">
        <v>1.1998</v>
      </c>
      <c r="E198" s="0" t="n">
        <v>0.322350767819293</v>
      </c>
      <c r="F198" s="0" t="n">
        <v>0.663959979289188</v>
      </c>
      <c r="G198" s="7" t="n">
        <v>5.0425582825293E-016</v>
      </c>
      <c r="H198" s="0" t="n">
        <v>0.0136892528915188</v>
      </c>
      <c r="I198" s="0" t="n">
        <f aca="false">$Y$14*E197+$Y$19*F197+G197*$Y$24+H197*$Y$29</f>
        <v>0.371191960977562</v>
      </c>
      <c r="J198" s="0" t="n">
        <f aca="false">$Y$15*E197+$Y$20*F197+G197*$Y$25+H197*$Y$30</f>
        <v>0.877640022644295</v>
      </c>
      <c r="K198" s="0" t="n">
        <f aca="false">E197*$Y$16+F197*$Y$21+G197*$Y$26+H197*$Y$31</f>
        <v>0</v>
      </c>
      <c r="L198" s="0" t="n">
        <f aca="false">E197*$Y$17+F197*$Y$22+G197*$Y$27+H197*$Y$32</f>
        <v>0.0300886557775681</v>
      </c>
      <c r="M198" s="0" t="n">
        <f aca="false">_xlfn.NORM.S.DIST((1/$Y$7)*(C198-$Y$3-D198*$Y$12),1)</f>
        <v>0.0493283030506483</v>
      </c>
      <c r="N198" s="3" t="n">
        <f aca="false">_xlfn.NORM.S.DIST((1/$Y$8)*(C198-$Y$4-D198*$Y$12),1)</f>
        <v>0.244098949994757</v>
      </c>
      <c r="O198" s="3" t="n">
        <f aca="false">_xlfn.NORM.S.DIST((1/$Y$9)*(C198-$Y$5-D198*$Y$12),1)</f>
        <v>0.414462256060219</v>
      </c>
      <c r="P198" s="3" t="n">
        <f aca="false">_xlfn.NORM.S.DIST((1/$Y$10)*(C198-$Y$6-D198*$Y$12),1)</f>
        <v>0.403095295774166</v>
      </c>
      <c r="Q198" s="0" t="n">
        <f aca="false">M198*I198</f>
        <v>0.0183102695410656</v>
      </c>
      <c r="R198" s="0" t="n">
        <f aca="false">N198*J198</f>
        <v>0.214231008000847</v>
      </c>
      <c r="S198" s="0" t="n">
        <f aca="false">O198*K198</f>
        <v>0</v>
      </c>
      <c r="T198" s="0" t="n">
        <f aca="false">P198*L198</f>
        <v>0.0121285956001059</v>
      </c>
      <c r="U198" s="4" t="n">
        <f aca="false">SUM(Q198:T198)</f>
        <v>0.244669873142019</v>
      </c>
      <c r="V198" s="6" t="n">
        <f aca="false">_xlfn.NORM.S.INV(U198)</f>
        <v>-0.691359344840028</v>
      </c>
    </row>
    <row r="199" customFormat="false" ht="14.4" hidden="false" customHeight="false" outlineLevel="0" collapsed="false">
      <c r="A199" s="0" t="n">
        <f aca="false">A198+1</f>
        <v>195</v>
      </c>
      <c r="C199" s="0" t="n">
        <v>0.80845608</v>
      </c>
      <c r="D199" s="0" t="n">
        <v>1.1803</v>
      </c>
      <c r="E199" s="0" t="n">
        <v>0.568254909581586</v>
      </c>
      <c r="F199" s="0" t="n">
        <v>0.424528865029537</v>
      </c>
      <c r="G199" s="7" t="n">
        <v>2.65811130998379E-016</v>
      </c>
      <c r="H199" s="0" t="n">
        <v>0.00721622538887681</v>
      </c>
      <c r="I199" s="0" t="n">
        <f aca="false">$Y$14*E198+$Y$19*F198+G198*$Y$24+H198*$Y$29</f>
        <v>0.353095596851584</v>
      </c>
      <c r="J199" s="0" t="n">
        <f aca="false">$Y$15*E198+$Y$20*F198+G198*$Y$25+H198*$Y$30</f>
        <v>0.876727645803407</v>
      </c>
      <c r="K199" s="0" t="n">
        <f aca="false">E198*$Y$16+F198*$Y$21+G198*$Y$26+H198*$Y$31</f>
        <v>0</v>
      </c>
      <c r="L199" s="0" t="n">
        <f aca="false">E198*$Y$17+F198*$Y$22+G198*$Y$27+H198*$Y$32</f>
        <v>0.0312808792786362</v>
      </c>
      <c r="M199" s="0" t="n">
        <f aca="false">_xlfn.NORM.S.DIST((1/$Y$7)*(C199-$Y$3-D199*$Y$12),1)</f>
        <v>0.608913585186281</v>
      </c>
      <c r="N199" s="3" t="n">
        <f aca="false">_xlfn.NORM.S.DIST((1/$Y$8)*(C199-$Y$4-D199*$Y$12),1)</f>
        <v>0.546196092885156</v>
      </c>
      <c r="O199" s="3" t="n">
        <f aca="false">_xlfn.NORM.S.DIST((1/$Y$9)*(C199-$Y$5-D199*$Y$12),1)</f>
        <v>0.514429679260702</v>
      </c>
      <c r="P199" s="3" t="n">
        <f aca="false">_xlfn.NORM.S.DIST((1/$Y$10)*(C199-$Y$6-D199*$Y$12),1)</f>
        <v>0.516382747552476</v>
      </c>
      <c r="Q199" s="0" t="n">
        <f aca="false">M199*I199</f>
        <v>0.215004705792388</v>
      </c>
      <c r="R199" s="0" t="n">
        <f aca="false">N199*J199</f>
        <v>0.478865214662222</v>
      </c>
      <c r="S199" s="0" t="n">
        <f aca="false">O199*K199</f>
        <v>0</v>
      </c>
      <c r="T199" s="0" t="n">
        <f aca="false">P199*L199</f>
        <v>0.0161529063877595</v>
      </c>
      <c r="U199" s="4" t="n">
        <f aca="false">SUM(Q199:T199)</f>
        <v>0.710022826842369</v>
      </c>
      <c r="V199" s="6" t="n">
        <f aca="false">_xlfn.NORM.S.INV(U199)</f>
        <v>0.553451406650277</v>
      </c>
    </row>
    <row r="200" customFormat="false" ht="14.4" hidden="false" customHeight="false" outlineLevel="0" collapsed="false">
      <c r="A200" s="0" t="n">
        <f aca="false">A199+1</f>
        <v>196</v>
      </c>
      <c r="C200" s="0" t="n">
        <v>0.67855737</v>
      </c>
      <c r="D200" s="0" t="n">
        <v>1.1078</v>
      </c>
      <c r="E200" s="0" t="n">
        <v>0.754344943494584</v>
      </c>
      <c r="F200" s="0" t="n">
        <v>0.242114456023187</v>
      </c>
      <c r="G200" s="7" t="n">
        <v>1.21057896001564E-016</v>
      </c>
      <c r="H200" s="0" t="n">
        <v>0.00354060048222894</v>
      </c>
      <c r="I200" s="0" t="n">
        <f aca="false">$Y$14*E199+$Y$19*F199+G199*$Y$24+H199*$Y$29</f>
        <v>0.555319565571902</v>
      </c>
      <c r="J200" s="0" t="n">
        <f aca="false">$Y$15*E199+$Y$20*F199+G199*$Y$25+H199*$Y$30</f>
        <v>0.886241578165529</v>
      </c>
      <c r="K200" s="0" t="n">
        <f aca="false">E199*$Y$16+F199*$Y$21+G199*$Y$26+H199*$Y$31</f>
        <v>0</v>
      </c>
      <c r="L200" s="0" t="n">
        <f aca="false">E199*$Y$17+F199*$Y$22+G199*$Y$27+H199*$Y$32</f>
        <v>0.0187253330236539</v>
      </c>
      <c r="M200" s="0" t="n">
        <f aca="false">_xlfn.NORM.S.DIST((1/$Y$7)*(C200-$Y$3-D200*$Y$12),1)</f>
        <v>0.556540146713784</v>
      </c>
      <c r="N200" s="3" t="n">
        <f aca="false">_xlfn.NORM.S.DIST((1/$Y$8)*(C200-$Y$4-D200*$Y$12),1)</f>
        <v>0.523798679301361</v>
      </c>
      <c r="O200" s="3" t="n">
        <f aca="false">_xlfn.NORM.S.DIST((1/$Y$9)*(C200-$Y$5-D200*$Y$12),1)</f>
        <v>0.507422628677911</v>
      </c>
      <c r="P200" s="3" t="n">
        <f aca="false">_xlfn.NORM.S.DIST((1/$Y$10)*(C200-$Y$6-D200*$Y$12),1)</f>
        <v>0.508427678130481</v>
      </c>
      <c r="Q200" s="0" t="n">
        <f aca="false">M200*I200</f>
        <v>0.309057632496421</v>
      </c>
      <c r="R200" s="0" t="n">
        <f aca="false">N200*J200</f>
        <v>0.464212168185058</v>
      </c>
      <c r="S200" s="0" t="n">
        <f aca="false">O200*K200</f>
        <v>0</v>
      </c>
      <c r="T200" s="0" t="n">
        <f aca="false">P200*L200</f>
        <v>0.00952047759143635</v>
      </c>
      <c r="U200" s="4" t="n">
        <f aca="false">SUM(Q200:T200)</f>
        <v>0.782790278272916</v>
      </c>
      <c r="V200" s="6" t="n">
        <f aca="false">_xlfn.NORM.S.INV(U200)</f>
        <v>0.781651446389328</v>
      </c>
    </row>
    <row r="201" customFormat="false" ht="14.4" hidden="false" customHeight="false" outlineLevel="0" collapsed="false">
      <c r="A201" s="0" t="n">
        <f aca="false">A200+1</f>
        <v>197</v>
      </c>
      <c r="C201" s="0" t="n">
        <v>-0.842391687</v>
      </c>
      <c r="D201" s="0" t="n">
        <v>1.167</v>
      </c>
      <c r="E201" s="0" t="n">
        <v>0.721111662343147</v>
      </c>
      <c r="F201" s="0" t="n">
        <v>0.275005629694585</v>
      </c>
      <c r="G201" s="7" t="n">
        <v>1.25813401074979E-016</v>
      </c>
      <c r="H201" s="0" t="n">
        <v>0.00388270796226814</v>
      </c>
      <c r="I201" s="0" t="n">
        <f aca="false">$Y$14*E200+$Y$19*F200+G200*$Y$24+H200*$Y$29</f>
        <v>0.708244199622158</v>
      </c>
      <c r="J201" s="0" t="n">
        <f aca="false">$Y$15*E200+$Y$20*F200+G200*$Y$25+H200*$Y$30</f>
        <v>0.892573072527509</v>
      </c>
      <c r="K201" s="0" t="n">
        <f aca="false">E200*$Y$16+F200*$Y$21+G200*$Y$26+H200*$Y$31</f>
        <v>0</v>
      </c>
      <c r="L201" s="0" t="n">
        <f aca="false">E200*$Y$17+F200*$Y$22+G200*$Y$27+H200*$Y$32</f>
        <v>0.0102021320809456</v>
      </c>
      <c r="M201" s="0" t="n">
        <f aca="false">_xlfn.NORM.S.DIST((1/$Y$7)*(C201-$Y$3-D201*$Y$12),1)</f>
        <v>0.0763425166978769</v>
      </c>
      <c r="N201" s="3" t="n">
        <f aca="false">_xlfn.NORM.S.DIST((1/$Y$8)*(C201-$Y$4-D201*$Y$12),1)</f>
        <v>0.274156118634721</v>
      </c>
      <c r="O201" s="3" t="n">
        <f aca="false">_xlfn.NORM.S.DIST((1/$Y$9)*(C201-$Y$5-D201*$Y$12),1)</f>
        <v>0.425780939779846</v>
      </c>
      <c r="P201" s="3" t="n">
        <f aca="false">_xlfn.NORM.S.DIST((1/$Y$10)*(C201-$Y$6-D201*$Y$12),1)</f>
        <v>0.415871361512975</v>
      </c>
      <c r="Q201" s="0" t="n">
        <f aca="false">M201*I201</f>
        <v>0.0540691446358291</v>
      </c>
      <c r="R201" s="0" t="n">
        <f aca="false">N201*J201</f>
        <v>0.244704369162009</v>
      </c>
      <c r="S201" s="0" t="n">
        <f aca="false">O201*K201</f>
        <v>0</v>
      </c>
      <c r="T201" s="0" t="n">
        <f aca="false">P201*L201</f>
        <v>0.00424277455883806</v>
      </c>
      <c r="U201" s="4" t="n">
        <f aca="false">SUM(Q201:T201)</f>
        <v>0.303016288356676</v>
      </c>
      <c r="V201" s="6" t="n">
        <f aca="false">_xlfn.NORM.S.INV(U201)</f>
        <v>-0.515744919893302</v>
      </c>
    </row>
    <row r="202" customFormat="false" ht="14.4" hidden="false" customHeight="false" outlineLevel="0" collapsed="false">
      <c r="A202" s="0" t="n">
        <f aca="false">A201+1</f>
        <v>198</v>
      </c>
      <c r="C202" s="0" t="n">
        <v>-0.236378488</v>
      </c>
      <c r="D202" s="0" t="n">
        <v>1.1963</v>
      </c>
      <c r="E202" s="0" t="n">
        <v>0.80196701543945</v>
      </c>
      <c r="F202" s="0" t="n">
        <v>0.195487540894889</v>
      </c>
      <c r="G202" s="7" t="n">
        <v>8.10716312487751E-017</v>
      </c>
      <c r="H202" s="0" t="n">
        <v>0.00254544366566102</v>
      </c>
      <c r="I202" s="0" t="n">
        <f aca="false">$Y$14*E201+$Y$19*F201+G201*$Y$24+H201*$Y$29</f>
        <v>0.680962119404777</v>
      </c>
      <c r="J202" s="0" t="n">
        <f aca="false">$Y$15*E201+$Y$20*F201+G201*$Y$25+H201*$Y$30</f>
        <v>0.891665510593653</v>
      </c>
      <c r="K202" s="0" t="n">
        <f aca="false">E201*$Y$16+F201*$Y$21+G201*$Y$26+H201*$Y$31</f>
        <v>0</v>
      </c>
      <c r="L202" s="0" t="n">
        <f aca="false">E201*$Y$17+F201*$Y$22+G201*$Y$27+H201*$Y$32</f>
        <v>0.0114728164995201</v>
      </c>
      <c r="M202" s="0" t="n">
        <f aca="false">_xlfn.NORM.S.DIST((1/$Y$7)*(C202-$Y$3-D202*$Y$12),1)</f>
        <v>0.210804757549899</v>
      </c>
      <c r="N202" s="3" t="n">
        <f aca="false">_xlfn.NORM.S.DIST((1/$Y$8)*(C202-$Y$4-D202*$Y$12),1)</f>
        <v>0.367935739730804</v>
      </c>
      <c r="O202" s="3" t="n">
        <f aca="false">_xlfn.NORM.S.DIST((1/$Y$9)*(C202-$Y$5-D202*$Y$12),1)</f>
        <v>0.458127229532841</v>
      </c>
      <c r="P202" s="3" t="n">
        <f aca="false">_xlfn.NORM.S.DIST((1/$Y$10)*(C202-$Y$6-D202*$Y$12),1)</f>
        <v>0.452482006632261</v>
      </c>
      <c r="Q202" s="0" t="n">
        <f aca="false">M202*I202</f>
        <v>0.143550054481789</v>
      </c>
      <c r="R202" s="0" t="n">
        <f aca="false">N202*J202</f>
        <v>0.328075609232721</v>
      </c>
      <c r="S202" s="0" t="n">
        <f aca="false">O202*K202</f>
        <v>0</v>
      </c>
      <c r="T202" s="0" t="n">
        <f aca="false">P202*L202</f>
        <v>0.00519124303142657</v>
      </c>
      <c r="U202" s="4" t="n">
        <f aca="false">SUM(Q202:T202)</f>
        <v>0.476816906745937</v>
      </c>
      <c r="V202" s="6" t="n">
        <f aca="false">_xlfn.NORM.S.INV(U202)</f>
        <v>-0.0581441421536939</v>
      </c>
    </row>
    <row r="203" customFormat="false" ht="14.4" hidden="false" customHeight="false" outlineLevel="0" collapsed="false">
      <c r="A203" s="0" t="n">
        <f aca="false">A202+1</f>
        <v>199</v>
      </c>
      <c r="C203" s="0" t="n">
        <v>-2.594639609</v>
      </c>
      <c r="D203" s="0" t="n">
        <v>1.0967</v>
      </c>
      <c r="E203" s="0" t="n">
        <v>0.0871281485076132</v>
      </c>
      <c r="F203" s="0" t="n">
        <v>0.891138098716424</v>
      </c>
      <c r="G203" s="7" t="n">
        <v>6.87239862694933E-016</v>
      </c>
      <c r="H203" s="0" t="n">
        <v>0.0217337527759622</v>
      </c>
      <c r="I203" s="0" t="n">
        <f aca="false">$Y$14*E202+$Y$19*F202+G202*$Y$24+H202*$Y$29</f>
        <v>0.74738386273044</v>
      </c>
      <c r="J203" s="0" t="n">
        <f aca="false">$Y$15*E202+$Y$20*F202+G202*$Y$25+H202*$Y$30</f>
        <v>0.89423207530617</v>
      </c>
      <c r="K203" s="0" t="n">
        <f aca="false">E202*$Y$16+F202*$Y$21+G202*$Y$26+H202*$Y$31</f>
        <v>0</v>
      </c>
      <c r="L203" s="0" t="n">
        <f aca="false">E202*$Y$17+F202*$Y$22+G202*$Y$27+H202*$Y$32</f>
        <v>0.00797734446934532</v>
      </c>
      <c r="M203" s="0" t="n">
        <f aca="false">_xlfn.NORM.S.DIST((1/$Y$7)*(C203-$Y$3-D203*$Y$12),1)</f>
        <v>0.000594436838742973</v>
      </c>
      <c r="N203" s="3" t="n">
        <f aca="false">_xlfn.NORM.S.DIST((1/$Y$8)*(C203-$Y$4-D203*$Y$12),1)</f>
        <v>0.0868139089103923</v>
      </c>
      <c r="O203" s="3" t="n">
        <f aca="false">_xlfn.NORM.S.DIST((1/$Y$9)*(C203-$Y$5-D203*$Y$12),1)</f>
        <v>0.335729801301741</v>
      </c>
      <c r="P203" s="3" t="n">
        <f aca="false">_xlfn.NORM.S.DIST((1/$Y$10)*(C203-$Y$6-D203*$Y$12),1)</f>
        <v>0.315050586144126</v>
      </c>
      <c r="Q203" s="0" t="n">
        <f aca="false">M203*I203</f>
        <v>0.000444272500688995</v>
      </c>
      <c r="R203" s="0" t="n">
        <f aca="false">N203*J203</f>
        <v>0.0776317819303808</v>
      </c>
      <c r="S203" s="0" t="n">
        <f aca="false">O203*K203</f>
        <v>0</v>
      </c>
      <c r="T203" s="0" t="n">
        <f aca="false">P203*L203</f>
        <v>0.00251326705094084</v>
      </c>
      <c r="U203" s="4" t="n">
        <f aca="false">SUM(Q203:T203)</f>
        <v>0.0805893214820107</v>
      </c>
      <c r="V203" s="6" t="n">
        <f aca="false">_xlfn.NORM.S.INV(U203)</f>
        <v>-1.40111849109444</v>
      </c>
    </row>
    <row r="204" customFormat="false" ht="14.4" hidden="false" customHeight="false" outlineLevel="0" collapsed="false">
      <c r="A204" s="0" t="n">
        <f aca="false">A203+1</f>
        <v>200</v>
      </c>
      <c r="C204" s="0" t="n">
        <v>-0.299821162</v>
      </c>
      <c r="D204" s="0" t="n">
        <v>1.1191</v>
      </c>
      <c r="E204" s="0" t="n">
        <v>0.258833364419489</v>
      </c>
      <c r="F204" s="0" t="n">
        <v>0.726716728647638</v>
      </c>
      <c r="G204" s="7" t="n">
        <v>5.67804061122566E-016</v>
      </c>
      <c r="H204" s="0" t="n">
        <v>0.0144499069328723</v>
      </c>
      <c r="I204" s="0" t="n">
        <f aca="false">$Y$14*E203+$Y$19*F203+G203*$Y$24+H203*$Y$29</f>
        <v>0.159489044026407</v>
      </c>
      <c r="J204" s="0" t="n">
        <f aca="false">$Y$15*E203+$Y$20*F203+G203*$Y$25+H203*$Y$30</f>
        <v>0.866311598499219</v>
      </c>
      <c r="K204" s="0" t="n">
        <f aca="false">E203*$Y$16+F203*$Y$21+G203*$Y$26+H203*$Y$31</f>
        <v>0</v>
      </c>
      <c r="L204" s="0" t="n">
        <f aca="false">E203*$Y$17+F203*$Y$22+G203*$Y$27+H203*$Y$32</f>
        <v>0.0447731577655414</v>
      </c>
      <c r="M204" s="0" t="n">
        <f aca="false">_xlfn.NORM.S.DIST((1/$Y$7)*(C204-$Y$3-D204*$Y$12),1)</f>
        <v>0.192364145846387</v>
      </c>
      <c r="N204" s="3" t="n">
        <f aca="false">_xlfn.NORM.S.DIST((1/$Y$8)*(C204-$Y$4-D204*$Y$12),1)</f>
        <v>0.357609796112985</v>
      </c>
      <c r="O204" s="3" t="n">
        <f aca="false">_xlfn.NORM.S.DIST((1/$Y$9)*(C204-$Y$5-D204*$Y$12),1)</f>
        <v>0.454724102836157</v>
      </c>
      <c r="P204" s="3" t="n">
        <f aca="false">_xlfn.NORM.S.DIST((1/$Y$10)*(C204-$Y$6-D204*$Y$12),1)</f>
        <v>0.448624710030268</v>
      </c>
      <c r="Q204" s="0" t="n">
        <f aca="false">M204*I204</f>
        <v>0.0306799737259966</v>
      </c>
      <c r="R204" s="0" t="n">
        <f aca="false">N204*J204</f>
        <v>0.309801514109619</v>
      </c>
      <c r="S204" s="0" t="n">
        <f aca="false">O204*K204</f>
        <v>0</v>
      </c>
      <c r="T204" s="0" t="n">
        <f aca="false">P204*L204</f>
        <v>0.0200863449197054</v>
      </c>
      <c r="U204" s="4" t="n">
        <f aca="false">SUM(Q204:T204)</f>
        <v>0.360567832755321</v>
      </c>
      <c r="V204" s="6" t="n">
        <f aca="false">_xlfn.NORM.S.INV(U204)</f>
        <v>-0.356941413574417</v>
      </c>
    </row>
    <row r="205" customFormat="false" ht="14.4" hidden="false" customHeight="false" outlineLevel="0" collapsed="false">
      <c r="A205" s="0" t="n">
        <f aca="false">A204+1</f>
        <v>201</v>
      </c>
      <c r="C205" s="0" t="n">
        <v>-1.530734468</v>
      </c>
      <c r="D205" s="0" t="n">
        <v>1.1425</v>
      </c>
      <c r="E205" s="0" t="n">
        <v>0.138636100651064</v>
      </c>
      <c r="F205" s="0" t="n">
        <v>0.841156580424325</v>
      </c>
      <c r="G205" s="7" t="n">
        <v>7.42361904732062E-016</v>
      </c>
      <c r="H205" s="0" t="n">
        <v>0.0202073189246099</v>
      </c>
      <c r="I205" s="0" t="n">
        <f aca="false">$Y$14*E204+$Y$19*F204+G204*$Y$24+H204*$Y$29</f>
        <v>0.300942867200023</v>
      </c>
      <c r="J205" s="0" t="n">
        <f aca="false">$Y$15*E204+$Y$20*F204+G204*$Y$25+H204*$Y$30</f>
        <v>0.87491723336605</v>
      </c>
      <c r="K205" s="0" t="n">
        <f aca="false">E204*$Y$16+F204*$Y$21+G204*$Y$26+H204*$Y$31</f>
        <v>0</v>
      </c>
      <c r="L205" s="0" t="n">
        <f aca="false">E204*$Y$17+F204*$Y$22+G204*$Y$27+H204*$Y$32</f>
        <v>0.0337949246137132</v>
      </c>
      <c r="M205" s="0" t="n">
        <f aca="false">_xlfn.NORM.S.DIST((1/$Y$7)*(C205-$Y$3-D205*$Y$12),1)</f>
        <v>0.0161087799849163</v>
      </c>
      <c r="N205" s="3" t="n">
        <f aca="false">_xlfn.NORM.S.DIST((1/$Y$8)*(C205-$Y$4-D205*$Y$12),1)</f>
        <v>0.184331206249375</v>
      </c>
      <c r="O205" s="3" t="n">
        <f aca="false">_xlfn.NORM.S.DIST((1/$Y$9)*(C205-$Y$5-D205*$Y$12),1)</f>
        <v>0.389648464177224</v>
      </c>
      <c r="P205" s="3" t="n">
        <f aca="false">_xlfn.NORM.S.DIST((1/$Y$10)*(C205-$Y$6-D205*$Y$12),1)</f>
        <v>0.375172108865865</v>
      </c>
      <c r="Q205" s="0" t="n">
        <f aca="false">M205*I205</f>
        <v>0.00484782243575507</v>
      </c>
      <c r="R205" s="0" t="n">
        <f aca="false">N205*J205</f>
        <v>0.16127454899473</v>
      </c>
      <c r="S205" s="0" t="n">
        <f aca="false">O205*K205</f>
        <v>0</v>
      </c>
      <c r="T205" s="0" t="n">
        <f aca="false">P205*L205</f>
        <v>0.0126789131362897</v>
      </c>
      <c r="U205" s="4" t="n">
        <f aca="false">SUM(Q205:T205)</f>
        <v>0.178801284566775</v>
      </c>
      <c r="V205" s="6" t="n">
        <f aca="false">_xlfn.NORM.S.INV(U205)</f>
        <v>-0.919942956973862</v>
      </c>
    </row>
    <row r="206" customFormat="false" ht="14.4" hidden="false" customHeight="false" outlineLevel="0" collapsed="false">
      <c r="A206" s="0" t="n">
        <f aca="false">A205+1</f>
        <v>202</v>
      </c>
      <c r="C206" s="0" t="n">
        <v>1.615945867</v>
      </c>
      <c r="D206" s="0" t="n">
        <v>1.1082</v>
      </c>
      <c r="E206" s="0" t="n">
        <v>0.275607405853068</v>
      </c>
      <c r="F206" s="0" t="n">
        <v>0.709931688144587</v>
      </c>
      <c r="G206" s="7" t="n">
        <v>5.65749428619636E-016</v>
      </c>
      <c r="H206" s="0" t="n">
        <v>0.0144609060023437</v>
      </c>
      <c r="I206" s="0" t="n">
        <f aca="false">$Y$14*E205+$Y$19*F205+G205*$Y$24+H205*$Y$29</f>
        <v>0.201862943830658</v>
      </c>
      <c r="J206" s="0" t="n">
        <f aca="false">$Y$15*E205+$Y$20*F205+G205*$Y$25+H205*$Y$30</f>
        <v>0.868425525576547</v>
      </c>
      <c r="K206" s="0" t="n">
        <f aca="false">E205*$Y$16+F205*$Y$21+G205*$Y$26+H205*$Y$31</f>
        <v>0</v>
      </c>
      <c r="L206" s="0" t="n">
        <f aca="false">E205*$Y$17+F205*$Y$22+G205*$Y$27+H205*$Y$32</f>
        <v>0.042006772120156</v>
      </c>
      <c r="M206" s="0" t="n">
        <f aca="false">_xlfn.NORM.S.DIST((1/$Y$7)*(C206-$Y$3-D206*$Y$12),1)</f>
        <v>0.86676937134704</v>
      </c>
      <c r="N206" s="3" t="n">
        <f aca="false">_xlfn.NORM.S.DIST((1/$Y$8)*(C206-$Y$4-D206*$Y$12),1)</f>
        <v>0.679552613866569</v>
      </c>
      <c r="O206" s="3" t="n">
        <f aca="false">_xlfn.NORM.S.DIST((1/$Y$9)*(C206-$Y$5-D206*$Y$12),1)</f>
        <v>0.557803928391864</v>
      </c>
      <c r="P206" s="3" t="n">
        <f aca="false">_xlfn.NORM.S.DIST((1/$Y$10)*(C206-$Y$6-D206*$Y$12),1)</f>
        <v>0.565565244759789</v>
      </c>
      <c r="Q206" s="0" t="n">
        <f aca="false">M206*I206</f>
        <v>0.174968616922362</v>
      </c>
      <c r="R206" s="0" t="n">
        <f aca="false">N206*J206</f>
        <v>0.590140835853992</v>
      </c>
      <c r="S206" s="0" t="n">
        <f aca="false">O206*K206</f>
        <v>0</v>
      </c>
      <c r="T206" s="0" t="n">
        <f aca="false">P206*L206</f>
        <v>0.0237575703557047</v>
      </c>
      <c r="U206" s="4" t="n">
        <f aca="false">SUM(Q206:T206)</f>
        <v>0.788867023132059</v>
      </c>
      <c r="V206" s="6" t="n">
        <f aca="false">_xlfn.NORM.S.INV(U206)</f>
        <v>0.802496255202746</v>
      </c>
    </row>
    <row r="207" customFormat="false" ht="14.4" hidden="false" customHeight="false" outlineLevel="0" collapsed="false">
      <c r="A207" s="0" t="n">
        <f aca="false">A206+1</f>
        <v>203</v>
      </c>
      <c r="C207" s="0" t="n">
        <v>0.280027157</v>
      </c>
      <c r="D207" s="0" t="n">
        <v>1.1014</v>
      </c>
      <c r="E207" s="0" t="n">
        <v>0.52600629219983</v>
      </c>
      <c r="F207" s="0" t="n">
        <v>0.466038779007678</v>
      </c>
      <c r="G207" s="7" t="n">
        <v>2.91670028191337E-016</v>
      </c>
      <c r="H207" s="0" t="n">
        <v>0.007954928792491</v>
      </c>
      <c r="I207" s="0" t="n">
        <f aca="false">$Y$14*E206+$Y$19*F206+G206*$Y$24+H206*$Y$29</f>
        <v>0.314696591259305</v>
      </c>
      <c r="J207" s="0" t="n">
        <f aca="false">$Y$15*E206+$Y$20*F206+G206*$Y$25+H206*$Y$30</f>
        <v>0.875244904855396</v>
      </c>
      <c r="K207" s="0" t="n">
        <f aca="false">E206*$Y$16+F206*$Y$21+G206*$Y$26+H206*$Y$31</f>
        <v>0</v>
      </c>
      <c r="L207" s="0" t="n">
        <f aca="false">E206*$Y$17+F206*$Y$22+G206*$Y$27+H206*$Y$32</f>
        <v>0.0333005026262829</v>
      </c>
      <c r="M207" s="0" t="n">
        <f aca="false">_xlfn.NORM.S.DIST((1/$Y$7)*(C207-$Y$3-D207*$Y$12),1)</f>
        <v>0.393662296214586</v>
      </c>
      <c r="N207" s="3" t="n">
        <f aca="false">_xlfn.NORM.S.DIST((1/$Y$8)*(C207-$Y$4-D207*$Y$12),1)</f>
        <v>0.454918879905102</v>
      </c>
      <c r="O207" s="3" t="n">
        <f aca="false">_xlfn.NORM.S.DIST((1/$Y$9)*(C207-$Y$5-D207*$Y$12),1)</f>
        <v>0.485919954574243</v>
      </c>
      <c r="P207" s="3" t="n">
        <f aca="false">_xlfn.NORM.S.DIST((1/$Y$10)*(C207-$Y$6-D207*$Y$12),1)</f>
        <v>0.484014161216016</v>
      </c>
      <c r="Q207" s="0" t="n">
        <f aca="false">M207*I207</f>
        <v>0.123884182726041</v>
      </c>
      <c r="R207" s="0" t="n">
        <f aca="false">N207*J207</f>
        <v>0.398165431759464</v>
      </c>
      <c r="S207" s="0" t="n">
        <f aca="false">O207*K207</f>
        <v>0</v>
      </c>
      <c r="T207" s="0" t="n">
        <f aca="false">P207*L207</f>
        <v>0.016117914846732</v>
      </c>
      <c r="U207" s="4" t="n">
        <f aca="false">SUM(Q207:T207)</f>
        <v>0.538167529332237</v>
      </c>
      <c r="V207" s="6" t="n">
        <f aca="false">_xlfn.NORM.S.INV(U207)</f>
        <v>0.0958182264694531</v>
      </c>
    </row>
    <row r="208" customFormat="false" ht="14.4" hidden="false" customHeight="false" outlineLevel="0" collapsed="false">
      <c r="A208" s="0" t="n">
        <f aca="false">A207+1</f>
        <v>204</v>
      </c>
      <c r="C208" s="0" t="n">
        <v>0.181663413</v>
      </c>
      <c r="D208" s="0" t="n">
        <v>1.0555</v>
      </c>
      <c r="E208" s="0" t="n">
        <v>0.717826230217336</v>
      </c>
      <c r="F208" s="0" t="n">
        <v>0.277989990123376</v>
      </c>
      <c r="G208" s="7" t="n">
        <v>1.43322327993888E-016</v>
      </c>
      <c r="H208" s="0" t="n">
        <v>0.00418377965928814</v>
      </c>
      <c r="I208" s="0" t="n">
        <f aca="false">$Y$14*E207+$Y$19*F207+G207*$Y$24+H207*$Y$29</f>
        <v>0.520609216012537</v>
      </c>
      <c r="J208" s="0" t="n">
        <f aca="false">$Y$15*E207+$Y$20*F207+G207*$Y$25+H207*$Y$30</f>
        <v>0.884872126401327</v>
      </c>
      <c r="K208" s="0" t="n">
        <f aca="false">E207*$Y$16+F207*$Y$21+G207*$Y$26+H207*$Y$31</f>
        <v>0</v>
      </c>
      <c r="L208" s="0" t="n">
        <f aca="false">E207*$Y$17+F207*$Y$22+G207*$Y$27+H207*$Y$32</f>
        <v>0.0205837542679979</v>
      </c>
      <c r="M208" s="0" t="n">
        <f aca="false">_xlfn.NORM.S.DIST((1/$Y$7)*(C208-$Y$3-D208*$Y$12),1)</f>
        <v>0.355142978806611</v>
      </c>
      <c r="N208" s="3" t="n">
        <f aca="false">_xlfn.NORM.S.DIST((1/$Y$8)*(C208-$Y$4-D208*$Y$12),1)</f>
        <v>0.438045724106248</v>
      </c>
      <c r="O208" s="3" t="n">
        <f aca="false">_xlfn.NORM.S.DIST((1/$Y$9)*(C208-$Y$5-D208*$Y$12),1)</f>
        <v>0.48061662538787</v>
      </c>
      <c r="P208" s="3" t="n">
        <f aca="false">_xlfn.NORM.S.DIST((1/$Y$10)*(C208-$Y$6-D208*$Y$12),1)</f>
        <v>0.477994187583777</v>
      </c>
      <c r="Q208" s="0" t="n">
        <f aca="false">M208*I208</f>
        <v>0.184890707768867</v>
      </c>
      <c r="R208" s="0" t="n">
        <f aca="false">N208*J208</f>
        <v>0.387614451350905</v>
      </c>
      <c r="S208" s="0" t="n">
        <f aca="false">O208*K208</f>
        <v>0</v>
      </c>
      <c r="T208" s="0" t="n">
        <f aca="false">P208*L208</f>
        <v>0.00983891489875575</v>
      </c>
      <c r="U208" s="4" t="n">
        <f aca="false">SUM(Q208:T208)</f>
        <v>0.582344074018527</v>
      </c>
      <c r="V208" s="6" t="n">
        <f aca="false">_xlfn.NORM.S.INV(U208)</f>
        <v>0.207893849095646</v>
      </c>
    </row>
    <row r="209" customFormat="false" ht="14.4" hidden="false" customHeight="false" outlineLevel="0" collapsed="false">
      <c r="A209" s="0" t="n">
        <f aca="false">A208+1</f>
        <v>205</v>
      </c>
      <c r="C209" s="0" t="n">
        <v>-1.38754269</v>
      </c>
      <c r="D209" s="0" t="n">
        <v>1.1116</v>
      </c>
      <c r="E209" s="0" t="n">
        <v>0.50286992120045</v>
      </c>
      <c r="F209" s="0" t="n">
        <v>0.488716647423658</v>
      </c>
      <c r="G209" s="7" t="n">
        <v>2.77025344418977E-016</v>
      </c>
      <c r="H209" s="0" t="n">
        <v>0.00841343137589158</v>
      </c>
      <c r="I209" s="0" t="n">
        <f aca="false">$Y$14*E208+$Y$19*F208+G208*$Y$24+H208*$Y$29</f>
        <v>0.67824096860888</v>
      </c>
      <c r="J209" s="0" t="n">
        <f aca="false">$Y$15*E208+$Y$20*F208+G208*$Y$25+H208*$Y$30</f>
        <v>0.891386041046252</v>
      </c>
      <c r="K209" s="0" t="n">
        <f aca="false">E208*$Y$16+F208*$Y$21+G208*$Y$26+H208*$Y$31</f>
        <v>0</v>
      </c>
      <c r="L209" s="0" t="n">
        <f aca="false">E208*$Y$17+F208*$Y$22+G208*$Y$27+H208*$Y$32</f>
        <v>0.0118122368209104</v>
      </c>
      <c r="M209" s="0" t="n">
        <f aca="false">_xlfn.NORM.S.DIST((1/$Y$7)*(C209-$Y$3-D209*$Y$12),1)</f>
        <v>0.0230938877007819</v>
      </c>
      <c r="N209" s="3" t="n">
        <f aca="false">_xlfn.NORM.S.DIST((1/$Y$8)*(C209-$Y$4-D209*$Y$12),1)</f>
        <v>0.201339315067546</v>
      </c>
      <c r="O209" s="3" t="n">
        <f aca="false">_xlfn.NORM.S.DIST((1/$Y$9)*(C209-$Y$5-D209*$Y$12),1)</f>
        <v>0.397097773787255</v>
      </c>
      <c r="P209" s="3" t="n">
        <f aca="false">_xlfn.NORM.S.DIST((1/$Y$10)*(C209-$Y$6-D209*$Y$12),1)</f>
        <v>0.383541143230493</v>
      </c>
      <c r="Q209" s="0" t="n">
        <f aca="false">M209*I209</f>
        <v>0.015663220763123</v>
      </c>
      <c r="R209" s="0" t="n">
        <f aca="false">N209*J209</f>
        <v>0.179471054965024</v>
      </c>
      <c r="S209" s="0" t="n">
        <f aca="false">O209*K209</f>
        <v>0</v>
      </c>
      <c r="T209" s="0" t="n">
        <f aca="false">P209*L209</f>
        <v>0.00453047881440132</v>
      </c>
      <c r="U209" s="4" t="n">
        <f aca="false">SUM(Q209:T209)</f>
        <v>0.199664754542549</v>
      </c>
      <c r="V209" s="6" t="n">
        <f aca="false">_xlfn.NORM.S.INV(U209)</f>
        <v>-0.842819305737285</v>
      </c>
    </row>
    <row r="210" customFormat="false" ht="14.4" hidden="false" customHeight="false" outlineLevel="0" collapsed="false">
      <c r="A210" s="0" t="n">
        <f aca="false">A209+1</f>
        <v>206</v>
      </c>
      <c r="C210" s="0" t="n">
        <v>-3.815529781</v>
      </c>
      <c r="D210" s="0" t="n">
        <v>1.1136</v>
      </c>
      <c r="E210" s="7" t="n">
        <v>0.000555881338079934</v>
      </c>
      <c r="F210" s="0" t="n">
        <v>0.932393324638548</v>
      </c>
      <c r="G210" s="7" t="n">
        <v>2.42239701027837E-015</v>
      </c>
      <c r="H210" s="0" t="n">
        <v>0.0670507940233694</v>
      </c>
      <c r="I210" s="0" t="n">
        <f aca="false">$Y$14*E209+$Y$19*F209+G209*$Y$24+H209*$Y$29</f>
        <v>0.501596126560539</v>
      </c>
      <c r="J210" s="0" t="n">
        <f aca="false">$Y$15*E209+$Y$20*F209+G209*$Y$25+H209*$Y$30</f>
        <v>0.884083862147126</v>
      </c>
      <c r="K210" s="0" t="n">
        <f aca="false">E209*$Y$16+F209*$Y$21+G209*$Y$26+H209*$Y$31</f>
        <v>0</v>
      </c>
      <c r="L210" s="0" t="n">
        <f aca="false">E209*$Y$17+F209*$Y$22+G209*$Y$27+H209*$Y$32</f>
        <v>0.0216446474646998</v>
      </c>
      <c r="M210" s="0" t="n">
        <f aca="false">_xlfn.NORM.S.DIST((1/$Y$7)*(C210-$Y$3-D210*$Y$12),1)</f>
        <v>3.33968218858737E-006</v>
      </c>
      <c r="N210" s="3" t="n">
        <f aca="false">_xlfn.NORM.S.DIST((1/$Y$8)*(C210-$Y$4-D210*$Y$12),1)</f>
        <v>0.0293511555858591</v>
      </c>
      <c r="O210" s="3" t="n">
        <f aca="false">_xlfn.NORM.S.DIST((1/$Y$9)*(C210-$Y$5-D210*$Y$12),1)</f>
        <v>0.277833157236538</v>
      </c>
      <c r="P210" s="3" t="n">
        <f aca="false">_xlfn.NORM.S.DIST((1/$Y$10)*(C210-$Y$6-D210*$Y$12),1)</f>
        <v>0.251717823122978</v>
      </c>
      <c r="Q210" s="0" t="n">
        <f aca="false">M210*I210</f>
        <v>1.67517164973865E-006</v>
      </c>
      <c r="R210" s="0" t="n">
        <f aca="false">N210*J210</f>
        <v>0.0259488829888275</v>
      </c>
      <c r="S210" s="0" t="n">
        <f aca="false">O210*K210</f>
        <v>0</v>
      </c>
      <c r="T210" s="0" t="n">
        <f aca="false">P210*L210</f>
        <v>0.00544834354207852</v>
      </c>
      <c r="U210" s="4" t="n">
        <f aca="false">SUM(Q210:T210)</f>
        <v>0.0313989017025557</v>
      </c>
      <c r="V210" s="6" t="n">
        <f aca="false">_xlfn.NORM.S.INV(U210)</f>
        <v>-1.8606203894272</v>
      </c>
    </row>
    <row r="211" customFormat="false" ht="14.4" hidden="false" customHeight="false" outlineLevel="0" collapsed="false">
      <c r="A211" s="0" t="n">
        <f aca="false">A210+1</f>
        <v>207</v>
      </c>
      <c r="C211" s="0" t="n">
        <v>-4.550875769</v>
      </c>
      <c r="D211" s="0" t="n">
        <v>1.2159</v>
      </c>
      <c r="E211" s="7" t="n">
        <v>2.13308139702703E-006</v>
      </c>
      <c r="F211" s="0" t="n">
        <v>0.774512513176233</v>
      </c>
      <c r="G211" s="7" t="n">
        <v>1.31798861263299E-014</v>
      </c>
      <c r="H211" s="0" t="n">
        <v>0.225485353742357</v>
      </c>
      <c r="I211" s="0" t="n">
        <f aca="false">$Y$14*E210+$Y$19*F210+G210*$Y$24+H210*$Y$29</f>
        <v>0.0844212512351245</v>
      </c>
      <c r="J211" s="0" t="n">
        <f aca="false">$Y$15*E210+$Y$20*F210+G210*$Y$25+H210*$Y$30</f>
        <v>0.832405053870167</v>
      </c>
      <c r="K211" s="0" t="n">
        <f aca="false">E210*$Y$16+F210*$Y$21+G210*$Y$26+H210*$Y$31</f>
        <v>0</v>
      </c>
      <c r="L211" s="0" t="n">
        <f aca="false">E210*$Y$17+F210*$Y$22+G210*$Y$27+H210*$Y$32</f>
        <v>0.0836239587785531</v>
      </c>
      <c r="M211" s="0" t="n">
        <f aca="false">_xlfn.NORM.S.DIST((1/$Y$7)*(C211-$Y$3-D211*$Y$12),1)</f>
        <v>7.05393513971068E-008</v>
      </c>
      <c r="N211" s="3" t="n">
        <f aca="false">_xlfn.NORM.S.DIST((1/$Y$8)*(C211-$Y$4-D211*$Y$12),1)</f>
        <v>0.0135698441669214</v>
      </c>
      <c r="O211" s="3" t="n">
        <f aca="false">_xlfn.NORM.S.DIST((1/$Y$9)*(C211-$Y$5-D211*$Y$12),1)</f>
        <v>0.245487781171328</v>
      </c>
      <c r="P211" s="3" t="n">
        <f aca="false">_xlfn.NORM.S.DIST((1/$Y$10)*(C211-$Y$6-D211*$Y$12),1)</f>
        <v>0.217098099857593</v>
      </c>
      <c r="Q211" s="0" t="n">
        <f aca="false">M211*I211</f>
        <v>5.95502030625789E-009</v>
      </c>
      <c r="R211" s="0" t="n">
        <f aca="false">N211*J211</f>
        <v>0.011295606864776</v>
      </c>
      <c r="S211" s="0" t="n">
        <f aca="false">O211*K211</f>
        <v>0</v>
      </c>
      <c r="T211" s="0" t="n">
        <f aca="false">P211*L211</f>
        <v>0.0181546025533936</v>
      </c>
      <c r="U211" s="4" t="n">
        <f aca="false">SUM(Q211:T211)</f>
        <v>0.0294502153731899</v>
      </c>
      <c r="V211" s="6" t="n">
        <f aca="false">_xlfn.NORM.S.INV(U211)</f>
        <v>-1.8889358072244</v>
      </c>
    </row>
    <row r="212" customFormat="false" ht="14.4" hidden="false" customHeight="false" outlineLevel="0" collapsed="false">
      <c r="A212" s="0" t="n">
        <f aca="false">A211+1</f>
        <v>208</v>
      </c>
      <c r="C212" s="0" t="n">
        <v>1.413298769</v>
      </c>
      <c r="D212" s="0" t="n">
        <v>1.1964</v>
      </c>
      <c r="E212" s="0" t="n">
        <v>0.133045859644267</v>
      </c>
      <c r="F212" s="0" t="n">
        <v>0.781753016287774</v>
      </c>
      <c r="G212" s="7" t="n">
        <v>5.72356676094392E-015</v>
      </c>
      <c r="H212" s="0" t="n">
        <v>0.085201124067953</v>
      </c>
      <c r="I212" s="0" t="n">
        <f aca="false">$Y$14*E211+$Y$19*F211+G211*$Y$24+H211*$Y$29</f>
        <v>0.0697080672899455</v>
      </c>
      <c r="J212" s="0" t="n">
        <f aca="false">$Y$15*E211+$Y$20*F211+G211*$Y$25+H211*$Y$30</f>
        <v>0.719905441504543</v>
      </c>
      <c r="K212" s="0" t="n">
        <f aca="false">E211*$Y$16+F211*$Y$21+G211*$Y$26+H211*$Y$31</f>
        <v>0</v>
      </c>
      <c r="L212" s="0" t="n">
        <f aca="false">E211*$Y$17+F211*$Y$22+G211*$Y$27+H211*$Y$32</f>
        <v>0.210388219001443</v>
      </c>
      <c r="M212" s="0" t="n">
        <f aca="false">_xlfn.NORM.S.DIST((1/$Y$7)*(C212-$Y$3-D212*$Y$12),1)</f>
        <v>0.816407270840155</v>
      </c>
      <c r="N212" s="3" t="n">
        <f aca="false">_xlfn.NORM.S.DIST((1/$Y$8)*(C212-$Y$4-D212*$Y$12),1)</f>
        <v>0.647475624230749</v>
      </c>
      <c r="O212" s="3" t="n">
        <f aca="false">_xlfn.NORM.S.DIST((1/$Y$9)*(C212-$Y$5-D212*$Y$12),1)</f>
        <v>0.546963169768925</v>
      </c>
      <c r="P212" s="3" t="n">
        <f aca="false">_xlfn.NORM.S.DIST((1/$Y$10)*(C212-$Y$6-D212*$Y$12),1)</f>
        <v>0.553287341649767</v>
      </c>
      <c r="Q212" s="0" t="n">
        <f aca="false">M212*I212</f>
        <v>0.0569101729717262</v>
      </c>
      <c r="R212" s="0" t="n">
        <f aca="false">N212*J212</f>
        <v>0.466121225125267</v>
      </c>
      <c r="S212" s="0" t="n">
        <f aca="false">O212*K212</f>
        <v>0</v>
      </c>
      <c r="T212" s="0" t="n">
        <f aca="false">P212*L212</f>
        <v>0.116405138405738</v>
      </c>
      <c r="U212" s="4" t="n">
        <f aca="false">SUM(Q212:T212)</f>
        <v>0.639436536502731</v>
      </c>
      <c r="V212" s="6" t="n">
        <f aca="false">_xlfn.NORM.S.INV(U212)</f>
        <v>0.356953086095049</v>
      </c>
    </row>
    <row r="213" customFormat="false" ht="14.4" hidden="false" customHeight="false" outlineLevel="0" collapsed="false">
      <c r="A213" s="0" t="n">
        <f aca="false">A212+1</f>
        <v>209</v>
      </c>
      <c r="C213" s="0" t="n">
        <v>6.684150809</v>
      </c>
      <c r="D213" s="0" t="n">
        <v>1.1546</v>
      </c>
      <c r="E213" s="7" t="n">
        <v>1.95754657656928E-008</v>
      </c>
      <c r="F213" s="0" t="n">
        <v>0.495198596418722</v>
      </c>
      <c r="G213" s="7" t="n">
        <v>3.31317827003289E-014</v>
      </c>
      <c r="H213" s="0" t="n">
        <v>0.50480138400578</v>
      </c>
      <c r="I213" s="0" t="n">
        <f aca="false">$Y$14*E212+$Y$19*F212+G212*$Y$24+H212*$Y$29</f>
        <v>0.191429503742188</v>
      </c>
      <c r="J213" s="0" t="n">
        <f aca="false">$Y$15*E212+$Y$20*F212+G212*$Y$25+H212*$Y$30</f>
        <v>0.822168119104634</v>
      </c>
      <c r="K213" s="0" t="n">
        <f aca="false">E212*$Y$16+F212*$Y$21+G212*$Y$26+H212*$Y$31</f>
        <v>0</v>
      </c>
      <c r="L213" s="0" t="n">
        <f aca="false">E212*$Y$17+F212*$Y$22+G212*$Y$27+H212*$Y$32</f>
        <v>0.0941695234650342</v>
      </c>
      <c r="M213" s="0" t="n">
        <f aca="false">_xlfn.NORM.S.DIST((1/$Y$7)*(C213-$Y$3-D213*$Y$12),1)</f>
        <v>0.999999999892773</v>
      </c>
      <c r="N213" s="3" t="n">
        <f aca="false">_xlfn.NORM.S.DIST((1/$Y$8)*(C213-$Y$4-D213*$Y$12),1)</f>
        <v>0.99615835491771</v>
      </c>
      <c r="O213" s="3" t="n">
        <f aca="false">_xlfn.NORM.S.DIST((1/$Y$9)*(C213-$Y$5-D213*$Y$12),1)</f>
        <v>0.797001845252258</v>
      </c>
      <c r="P213" s="3" t="n">
        <f aca="false">_xlfn.NORM.S.DIST((1/$Y$10)*(C213-$Y$6-D213*$Y$12),1)</f>
        <v>0.827284942906726</v>
      </c>
      <c r="Q213" s="0" t="n">
        <f aca="false">M213*I213</f>
        <v>0.191429503721662</v>
      </c>
      <c r="R213" s="0" t="n">
        <f aca="false">N213*J213</f>
        <v>0.81900964099306</v>
      </c>
      <c r="S213" s="0" t="n">
        <f aca="false">O213*K213</f>
        <v>0</v>
      </c>
      <c r="T213" s="0" t="n">
        <f aca="false">P213*L213</f>
        <v>0.0779050288433245</v>
      </c>
      <c r="U213" s="4" t="n">
        <f aca="false">SUM(Q213:T213)</f>
        <v>1.08834417355805</v>
      </c>
      <c r="V213" s="6" t="e">
        <f aca="false">_xlfn.NORM.S.INV(U213)</f>
        <v>#VALUE!</v>
      </c>
    </row>
    <row r="214" customFormat="false" ht="14.4" hidden="false" customHeight="false" outlineLevel="0" collapsed="false">
      <c r="A214" s="0" t="n">
        <f aca="false">A213+1</f>
        <v>210</v>
      </c>
      <c r="C214" s="0" t="n">
        <v>0.942486928</v>
      </c>
      <c r="D214" s="0" t="n">
        <v>1.2723</v>
      </c>
      <c r="E214" s="0" t="n">
        <v>0.131003624937316</v>
      </c>
      <c r="F214" s="0" t="n">
        <v>0.669706862428587</v>
      </c>
      <c r="G214" s="7" t="n">
        <v>1.4186616587508E-014</v>
      </c>
      <c r="H214" s="0" t="n">
        <v>0.199289512634083</v>
      </c>
      <c r="I214" s="0" t="n">
        <f aca="false">$Y$14*E213+$Y$19*F213+G213*$Y$24+H213*$Y$29</f>
        <v>0.044567891491392</v>
      </c>
      <c r="J214" s="0" t="n">
        <f aca="false">$Y$15*E213+$Y$20*F213+G213*$Y$25+H213*$Y$30</f>
        <v>0.521591017747377</v>
      </c>
      <c r="K214" s="0" t="n">
        <f aca="false">E213*$Y$16+F213*$Y$21+G213*$Y$26+H213*$Y$31</f>
        <v>0</v>
      </c>
      <c r="L214" s="0" t="n">
        <f aca="false">E213*$Y$17+F213*$Y$22+G213*$Y$27+H213*$Y$32</f>
        <v>0.433841106617359</v>
      </c>
      <c r="M214" s="0" t="n">
        <f aca="false">_xlfn.NORM.S.DIST((1/$Y$7)*(C214-$Y$3-D214*$Y$12),1)</f>
        <v>0.660945850578918</v>
      </c>
      <c r="N214" s="3" t="n">
        <f aca="false">_xlfn.NORM.S.DIST((1/$Y$8)*(C214-$Y$4-D214*$Y$12),1)</f>
        <v>0.569152164239159</v>
      </c>
      <c r="O214" s="3" t="n">
        <f aca="false">_xlfn.NORM.S.DIST((1/$Y$9)*(C214-$Y$5-D214*$Y$12),1)</f>
        <v>0.521654935976553</v>
      </c>
      <c r="P214" s="3" t="n">
        <f aca="false">_xlfn.NORM.S.DIST((1/$Y$10)*(C214-$Y$6-D214*$Y$12),1)</f>
        <v>0.524584005780324</v>
      </c>
      <c r="Q214" s="0" t="n">
        <f aca="false">M214*I214</f>
        <v>0.029456962950287</v>
      </c>
      <c r="R214" s="0" t="n">
        <f aca="false">N214*J214</f>
        <v>0.296864656598625</v>
      </c>
      <c r="S214" s="0" t="n">
        <f aca="false">O214*K214</f>
        <v>0</v>
      </c>
      <c r="T214" s="0" t="n">
        <f aca="false">P214*L214</f>
        <v>0.227586105581503</v>
      </c>
      <c r="U214" s="4" t="n">
        <f aca="false">SUM(Q214:T214)</f>
        <v>0.553907725130415</v>
      </c>
      <c r="V214" s="6" t="n">
        <f aca="false">_xlfn.NORM.S.INV(U214)</f>
        <v>0.135540494400786</v>
      </c>
    </row>
    <row r="215" customFormat="false" ht="14.4" hidden="false" customHeight="false" outlineLevel="0" collapsed="false">
      <c r="A215" s="0" t="n">
        <f aca="false">A214+1</f>
        <v>211</v>
      </c>
      <c r="C215" s="0" t="n">
        <v>-2.802305503</v>
      </c>
      <c r="D215" s="0" t="n">
        <v>1.3524</v>
      </c>
      <c r="E215" s="7" t="n">
        <v>0.00394819790596831</v>
      </c>
      <c r="F215" s="0" t="n">
        <v>0.792301623693058</v>
      </c>
      <c r="G215" s="7" t="n">
        <v>1.40941531303386E-014</v>
      </c>
      <c r="H215" s="0" t="n">
        <v>0.20375017840096</v>
      </c>
      <c r="I215" s="0" t="n">
        <f aca="false">$Y$14*E214+$Y$19*F214+G214*$Y$24+H214*$Y$29</f>
        <v>0.179486916311545</v>
      </c>
      <c r="J215" s="0" t="n">
        <f aca="false">$Y$15*E214+$Y$20*F214+G214*$Y$25+H214*$Y$30</f>
        <v>0.741124518528535</v>
      </c>
      <c r="K215" s="0" t="n">
        <f aca="false">E214*$Y$16+F214*$Y$21+G214*$Y$26+H214*$Y$31</f>
        <v>0</v>
      </c>
      <c r="L215" s="0" t="n">
        <f aca="false">E214*$Y$17+F214*$Y$22+G214*$Y$27+H214*$Y$32</f>
        <v>0.185501501359147</v>
      </c>
      <c r="M215" s="0" t="n">
        <f aca="false">_xlfn.NORM.S.DIST((1/$Y$7)*(C215-$Y$3-D215*$Y$12),1)</f>
        <v>0.000273908799436021</v>
      </c>
      <c r="N215" s="3" t="n">
        <f aca="false">_xlfn.NORM.S.DIST((1/$Y$8)*(C215-$Y$4-D215*$Y$12),1)</f>
        <v>0.0734246320455096</v>
      </c>
      <c r="O215" s="3" t="n">
        <f aca="false">_xlfn.NORM.S.DIST((1/$Y$9)*(C215-$Y$5-D215*$Y$12),1)</f>
        <v>0.325549564293905</v>
      </c>
      <c r="P215" s="3" t="n">
        <f aca="false">_xlfn.NORM.S.DIST((1/$Y$10)*(C215-$Y$6-D215*$Y$12),1)</f>
        <v>0.303808275210304</v>
      </c>
      <c r="Q215" s="0" t="n">
        <f aca="false">M215*I215</f>
        <v>4.91630457613688E-005</v>
      </c>
      <c r="R215" s="0" t="n">
        <f aca="false">N215*J215</f>
        <v>0.0544167950728631</v>
      </c>
      <c r="S215" s="0" t="n">
        <f aca="false">O215*K215</f>
        <v>0</v>
      </c>
      <c r="T215" s="0" t="n">
        <f aca="false">P215*L215</f>
        <v>0.0563568911768442</v>
      </c>
      <c r="U215" s="4" t="n">
        <f aca="false">SUM(Q215:T215)</f>
        <v>0.110822849295469</v>
      </c>
      <c r="V215" s="6" t="n">
        <f aca="false">_xlfn.NORM.S.INV(U215)</f>
        <v>-1.22216377806229</v>
      </c>
    </row>
    <row r="216" customFormat="false" ht="14.4" hidden="false" customHeight="false" outlineLevel="0" collapsed="false">
      <c r="A216" s="0" t="n">
        <f aca="false">A215+1</f>
        <v>212</v>
      </c>
      <c r="C216" s="0" t="n">
        <v>-1.643275335</v>
      </c>
      <c r="D216" s="0" t="n">
        <v>1.2501</v>
      </c>
      <c r="E216" s="0" t="n">
        <v>0.0263276998955417</v>
      </c>
      <c r="F216" s="0" t="n">
        <v>0.856723882532583</v>
      </c>
      <c r="G216" s="7" t="n">
        <v>7.85754592337881E-015</v>
      </c>
      <c r="H216" s="0" t="n">
        <v>0.116948417571868</v>
      </c>
      <c r="I216" s="0" t="n">
        <f aca="false">$Y$14*E215+$Y$19*F215+G215*$Y$24+H215*$Y$29</f>
        <v>0.0749000062268205</v>
      </c>
      <c r="J216" s="0" t="n">
        <f aca="false">$Y$15*E215+$Y$20*F215+G215*$Y$25+H215*$Y$30</f>
        <v>0.735416337293426</v>
      </c>
      <c r="K216" s="0" t="n">
        <f aca="false">E215*$Y$16+F215*$Y$21+G215*$Y$26+H215*$Y$31</f>
        <v>0</v>
      </c>
      <c r="L216" s="0" t="n">
        <f aca="false">E215*$Y$17+F215*$Y$22+G215*$Y$27+H215*$Y$32</f>
        <v>0.192881696783589</v>
      </c>
      <c r="M216" s="0" t="n">
        <f aca="false">_xlfn.NORM.S.DIST((1/$Y$7)*(C216-$Y$3-D216*$Y$12),1)</f>
        <v>0.011971506050599</v>
      </c>
      <c r="N216" s="3" t="n">
        <f aca="false">_xlfn.NORM.S.DIST((1/$Y$8)*(C216-$Y$4-D216*$Y$12),1)</f>
        <v>0.171611510352622</v>
      </c>
      <c r="O216" s="3" t="n">
        <f aca="false">_xlfn.NORM.S.DIST((1/$Y$9)*(C216-$Y$5-D216*$Y$12),1)</f>
        <v>0.38382188798037</v>
      </c>
      <c r="P216" s="3" t="n">
        <f aca="false">_xlfn.NORM.S.DIST((1/$Y$10)*(C216-$Y$6-D216*$Y$12),1)</f>
        <v>0.36863528283378</v>
      </c>
      <c r="Q216" s="0" t="n">
        <f aca="false">M216*I216</f>
        <v>0.000896665877734284</v>
      </c>
      <c r="R216" s="0" t="n">
        <f aca="false">N216*J216</f>
        <v>0.126205908380918</v>
      </c>
      <c r="S216" s="0" t="n">
        <f aca="false">O216*K216</f>
        <v>0</v>
      </c>
      <c r="T216" s="0" t="n">
        <f aca="false">P216*L216</f>
        <v>0.0711029988472775</v>
      </c>
      <c r="U216" s="4" t="n">
        <f aca="false">SUM(Q216:T216)</f>
        <v>0.19820557310593</v>
      </c>
      <c r="V216" s="6" t="n">
        <f aca="false">_xlfn.NORM.S.INV(U216)</f>
        <v>-0.848048167290928</v>
      </c>
    </row>
    <row r="217" customFormat="false" ht="14.4" hidden="false" customHeight="false" outlineLevel="0" collapsed="false">
      <c r="A217" s="0" t="n">
        <f aca="false">A216+1</f>
        <v>213</v>
      </c>
      <c r="C217" s="0" t="n">
        <v>1.464588635</v>
      </c>
      <c r="D217" s="0" t="n">
        <v>1.2465</v>
      </c>
      <c r="E217" s="0" t="n">
        <v>0.171002797162959</v>
      </c>
      <c r="F217" s="0" t="n">
        <v>0.782918739063629</v>
      </c>
      <c r="G217" s="7" t="n">
        <v>2.84522732515107E-015</v>
      </c>
      <c r="H217" s="0" t="n">
        <v>0.0460784637734092</v>
      </c>
      <c r="I217" s="0" t="n">
        <f aca="false">$Y$14*E216+$Y$19*F216+G216*$Y$24+H216*$Y$29</f>
        <v>0.101063356332883</v>
      </c>
      <c r="J217" s="0" t="n">
        <f aca="false">$Y$15*E216+$Y$20*F216+G216*$Y$25+H216*$Y$30</f>
        <v>0.797493177521878</v>
      </c>
      <c r="K217" s="0" t="n">
        <f aca="false">E216*$Y$16+F216*$Y$21+G216*$Y$26+H216*$Y$31</f>
        <v>0</v>
      </c>
      <c r="L217" s="0" t="n">
        <f aca="false">E216*$Y$17+F216*$Y$22+G216*$Y$27+H216*$Y$32</f>
        <v>0.122768903060628</v>
      </c>
      <c r="M217" s="0" t="n">
        <f aca="false">_xlfn.NORM.S.DIST((1/$Y$7)*(C217-$Y$3-D217*$Y$12),1)</f>
        <v>0.830155512849656</v>
      </c>
      <c r="N217" s="3" t="n">
        <f aca="false">_xlfn.NORM.S.DIST((1/$Y$8)*(C217-$Y$4-D217*$Y$12),1)</f>
        <v>0.655705310534358</v>
      </c>
      <c r="O217" s="3" t="n">
        <f aca="false">_xlfn.NORM.S.DIST((1/$Y$9)*(C217-$Y$5-D217*$Y$12),1)</f>
        <v>0.5497105963528</v>
      </c>
      <c r="P217" s="3" t="n">
        <f aca="false">_xlfn.NORM.S.DIST((1/$Y$10)*(C217-$Y$6-D217*$Y$12),1)</f>
        <v>0.55640018232012</v>
      </c>
      <c r="Q217" s="0" t="n">
        <f aca="false">M217*I217</f>
        <v>0.0838983024068322</v>
      </c>
      <c r="R217" s="0" t="n">
        <f aca="false">N217*J217</f>
        <v>0.522920511616015</v>
      </c>
      <c r="S217" s="0" t="n">
        <f aca="false">O217*K217</f>
        <v>0</v>
      </c>
      <c r="T217" s="0" t="n">
        <f aca="false">P217*L217</f>
        <v>0.0683086400461746</v>
      </c>
      <c r="U217" s="4" t="n">
        <f aca="false">SUM(Q217:T217)</f>
        <v>0.675127454069022</v>
      </c>
      <c r="V217" s="6" t="n">
        <f aca="false">_xlfn.NORM.S.INV(U217)</f>
        <v>0.4541163417531</v>
      </c>
    </row>
    <row r="218" customFormat="false" ht="14.4" hidden="false" customHeight="false" outlineLevel="0" collapsed="false">
      <c r="A218" s="0" t="n">
        <f aca="false">A217+1</f>
        <v>214</v>
      </c>
      <c r="C218" s="0" t="n">
        <v>-3.125149952</v>
      </c>
      <c r="D218" s="0" t="n">
        <v>1.2691</v>
      </c>
      <c r="E218" s="7" t="n">
        <v>0.00189230448643722</v>
      </c>
      <c r="F218" s="0" t="n">
        <v>0.916159472348113</v>
      </c>
      <c r="G218" s="7" t="n">
        <v>4.41111232072154E-015</v>
      </c>
      <c r="H218" s="0" t="n">
        <v>0.0819482231654456</v>
      </c>
      <c r="I218" s="0" t="n">
        <f aca="false">$Y$14*E217+$Y$19*F217+G217*$Y$24+H217*$Y$29</f>
        <v>0.226075231934022</v>
      </c>
      <c r="J218" s="0" t="n">
        <f aca="false">$Y$15*E217+$Y$20*F217+G217*$Y$25+H217*$Y$30</f>
        <v>0.850704346664136</v>
      </c>
      <c r="K218" s="0" t="n">
        <f aca="false">E217*$Y$16+F217*$Y$21+G217*$Y$26+H217*$Y$31</f>
        <v>0</v>
      </c>
      <c r="L218" s="0" t="n">
        <f aca="false">E217*$Y$17+F217*$Y$22+G217*$Y$27+H217*$Y$32</f>
        <v>0.0617326871038385</v>
      </c>
      <c r="M218" s="0" t="n">
        <f aca="false">_xlfn.NORM.S.DIST((1/$Y$7)*(C218-$Y$3-D218*$Y$12),1)</f>
        <v>7.53349224050788E-005</v>
      </c>
      <c r="N218" s="3" t="n">
        <f aca="false">_xlfn.NORM.S.DIST((1/$Y$8)*(C218-$Y$4-D218*$Y$12),1)</f>
        <v>0.0558225972094269</v>
      </c>
      <c r="O218" s="3" t="n">
        <f aca="false">_xlfn.NORM.S.DIST((1/$Y$9)*(C218-$Y$5-D218*$Y$12),1)</f>
        <v>0.309980476604641</v>
      </c>
      <c r="P218" s="3" t="n">
        <f aca="false">_xlfn.NORM.S.DIST((1/$Y$10)*(C218-$Y$6-D218*$Y$12),1)</f>
        <v>0.286696190672179</v>
      </c>
      <c r="Q218" s="0" t="n">
        <f aca="false">M218*I218</f>
        <v>1.70313600554598E-005</v>
      </c>
      <c r="R218" s="0" t="n">
        <f aca="false">N218*J218</f>
        <v>0.0474885260881408</v>
      </c>
      <c r="S218" s="0" t="n">
        <f aca="false">O218*K218</f>
        <v>0</v>
      </c>
      <c r="T218" s="0" t="n">
        <f aca="false">P218*L218</f>
        <v>0.017698526232628</v>
      </c>
      <c r="U218" s="4" t="n">
        <f aca="false">SUM(Q218:T218)</f>
        <v>0.0652040836808243</v>
      </c>
      <c r="V218" s="6" t="n">
        <f aca="false">_xlfn.NORM.S.INV(U218)</f>
        <v>-1.51249427735506</v>
      </c>
    </row>
    <row r="219" customFormat="false" ht="14.4" hidden="false" customHeight="false" outlineLevel="0" collapsed="false">
      <c r="A219" s="0" t="n">
        <f aca="false">A218+1</f>
        <v>215</v>
      </c>
      <c r="C219" s="0" t="n">
        <v>1.161120429</v>
      </c>
      <c r="D219" s="0" t="n">
        <v>1.2865</v>
      </c>
      <c r="E219" s="0" t="n">
        <v>0.169623905373855</v>
      </c>
      <c r="F219" s="0" t="n">
        <v>0.797407890712133</v>
      </c>
      <c r="G219" s="7" t="n">
        <v>1.88840515264882E-015</v>
      </c>
      <c r="H219" s="0" t="n">
        <v>0.0329682039140104</v>
      </c>
      <c r="I219" s="0" t="n">
        <f aca="false">$Y$14*E218+$Y$19*F218+G218*$Y$24+H218*$Y$29</f>
        <v>0.0841763495939924</v>
      </c>
      <c r="J219" s="0" t="n">
        <f aca="false">$Y$15*E218+$Y$20*F218+G218*$Y$25+H218*$Y$30</f>
        <v>0.821854607642259</v>
      </c>
      <c r="K219" s="0" t="n">
        <f aca="false">E218*$Y$16+F218*$Y$21+G218*$Y$26+H218*$Y$31</f>
        <v>0</v>
      </c>
      <c r="L219" s="0" t="n">
        <f aca="false">E218*$Y$17+F218*$Y$22+G218*$Y$27+H218*$Y$32</f>
        <v>0.0955018093977632</v>
      </c>
      <c r="M219" s="0" t="n">
        <f aca="false">_xlfn.NORM.S.DIST((1/$Y$7)*(C219-$Y$3-D219*$Y$12),1)</f>
        <v>0.739259148135956</v>
      </c>
      <c r="N219" s="3" t="n">
        <f aca="false">_xlfn.NORM.S.DIST((1/$Y$8)*(C219-$Y$4-D219*$Y$12),1)</f>
        <v>0.606068651461292</v>
      </c>
      <c r="O219" s="3" t="n">
        <f aca="false">_xlfn.NORM.S.DIST((1/$Y$9)*(C219-$Y$5-D219*$Y$12),1)</f>
        <v>0.533424577090028</v>
      </c>
      <c r="P219" s="3" t="n">
        <f aca="false">_xlfn.NORM.S.DIST((1/$Y$10)*(C219-$Y$6-D219*$Y$12),1)</f>
        <v>0.537938159086644</v>
      </c>
      <c r="Q219" s="0" t="n">
        <f aca="false">M219*I219</f>
        <v>0.0622281364940493</v>
      </c>
      <c r="R219" s="0" t="n">
        <f aca="false">N219*J219</f>
        <v>0.498100313750993</v>
      </c>
      <c r="S219" s="0" t="n">
        <f aca="false">O219*K219</f>
        <v>0</v>
      </c>
      <c r="T219" s="0" t="n">
        <f aca="false">P219*L219</f>
        <v>0.0513740675368763</v>
      </c>
      <c r="U219" s="4" t="n">
        <f aca="false">SUM(Q219:T219)</f>
        <v>0.611702517781919</v>
      </c>
      <c r="V219" s="6" t="n">
        <f aca="false">_xlfn.NORM.S.INV(U219)</f>
        <v>0.283759146542924</v>
      </c>
    </row>
    <row r="220" customFormat="false" ht="14.4" hidden="false" customHeight="false" outlineLevel="0" collapsed="false">
      <c r="A220" s="0" t="n">
        <f aca="false">A219+1</f>
        <v>216</v>
      </c>
      <c r="C220" s="0" t="n">
        <v>0.862205312</v>
      </c>
      <c r="D220" s="0" t="n">
        <v>1.3642</v>
      </c>
      <c r="E220" s="0" t="n">
        <v>0.41354641384121</v>
      </c>
      <c r="F220" s="0" t="n">
        <v>0.572594601182116</v>
      </c>
      <c r="G220" s="7" t="n">
        <v>6.51063497481557E-016</v>
      </c>
      <c r="H220" s="0" t="n">
        <v>0.0138589849766734</v>
      </c>
      <c r="I220" s="0" t="n">
        <f aca="false">$Y$14*E219+$Y$19*F219+G219*$Y$24+H219*$Y$29</f>
        <v>0.226124464054302</v>
      </c>
      <c r="J220" s="0" t="n">
        <f aca="false">$Y$15*E219+$Y$20*F219+G219*$Y$25+H219*$Y$30</f>
        <v>0.859985053328528</v>
      </c>
      <c r="K220" s="0" t="n">
        <f aca="false">E219*$Y$16+F219*$Y$21+G219*$Y$26+H219*$Y$31</f>
        <v>0</v>
      </c>
      <c r="L220" s="0" t="n">
        <f aca="false">E219*$Y$17+F219*$Y$22+G219*$Y$27+H219*$Y$32</f>
        <v>0.0512858459699926</v>
      </c>
      <c r="M220" s="0" t="n">
        <f aca="false">_xlfn.NORM.S.DIST((1/$Y$7)*(C220-$Y$3-D220*$Y$12),1)</f>
        <v>0.630075390285825</v>
      </c>
      <c r="N220" s="3" t="n">
        <f aca="false">_xlfn.NORM.S.DIST((1/$Y$8)*(C220-$Y$4-D220*$Y$12),1)</f>
        <v>0.555424937144096</v>
      </c>
      <c r="O220" s="3" t="n">
        <f aca="false">_xlfn.NORM.S.DIST((1/$Y$9)*(C220-$Y$5-D220*$Y$12),1)</f>
        <v>0.51732786386422</v>
      </c>
      <c r="P220" s="3" t="n">
        <f aca="false">_xlfn.NORM.S.DIST((1/$Y$10)*(C220-$Y$6-D220*$Y$12),1)</f>
        <v>0.519672655041973</v>
      </c>
      <c r="Q220" s="0" t="n">
        <f aca="false">M220*I220</f>
        <v>0.142475459942187</v>
      </c>
      <c r="R220" s="0" t="n">
        <f aca="false">N220*J220</f>
        <v>0.47765714418986</v>
      </c>
      <c r="S220" s="0" t="n">
        <f aca="false">O220*K220</f>
        <v>0</v>
      </c>
      <c r="T220" s="0" t="n">
        <f aca="false">P220*L220</f>
        <v>0.0266518517412998</v>
      </c>
      <c r="U220" s="4" t="n">
        <f aca="false">SUM(Q220:T220)</f>
        <v>0.646784455873347</v>
      </c>
      <c r="V220" s="6" t="n">
        <f aca="false">_xlfn.NORM.S.INV(U220)</f>
        <v>0.376653547548377</v>
      </c>
    </row>
    <row r="221" customFormat="false" ht="14.4" hidden="false" customHeight="false" outlineLevel="0" collapsed="false">
      <c r="A221" s="0" t="n">
        <f aca="false">A220+1</f>
        <v>217</v>
      </c>
      <c r="C221" s="0" t="n">
        <v>-7.236782081</v>
      </c>
      <c r="D221" s="0" t="n">
        <v>1.4865</v>
      </c>
      <c r="E221" s="7" t="n">
        <v>1.44562013795262E-012</v>
      </c>
      <c r="F221" s="0" t="n">
        <v>0.280070614698602</v>
      </c>
      <c r="G221" s="7" t="n">
        <v>3.30447609664117E-014</v>
      </c>
      <c r="H221" s="0" t="n">
        <v>0.719929385299919</v>
      </c>
      <c r="I221" s="0" t="n">
        <f aca="false">$Y$14*E220+$Y$19*F220+G220*$Y$24+H220*$Y$29</f>
        <v>0.427860750701892</v>
      </c>
      <c r="J221" s="0" t="n">
        <f aca="false">$Y$15*E220+$Y$20*F220+G220*$Y$25+H220*$Y$30</f>
        <v>0.878431048943386</v>
      </c>
      <c r="K221" s="0" t="n">
        <f aca="false">E220*$Y$16+F220*$Y$21+G220*$Y$26+H220*$Y$31</f>
        <v>0</v>
      </c>
      <c r="L221" s="0" t="n">
        <f aca="false">E220*$Y$17+F220*$Y$22+G220*$Y$27+H220*$Y$32</f>
        <v>0.0286807955661024</v>
      </c>
      <c r="M221" s="0" t="n">
        <f aca="false">_xlfn.NORM.S.DIST((1/$Y$7)*(C221-$Y$3-D221*$Y$12),1)</f>
        <v>4.47536375421529E-016</v>
      </c>
      <c r="N221" s="3" t="n">
        <f aca="false">_xlfn.NORM.S.DIST((1/$Y$8)*(C221-$Y$4-D221*$Y$12),1)</f>
        <v>0.000369091488448627</v>
      </c>
      <c r="O221" s="3" t="n">
        <f aca="false">_xlfn.NORM.S.DIST((1/$Y$9)*(C221-$Y$5-D221*$Y$12),1)</f>
        <v>0.146383718043335</v>
      </c>
      <c r="P221" s="3" t="n">
        <f aca="false">_xlfn.NORM.S.DIST((1/$Y$10)*(C221-$Y$6-D221*$Y$12),1)</f>
        <v>0.116132654105641</v>
      </c>
      <c r="Q221" s="0" t="n">
        <f aca="false">M221*I221</f>
        <v>1.91483249554259E-016</v>
      </c>
      <c r="R221" s="0" t="n">
        <f aca="false">N221*J221</f>
        <v>0.000324221423354003</v>
      </c>
      <c r="S221" s="0" t="n">
        <f aca="false">O221*K221</f>
        <v>0</v>
      </c>
      <c r="T221" s="0" t="n">
        <f aca="false">P221*L221</f>
        <v>0.00333077691095278</v>
      </c>
      <c r="U221" s="4" t="n">
        <f aca="false">SUM(Q221:T221)</f>
        <v>0.00365499833430698</v>
      </c>
      <c r="V221" s="6" t="n">
        <f aca="false">_xlfn.NORM.S.INV(U221)</f>
        <v>-2.68238185624377</v>
      </c>
    </row>
    <row r="222" customFormat="false" ht="14.4" hidden="false" customHeight="false" outlineLevel="0" collapsed="false">
      <c r="A222" s="0" t="n">
        <f aca="false">A221+1</f>
        <v>218</v>
      </c>
      <c r="C222" s="0" t="n">
        <v>2.223288636</v>
      </c>
      <c r="D222" s="0" t="n">
        <v>1.4684</v>
      </c>
      <c r="E222" s="0" t="n">
        <v>0.0271237476980464</v>
      </c>
      <c r="F222" s="0" t="n">
        <v>0.561050920638595</v>
      </c>
      <c r="G222" s="7" t="n">
        <v>2.99759946709719E-014</v>
      </c>
      <c r="H222" s="0" t="n">
        <v>0.411825331663329</v>
      </c>
      <c r="I222" s="0" t="n">
        <f aca="false">$Y$14*E221+$Y$19*F221+G221*$Y$24+H221*$Y$29</f>
        <v>0.0252063553242227</v>
      </c>
      <c r="J222" s="0" t="n">
        <f aca="false">$Y$15*E221+$Y$20*F221+G221*$Y$25+H221*$Y$30</f>
        <v>0.368850136437057</v>
      </c>
      <c r="K222" s="0" t="n">
        <f aca="false">E221*$Y$16+F221*$Y$21+G221*$Y$26+H221*$Y$31</f>
        <v>0</v>
      </c>
      <c r="L222" s="0" t="n">
        <f aca="false">E221*$Y$17+F221*$Y$22+G221*$Y$27+H221*$Y$32</f>
        <v>0.605943508239891</v>
      </c>
      <c r="M222" s="0" t="n">
        <f aca="false">_xlfn.NORM.S.DIST((1/$Y$7)*(C222-$Y$3-D222*$Y$12),1)</f>
        <v>0.958991651914253</v>
      </c>
      <c r="N222" s="3" t="n">
        <f aca="false">_xlfn.NORM.S.DIST((1/$Y$8)*(C222-$Y$4-D222*$Y$12),1)</f>
        <v>0.76730203435259</v>
      </c>
      <c r="O222" s="3" t="n">
        <f aca="false">_xlfn.NORM.S.DIST((1/$Y$9)*(C222-$Y$5-D222*$Y$12),1)</f>
        <v>0.590004506292933</v>
      </c>
      <c r="P222" s="3" t="n">
        <f aca="false">_xlfn.NORM.S.DIST((1/$Y$10)*(C222-$Y$6-D222*$Y$12),1)</f>
        <v>0.601940405076896</v>
      </c>
      <c r="Q222" s="0" t="n">
        <f aca="false">M222*I222</f>
        <v>0.024172684331114</v>
      </c>
      <c r="R222" s="0" t="n">
        <f aca="false">N222*J222</f>
        <v>0.283019460059384</v>
      </c>
      <c r="S222" s="0" t="n">
        <f aca="false">O222*K222</f>
        <v>0</v>
      </c>
      <c r="T222" s="0" t="n">
        <f aca="false">P222*L222</f>
        <v>0.364741880803635</v>
      </c>
      <c r="U222" s="4" t="n">
        <f aca="false">SUM(Q222:T222)</f>
        <v>0.671934025194134</v>
      </c>
      <c r="V222" s="6" t="n">
        <f aca="false">_xlfn.NORM.S.INV(U222)</f>
        <v>0.445259891253783</v>
      </c>
    </row>
    <row r="223" customFormat="false" ht="14.4" hidden="false" customHeight="false" outlineLevel="0" collapsed="false">
      <c r="A223" s="0" t="n">
        <f aca="false">A222+1</f>
        <v>219</v>
      </c>
      <c r="C223" s="0" t="n">
        <v>3.41305092</v>
      </c>
      <c r="D223" s="0" t="n">
        <v>1.355</v>
      </c>
      <c r="E223" s="0" t="n">
        <v>0.00591435870533929</v>
      </c>
      <c r="F223" s="0" t="n">
        <v>0.690046501803364</v>
      </c>
      <c r="G223" s="7" t="n">
        <v>2.18998798296276E-014</v>
      </c>
      <c r="H223" s="0" t="n">
        <v>0.304039139491275</v>
      </c>
      <c r="I223" s="0" t="n">
        <f aca="false">$Y$14*E222+$Y$19*F222+G222*$Y$24+H222*$Y$29</f>
        <v>0.0751771932627258</v>
      </c>
      <c r="J223" s="0" t="n">
        <f aca="false">$Y$15*E222+$Y$20*F222+G222*$Y$25+H222*$Y$30</f>
        <v>0.588146489472971</v>
      </c>
      <c r="K223" s="0" t="n">
        <f aca="false">E222*$Y$16+F222*$Y$21+G222*$Y$26+H222*$Y$31</f>
        <v>0</v>
      </c>
      <c r="L223" s="0" t="n">
        <f aca="false">E222*$Y$17+F222*$Y$22+G222*$Y$27+H222*$Y$32</f>
        <v>0.358646552899721</v>
      </c>
      <c r="M223" s="0" t="n">
        <f aca="false">_xlfn.NORM.S.DIST((1/$Y$7)*(C223-$Y$3-D223*$Y$12),1)</f>
        <v>0.998506368385831</v>
      </c>
      <c r="N223" s="3" t="n">
        <f aca="false">_xlfn.NORM.S.DIST((1/$Y$8)*(C223-$Y$4-D223*$Y$12),1)</f>
        <v>0.893665644868914</v>
      </c>
      <c r="O223" s="3" t="n">
        <f aca="false">_xlfn.NORM.S.DIST((1/$Y$9)*(C223-$Y$5-D223*$Y$12),1)</f>
        <v>0.651173656097939</v>
      </c>
      <c r="P223" s="3" t="n">
        <f aca="false">_xlfn.NORM.S.DIST((1/$Y$10)*(C223-$Y$6-D223*$Y$12),1)</f>
        <v>0.670430210919083</v>
      </c>
      <c r="Q223" s="0" t="n">
        <f aca="false">M223*I223</f>
        <v>0.0750649062302041</v>
      </c>
      <c r="R223" s="0" t="n">
        <f aca="false">N223*J223</f>
        <v>0.525606311792251</v>
      </c>
      <c r="S223" s="0" t="n">
        <f aca="false">O223*K223</f>
        <v>0</v>
      </c>
      <c r="T223" s="0" t="n">
        <f aca="false">P223*L223</f>
        <v>0.240447484105962</v>
      </c>
      <c r="U223" s="4" t="n">
        <f aca="false">SUM(Q223:T223)</f>
        <v>0.841118702128417</v>
      </c>
      <c r="V223" s="6" t="n">
        <f aca="false">_xlfn.NORM.S.INV(U223)</f>
        <v>0.999066257059109</v>
      </c>
    </row>
    <row r="224" customFormat="false" ht="14.4" hidden="false" customHeight="false" outlineLevel="0" collapsed="false">
      <c r="A224" s="0" t="n">
        <f aca="false">A223+1</f>
        <v>220</v>
      </c>
      <c r="C224" s="0" t="n">
        <v>-0.558773609</v>
      </c>
      <c r="D224" s="0" t="n">
        <v>1.3511</v>
      </c>
      <c r="E224" s="0" t="n">
        <v>0.11263452828677</v>
      </c>
      <c r="F224" s="0" t="n">
        <v>0.764445543008237</v>
      </c>
      <c r="G224" s="7" t="n">
        <v>8.49867841759267E-015</v>
      </c>
      <c r="H224" s="0" t="n">
        <v>0.122919928704984</v>
      </c>
      <c r="I224" s="0" t="n">
        <f aca="false">$Y$14*E223+$Y$19*F223+G223*$Y$24+H223*$Y$29</f>
        <v>0.0674862515841834</v>
      </c>
      <c r="J224" s="0" t="n">
        <f aca="false">$Y$15*E223+$Y$20*F223+G223*$Y$25+H223*$Y$30</f>
        <v>0.664250498135282</v>
      </c>
      <c r="K224" s="0" t="n">
        <f aca="false">E223*$Y$16+F223*$Y$21+G223*$Y$26+H223*$Y$31</f>
        <v>0</v>
      </c>
      <c r="L224" s="0" t="n">
        <f aca="false">E223*$Y$17+F223*$Y$22+G223*$Y$27+H223*$Y$32</f>
        <v>0.273053880831859</v>
      </c>
      <c r="M224" s="0" t="n">
        <f aca="false">_xlfn.NORM.S.DIST((1/$Y$7)*(C224-$Y$3-D224*$Y$12),1)</f>
        <v>0.127786899115294</v>
      </c>
      <c r="N224" s="3" t="n">
        <f aca="false">_xlfn.NORM.S.DIST((1/$Y$8)*(C224-$Y$4-D224*$Y$12),1)</f>
        <v>0.316602182608593</v>
      </c>
      <c r="O224" s="3" t="n">
        <f aca="false">_xlfn.NORM.S.DIST((1/$Y$9)*(C224-$Y$5-D224*$Y$12),1)</f>
        <v>0.440870697971766</v>
      </c>
      <c r="P224" s="3" t="n">
        <f aca="false">_xlfn.NORM.S.DIST((1/$Y$10)*(C224-$Y$6-D224*$Y$12),1)</f>
        <v>0.432934596402218</v>
      </c>
      <c r="Q224" s="0" t="n">
        <f aca="false">M224*I224</f>
        <v>0.00862385882285736</v>
      </c>
      <c r="R224" s="0" t="n">
        <f aca="false">N224*J224</f>
        <v>0.210303157508475</v>
      </c>
      <c r="S224" s="0" t="n">
        <f aca="false">O224*K224</f>
        <v>0</v>
      </c>
      <c r="T224" s="0" t="n">
        <f aca="false">P224*L224</f>
        <v>0.118214471694</v>
      </c>
      <c r="U224" s="4" t="n">
        <f aca="false">SUM(Q224:T224)</f>
        <v>0.337141488025333</v>
      </c>
      <c r="V224" s="6" t="n">
        <f aca="false">_xlfn.NORM.S.INV(U224)</f>
        <v>-0.420277183311834</v>
      </c>
    </row>
    <row r="225" customFormat="false" ht="14.4" hidden="false" customHeight="false" outlineLevel="0" collapsed="false">
      <c r="A225" s="0" t="n">
        <f aca="false">A224+1</f>
        <v>221</v>
      </c>
      <c r="C225" s="0" t="n">
        <v>0.553741742</v>
      </c>
      <c r="D225" s="0" t="n">
        <v>1.3729</v>
      </c>
      <c r="E225" s="0" t="n">
        <v>0.356800861015217</v>
      </c>
      <c r="F225" s="0" t="n">
        <v>0.605774794368118</v>
      </c>
      <c r="G225" s="7" t="n">
        <v>2.35912544440732E-015</v>
      </c>
      <c r="H225" s="0" t="n">
        <v>0.0374243446166624</v>
      </c>
      <c r="I225" s="0" t="n">
        <f aca="false">$Y$14*E224+$Y$19*F224+G224*$Y$24+H224*$Y$29</f>
        <v>0.171297519611711</v>
      </c>
      <c r="J225" s="0" t="n">
        <f aca="false">$Y$15*E224+$Y$20*F224+G224*$Y$25+H224*$Y$30</f>
        <v>0.794979541185189</v>
      </c>
      <c r="K225" s="0" t="n">
        <f aca="false">E224*$Y$16+F224*$Y$21+G224*$Y$26+H224*$Y$31</f>
        <v>0</v>
      </c>
      <c r="L225" s="0" t="n">
        <f aca="false">E224*$Y$17+F224*$Y$22+G224*$Y$27+H224*$Y$32</f>
        <v>0.124956907115384</v>
      </c>
      <c r="M225" s="0" t="n">
        <f aca="false">_xlfn.NORM.S.DIST((1/$Y$7)*(C225-$Y$3-D225*$Y$12),1)</f>
        <v>0.505254737645146</v>
      </c>
      <c r="N225" s="3" t="n">
        <f aca="false">_xlfn.NORM.S.DIST((1/$Y$8)*(C225-$Y$4-D225*$Y$12),1)</f>
        <v>0.502205735413295</v>
      </c>
      <c r="O225" s="3" t="n">
        <f aca="false">_xlfn.NORM.S.DIST((1/$Y$9)*(C225-$Y$5-D225*$Y$12),1)</f>
        <v>0.500687586787367</v>
      </c>
      <c r="P225" s="3" t="n">
        <f aca="false">_xlfn.NORM.S.DIST((1/$Y$10)*(C225-$Y$6-D225*$Y$12),1)</f>
        <v>0.50078070131798</v>
      </c>
      <c r="Q225" s="0" t="n">
        <f aca="false">M225*I225</f>
        <v>0.086548883330679</v>
      </c>
      <c r="R225" s="0" t="n">
        <f aca="false">N225*J225</f>
        <v>0.399243285119432</v>
      </c>
      <c r="S225" s="0" t="n">
        <f aca="false">O225*K225</f>
        <v>0</v>
      </c>
      <c r="T225" s="0" t="n">
        <f aca="false">P225*L225</f>
        <v>0.0625760075797676</v>
      </c>
      <c r="U225" s="4" t="n">
        <f aca="false">SUM(Q225:T225)</f>
        <v>0.548368176029878</v>
      </c>
      <c r="V225" s="6" t="n">
        <f aca="false">_xlfn.NORM.S.INV(U225)</f>
        <v>0.121539603747363</v>
      </c>
    </row>
    <row r="226" customFormat="false" ht="14.4" hidden="false" customHeight="false" outlineLevel="0" collapsed="false">
      <c r="A226" s="0" t="n">
        <f aca="false">A225+1</f>
        <v>222</v>
      </c>
      <c r="C226" s="0" t="n">
        <v>-1.535278598</v>
      </c>
      <c r="D226" s="0" t="n">
        <v>1.4028</v>
      </c>
      <c r="E226" s="0" t="n">
        <v>0.186882261254891</v>
      </c>
      <c r="F226" s="0" t="n">
        <v>0.780323788861702</v>
      </c>
      <c r="G226" s="7" t="n">
        <v>1.74474020385303E-015</v>
      </c>
      <c r="H226" s="0" t="n">
        <v>0.0327939498834051</v>
      </c>
      <c r="I226" s="0" t="n">
        <f aca="false">$Y$14*E225+$Y$19*F225+G225*$Y$24+H225*$Y$29</f>
        <v>0.37920851501698</v>
      </c>
      <c r="J226" s="0" t="n">
        <f aca="false">$Y$15*E225+$Y$20*F225+G225*$Y$25+H225*$Y$30</f>
        <v>0.860564732542472</v>
      </c>
      <c r="K226" s="0" t="n">
        <f aca="false">E225*$Y$16+F225*$Y$21+G225*$Y$26+H225*$Y$31</f>
        <v>0</v>
      </c>
      <c r="L226" s="0" t="n">
        <f aca="false">E225*$Y$17+F225*$Y$22+G225*$Y$27+H225*$Y$32</f>
        <v>0.0492354498628733</v>
      </c>
      <c r="M226" s="0" t="n">
        <f aca="false">_xlfn.NORM.S.DIST((1/$Y$7)*(C226-$Y$3-D226*$Y$12),1)</f>
        <v>0.0159206005422056</v>
      </c>
      <c r="N226" s="3" t="n">
        <f aca="false">_xlfn.NORM.S.DIST((1/$Y$8)*(C226-$Y$4-D226*$Y$12),1)</f>
        <v>0.183806518465088</v>
      </c>
      <c r="O226" s="3" t="n">
        <f aca="false">_xlfn.NORM.S.DIST((1/$Y$9)*(C226-$Y$5-D226*$Y$12),1)</f>
        <v>0.389412710069017</v>
      </c>
      <c r="P226" s="3" t="n">
        <f aca="false">_xlfn.NORM.S.DIST((1/$Y$10)*(C226-$Y$6-D226*$Y$12),1)</f>
        <v>0.374907457311506</v>
      </c>
      <c r="Q226" s="0" t="n">
        <f aca="false">M226*I226</f>
        <v>0.00603722728978831</v>
      </c>
      <c r="R226" s="0" t="n">
        <f aca="false">N226*J226</f>
        <v>0.158177407402471</v>
      </c>
      <c r="S226" s="0" t="n">
        <f aca="false">O226*K226</f>
        <v>0</v>
      </c>
      <c r="T226" s="0" t="n">
        <f aca="false">P226*L226</f>
        <v>0.018458737317678</v>
      </c>
      <c r="U226" s="4" t="n">
        <f aca="false">SUM(Q226:T226)</f>
        <v>0.182673372009937</v>
      </c>
      <c r="V226" s="6" t="n">
        <f aca="false">_xlfn.NORM.S.INV(U226)</f>
        <v>-0.905223973029551</v>
      </c>
    </row>
    <row r="227" customFormat="false" ht="14.4" hidden="false" customHeight="false" outlineLevel="0" collapsed="false">
      <c r="A227" s="0" t="n">
        <f aca="false">A226+1</f>
        <v>223</v>
      </c>
      <c r="C227" s="0" t="n">
        <v>2.248257284</v>
      </c>
      <c r="D227" s="0" t="n">
        <v>1.3586</v>
      </c>
      <c r="E227" s="0" t="n">
        <v>0.180319326468952</v>
      </c>
      <c r="F227" s="0" t="n">
        <v>0.795258948055766</v>
      </c>
      <c r="G227" s="7" t="n">
        <v>1.16169502106325E-015</v>
      </c>
      <c r="H227" s="0" t="n">
        <v>0.0244217254752807</v>
      </c>
      <c r="I227" s="0" t="n">
        <f aca="false">$Y$14*E226+$Y$19*F226+G226*$Y$24+H226*$Y$29</f>
        <v>0.240291998739506</v>
      </c>
      <c r="J227" s="0" t="n">
        <f aca="false">$Y$15*E226+$Y$20*F226+G226*$Y$25+H226*$Y$30</f>
        <v>0.860453940807878</v>
      </c>
      <c r="K227" s="0" t="n">
        <f aca="false">E226*$Y$16+F226*$Y$21+G226*$Y$26+H226*$Y$31</f>
        <v>0</v>
      </c>
      <c r="L227" s="0" t="n">
        <f aca="false">E226*$Y$17+F226*$Y$22+G226*$Y$27+H226*$Y$32</f>
        <v>0.0506286920690773</v>
      </c>
      <c r="M227" s="0" t="n">
        <f aca="false">_xlfn.NORM.S.DIST((1/$Y$7)*(C227-$Y$3-D227*$Y$12),1)</f>
        <v>0.961210940852008</v>
      </c>
      <c r="N227" s="3" t="n">
        <f aca="false">_xlfn.NORM.S.DIST((1/$Y$8)*(C227-$Y$4-D227*$Y$12),1)</f>
        <v>0.770600274464881</v>
      </c>
      <c r="O227" s="3" t="n">
        <f aca="false">_xlfn.NORM.S.DIST((1/$Y$9)*(C227-$Y$5-D227*$Y$12),1)</f>
        <v>0.591316953784289</v>
      </c>
      <c r="P227" s="3" t="n">
        <f aca="false">_xlfn.NORM.S.DIST((1/$Y$10)*(C227-$Y$6-D227*$Y$12),1)</f>
        <v>0.603419306475042</v>
      </c>
      <c r="Q227" s="0" t="n">
        <f aca="false">M227*I227</f>
        <v>0.23097129818761</v>
      </c>
      <c r="R227" s="0" t="n">
        <f aca="false">N227*J227</f>
        <v>0.663066042950939</v>
      </c>
      <c r="S227" s="0" t="n">
        <f aca="false">O227*K227</f>
        <v>0</v>
      </c>
      <c r="T227" s="0" t="n">
        <f aca="false">P227*L227</f>
        <v>0.0305503302560611</v>
      </c>
      <c r="U227" s="4" t="n">
        <f aca="false">SUM(Q227:T227)</f>
        <v>0.92458767139461</v>
      </c>
      <c r="V227" s="6" t="n">
        <f aca="false">_xlfn.NORM.S.INV(U227)</f>
        <v>1.43662471460916</v>
      </c>
    </row>
    <row r="228" customFormat="false" ht="14.4" hidden="false" customHeight="false" outlineLevel="0" collapsed="false">
      <c r="A228" s="0" t="n">
        <f aca="false">A227+1</f>
        <v>224</v>
      </c>
      <c r="C228" s="0" t="n">
        <v>1.396944639</v>
      </c>
      <c r="D228" s="0" t="n">
        <v>1.4495</v>
      </c>
      <c r="E228" s="0" t="n">
        <v>0.358983163541322</v>
      </c>
      <c r="F228" s="0" t="n">
        <v>0.627316976660225</v>
      </c>
      <c r="G228" s="7" t="n">
        <v>5.84648555060349E-016</v>
      </c>
      <c r="H228" s="0" t="n">
        <v>0.0136998597984526</v>
      </c>
      <c r="I228" s="0" t="n">
        <f aca="false">$Y$14*E227+$Y$19*F227+G227*$Y$24+H227*$Y$29</f>
        <v>0.235663892411766</v>
      </c>
      <c r="J228" s="0" t="n">
        <f aca="false">$Y$15*E227+$Y$20*F227+G227*$Y$25+H227*$Y$30</f>
        <v>0.866266961441929</v>
      </c>
      <c r="K228" s="0" t="n">
        <f aca="false">E227*$Y$16+F227*$Y$21+G227*$Y$26+H227*$Y$31</f>
        <v>0</v>
      </c>
      <c r="L228" s="0" t="n">
        <f aca="false">E227*$Y$17+F227*$Y$22+G227*$Y$27+H227*$Y$32</f>
        <v>0.044127800586156</v>
      </c>
      <c r="M228" s="0" t="n">
        <f aca="false">_xlfn.NORM.S.DIST((1/$Y$7)*(C228-$Y$3-D228*$Y$12),1)</f>
        <v>0.811881639896113</v>
      </c>
      <c r="N228" s="3" t="n">
        <f aca="false">_xlfn.NORM.S.DIST((1/$Y$8)*(C228-$Y$4-D228*$Y$12),1)</f>
        <v>0.644836725517799</v>
      </c>
      <c r="O228" s="3" t="n">
        <f aca="false">_xlfn.NORM.S.DIST((1/$Y$9)*(C228-$Y$5-D228*$Y$12),1)</f>
        <v>0.546086654405597</v>
      </c>
      <c r="P228" s="3" t="n">
        <f aca="false">_xlfn.NORM.S.DIST((1/$Y$10)*(C228-$Y$6-D228*$Y$12),1)</f>
        <v>0.552294090625769</v>
      </c>
      <c r="Q228" s="0" t="n">
        <f aca="false">M228*I228</f>
        <v>0.191331187435566</v>
      </c>
      <c r="R228" s="0" t="n">
        <f aca="false">N228*J228</f>
        <v>0.558600750840467</v>
      </c>
      <c r="S228" s="0" t="n">
        <f aca="false">O228*K228</f>
        <v>0</v>
      </c>
      <c r="T228" s="0" t="n">
        <f aca="false">P228*L228</f>
        <v>0.0243715234960463</v>
      </c>
      <c r="U228" s="4" t="n">
        <f aca="false">SUM(Q228:T228)</f>
        <v>0.774303461772079</v>
      </c>
      <c r="V228" s="6" t="n">
        <f aca="false">_xlfn.NORM.S.INV(U228)</f>
        <v>0.75309458783964</v>
      </c>
    </row>
    <row r="229" customFormat="false" ht="14.4" hidden="false" customHeight="false" outlineLevel="0" collapsed="false">
      <c r="A229" s="0" t="n">
        <f aca="false">A228+1</f>
        <v>225</v>
      </c>
      <c r="C229" s="0" t="n">
        <v>-0.657165664</v>
      </c>
      <c r="D229" s="0" t="n">
        <v>1.4694</v>
      </c>
      <c r="E229" s="0" t="n">
        <v>0.450558792128106</v>
      </c>
      <c r="F229" s="0" t="n">
        <v>0.539040000615061</v>
      </c>
      <c r="G229" s="7" t="n">
        <v>3.92987444888881E-016</v>
      </c>
      <c r="H229" s="0" t="n">
        <v>0.0104012072568329</v>
      </c>
      <c r="I229" s="0" t="n">
        <f aca="false">$Y$14*E228+$Y$19*F228+G228*$Y$24+H228*$Y$29</f>
        <v>0.383133206722024</v>
      </c>
      <c r="J229" s="0" t="n">
        <f aca="false">$Y$15*E228+$Y$20*F228+G228*$Y$25+H228*$Y$30</f>
        <v>0.877452762813925</v>
      </c>
      <c r="K229" s="0" t="n">
        <f aca="false">E228*$Y$16+F228*$Y$21+G228*$Y$26+H228*$Y$31</f>
        <v>0</v>
      </c>
      <c r="L229" s="0" t="n">
        <f aca="false">E228*$Y$17+F228*$Y$22+G228*$Y$27+H228*$Y$32</f>
        <v>0.0301903929325224</v>
      </c>
      <c r="M229" s="0" t="n">
        <f aca="false">_xlfn.NORM.S.DIST((1/$Y$7)*(C229-$Y$3-D229*$Y$12),1)</f>
        <v>0.107741277169518</v>
      </c>
      <c r="N229" s="3" t="n">
        <f aca="false">_xlfn.NORM.S.DIST((1/$Y$8)*(C229-$Y$4-D229*$Y$12),1)</f>
        <v>0.301560876816329</v>
      </c>
      <c r="O229" s="3" t="n">
        <f aca="false">_xlfn.NORM.S.DIST((1/$Y$9)*(C229-$Y$5-D229*$Y$12),1)</f>
        <v>0.435624909312434</v>
      </c>
      <c r="P229" s="3" t="n">
        <f aca="false">_xlfn.NORM.S.DIST((1/$Y$10)*(C229-$Y$6-D229*$Y$12),1)</f>
        <v>0.426999188324354</v>
      </c>
      <c r="Q229" s="0" t="n">
        <f aca="false">M229*I229</f>
        <v>0.0412792610182839</v>
      </c>
      <c r="R229" s="0" t="n">
        <f aca="false">N229*J229</f>
        <v>0.264605424519078</v>
      </c>
      <c r="S229" s="0" t="n">
        <f aca="false">O229*K229</f>
        <v>0</v>
      </c>
      <c r="T229" s="0" t="n">
        <f aca="false">P229*L229</f>
        <v>0.0128912732773804</v>
      </c>
      <c r="U229" s="4" t="n">
        <f aca="false">SUM(Q229:T229)</f>
        <v>0.318775958814742</v>
      </c>
      <c r="V229" s="6" t="n">
        <f aca="false">_xlfn.NORM.S.INV(U229)</f>
        <v>-0.471124377625151</v>
      </c>
    </row>
    <row r="230" customFormat="false" ht="14.4" hidden="false" customHeight="false" outlineLevel="0" collapsed="false">
      <c r="A230" s="0" t="n">
        <f aca="false">A229+1</f>
        <v>226</v>
      </c>
      <c r="C230" s="0" t="n">
        <v>-7.789493616</v>
      </c>
      <c r="D230" s="0" t="n">
        <v>1.594</v>
      </c>
      <c r="E230" s="7" t="n">
        <v>1.97748655664892E-014</v>
      </c>
      <c r="F230" s="0" t="n">
        <v>0.171147327727311</v>
      </c>
      <c r="G230" s="7" t="n">
        <v>3.5759834295949E-014</v>
      </c>
      <c r="H230" s="0" t="n">
        <v>0.828852672272634</v>
      </c>
      <c r="I230" s="0" t="n">
        <f aca="false">$Y$14*E229+$Y$19*F229+G229*$Y$24+H229*$Y$29</f>
        <v>0.458522100891932</v>
      </c>
      <c r="J230" s="0" t="n">
        <f aca="false">$Y$15*E229+$Y$20*F229+G229*$Y$25+H229*$Y$30</f>
        <v>0.881626318690211</v>
      </c>
      <c r="K230" s="0" t="n">
        <f aca="false">E229*$Y$16+F229*$Y$21+G229*$Y$26+H229*$Y$31</f>
        <v>0</v>
      </c>
      <c r="L230" s="0" t="n">
        <f aca="false">E229*$Y$17+F229*$Y$22+G229*$Y$27+H229*$Y$32</f>
        <v>0.0248042020416231</v>
      </c>
      <c r="M230" s="0" t="n">
        <f aca="false">_xlfn.NORM.S.DIST((1/$Y$7)*(C230-$Y$3-D230*$Y$12),1)</f>
        <v>3.59516398095488E-018</v>
      </c>
      <c r="N230" s="3" t="n">
        <f aca="false">_xlfn.NORM.S.DIST((1/$Y$8)*(C230-$Y$4-D230*$Y$12),1)</f>
        <v>0.00015027425002671</v>
      </c>
      <c r="O230" s="3" t="n">
        <f aca="false">_xlfn.NORM.S.DIST((1/$Y$9)*(C230-$Y$5-D230*$Y$12),1)</f>
        <v>0.129906523664887</v>
      </c>
      <c r="P230" s="3" t="n">
        <f aca="false">_xlfn.NORM.S.DIST((1/$Y$10)*(C230-$Y$6-D230*$Y$12),1)</f>
        <v>0.100372566453026</v>
      </c>
      <c r="Q230" s="0" t="n">
        <f aca="false">M230*I230</f>
        <v>1.64846214159843E-018</v>
      </c>
      <c r="R230" s="0" t="n">
        <f aca="false">N230*J230</f>
        <v>0.00013248573384498</v>
      </c>
      <c r="S230" s="0" t="n">
        <f aca="false">O230*K230</f>
        <v>0</v>
      </c>
      <c r="T230" s="0" t="n">
        <f aca="false">P230*L230</f>
        <v>0.0024896614177371</v>
      </c>
      <c r="U230" s="4" t="n">
        <f aca="false">SUM(Q230:T230)</f>
        <v>0.00262214715158208</v>
      </c>
      <c r="V230" s="6" t="n">
        <f aca="false">_xlfn.NORM.S.INV(U230)</f>
        <v>-2.79163211859178</v>
      </c>
    </row>
    <row r="231" customFormat="false" ht="14.4" hidden="false" customHeight="false" outlineLevel="0" collapsed="false">
      <c r="A231" s="0" t="n">
        <f aca="false">A230+1</f>
        <v>227</v>
      </c>
      <c r="C231" s="0" t="n">
        <v>-4.616499332</v>
      </c>
      <c r="D231" s="0" t="n">
        <v>1.6875</v>
      </c>
      <c r="E231" s="7" t="n">
        <v>1.25209674664142E-007</v>
      </c>
      <c r="F231" s="0" t="n">
        <v>0.117221476826084</v>
      </c>
      <c r="G231" s="7" t="n">
        <v>6.87524830747794E-014</v>
      </c>
      <c r="H231" s="0" t="n">
        <v>0.882778397964173</v>
      </c>
      <c r="I231" s="0" t="n">
        <f aca="false">$Y$14*E230+$Y$19*F230+G230*$Y$24+H230*$Y$29</f>
        <v>0.0154032594955117</v>
      </c>
      <c r="J231" s="0" t="n">
        <f aca="false">$Y$15*E230+$Y$20*F230+G230*$Y$25+H230*$Y$30</f>
        <v>0.291514602686399</v>
      </c>
      <c r="K231" s="0" t="n">
        <f aca="false">E230*$Y$16+F230*$Y$21+G230*$Y$26+H230*$Y$31</f>
        <v>0</v>
      </c>
      <c r="L231" s="0" t="n">
        <f aca="false">E230*$Y$17+F230*$Y$22+G230*$Y$27+H230*$Y$32</f>
        <v>0.693082137818105</v>
      </c>
      <c r="M231" s="0" t="n">
        <f aca="false">_xlfn.NORM.S.DIST((1/$Y$7)*(C231-$Y$3-D231*$Y$12),1)</f>
        <v>4.86547168275531E-008</v>
      </c>
      <c r="N231" s="3" t="n">
        <f aca="false">_xlfn.NORM.S.DIST((1/$Y$8)*(C231-$Y$4-D231*$Y$12),1)</f>
        <v>0.0126112242217141</v>
      </c>
      <c r="O231" s="3" t="n">
        <f aca="false">_xlfn.NORM.S.DIST((1/$Y$9)*(C231-$Y$5-D231*$Y$12),1)</f>
        <v>0.242702852007135</v>
      </c>
      <c r="P231" s="3" t="n">
        <f aca="false">_xlfn.NORM.S.DIST((1/$Y$10)*(C231-$Y$6-D231*$Y$12),1)</f>
        <v>0.214148269251573</v>
      </c>
      <c r="Q231" s="0" t="n">
        <f aca="false">M231*I231</f>
        <v>7.49441228975443E-010</v>
      </c>
      <c r="R231" s="0" t="n">
        <f aca="false">N231*J231</f>
        <v>0.00367635601838207</v>
      </c>
      <c r="S231" s="0" t="n">
        <f aca="false">O231*K231</f>
        <v>0</v>
      </c>
      <c r="T231" s="0" t="n">
        <f aca="false">P231*L231</f>
        <v>0.148422340262927</v>
      </c>
      <c r="U231" s="4" t="n">
        <f aca="false">SUM(Q231:T231)</f>
        <v>0.15209869703075</v>
      </c>
      <c r="V231" s="6" t="n">
        <f aca="false">_xlfn.NORM.S.INV(U231)</f>
        <v>-1.02747384720472</v>
      </c>
    </row>
    <row r="232" customFormat="false" ht="14.4" hidden="false" customHeight="false" outlineLevel="0" collapsed="false">
      <c r="A232" s="0" t="n">
        <f aca="false">A231+1</f>
        <v>228</v>
      </c>
      <c r="C232" s="0" t="n">
        <v>2.672153589</v>
      </c>
      <c r="D232" s="0" t="n">
        <v>1.6823</v>
      </c>
      <c r="E232" s="0" t="n">
        <v>0.00552697616141512</v>
      </c>
      <c r="F232" s="0" t="n">
        <v>0.398085277547488</v>
      </c>
      <c r="G232" s="7" t="n">
        <v>4.38994889297458E-014</v>
      </c>
      <c r="H232" s="0" t="n">
        <v>0.596387746291054</v>
      </c>
      <c r="I232" s="0" t="n">
        <f aca="false">$Y$14*E231+$Y$19*F231+G231*$Y$24+H231*$Y$29</f>
        <v>0.0105500468552203</v>
      </c>
      <c r="J232" s="0" t="n">
        <f aca="false">$Y$15*E231+$Y$20*F231+G231*$Y$25+H231*$Y$30</f>
        <v>0.253227339949571</v>
      </c>
      <c r="K232" s="0" t="n">
        <f aca="false">E231*$Y$16+F231*$Y$21+G231*$Y$26+H231*$Y$31</f>
        <v>0</v>
      </c>
      <c r="L232" s="0" t="n">
        <f aca="false">E231*$Y$17+F231*$Y$22+G231*$Y$27+H231*$Y$32</f>
        <v>0.736222714615046</v>
      </c>
      <c r="M232" s="0" t="n">
        <f aca="false">_xlfn.NORM.S.DIST((1/$Y$7)*(C232-$Y$3-D232*$Y$12),1)</f>
        <v>0.986207089973582</v>
      </c>
      <c r="N232" s="3" t="n">
        <f aca="false">_xlfn.NORM.S.DIST((1/$Y$8)*(C232-$Y$4-D232*$Y$12),1)</f>
        <v>0.822455986967775</v>
      </c>
      <c r="O232" s="3" t="n">
        <f aca="false">_xlfn.NORM.S.DIST((1/$Y$9)*(C232-$Y$5-D232*$Y$12),1)</f>
        <v>0.613431023710415</v>
      </c>
      <c r="P232" s="3" t="n">
        <f aca="false">_xlfn.NORM.S.DIST((1/$Y$10)*(C232-$Y$6-D232*$Y$12),1)</f>
        <v>0.628283795980138</v>
      </c>
      <c r="Q232" s="0" t="n">
        <f aca="false">M232*I232</f>
        <v>0.0104045310081717</v>
      </c>
      <c r="R232" s="0" t="n">
        <f aca="false">N232*J232</f>
        <v>0.208268341805448</v>
      </c>
      <c r="S232" s="0" t="n">
        <f aca="false">O232*K232</f>
        <v>0</v>
      </c>
      <c r="T232" s="0" t="n">
        <f aca="false">P232*L232</f>
        <v>0.462556801825143</v>
      </c>
      <c r="U232" s="4" t="n">
        <f aca="false">SUM(Q232:T232)</f>
        <v>0.681229674638763</v>
      </c>
      <c r="V232" s="6" t="n">
        <f aca="false">_xlfn.NORM.S.INV(U232)</f>
        <v>0.471140156058109</v>
      </c>
    </row>
    <row r="233" customFormat="false" ht="14.4" hidden="false" customHeight="false" outlineLevel="0" collapsed="false">
      <c r="A233" s="0" t="n">
        <f aca="false">A232+1</f>
        <v>229</v>
      </c>
      <c r="C233" s="0" t="n">
        <v>-1.461592085</v>
      </c>
      <c r="D233" s="0" t="n">
        <v>1.8981</v>
      </c>
      <c r="E233" s="0" t="n">
        <v>0.0238381446647168</v>
      </c>
      <c r="F233" s="0" t="n">
        <v>0.629221755220573</v>
      </c>
      <c r="G233" s="7" t="n">
        <v>2.51505812304084E-014</v>
      </c>
      <c r="H233" s="0" t="n">
        <v>0.346940100114685</v>
      </c>
      <c r="I233" s="0" t="n">
        <f aca="false">$Y$14*E232+$Y$19*F232+G232*$Y$24+H232*$Y$29</f>
        <v>0.0408572232862056</v>
      </c>
      <c r="J233" s="0" t="n">
        <f aca="false">$Y$15*E232+$Y$20*F232+G232*$Y$25+H232*$Y$30</f>
        <v>0.456675239656542</v>
      </c>
      <c r="K233" s="0" t="n">
        <f aca="false">E232*$Y$16+F232*$Y$21+G232*$Y$26+H232*$Y$31</f>
        <v>0</v>
      </c>
      <c r="L233" s="0" t="n">
        <f aca="false">E232*$Y$17+F232*$Y$22+G232*$Y$27+H232*$Y$32</f>
        <v>0.506944387748</v>
      </c>
      <c r="M233" s="0" t="n">
        <f aca="false">_xlfn.NORM.S.DIST((1/$Y$7)*(C233-$Y$3-D233*$Y$12),1)</f>
        <v>0.0192157132492285</v>
      </c>
      <c r="N233" s="3" t="n">
        <f aca="false">_xlfn.NORM.S.DIST((1/$Y$8)*(C233-$Y$4-D233*$Y$12),1)</f>
        <v>0.192429325113598</v>
      </c>
      <c r="O233" s="3" t="n">
        <f aca="false">_xlfn.NORM.S.DIST((1/$Y$9)*(C233-$Y$5-D233*$Y$12),1)</f>
        <v>0.393240603840135</v>
      </c>
      <c r="P233" s="3" t="n">
        <f aca="false">_xlfn.NORM.S.DIST((1/$Y$10)*(C233-$Y$6-D233*$Y$12),1)</f>
        <v>0.37920616603974</v>
      </c>
      <c r="Q233" s="0" t="n">
        <f aca="false">M233*I233</f>
        <v>0.000785100686827429</v>
      </c>
      <c r="R233" s="0" t="n">
        <f aca="false">N233*J233</f>
        <v>0.0878777081631988</v>
      </c>
      <c r="S233" s="0" t="n">
        <f aca="false">O233*K233</f>
        <v>0</v>
      </c>
      <c r="T233" s="0" t="n">
        <f aca="false">P233*L233</f>
        <v>0.192236437673282</v>
      </c>
      <c r="U233" s="4" t="n">
        <f aca="false">SUM(Q233:T233)</f>
        <v>0.280899246523308</v>
      </c>
      <c r="V233" s="6" t="n">
        <f aca="false">_xlfn.NORM.S.INV(U233)</f>
        <v>-0.580172208567912</v>
      </c>
    </row>
    <row r="234" customFormat="false" ht="14.4" hidden="false" customHeight="false" outlineLevel="0" collapsed="false">
      <c r="A234" s="0" t="n">
        <f aca="false">A233+1</f>
        <v>230</v>
      </c>
      <c r="C234" s="0" t="n">
        <v>-1.016821916</v>
      </c>
      <c r="D234" s="0" t="n">
        <v>1.756</v>
      </c>
      <c r="E234" s="0" t="n">
        <v>0.0808181896744465</v>
      </c>
      <c r="F234" s="0" t="n">
        <v>0.756790367355395</v>
      </c>
      <c r="G234" s="7" t="n">
        <v>1.13899827922018E-014</v>
      </c>
      <c r="H234" s="0" t="n">
        <v>0.162391442970147</v>
      </c>
      <c r="I234" s="0" t="n">
        <f aca="false">$Y$14*E233+$Y$19*F233+G233*$Y$24+H233*$Y$29</f>
        <v>0.078322669614769</v>
      </c>
      <c r="J234" s="0" t="n">
        <f aca="false">$Y$15*E233+$Y$20*F233+G233*$Y$25+H233*$Y$30</f>
        <v>0.634149291811846</v>
      </c>
      <c r="K234" s="0" t="n">
        <f aca="false">E233*$Y$16+F233*$Y$21+G233*$Y$26+H233*$Y$31</f>
        <v>0</v>
      </c>
      <c r="L234" s="0" t="n">
        <f aca="false">E233*$Y$17+F233*$Y$22+G233*$Y$27+H233*$Y$32</f>
        <v>0.306836935751806</v>
      </c>
      <c r="M234" s="0" t="n">
        <f aca="false">_xlfn.NORM.S.DIST((1/$Y$7)*(C234-$Y$3-D234*$Y$12),1)</f>
        <v>0.0536517326288554</v>
      </c>
      <c r="N234" s="3" t="n">
        <f aca="false">_xlfn.NORM.S.DIST((1/$Y$8)*(C234-$Y$4-D234*$Y$12),1)</f>
        <v>0.24952631671677</v>
      </c>
      <c r="O234" s="3" t="n">
        <f aca="false">_xlfn.NORM.S.DIST((1/$Y$9)*(C234-$Y$5-D234*$Y$12),1)</f>
        <v>0.416552710105164</v>
      </c>
      <c r="P234" s="3" t="n">
        <f aca="false">_xlfn.NORM.S.DIST((1/$Y$10)*(C234-$Y$6-D234*$Y$12),1)</f>
        <v>0.405453265589454</v>
      </c>
      <c r="Q234" s="0" t="n">
        <f aca="false">M234*I234</f>
        <v>0.00420214692894976</v>
      </c>
      <c r="R234" s="0" t="n">
        <f aca="false">N234*J234</f>
        <v>0.158236937034358</v>
      </c>
      <c r="S234" s="0" t="n">
        <f aca="false">O234*K234</f>
        <v>0</v>
      </c>
      <c r="T234" s="0" t="n">
        <f aca="false">P234*L234</f>
        <v>0.124408037604031</v>
      </c>
      <c r="U234" s="4" t="n">
        <f aca="false">SUM(Q234:T234)</f>
        <v>0.286847121567339</v>
      </c>
      <c r="V234" s="6" t="n">
        <f aca="false">_xlfn.NORM.S.INV(U234)</f>
        <v>-0.562619158750851</v>
      </c>
    </row>
    <row r="235" customFormat="false" ht="14.4" hidden="false" customHeight="false" outlineLevel="0" collapsed="false">
      <c r="A235" s="0" t="n">
        <f aca="false">A234+1</f>
        <v>231</v>
      </c>
      <c r="C235" s="0" t="n">
        <v>5.890526147</v>
      </c>
      <c r="D235" s="0" t="n">
        <v>1.6719</v>
      </c>
      <c r="E235" s="7" t="n">
        <v>9.06292907813662E-007</v>
      </c>
      <c r="F235" s="0" t="n">
        <v>0.546913786950027</v>
      </c>
      <c r="G235" s="7" t="n">
        <v>3.18653513986393E-014</v>
      </c>
      <c r="H235" s="0" t="n">
        <v>0.453085306757033</v>
      </c>
      <c r="I235" s="0" t="n">
        <f aca="false">$Y$14*E234+$Y$19*F234+G234*$Y$24+H234*$Y$29</f>
        <v>0.141655685665743</v>
      </c>
      <c r="J235" s="0" t="n">
        <f aca="false">$Y$15*E234+$Y$20*F234+G234*$Y$25+H234*$Y$30</f>
        <v>0.766318439284675</v>
      </c>
      <c r="K235" s="0" t="n">
        <f aca="false">E234*$Y$16+F234*$Y$21+G234*$Y$26+H234*$Y$31</f>
        <v>0</v>
      </c>
      <c r="L235" s="0" t="n">
        <f aca="false">E234*$Y$17+F234*$Y$22+G234*$Y$27+H234*$Y$32</f>
        <v>0.157488608685884</v>
      </c>
      <c r="M235" s="0" t="n">
        <f aca="false">_xlfn.NORM.S.DIST((1/$Y$7)*(C235-$Y$3-D235*$Y$12),1)</f>
        <v>0.999999984005777</v>
      </c>
      <c r="N235" s="3" t="n">
        <f aca="false">_xlfn.NORM.S.DIST((1/$Y$8)*(C235-$Y$4-D235*$Y$12),1)</f>
        <v>0.989864786025265</v>
      </c>
      <c r="O235" s="3" t="n">
        <f aca="false">_xlfn.NORM.S.DIST((1/$Y$9)*(C235-$Y$5-D235*$Y$12),1)</f>
        <v>0.765347205102714</v>
      </c>
      <c r="P235" s="3" t="n">
        <f aca="false">_xlfn.NORM.S.DIST((1/$Y$10)*(C235-$Y$6-D235*$Y$12),1)</f>
        <v>0.794348352029089</v>
      </c>
      <c r="Q235" s="0" t="n">
        <f aca="false">M235*I235</f>
        <v>0.141655683400071</v>
      </c>
      <c r="R235" s="0" t="n">
        <f aca="false">N235*J235</f>
        <v>0.758551637929739</v>
      </c>
      <c r="S235" s="0" t="n">
        <f aca="false">O235*K235</f>
        <v>0</v>
      </c>
      <c r="T235" s="0" t="n">
        <f aca="false">P235*L235</f>
        <v>0.125100816772986</v>
      </c>
      <c r="U235" s="4" t="n">
        <f aca="false">SUM(Q235:T235)</f>
        <v>1.0253081381028</v>
      </c>
      <c r="V235" s="6" t="e">
        <f aca="false">_xlfn.NORM.S.INV(U235)</f>
        <v>#VALUE!</v>
      </c>
    </row>
    <row r="236" customFormat="false" ht="14.4" hidden="false" customHeight="false" outlineLevel="0" collapsed="false">
      <c r="A236" s="0" t="n">
        <f aca="false">A235+1</f>
        <v>232</v>
      </c>
      <c r="C236" s="0" t="n">
        <v>1.278233753</v>
      </c>
      <c r="D236" s="0" t="n">
        <v>1.7859</v>
      </c>
      <c r="E236" s="0" t="n">
        <v>0.119282798611812</v>
      </c>
      <c r="F236" s="0" t="n">
        <v>0.699356128272682</v>
      </c>
      <c r="G236" s="7" t="n">
        <v>1.28497778473125E-014</v>
      </c>
      <c r="H236" s="0" t="n">
        <v>0.181361073115493</v>
      </c>
      <c r="I236" s="0" t="n">
        <f aca="false">$Y$14*E235+$Y$19*F235+G235*$Y$24+H235*$Y$29</f>
        <v>0.0492230655520804</v>
      </c>
      <c r="J236" s="0" t="n">
        <f aca="false">$Y$15*E235+$Y$20*F235+G235*$Y$25+H235*$Y$30</f>
        <v>0.558309450328337</v>
      </c>
      <c r="K236" s="0" t="n">
        <f aca="false">E235*$Y$16+F235*$Y$21+G235*$Y$26+H235*$Y$31</f>
        <v>0</v>
      </c>
      <c r="L236" s="0" t="n">
        <f aca="false">E235*$Y$17+F235*$Y$22+G235*$Y$27+H235*$Y$32</f>
        <v>0.392468218216838</v>
      </c>
      <c r="M236" s="0" t="n">
        <f aca="false">_xlfn.NORM.S.DIST((1/$Y$7)*(C236-$Y$3-D236*$Y$12),1)</f>
        <v>0.777009249274796</v>
      </c>
      <c r="N236" s="3" t="n">
        <f aca="false">_xlfn.NORM.S.DIST((1/$Y$8)*(C236-$Y$4-D236*$Y$12),1)</f>
        <v>0.62548008821048</v>
      </c>
      <c r="O236" s="3" t="n">
        <f aca="false">_xlfn.NORM.S.DIST((1/$Y$9)*(C236-$Y$5-D236*$Y$12),1)</f>
        <v>0.539717765070978</v>
      </c>
      <c r="P236" s="3" t="n">
        <f aca="false">_xlfn.NORM.S.DIST((1/$Y$10)*(C236-$Y$6-D236*$Y$12),1)</f>
        <v>0.545074862570537</v>
      </c>
      <c r="Q236" s="0" t="n">
        <f aca="false">M236*I236</f>
        <v>0.0382467772116261</v>
      </c>
      <c r="R236" s="0" t="n">
        <f aca="false">N236*J236</f>
        <v>0.349211444240112</v>
      </c>
      <c r="S236" s="0" t="n">
        <f aca="false">O236*K236</f>
        <v>0</v>
      </c>
      <c r="T236" s="0" t="n">
        <f aca="false">P236*L236</f>
        <v>0.213924560107847</v>
      </c>
      <c r="U236" s="4" t="n">
        <f aca="false">SUM(Q236:T236)</f>
        <v>0.601382781559585</v>
      </c>
      <c r="V236" s="6" t="n">
        <f aca="false">_xlfn.NORM.S.INV(U236)</f>
        <v>0.256927894035392</v>
      </c>
    </row>
    <row r="237" customFormat="false" ht="14.4" hidden="false" customHeight="false" outlineLevel="0" collapsed="false">
      <c r="A237" s="0" t="n">
        <f aca="false">A236+1</f>
        <v>233</v>
      </c>
      <c r="C237" s="0" t="n">
        <v>3.175015753</v>
      </c>
      <c r="D237" s="0" t="n">
        <v>1.844</v>
      </c>
      <c r="E237" s="0" t="n">
        <v>0.0249828693821287</v>
      </c>
      <c r="F237" s="0" t="n">
        <v>0.839204389488789</v>
      </c>
      <c r="G237" s="7" t="n">
        <v>9.18427486800086E-015</v>
      </c>
      <c r="H237" s="0" t="n">
        <v>0.135812741129073</v>
      </c>
      <c r="I237" s="0" t="n">
        <f aca="false">$Y$14*E236+$Y$19*F236+G236*$Y$24+H236*$Y$29</f>
        <v>0.171489398281303</v>
      </c>
      <c r="J237" s="0" t="n">
        <f aca="false">$Y$15*E236+$Y$20*F236+G236*$Y$25+H236*$Y$30</f>
        <v>0.753619294060225</v>
      </c>
      <c r="K237" s="0" t="n">
        <f aca="false">E236*$Y$16+F236*$Y$21+G236*$Y$26+H236*$Y$31</f>
        <v>0</v>
      </c>
      <c r="L237" s="0" t="n">
        <f aca="false">E236*$Y$17+F236*$Y$22+G236*$Y$27+H236*$Y$32</f>
        <v>0.17151037453404</v>
      </c>
      <c r="M237" s="0" t="n">
        <f aca="false">_xlfn.NORM.S.DIST((1/$Y$7)*(C237-$Y$3-D237*$Y$12),1)</f>
        <v>0.996765117776063</v>
      </c>
      <c r="N237" s="3" t="n">
        <f aca="false">_xlfn.NORM.S.DIST((1/$Y$8)*(C237-$Y$4-D237*$Y$12),1)</f>
        <v>0.873474636163865</v>
      </c>
      <c r="O237" s="3" t="n">
        <f aca="false">_xlfn.NORM.S.DIST((1/$Y$9)*(C237-$Y$5-D237*$Y$12),1)</f>
        <v>0.639189406939441</v>
      </c>
      <c r="P237" s="3" t="n">
        <f aca="false">_xlfn.NORM.S.DIST((1/$Y$10)*(C237-$Y$6-D237*$Y$12),1)</f>
        <v>0.657093265861753</v>
      </c>
      <c r="Q237" s="0" t="n">
        <f aca="false">M237*I237</f>
        <v>0.170934650275209</v>
      </c>
      <c r="R237" s="0" t="n">
        <f aca="false">N237*J237</f>
        <v>0.658267338685324</v>
      </c>
      <c r="S237" s="0" t="n">
        <f aca="false">O237*K237</f>
        <v>0</v>
      </c>
      <c r="T237" s="0" t="n">
        <f aca="false">P237*L237</f>
        <v>0.112698312131744</v>
      </c>
      <c r="U237" s="4" t="n">
        <f aca="false">SUM(Q237:T237)</f>
        <v>0.941900301092278</v>
      </c>
      <c r="V237" s="6" t="n">
        <f aca="false">_xlfn.NORM.S.INV(U237)</f>
        <v>1.5709278970299</v>
      </c>
    </row>
    <row r="238" customFormat="false" ht="14.4" hidden="false" customHeight="false" outlineLevel="0" collapsed="false">
      <c r="A238" s="0" t="n">
        <f aca="false">A237+1</f>
        <v>234</v>
      </c>
      <c r="C238" s="0" t="n">
        <v>1.135711968</v>
      </c>
      <c r="D238" s="0" t="n">
        <v>1.8959</v>
      </c>
      <c r="E238" s="0" t="n">
        <v>0.201633299233006</v>
      </c>
      <c r="F238" s="0" t="n">
        <v>0.749890760927496</v>
      </c>
      <c r="G238" s="7" t="n">
        <v>3.06122401492658E-015</v>
      </c>
      <c r="H238" s="0" t="n">
        <v>0.0484759398394943</v>
      </c>
      <c r="I238" s="0" t="n">
        <f aca="false">$Y$14*E237+$Y$19*F237+G237*$Y$24+H237*$Y$29</f>
        <v>0.0982628061917373</v>
      </c>
      <c r="J238" s="0" t="n">
        <f aca="false">$Y$15*E237+$Y$20*F237+G237*$Y$25+H237*$Y$30</f>
        <v>0.784072611185993</v>
      </c>
      <c r="K238" s="0" t="n">
        <f aca="false">E237*$Y$16+F237*$Y$21+G237*$Y$26+H237*$Y$31</f>
        <v>0</v>
      </c>
      <c r="L238" s="0" t="n">
        <f aca="false">E237*$Y$17+F237*$Y$22+G237*$Y$27+H237*$Y$32</f>
        <v>0.137900706821794</v>
      </c>
      <c r="M238" s="0" t="n">
        <f aca="false">_xlfn.NORM.S.DIST((1/$Y$7)*(C238-$Y$3-D238*$Y$12),1)</f>
        <v>0.730655446610922</v>
      </c>
      <c r="N238" s="3" t="n">
        <f aca="false">_xlfn.NORM.S.DIST((1/$Y$8)*(C238-$Y$4-D238*$Y$12),1)</f>
        <v>0.601820327711834</v>
      </c>
      <c r="O238" s="3" t="n">
        <f aca="false">_xlfn.NORM.S.DIST((1/$Y$9)*(C238-$Y$5-D238*$Y$12),1)</f>
        <v>0.5320580722403</v>
      </c>
      <c r="P238" s="3" t="n">
        <f aca="false">_xlfn.NORM.S.DIST((1/$Y$10)*(C238-$Y$6-D238*$Y$12),1)</f>
        <v>0.536388112849191</v>
      </c>
      <c r="Q238" s="0" t="n">
        <f aca="false">M238*I238</f>
        <v>0.0717962545432663</v>
      </c>
      <c r="R238" s="0" t="n">
        <f aca="false">N238*J238</f>
        <v>0.471870835813828</v>
      </c>
      <c r="S238" s="0" t="n">
        <f aca="false">O238*K238</f>
        <v>0</v>
      </c>
      <c r="T238" s="0" t="n">
        <f aca="false">P238*L238</f>
        <v>0.0739682998927118</v>
      </c>
      <c r="U238" s="4" t="n">
        <f aca="false">SUM(Q238:T238)</f>
        <v>0.617635390249806</v>
      </c>
      <c r="V238" s="6" t="n">
        <f aca="false">_xlfn.NORM.S.INV(U238)</f>
        <v>0.299276321923786</v>
      </c>
    </row>
    <row r="239" customFormat="false" ht="14.4" hidden="false" customHeight="false" outlineLevel="0" collapsed="false">
      <c r="A239" s="0" t="n">
        <f aca="false">A238+1</f>
        <v>235</v>
      </c>
      <c r="C239" s="0" t="n">
        <v>2.735786858</v>
      </c>
      <c r="D239" s="0" t="n">
        <v>1.8833</v>
      </c>
      <c r="E239" s="0" t="n">
        <v>0.0918629823223806</v>
      </c>
      <c r="F239" s="0" t="n">
        <v>0.867801477000486</v>
      </c>
      <c r="G239" s="7" t="n">
        <v>2.17338197222464E-015</v>
      </c>
      <c r="H239" s="0" t="n">
        <v>0.0403355406771314</v>
      </c>
      <c r="I239" s="0" t="n">
        <f aca="false">$Y$14*E238+$Y$19*F238+G238*$Y$24+H238*$Y$29</f>
        <v>0.250976470785513</v>
      </c>
      <c r="J239" s="0" t="n">
        <f aca="false">$Y$15*E238+$Y$20*F238+G238*$Y$25+H238*$Y$30</f>
        <v>0.849614748698616</v>
      </c>
      <c r="K239" s="0" t="n">
        <f aca="false">E238*$Y$16+F238*$Y$21+G238*$Y$26+H238*$Y$31</f>
        <v>0</v>
      </c>
      <c r="L239" s="0" t="n">
        <f aca="false">E238*$Y$17+F238*$Y$22+G238*$Y$27+H238*$Y$32</f>
        <v>0.0627317528946051</v>
      </c>
      <c r="M239" s="0" t="n">
        <f aca="false">_xlfn.NORM.S.DIST((1/$Y$7)*(C239-$Y$3-D239*$Y$12),1)</f>
        <v>0.988363069292231</v>
      </c>
      <c r="N239" s="3" t="n">
        <f aca="false">_xlfn.NORM.S.DIST((1/$Y$8)*(C239-$Y$4-D239*$Y$12),1)</f>
        <v>0.829547205874144</v>
      </c>
      <c r="O239" s="3" t="n">
        <f aca="false">_xlfn.NORM.S.DIST((1/$Y$9)*(C239-$Y$5-D239*$Y$12),1)</f>
        <v>0.616721008723075</v>
      </c>
      <c r="P239" s="3" t="n">
        <f aca="false">_xlfn.NORM.S.DIST((1/$Y$10)*(C239-$Y$6-D239*$Y$12),1)</f>
        <v>0.631973365535792</v>
      </c>
      <c r="Q239" s="0" t="n">
        <f aca="false">M239*I239</f>
        <v>0.248055874985702</v>
      </c>
      <c r="R239" s="0" t="n">
        <f aca="false">N239*J239</f>
        <v>0.704795540852399</v>
      </c>
      <c r="S239" s="0" t="n">
        <f aca="false">O239*K239</f>
        <v>0</v>
      </c>
      <c r="T239" s="0" t="n">
        <f aca="false">P239*L239</f>
        <v>0.0396447970027633</v>
      </c>
      <c r="U239" s="4" t="n">
        <f aca="false">SUM(Q239:T239)</f>
        <v>0.992496212840864</v>
      </c>
      <c r="V239" s="6" t="n">
        <f aca="false">_xlfn.NORM.S.INV(U239)</f>
        <v>2.43219622684297</v>
      </c>
    </row>
    <row r="240" customFormat="false" ht="14.4" hidden="false" customHeight="false" outlineLevel="0" collapsed="false">
      <c r="A240" s="0" t="n">
        <f aca="false">A239+1</f>
        <v>236</v>
      </c>
      <c r="C240" s="0" t="n">
        <v>5.663631478</v>
      </c>
      <c r="D240" s="0" t="n">
        <v>1.7532</v>
      </c>
      <c r="E240" s="7" t="n">
        <v>3.95530426908902E-006</v>
      </c>
      <c r="F240" s="0" t="n">
        <v>0.816422803280152</v>
      </c>
      <c r="G240" s="7" t="n">
        <v>9.57386873816374E-015</v>
      </c>
      <c r="H240" s="0" t="n">
        <v>0.18357324141557</v>
      </c>
      <c r="I240" s="0" t="n">
        <f aca="false">$Y$14*E239+$Y$19*F239+G239*$Y$24+H239*$Y$29</f>
        <v>0.161697446843412</v>
      </c>
      <c r="J240" s="0" t="n">
        <f aca="false">$Y$15*E239+$Y$20*F239+G239*$Y$25+H239*$Y$30</f>
        <v>0.853199025765683</v>
      </c>
      <c r="K240" s="0" t="n">
        <f aca="false">E239*$Y$16+F239*$Y$21+G239*$Y$26+H239*$Y$31</f>
        <v>0</v>
      </c>
      <c r="L240" s="0" t="n">
        <f aca="false">E239*$Y$17+F239*$Y$22+G239*$Y$27+H239*$Y$32</f>
        <v>0.0595125430720336</v>
      </c>
      <c r="M240" s="0" t="n">
        <f aca="false">_xlfn.NORM.S.DIST((1/$Y$7)*(C240-$Y$3-D240*$Y$12),1)</f>
        <v>0.999999940697416</v>
      </c>
      <c r="N240" s="3" t="n">
        <f aca="false">_xlfn.NORM.S.DIST((1/$Y$8)*(C240-$Y$4-D240*$Y$12),1)</f>
        <v>0.986886992240063</v>
      </c>
      <c r="O240" s="3" t="n">
        <f aca="false">_xlfn.NORM.S.DIST((1/$Y$9)*(C240-$Y$5-D240*$Y$12),1)</f>
        <v>0.755819561401941</v>
      </c>
      <c r="P240" s="3" t="n">
        <f aca="false">_xlfn.NORM.S.DIST((1/$Y$10)*(C240-$Y$6-D240*$Y$12),1)</f>
        <v>0.784287306737999</v>
      </c>
      <c r="Q240" s="0" t="n">
        <f aca="false">M240*I240</f>
        <v>0.161697437254336</v>
      </c>
      <c r="R240" s="0" t="n">
        <f aca="false">N240*J240</f>
        <v>0.842011020320047</v>
      </c>
      <c r="S240" s="0" t="n">
        <f aca="false">O240*K240</f>
        <v>0</v>
      </c>
      <c r="T240" s="0" t="n">
        <f aca="false">P240*L240</f>
        <v>0.0466749321230944</v>
      </c>
      <c r="U240" s="4" t="n">
        <f aca="false">SUM(Q240:T240)</f>
        <v>1.05038338969748</v>
      </c>
      <c r="V240" s="6" t="e">
        <f aca="false">_xlfn.NORM.S.INV(U240)</f>
        <v>#VALUE!</v>
      </c>
    </row>
    <row r="241" customFormat="false" ht="14.4" hidden="false" customHeight="false" outlineLevel="0" collapsed="false">
      <c r="A241" s="0" t="n">
        <f aca="false">A240+1</f>
        <v>237</v>
      </c>
      <c r="C241" s="0" t="n">
        <v>0.937567777</v>
      </c>
      <c r="D241" s="0" t="n">
        <v>1.6739</v>
      </c>
      <c r="E241" s="0" t="n">
        <v>0.171771891320224</v>
      </c>
      <c r="F241" s="0" t="n">
        <v>0.7644161330742</v>
      </c>
      <c r="G241" s="7" t="n">
        <v>4.18219818343954E-015</v>
      </c>
      <c r="H241" s="0" t="n">
        <v>0.0638119756055717</v>
      </c>
      <c r="I241" s="0" t="n">
        <f aca="false">$Y$14*E240+$Y$19*F240+G240*$Y$24+H240*$Y$29</f>
        <v>0.0734816516221081</v>
      </c>
      <c r="J241" s="0" t="n">
        <f aca="false">$Y$15*E240+$Y$20*F240+G240*$Y$25+H240*$Y$30</f>
        <v>0.749663077701023</v>
      </c>
      <c r="K241" s="0" t="n">
        <f aca="false">E240*$Y$16+F240*$Y$21+G240*$Y$26+H240*$Y$31</f>
        <v>0</v>
      </c>
      <c r="L241" s="0" t="n">
        <f aca="false">E240*$Y$17+F240*$Y$22+G240*$Y$27+H240*$Y$32</f>
        <v>0.176858474473328</v>
      </c>
      <c r="M241" s="0" t="n">
        <f aca="false">_xlfn.NORM.S.DIST((1/$Y$7)*(C241-$Y$3-D241*$Y$12),1)</f>
        <v>0.659082583933201</v>
      </c>
      <c r="N241" s="3" t="n">
        <f aca="false">_xlfn.NORM.S.DIST((1/$Y$8)*(C241-$Y$4-D241*$Y$12),1)</f>
        <v>0.568313270963716</v>
      </c>
      <c r="O241" s="3" t="n">
        <f aca="false">_xlfn.NORM.S.DIST((1/$Y$9)*(C241-$Y$5-D241*$Y$12),1)</f>
        <v>0.521389868487089</v>
      </c>
      <c r="P241" s="3" t="n">
        <f aca="false">_xlfn.NORM.S.DIST((1/$Y$10)*(C241-$Y$6-D241*$Y$12),1)</f>
        <v>0.524283168971466</v>
      </c>
      <c r="Q241" s="0" t="n">
        <f aca="false">M241*I241</f>
        <v>0.0484304768227783</v>
      </c>
      <c r="R241" s="0" t="n">
        <f aca="false">N241*J241</f>
        <v>0.426043475808994</v>
      </c>
      <c r="S241" s="0" t="n">
        <f aca="false">O241*K241</f>
        <v>0</v>
      </c>
      <c r="T241" s="0" t="n">
        <f aca="false">P241*L241</f>
        <v>0.0927239214563354</v>
      </c>
      <c r="U241" s="4" t="n">
        <f aca="false">SUM(Q241:T241)</f>
        <v>0.567197874088108</v>
      </c>
      <c r="V241" s="6" t="n">
        <f aca="false">_xlfn.NORM.S.INV(U241)</f>
        <v>0.169244597716008</v>
      </c>
    </row>
    <row r="242" customFormat="false" ht="14.4" hidden="false" customHeight="false" outlineLevel="0" collapsed="false">
      <c r="A242" s="0" t="n">
        <f aca="false">A241+1</f>
        <v>238</v>
      </c>
      <c r="C242" s="0" t="n">
        <v>2.735463438</v>
      </c>
      <c r="D242" s="0" t="n">
        <v>1.6614</v>
      </c>
      <c r="E242" s="0" t="n">
        <v>0.0812572608669812</v>
      </c>
      <c r="F242" s="0" t="n">
        <v>0.870421978654319</v>
      </c>
      <c r="G242" s="7" t="n">
        <v>2.76075664293201E-015</v>
      </c>
      <c r="H242" s="0" t="n">
        <v>0.0483207604786967</v>
      </c>
      <c r="I242" s="0" t="n">
        <f aca="false">$Y$14*E241+$Y$19*F241+G241*$Y$24+H241*$Y$29</f>
        <v>0.225109873078086</v>
      </c>
      <c r="J242" s="0" t="n">
        <f aca="false">$Y$15*E241+$Y$20*F241+G241*$Y$25+H241*$Y$30</f>
        <v>0.838128935146445</v>
      </c>
      <c r="K242" s="0" t="n">
        <f aca="false">E241*$Y$16+F241*$Y$21+G241*$Y$26+H241*$Y$31</f>
        <v>0</v>
      </c>
      <c r="L242" s="0" t="n">
        <f aca="false">E241*$Y$17+F241*$Y$22+G241*$Y$27+H241*$Y$32</f>
        <v>0.0758964237448505</v>
      </c>
      <c r="M242" s="0" t="n">
        <f aca="false">_xlfn.NORM.S.DIST((1/$Y$7)*(C242-$Y$3-D242*$Y$12),1)</f>
        <v>0.988352897354504</v>
      </c>
      <c r="N242" s="3" t="n">
        <f aca="false">_xlfn.NORM.S.DIST((1/$Y$8)*(C242-$Y$4-D242*$Y$12),1)</f>
        <v>0.829511629210831</v>
      </c>
      <c r="O242" s="3" t="n">
        <f aca="false">_xlfn.NORM.S.DIST((1/$Y$9)*(C242-$Y$5-D242*$Y$12),1)</f>
        <v>0.616704308213086</v>
      </c>
      <c r="P242" s="3" t="n">
        <f aca="false">_xlfn.NORM.S.DIST((1/$Y$10)*(C242-$Y$6-D242*$Y$12),1)</f>
        <v>0.631954643488391</v>
      </c>
      <c r="Q242" s="0" t="n">
        <f aca="false">M242*I242</f>
        <v>0.222487995279831</v>
      </c>
      <c r="R242" s="0" t="n">
        <f aca="false">N242*J242</f>
        <v>0.695237698482066</v>
      </c>
      <c r="S242" s="0" t="n">
        <f aca="false">O242*K242</f>
        <v>0</v>
      </c>
      <c r="T242" s="0" t="n">
        <f aca="false">P242*L242</f>
        <v>0.0479630974097209</v>
      </c>
      <c r="U242" s="4" t="n">
        <f aca="false">SUM(Q242:T242)</f>
        <v>0.965688791171618</v>
      </c>
      <c r="V242" s="6" t="n">
        <f aca="false">_xlfn.NORM.S.INV(U242)</f>
        <v>1.82089764235903</v>
      </c>
    </row>
    <row r="243" customFormat="false" ht="14.4" hidden="false" customHeight="false" outlineLevel="0" collapsed="false">
      <c r="A243" s="0" t="n">
        <f aca="false">A242+1</f>
        <v>239</v>
      </c>
      <c r="C243" s="0" t="n">
        <v>-1.175158325</v>
      </c>
      <c r="D243" s="0" t="n">
        <v>1.6587</v>
      </c>
      <c r="E243" s="0" t="n">
        <v>0.110897183254801</v>
      </c>
      <c r="F243" s="0" t="n">
        <v>0.85757118756714</v>
      </c>
      <c r="G243" s="7" t="n">
        <v>1.62545524230455E-015</v>
      </c>
      <c r="H243" s="0" t="n">
        <v>0.031531629178057</v>
      </c>
      <c r="I243" s="0" t="n">
        <f aca="false">$Y$14*E242+$Y$19*F242+G242*$Y$24+H242*$Y$29</f>
        <v>0.152282085467844</v>
      </c>
      <c r="J243" s="0" t="n">
        <f aca="false">$Y$15*E242+$Y$20*F242+G242*$Y$25+H242*$Y$30</f>
        <v>0.847317405277462</v>
      </c>
      <c r="K243" s="0" t="n">
        <f aca="false">E242*$Y$16+F242*$Y$21+G242*$Y$26+H242*$Y$31</f>
        <v>0</v>
      </c>
      <c r="L243" s="0" t="n">
        <f aca="false">E242*$Y$17+F242*$Y$22+G242*$Y$27+H242*$Y$32</f>
        <v>0.0662188905569478</v>
      </c>
      <c r="M243" s="0" t="n">
        <f aca="false">_xlfn.NORM.S.DIST((1/$Y$7)*(C243-$Y$3-D243*$Y$12),1)</f>
        <v>0.0380219614086201</v>
      </c>
      <c r="N243" s="3" t="n">
        <f aca="false">_xlfn.NORM.S.DIST((1/$Y$8)*(C243-$Y$4-D243*$Y$12),1)</f>
        <v>0.228230306427167</v>
      </c>
      <c r="O243" s="3" t="n">
        <f aca="false">_xlfn.NORM.S.DIST((1/$Y$9)*(C243-$Y$5-D243*$Y$12),1)</f>
        <v>0.408215420183278</v>
      </c>
      <c r="P243" s="3" t="n">
        <f aca="false">_xlfn.NORM.S.DIST((1/$Y$10)*(C243-$Y$6-D243*$Y$12),1)</f>
        <v>0.396053840198242</v>
      </c>
      <c r="Q243" s="0" t="n">
        <f aca="false">M243*I243</f>
        <v>0.00579006357688257</v>
      </c>
      <c r="R243" s="0" t="n">
        <f aca="false">N243*J243</f>
        <v>0.193383511047547</v>
      </c>
      <c r="S243" s="0" t="n">
        <f aca="false">O243*K243</f>
        <v>0</v>
      </c>
      <c r="T243" s="0" t="n">
        <f aca="false">P243*L243</f>
        <v>0.0262262458987463</v>
      </c>
      <c r="U243" s="4" t="n">
        <f aca="false">SUM(Q243:T243)</f>
        <v>0.225399820523176</v>
      </c>
      <c r="V243" s="6" t="n">
        <f aca="false">_xlfn.NORM.S.INV(U243)</f>
        <v>-0.754082572945661</v>
      </c>
    </row>
    <row r="244" customFormat="false" ht="14.4" hidden="false" customHeight="false" outlineLevel="0" collapsed="false">
      <c r="A244" s="0" t="n">
        <f aca="false">A243+1</f>
        <v>240</v>
      </c>
      <c r="C244" s="0" t="n">
        <v>1.072887649</v>
      </c>
      <c r="D244" s="0" t="n">
        <v>1.6444</v>
      </c>
      <c r="E244" s="0" t="n">
        <v>0.325830159579227</v>
      </c>
      <c r="F244" s="0" t="n">
        <v>0.658852567698903</v>
      </c>
      <c r="G244" s="7" t="n">
        <v>6.93597182328933E-016</v>
      </c>
      <c r="H244" s="0" t="n">
        <v>0.0153172727218692</v>
      </c>
      <c r="I244" s="0" t="n">
        <f aca="false">$Y$14*E243+$Y$19*F243+G243*$Y$24+H243*$Y$29</f>
        <v>0.178097843642913</v>
      </c>
      <c r="J244" s="0" t="n">
        <f aca="false">$Y$15*E243+$Y$20*F243+G243*$Y$25+H243*$Y$30</f>
        <v>0.859830486948674</v>
      </c>
      <c r="K244" s="0" t="n">
        <f aca="false">E243*$Y$16+F243*$Y$21+G243*$Y$26+H243*$Y$31</f>
        <v>0</v>
      </c>
      <c r="L244" s="0" t="n">
        <f aca="false">E243*$Y$17+F243*$Y$22+G243*$Y$27+H243*$Y$32</f>
        <v>0.0518983878448015</v>
      </c>
      <c r="M244" s="0" t="n">
        <f aca="false">_xlfn.NORM.S.DIST((1/$Y$7)*(C244-$Y$3-D244*$Y$12),1)</f>
        <v>0.708789043011892</v>
      </c>
      <c r="N244" s="3" t="n">
        <f aca="false">_xlfn.NORM.S.DIST((1/$Y$8)*(C244-$Y$4-D244*$Y$12),1)</f>
        <v>0.591265086277004</v>
      </c>
      <c r="O244" s="3" t="n">
        <f aca="false">_xlfn.NORM.S.DIST((1/$Y$9)*(C244-$Y$5-D244*$Y$12),1)</f>
        <v>0.5286776984748</v>
      </c>
      <c r="P244" s="3" t="n">
        <f aca="false">_xlfn.NORM.S.DIST((1/$Y$10)*(C244-$Y$6-D244*$Y$12),1)</f>
        <v>0.532553184731937</v>
      </c>
      <c r="Q244" s="0" t="n">
        <f aca="false">M244*I244</f>
        <v>0.126233800158142</v>
      </c>
      <c r="R244" s="0" t="n">
        <f aca="false">N244*J244</f>
        <v>0.508387747049306</v>
      </c>
      <c r="S244" s="0" t="n">
        <f aca="false">O244*K244</f>
        <v>0</v>
      </c>
      <c r="T244" s="0" t="n">
        <f aca="false">P244*L244</f>
        <v>0.0276386517292023</v>
      </c>
      <c r="U244" s="4" t="n">
        <f aca="false">SUM(Q244:T244)</f>
        <v>0.66226019893665</v>
      </c>
      <c r="V244" s="6" t="n">
        <f aca="false">_xlfn.NORM.S.INV(U244)</f>
        <v>0.418639520529351</v>
      </c>
    </row>
    <row r="245" customFormat="false" ht="14.4" hidden="false" customHeight="false" outlineLevel="0" collapsed="false">
      <c r="A245" s="0" t="n">
        <f aca="false">A244+1</f>
        <v>241</v>
      </c>
      <c r="C245" s="0" t="n">
        <v>2.616600965</v>
      </c>
      <c r="D245" s="0" t="n">
        <v>1.6727</v>
      </c>
      <c r="E245" s="0" t="n">
        <v>0.170188127837908</v>
      </c>
      <c r="F245" s="0" t="n">
        <v>0.809372842299555</v>
      </c>
      <c r="G245" s="7" t="n">
        <v>7.96582632153716E-016</v>
      </c>
      <c r="H245" s="0" t="n">
        <v>0.0204390298625364</v>
      </c>
      <c r="I245" s="0" t="n">
        <f aca="false">$Y$14*E244+$Y$19*F244+G244*$Y$24+H244*$Y$29</f>
        <v>0.355802176309999</v>
      </c>
      <c r="J245" s="0" t="n">
        <f aca="false">$Y$15*E244+$Y$20*F244+G244*$Y$25+H244*$Y$30</f>
        <v>0.875641339559057</v>
      </c>
      <c r="K245" s="0" t="n">
        <f aca="false">E244*$Y$16+F244*$Y$21+G244*$Y$26+H244*$Y$31</f>
        <v>0</v>
      </c>
      <c r="L245" s="0" t="n">
        <f aca="false">E244*$Y$17+F244*$Y$22+G244*$Y$27+H244*$Y$32</f>
        <v>0.0324789133901185</v>
      </c>
      <c r="M245" s="0" t="n">
        <f aca="false">_xlfn.NORM.S.DIST((1/$Y$7)*(C245-$Y$3-D245*$Y$12),1)</f>
        <v>0.98405145776136</v>
      </c>
      <c r="N245" s="3" t="n">
        <f aca="false">_xlfn.NORM.S.DIST((1/$Y$8)*(C245-$Y$4-D245*$Y$12),1)</f>
        <v>0.816115297742429</v>
      </c>
      <c r="O245" s="3" t="n">
        <f aca="false">_xlfn.NORM.S.DIST((1/$Y$9)*(C245-$Y$5-D245*$Y$12),1)</f>
        <v>0.610552136218217</v>
      </c>
      <c r="P245" s="3" t="n">
        <f aca="false">_xlfn.NORM.S.DIST((1/$Y$10)*(C245-$Y$6-D245*$Y$12),1)</f>
        <v>0.625053080863785</v>
      </c>
      <c r="Q245" s="0" t="n">
        <f aca="false">M245*I245</f>
        <v>0.350127650272518</v>
      </c>
      <c r="R245" s="0" t="n">
        <f aca="false">N245*J245</f>
        <v>0.714624292549819</v>
      </c>
      <c r="S245" s="0" t="n">
        <f aca="false">O245*K245</f>
        <v>0</v>
      </c>
      <c r="T245" s="0" t="n">
        <f aca="false">P245*L245</f>
        <v>0.0203010448776016</v>
      </c>
      <c r="U245" s="4" t="n">
        <f aca="false">SUM(Q245:T245)</f>
        <v>1.08505298769994</v>
      </c>
      <c r="V245" s="6" t="e">
        <f aca="false">_xlfn.NORM.S.INV(U245)</f>
        <v>#VALUE!</v>
      </c>
    </row>
    <row r="246" customFormat="false" ht="14.4" hidden="false" customHeight="false" outlineLevel="0" collapsed="false">
      <c r="A246" s="0" t="n">
        <f aca="false">A245+1</f>
        <v>242</v>
      </c>
      <c r="C246" s="0" t="n">
        <v>1.92940016</v>
      </c>
      <c r="D246" s="0" t="n">
        <v>1.6124</v>
      </c>
      <c r="E246" s="0" t="n">
        <v>0.239589162667391</v>
      </c>
      <c r="F246" s="0" t="n">
        <v>0.743985794677184</v>
      </c>
      <c r="G246" s="7" t="n">
        <v>6.55833632253275E-016</v>
      </c>
      <c r="H246" s="0" t="n">
        <v>0.0164250426554243</v>
      </c>
      <c r="I246" s="0" t="n">
        <f aca="false">$Y$14*E245+$Y$19*F245+G245*$Y$24+H245*$Y$29</f>
        <v>0.227714752139457</v>
      </c>
      <c r="J246" s="0" t="n">
        <f aca="false">$Y$15*E245+$Y$20*F245+G245*$Y$25+H245*$Y$30</f>
        <v>0.868892051354357</v>
      </c>
      <c r="K246" s="0" t="n">
        <f aca="false">E245*$Y$16+F245*$Y$21+G245*$Y$26+H245*$Y$31</f>
        <v>0</v>
      </c>
      <c r="L246" s="0" t="n">
        <f aca="false">E245*$Y$17+F245*$Y$22+G245*$Y$27+H245*$Y$32</f>
        <v>0.0412455800548919</v>
      </c>
      <c r="M246" s="0" t="n">
        <f aca="false">_xlfn.NORM.S.DIST((1/$Y$7)*(C246-$Y$3-D246*$Y$12),1)</f>
        <v>0.924397629795596</v>
      </c>
      <c r="N246" s="3" t="n">
        <f aca="false">_xlfn.NORM.S.DIST((1/$Y$8)*(C246-$Y$4-D246*$Y$12),1)</f>
        <v>0.726567483216377</v>
      </c>
      <c r="O246" s="3" t="n">
        <f aca="false">_xlfn.NORM.S.DIST((1/$Y$9)*(C246-$Y$5-D246*$Y$12),1)</f>
        <v>0.57448462657453</v>
      </c>
      <c r="P246" s="3" t="n">
        <f aca="false">_xlfn.NORM.S.DIST((1/$Y$10)*(C246-$Y$6-D246*$Y$12),1)</f>
        <v>0.584428640161252</v>
      </c>
      <c r="Q246" s="0" t="n">
        <f aca="false">M246*I246</f>
        <v>0.210498977147206</v>
      </c>
      <c r="R246" s="0" t="n">
        <f aca="false">N246*J246</f>
        <v>0.63130871093925</v>
      </c>
      <c r="S246" s="0" t="n">
        <f aca="false">O246*K246</f>
        <v>0</v>
      </c>
      <c r="T246" s="0" t="n">
        <f aca="false">P246*L246</f>
        <v>0.0241050982641425</v>
      </c>
      <c r="U246" s="4" t="n">
        <f aca="false">SUM(Q246:T246)</f>
        <v>0.865912786350598</v>
      </c>
      <c r="V246" s="6" t="n">
        <f aca="false">_xlfn.NORM.S.INV(U246)</f>
        <v>1.10727644002086</v>
      </c>
    </row>
    <row r="247" customFormat="false" ht="14.4" hidden="false" customHeight="false" outlineLevel="0" collapsed="false">
      <c r="A247" s="0" t="n">
        <f aca="false">A246+1</f>
        <v>243</v>
      </c>
      <c r="C247" s="0" t="n">
        <v>1.43477258</v>
      </c>
      <c r="D247" s="0" t="n">
        <v>1.6164</v>
      </c>
      <c r="E247" s="0" t="n">
        <v>0.411317022726196</v>
      </c>
      <c r="F247" s="0" t="n">
        <v>0.57780668716566</v>
      </c>
      <c r="G247" s="7" t="n">
        <v>4.11922850248414E-016</v>
      </c>
      <c r="H247" s="0" t="n">
        <v>0.0108762901081435</v>
      </c>
      <c r="I247" s="0" t="n">
        <f aca="false">$Y$14*E246+$Y$19*F246+G246*$Y$24+H246*$Y$29</f>
        <v>0.284984859548273</v>
      </c>
      <c r="J247" s="0" t="n">
        <f aca="false">$Y$15*E246+$Y$20*F246+G246*$Y$25+H246*$Y$30</f>
        <v>0.873130002967996</v>
      </c>
      <c r="K247" s="0" t="n">
        <f aca="false">E246*$Y$16+F246*$Y$21+G246*$Y$26+H246*$Y$31</f>
        <v>0</v>
      </c>
      <c r="L247" s="0" t="n">
        <f aca="false">E246*$Y$17+F246*$Y$22+G246*$Y$27+H246*$Y$32</f>
        <v>0.0359523592443177</v>
      </c>
      <c r="M247" s="0" t="n">
        <f aca="false">_xlfn.NORM.S.DIST((1/$Y$7)*(C247-$Y$3-D247*$Y$12),1)</f>
        <v>0.822245642416445</v>
      </c>
      <c r="N247" s="3" t="n">
        <f aca="false">_xlfn.NORM.S.DIST((1/$Y$8)*(C247-$Y$4-D247*$Y$12),1)</f>
        <v>0.650929865732799</v>
      </c>
      <c r="O247" s="3" t="n">
        <f aca="false">_xlfn.NORM.S.DIST((1/$Y$9)*(C247-$Y$5-D247*$Y$12),1)</f>
        <v>0.548113731316829</v>
      </c>
      <c r="P247" s="3" t="n">
        <f aca="false">_xlfn.NORM.S.DIST((1/$Y$10)*(C247-$Y$6-D247*$Y$12),1)</f>
        <v>0.554591022716268</v>
      </c>
      <c r="Q247" s="0" t="n">
        <f aca="false">M247*I247</f>
        <v>0.23432755891823</v>
      </c>
      <c r="R247" s="0" t="n">
        <f aca="false">N247*J247</f>
        <v>0.568346395599236</v>
      </c>
      <c r="S247" s="0" t="n">
        <f aca="false">O247*K247</f>
        <v>0</v>
      </c>
      <c r="T247" s="0" t="n">
        <f aca="false">P247*L247</f>
        <v>0.0199388556823688</v>
      </c>
      <c r="U247" s="4" t="n">
        <f aca="false">SUM(Q247:T247)</f>
        <v>0.822612810199835</v>
      </c>
      <c r="V247" s="6" t="n">
        <f aca="false">_xlfn.NORM.S.INV(U247)</f>
        <v>0.925368266699444</v>
      </c>
    </row>
    <row r="248" customFormat="false" ht="14.4" hidden="false" customHeight="false" outlineLevel="0" collapsed="false">
      <c r="A248" s="0" t="n">
        <f aca="false">A247+1</f>
        <v>244</v>
      </c>
      <c r="C248" s="0" t="n">
        <v>2.159373737</v>
      </c>
      <c r="D248" s="0" t="n">
        <v>1.5534</v>
      </c>
      <c r="E248" s="0" t="n">
        <v>0.367289699812938</v>
      </c>
      <c r="F248" s="0" t="n">
        <v>0.620396669155164</v>
      </c>
      <c r="G248" s="7" t="n">
        <v>4.40998150634354E-016</v>
      </c>
      <c r="H248" s="0" t="n">
        <v>0.0123136310318971</v>
      </c>
      <c r="I248" s="0" t="n">
        <f aca="false">$Y$14*E247+$Y$19*F247+G247*$Y$24+H247*$Y$29</f>
        <v>0.426301092525748</v>
      </c>
      <c r="J248" s="0" t="n">
        <f aca="false">$Y$15*E247+$Y$20*F247+G247*$Y$25+H247*$Y$30</f>
        <v>0.880504174477742</v>
      </c>
      <c r="K248" s="0" t="n">
        <f aca="false">E247*$Y$16+F247*$Y$21+G247*$Y$26+H247*$Y$31</f>
        <v>0</v>
      </c>
      <c r="L248" s="0" t="n">
        <f aca="false">E247*$Y$17+F247*$Y$22+G247*$Y$27+H247*$Y$32</f>
        <v>0.0263615214047289</v>
      </c>
      <c r="M248" s="0" t="n">
        <f aca="false">_xlfn.NORM.S.DIST((1/$Y$7)*(C248-$Y$3-D248*$Y$12),1)</f>
        <v>0.952839235353786</v>
      </c>
      <c r="N248" s="3" t="n">
        <f aca="false">_xlfn.NORM.S.DIST((1/$Y$8)*(C248-$Y$4-D248*$Y$12),1)</f>
        <v>0.758740296273138</v>
      </c>
      <c r="O248" s="3" t="n">
        <f aca="false">_xlfn.NORM.S.DIST((1/$Y$9)*(C248-$Y$5-D248*$Y$12),1)</f>
        <v>0.586640331274538</v>
      </c>
      <c r="P248" s="3" t="n">
        <f aca="false">_xlfn.NORM.S.DIST((1/$Y$10)*(C248-$Y$6-D248*$Y$12),1)</f>
        <v>0.598148072841806</v>
      </c>
      <c r="Q248" s="0" t="n">
        <f aca="false">M248*I248</f>
        <v>0.406196407032718</v>
      </c>
      <c r="R248" s="0" t="n">
        <f aca="false">N248*J248</f>
        <v>0.668073998212977</v>
      </c>
      <c r="S248" s="0" t="n">
        <f aca="false">O248*K248</f>
        <v>0</v>
      </c>
      <c r="T248" s="0" t="n">
        <f aca="false">P248*L248</f>
        <v>0.0157680932254166</v>
      </c>
      <c r="U248" s="4" t="n">
        <f aca="false">SUM(Q248:T248)</f>
        <v>1.09003849847111</v>
      </c>
      <c r="V248" s="6" t="e">
        <f aca="false">_xlfn.NORM.S.INV(U248)</f>
        <v>#VALUE!</v>
      </c>
    </row>
    <row r="249" customFormat="false" ht="14.4" hidden="false" customHeight="false" outlineLevel="0" collapsed="false">
      <c r="A249" s="0" t="n">
        <f aca="false">A248+1</f>
        <v>245</v>
      </c>
      <c r="C249" s="0" t="n">
        <v>1.820263976</v>
      </c>
      <c r="D249" s="0" t="n">
        <v>1.5458</v>
      </c>
      <c r="E249" s="0" t="n">
        <v>0.435620450445388</v>
      </c>
      <c r="F249" s="0" t="n">
        <v>0.553925621603233</v>
      </c>
      <c r="G249" s="7" t="n">
        <v>3.81099116756E-016</v>
      </c>
      <c r="H249" s="0" t="n">
        <v>0.0104539279513789</v>
      </c>
      <c r="I249" s="0" t="n">
        <f aca="false">$Y$14*E248+$Y$19*F248+G248*$Y$24+H248*$Y$29</f>
        <v>0.390069327053739</v>
      </c>
      <c r="J249" s="0" t="n">
        <f aca="false">$Y$15*E248+$Y$20*F248+G248*$Y$25+H248*$Y$30</f>
        <v>0.878603115963611</v>
      </c>
      <c r="K249" s="0" t="n">
        <f aca="false">E248*$Y$16+F248*$Y$21+G248*$Y$26+H248*$Y$31</f>
        <v>0</v>
      </c>
      <c r="L249" s="0" t="n">
        <f aca="false">E248*$Y$17+F248*$Y$22+G248*$Y$27+H248*$Y$32</f>
        <v>0.0288322138311295</v>
      </c>
      <c r="M249" s="0" t="n">
        <f aca="false">_xlfn.NORM.S.DIST((1/$Y$7)*(C249-$Y$3-D249*$Y$12),1)</f>
        <v>0.906993679732483</v>
      </c>
      <c r="N249" s="3" t="n">
        <f aca="false">_xlfn.NORM.S.DIST((1/$Y$8)*(C249-$Y$4-D249*$Y$12),1)</f>
        <v>0.710589359560228</v>
      </c>
      <c r="O249" s="3" t="n">
        <f aca="false">_xlfn.NORM.S.DIST((1/$Y$9)*(C249-$Y$5-D249*$Y$12),1)</f>
        <v>0.568690402790771</v>
      </c>
      <c r="P249" s="3" t="n">
        <f aca="false">_xlfn.NORM.S.DIST((1/$Y$10)*(C249-$Y$6-D249*$Y$12),1)</f>
        <v>0.577880657351294</v>
      </c>
      <c r="Q249" s="0" t="n">
        <f aca="false">M249*I249</f>
        <v>0.353790414295244</v>
      </c>
      <c r="R249" s="0" t="n">
        <f aca="false">N249*J249</f>
        <v>0.624326025480203</v>
      </c>
      <c r="S249" s="0" t="n">
        <f aca="false">O249*K249</f>
        <v>0</v>
      </c>
      <c r="T249" s="0" t="n">
        <f aca="false">P249*L249</f>
        <v>0.0166615786816262</v>
      </c>
      <c r="U249" s="4" t="n">
        <f aca="false">SUM(Q249:T249)</f>
        <v>0.994778018457073</v>
      </c>
      <c r="V249" s="6" t="n">
        <f aca="false">_xlfn.NORM.S.INV(U249)</f>
        <v>2.5607728036523</v>
      </c>
    </row>
    <row r="250" customFormat="false" ht="14.4" hidden="false" customHeight="false" outlineLevel="0" collapsed="false">
      <c r="A250" s="0" t="n">
        <f aca="false">A249+1</f>
        <v>246</v>
      </c>
      <c r="C250" s="0" t="n">
        <v>-0.311211838</v>
      </c>
      <c r="D250" s="0" t="n">
        <v>1.5485</v>
      </c>
      <c r="E250" s="0" t="n">
        <v>0.592230458253786</v>
      </c>
      <c r="F250" s="0" t="n">
        <v>0.400998824341626</v>
      </c>
      <c r="G250" s="7" t="n">
        <v>2.41516312525368E-016</v>
      </c>
      <c r="H250" s="0" t="n">
        <v>0.00677071740458833</v>
      </c>
      <c r="I250" s="0" t="n">
        <f aca="false">$Y$14*E249+$Y$19*F249+G249*$Y$24+H249*$Y$29</f>
        <v>0.446267915849595</v>
      </c>
      <c r="J250" s="0" t="n">
        <f aca="false">$Y$15*E249+$Y$20*F249+G249*$Y$25+H249*$Y$30</f>
        <v>0.881290120163429</v>
      </c>
      <c r="K250" s="0" t="n">
        <f aca="false">E249*$Y$16+F249*$Y$21+G249*$Y$26+H249*$Y$31</f>
        <v>0</v>
      </c>
      <c r="L250" s="0" t="n">
        <f aca="false">E249*$Y$17+F249*$Y$22+G249*$Y$27+H249*$Y$32</f>
        <v>0.0252945288477415</v>
      </c>
      <c r="M250" s="0" t="n">
        <f aca="false">_xlfn.NORM.S.DIST((1/$Y$7)*(C250-$Y$3-D250*$Y$12),1)</f>
        <v>0.189160898672046</v>
      </c>
      <c r="N250" s="3" t="n">
        <f aca="false">_xlfn.NORM.S.DIST((1/$Y$8)*(C250-$Y$4-D250*$Y$12),1)</f>
        <v>0.355766578800368</v>
      </c>
      <c r="O250" s="3" t="n">
        <f aca="false">_xlfn.NORM.S.DIST((1/$Y$9)*(C250-$Y$5-D250*$Y$12),1)</f>
        <v>0.454113440287544</v>
      </c>
      <c r="P250" s="3" t="n">
        <f aca="false">_xlfn.NORM.S.DIST((1/$Y$10)*(C250-$Y$6-D250*$Y$12),1)</f>
        <v>0.447932663349828</v>
      </c>
      <c r="Q250" s="0" t="n">
        <f aca="false">M250*I250</f>
        <v>0.0844164400106105</v>
      </c>
      <c r="R250" s="0" t="n">
        <f aca="false">N250*J250</f>
        <v>0.313533570981108</v>
      </c>
      <c r="S250" s="0" t="n">
        <f aca="false">O250*K250</f>
        <v>0</v>
      </c>
      <c r="T250" s="0" t="n">
        <f aca="false">P250*L250</f>
        <v>0.0113302456749479</v>
      </c>
      <c r="U250" s="4" t="n">
        <f aca="false">SUM(Q250:T250)</f>
        <v>0.409280256666666</v>
      </c>
      <c r="V250" s="6" t="n">
        <f aca="false">_xlfn.NORM.S.INV(U250)</f>
        <v>-0.229396812552404</v>
      </c>
    </row>
    <row r="251" customFormat="false" ht="14.4" hidden="false" customHeight="false" outlineLevel="0" collapsed="false">
      <c r="A251" s="0" t="n">
        <f aca="false">A250+1</f>
        <v>247</v>
      </c>
      <c r="C251" s="0" t="n">
        <v>0.586970111</v>
      </c>
      <c r="D251" s="0" t="n">
        <v>1.5883</v>
      </c>
      <c r="E251" s="0" t="n">
        <v>0.770198592149598</v>
      </c>
      <c r="F251" s="0" t="n">
        <v>0.22653954367901</v>
      </c>
      <c r="G251" s="7" t="n">
        <v>1.11232449148273E-016</v>
      </c>
      <c r="H251" s="0" t="n">
        <v>0.00326186417139175</v>
      </c>
      <c r="I251" s="0" t="n">
        <f aca="false">$Y$14*E250+$Y$19*F250+G250*$Y$24+H250*$Y$29</f>
        <v>0.575019611201692</v>
      </c>
      <c r="J251" s="0" t="n">
        <f aca="false">$Y$15*E250+$Y$20*F250+G250*$Y$25+H250*$Y$30</f>
        <v>0.887037399807818</v>
      </c>
      <c r="K251" s="0" t="n">
        <f aca="false">E250*$Y$16+F250*$Y$21+G250*$Y$26+H250*$Y$31</f>
        <v>0</v>
      </c>
      <c r="L251" s="0" t="n">
        <f aca="false">E250*$Y$17+F250*$Y$22+G250*$Y$27+H250*$Y$32</f>
        <v>0.0176496601760571</v>
      </c>
      <c r="M251" s="0" t="n">
        <f aca="false">_xlfn.NORM.S.DIST((1/$Y$7)*(C251-$Y$3-D251*$Y$12),1)</f>
        <v>0.518951644352737</v>
      </c>
      <c r="N251" s="3" t="n">
        <f aca="false">_xlfn.NORM.S.DIST((1/$Y$8)*(C251-$Y$4-D251*$Y$12),1)</f>
        <v>0.507957443670901</v>
      </c>
      <c r="O251" s="3" t="n">
        <f aca="false">_xlfn.NORM.S.DIST((1/$Y$9)*(C251-$Y$5-D251*$Y$12),1)</f>
        <v>0.502480685364088</v>
      </c>
      <c r="P251" s="3" t="n">
        <f aca="false">_xlfn.NORM.S.DIST((1/$Y$10)*(C251-$Y$6-D251*$Y$12),1)</f>
        <v>0.502816620442597</v>
      </c>
      <c r="Q251" s="0" t="n">
        <f aca="false">M251*I251</f>
        <v>0.29840737276819</v>
      </c>
      <c r="R251" s="0" t="n">
        <f aca="false">N251*J251</f>
        <v>0.450577250046863</v>
      </c>
      <c r="S251" s="0" t="n">
        <f aca="false">O251*K251</f>
        <v>0</v>
      </c>
      <c r="T251" s="0" t="n">
        <f aca="false">P251*L251</f>
        <v>0.00887454248168532</v>
      </c>
      <c r="U251" s="4" t="n">
        <f aca="false">SUM(Q251:T251)</f>
        <v>0.757859165296738</v>
      </c>
      <c r="V251" s="6" t="n">
        <f aca="false">_xlfn.NORM.S.INV(U251)</f>
        <v>0.699432681892839</v>
      </c>
    </row>
    <row r="252" customFormat="false" ht="14.4" hidden="false" customHeight="false" outlineLevel="0" collapsed="false">
      <c r="A252" s="0" t="n">
        <f aca="false">A251+1</f>
        <v>248</v>
      </c>
      <c r="C252" s="0" t="n">
        <v>-0.762654513</v>
      </c>
      <c r="D252" s="0" t="n">
        <v>1.6411</v>
      </c>
      <c r="E252" s="0" t="n">
        <v>0.751858931635218</v>
      </c>
      <c r="F252" s="0" t="n">
        <v>0.244831224124439</v>
      </c>
      <c r="G252" s="7" t="n">
        <v>1.06541903762409E-016</v>
      </c>
      <c r="H252" s="0" t="n">
        <v>0.00330984424034357</v>
      </c>
      <c r="I252" s="0" t="n">
        <f aca="false">$Y$14*E251+$Y$19*F251+G251*$Y$24+H251*$Y$29</f>
        <v>0.721269277787245</v>
      </c>
      <c r="J252" s="0" t="n">
        <f aca="false">$Y$15*E251+$Y$20*F251+G251*$Y$25+H251*$Y$30</f>
        <v>0.893088048281303</v>
      </c>
      <c r="K252" s="0" t="n">
        <f aca="false">E251*$Y$16+F251*$Y$21+G251*$Y$26+H251*$Y$31</f>
        <v>0</v>
      </c>
      <c r="L252" s="0" t="n">
        <f aca="false">E251*$Y$17+F251*$Y$22+G251*$Y$27+H251*$Y$32</f>
        <v>0.00950353357262545</v>
      </c>
      <c r="M252" s="0" t="n">
        <f aca="false">_xlfn.NORM.S.DIST((1/$Y$7)*(C252-$Y$3-D252*$Y$12),1)</f>
        <v>0.0888804378748766</v>
      </c>
      <c r="N252" s="3" t="n">
        <f aca="false">_xlfn.NORM.S.DIST((1/$Y$8)*(C252-$Y$4-D252*$Y$12),1)</f>
        <v>0.285801927716392</v>
      </c>
      <c r="O252" s="3" t="n">
        <f aca="false">_xlfn.NORM.S.DIST((1/$Y$9)*(C252-$Y$5-D252*$Y$12),1)</f>
        <v>0.430013333206961</v>
      </c>
      <c r="P252" s="3" t="n">
        <f aca="false">_xlfn.NORM.S.DIST((1/$Y$10)*(C252-$Y$6-D252*$Y$12),1)</f>
        <v>0.420654015685166</v>
      </c>
      <c r="Q252" s="0" t="n">
        <f aca="false">M252*I252</f>
        <v>0.0641067292354264</v>
      </c>
      <c r="R252" s="0" t="n">
        <f aca="false">N252*J252</f>
        <v>0.255246285819266</v>
      </c>
      <c r="S252" s="0" t="n">
        <f aca="false">O252*K252</f>
        <v>0</v>
      </c>
      <c r="T252" s="0" t="n">
        <f aca="false">P252*L252</f>
        <v>0.00399769956052369</v>
      </c>
      <c r="U252" s="4" t="n">
        <f aca="false">SUM(Q252:T252)</f>
        <v>0.323350714615216</v>
      </c>
      <c r="V252" s="6" t="n">
        <f aca="false">_xlfn.NORM.S.INV(U252)</f>
        <v>-0.458349412888024</v>
      </c>
    </row>
    <row r="253" customFormat="false" ht="14.4" hidden="false" customHeight="false" outlineLevel="0" collapsed="false">
      <c r="A253" s="0" t="n">
        <f aca="false">A252+1</f>
        <v>249</v>
      </c>
      <c r="C253" s="0" t="n">
        <v>-1.768512248</v>
      </c>
      <c r="D253" s="0" t="n">
        <v>1.6412</v>
      </c>
      <c r="E253" s="0" t="n">
        <v>0.361197881391437</v>
      </c>
      <c r="F253" s="0" t="n">
        <v>0.627298666577981</v>
      </c>
      <c r="G253" s="7" t="n">
        <v>3.64748417121466E-016</v>
      </c>
      <c r="H253" s="0" t="n">
        <v>0.0115034520305822</v>
      </c>
      <c r="I253" s="0" t="n">
        <f aca="false">$Y$14*E252+$Y$19*F252+G252*$Y$24+H252*$Y$29</f>
        <v>0.706226437959248</v>
      </c>
      <c r="J253" s="0" t="n">
        <f aca="false">$Y$15*E252+$Y$20*F252+G252*$Y$25+H252*$Y$30</f>
        <v>0.892687189222061</v>
      </c>
      <c r="K253" s="0" t="n">
        <f aca="false">E252*$Y$16+F252*$Y$21+G252*$Y$26+H252*$Y$31</f>
        <v>0</v>
      </c>
      <c r="L253" s="0" t="n">
        <f aca="false">E252*$Y$17+F252*$Y$22+G252*$Y$27+H252*$Y$32</f>
        <v>0.0100921074432183</v>
      </c>
      <c r="M253" s="0" t="n">
        <f aca="false">_xlfn.NORM.S.DIST((1/$Y$7)*(C253-$Y$3-D253*$Y$12),1)</f>
        <v>0.00848149679228092</v>
      </c>
      <c r="N253" s="3" t="n">
        <f aca="false">_xlfn.NORM.S.DIST((1/$Y$8)*(C253-$Y$4-D253*$Y$12),1)</f>
        <v>0.158133183328411</v>
      </c>
      <c r="O253" s="3" t="n">
        <f aca="false">_xlfn.NORM.S.DIST((1/$Y$9)*(C253-$Y$5-D253*$Y$12),1)</f>
        <v>0.377368791885469</v>
      </c>
      <c r="P253" s="3" t="n">
        <f aca="false">_xlfn.NORM.S.DIST((1/$Y$10)*(C253-$Y$6-D253*$Y$12),1)</f>
        <v>0.361405523831182</v>
      </c>
      <c r="Q253" s="0" t="n">
        <f aca="false">M253*I253</f>
        <v>0.00598985726817534</v>
      </c>
      <c r="R253" s="0" t="n">
        <f aca="false">N253*J253</f>
        <v>0.141163466948176</v>
      </c>
      <c r="S253" s="0" t="n">
        <f aca="false">O253*K253</f>
        <v>0</v>
      </c>
      <c r="T253" s="0" t="n">
        <f aca="false">P253*L253</f>
        <v>0.00364734337707689</v>
      </c>
      <c r="U253" s="4" t="n">
        <f aca="false">SUM(Q253:T253)</f>
        <v>0.150800667593429</v>
      </c>
      <c r="V253" s="6" t="n">
        <f aca="false">_xlfn.NORM.S.INV(U253)</f>
        <v>-1.03300547778582</v>
      </c>
    </row>
    <row r="254" customFormat="false" ht="14.4" hidden="false" customHeight="false" outlineLevel="0" collapsed="false">
      <c r="A254" s="0" t="n">
        <f aca="false">A253+1</f>
        <v>250</v>
      </c>
      <c r="C254" s="0" t="n">
        <v>1.343879374</v>
      </c>
      <c r="D254" s="0" t="n">
        <v>1.6293</v>
      </c>
      <c r="E254" s="0" t="n">
        <v>0.539339877340925</v>
      </c>
      <c r="F254" s="0" t="n">
        <v>0.452994914058271</v>
      </c>
      <c r="G254" s="7" t="n">
        <v>2.70350960927376E-016</v>
      </c>
      <c r="H254" s="0" t="n">
        <v>0.00766520860080395</v>
      </c>
      <c r="I254" s="0" t="n">
        <f aca="false">$Y$14*E253+$Y$19*F253+G253*$Y$24+H253*$Y$29</f>
        <v>0.385146952058226</v>
      </c>
      <c r="J254" s="0" t="n">
        <f aca="false">$Y$15*E253+$Y$20*F253+G253*$Y$25+H253*$Y$30</f>
        <v>0.879056506686116</v>
      </c>
      <c r="K254" s="0" t="n">
        <f aca="false">E253*$Y$16+F253*$Y$21+G253*$Y$26+H253*$Y$31</f>
        <v>0</v>
      </c>
      <c r="L254" s="0" t="n">
        <f aca="false">E253*$Y$17+F253*$Y$22+G253*$Y$27+H253*$Y$32</f>
        <v>0.0283668251827227</v>
      </c>
      <c r="M254" s="0" t="n">
        <f aca="false">_xlfn.NORM.S.DIST((1/$Y$7)*(C254-$Y$3-D254*$Y$12),1)</f>
        <v>0.796728950589931</v>
      </c>
      <c r="N254" s="3" t="n">
        <f aca="false">_xlfn.NORM.S.DIST((1/$Y$8)*(C254-$Y$4-D254*$Y$12),1)</f>
        <v>0.636226758652517</v>
      </c>
      <c r="O254" s="3" t="n">
        <f aca="false">_xlfn.NORM.S.DIST((1/$Y$9)*(C254-$Y$5-D254*$Y$12),1)</f>
        <v>0.543241045971041</v>
      </c>
      <c r="P254" s="3" t="n">
        <f aca="false">_xlfn.NORM.S.DIST((1/$Y$10)*(C254-$Y$6-D254*$Y$12),1)</f>
        <v>0.549068999950223</v>
      </c>
      <c r="Q254" s="0" t="n">
        <f aca="false">M254*I254</f>
        <v>0.306857726936261</v>
      </c>
      <c r="R254" s="0" t="n">
        <f aca="false">N254*J254</f>
        <v>0.559279271921312</v>
      </c>
      <c r="S254" s="0" t="n">
        <f aca="false">O254*K254</f>
        <v>0</v>
      </c>
      <c r="T254" s="0" t="n">
        <f aca="false">P254*L254</f>
        <v>0.0155753443348403</v>
      </c>
      <c r="U254" s="4" t="n">
        <f aca="false">SUM(Q254:T254)</f>
        <v>0.881712343192413</v>
      </c>
      <c r="V254" s="6" t="n">
        <f aca="false">_xlfn.NORM.S.INV(U254)</f>
        <v>1.18359022015646</v>
      </c>
    </row>
    <row r="255" customFormat="false" ht="14.4" hidden="false" customHeight="false" outlineLevel="0" collapsed="false">
      <c r="A255" s="0" t="n">
        <f aca="false">A254+1</f>
        <v>251</v>
      </c>
      <c r="C255" s="0" t="n">
        <v>1.250472798</v>
      </c>
      <c r="D255" s="0" t="n">
        <v>1.6988</v>
      </c>
      <c r="E255" s="0" t="n">
        <v>0.692613605174715</v>
      </c>
      <c r="F255" s="0" t="n">
        <v>0.30272694494828</v>
      </c>
      <c r="G255" s="7" t="n">
        <v>1.59234969236184E-016</v>
      </c>
      <c r="H255" s="0" t="n">
        <v>0.00465944987700463</v>
      </c>
      <c r="I255" s="0" t="n">
        <f aca="false">$Y$14*E254+$Y$19*F254+G254*$Y$24+H254*$Y$29</f>
        <v>0.531568830645486</v>
      </c>
      <c r="J255" s="0" t="n">
        <f aca="false">$Y$15*E254+$Y$20*F254+G254*$Y$25+H254*$Y$30</f>
        <v>0.885344499440248</v>
      </c>
      <c r="K255" s="0" t="n">
        <f aca="false">E254*$Y$16+F254*$Y$21+G254*$Y$26+H254*$Y$31</f>
        <v>0</v>
      </c>
      <c r="L255" s="0" t="n">
        <f aca="false">E254*$Y$17+F254*$Y$22+G254*$Y$27+H254*$Y$32</f>
        <v>0.0199519705604154</v>
      </c>
      <c r="M255" s="0" t="n">
        <f aca="false">_xlfn.NORM.S.DIST((1/$Y$7)*(C255-$Y$3-D255*$Y$12),1)</f>
        <v>0.768352823996245</v>
      </c>
      <c r="N255" s="3" t="n">
        <f aca="false">_xlfn.NORM.S.DIST((1/$Y$8)*(C255-$Y$4-D255*$Y$12),1)</f>
        <v>0.620905362951592</v>
      </c>
      <c r="O255" s="3" t="n">
        <f aca="false">_xlfn.NORM.S.DIST((1/$Y$9)*(C255-$Y$5-D255*$Y$12),1)</f>
        <v>0.538226845611525</v>
      </c>
      <c r="P255" s="3" t="n">
        <f aca="false">_xlfn.NORM.S.DIST((1/$Y$10)*(C255-$Y$6-D255*$Y$12),1)</f>
        <v>0.543384381238125</v>
      </c>
      <c r="Q255" s="0" t="n">
        <f aca="false">M255*I255</f>
        <v>0.408432412174841</v>
      </c>
      <c r="R255" s="0" t="n">
        <f aca="false">N255*J255</f>
        <v>0.549715147762142</v>
      </c>
      <c r="S255" s="0" t="n">
        <f aca="false">O255*K255</f>
        <v>0</v>
      </c>
      <c r="T255" s="0" t="n">
        <f aca="false">P255*L255</f>
        <v>0.0108415891774526</v>
      </c>
      <c r="U255" s="4" t="n">
        <f aca="false">SUM(Q255:T255)</f>
        <v>0.968989149114436</v>
      </c>
      <c r="V255" s="6" t="n">
        <f aca="false">_xlfn.NORM.S.INV(U255)</f>
        <v>1.86614056584893</v>
      </c>
    </row>
    <row r="256" customFormat="false" ht="14.4" hidden="false" customHeight="false" outlineLevel="0" collapsed="false">
      <c r="A256" s="0" t="n">
        <f aca="false">A255+1</f>
        <v>252</v>
      </c>
      <c r="C256" s="0" t="n">
        <v>1.832484581</v>
      </c>
      <c r="D256" s="0" t="n">
        <v>1.728</v>
      </c>
      <c r="E256" s="0" t="n">
        <v>0.695014945166798</v>
      </c>
      <c r="F256" s="0" t="n">
        <v>0.300481977899373</v>
      </c>
      <c r="G256" s="7" t="n">
        <v>1.48767136468253E-016</v>
      </c>
      <c r="H256" s="0" t="n">
        <v>0.00450307693382896</v>
      </c>
      <c r="I256" s="0" t="n">
        <f aca="false">$Y$14*E255+$Y$19*F255+G255*$Y$24+H255*$Y$29</f>
        <v>0.657523805754336</v>
      </c>
      <c r="J256" s="0" t="n">
        <f aca="false">$Y$15*E255+$Y$20*F255+G255*$Y$25+H255*$Y$30</f>
        <v>0.890544062690821</v>
      </c>
      <c r="K256" s="0" t="n">
        <f aca="false">E255*$Y$16+F255*$Y$21+G255*$Y$26+H255*$Y$31</f>
        <v>0</v>
      </c>
      <c r="L256" s="0" t="n">
        <f aca="false">E255*$Y$17+F255*$Y$22+G255*$Y$27+H255*$Y$32</f>
        <v>0.0129491517463622</v>
      </c>
      <c r="M256" s="0" t="n">
        <f aca="false">_xlfn.NORM.S.DIST((1/$Y$7)*(C256-$Y$3-D256*$Y$12),1)</f>
        <v>0.909078267171234</v>
      </c>
      <c r="N256" s="3" t="n">
        <f aca="false">_xlfn.NORM.S.DIST((1/$Y$8)*(C256-$Y$4-D256*$Y$12),1)</f>
        <v>0.712400140043819</v>
      </c>
      <c r="O256" s="3" t="n">
        <f aca="false">_xlfn.NORM.S.DIST((1/$Y$9)*(C256-$Y$5-D256*$Y$12),1)</f>
        <v>0.569339974716722</v>
      </c>
      <c r="P256" s="3" t="n">
        <f aca="false">_xlfn.NORM.S.DIST((1/$Y$10)*(C256-$Y$6-D256*$Y$12),1)</f>
        <v>0.578614979085606</v>
      </c>
      <c r="Q256" s="0" t="n">
        <f aca="false">M256*I256</f>
        <v>0.597740601958987</v>
      </c>
      <c r="R256" s="0" t="n">
        <f aca="false">N256*J256</f>
        <v>0.634423714976132</v>
      </c>
      <c r="S256" s="0" t="n">
        <f aca="false">O256*K256</f>
        <v>0</v>
      </c>
      <c r="T256" s="0" t="n">
        <f aca="false">P256*L256</f>
        <v>0.00749257316689773</v>
      </c>
      <c r="U256" s="4" t="n">
        <f aca="false">SUM(Q256:T256)</f>
        <v>1.23965689010202</v>
      </c>
      <c r="V256" s="6" t="e">
        <f aca="false">_xlfn.NORM.S.INV(U256)</f>
        <v>#VALUE!</v>
      </c>
    </row>
    <row r="257" customFormat="false" ht="14.4" hidden="false" customHeight="false" outlineLevel="0" collapsed="false">
      <c r="A257" s="0" t="n">
        <f aca="false">A256+1</f>
        <v>253</v>
      </c>
      <c r="C257" s="0" t="n">
        <v>1.331671157</v>
      </c>
      <c r="D257" s="0" t="n">
        <v>1.7217</v>
      </c>
      <c r="E257" s="0" t="n">
        <v>0.784579704619083</v>
      </c>
      <c r="F257" s="0" t="n">
        <v>0.212527704888513</v>
      </c>
      <c r="G257" s="7" t="n">
        <v>9.43086459739418E-017</v>
      </c>
      <c r="H257" s="0" t="n">
        <v>0.00289259049240381</v>
      </c>
      <c r="I257" s="0" t="n">
        <f aca="false">$Y$14*E256+$Y$19*F256+G256*$Y$24+H256*$Y$29</f>
        <v>0.65950697811273</v>
      </c>
      <c r="J257" s="0" t="n">
        <f aca="false">$Y$15*E256+$Y$20*F256+G256*$Y$25+H256*$Y$30</f>
        <v>0.890703114280317</v>
      </c>
      <c r="K257" s="0" t="n">
        <f aca="false">E256*$Y$16+F256*$Y$21+G256*$Y$26+H256*$Y$31</f>
        <v>0</v>
      </c>
      <c r="L257" s="0" t="n">
        <f aca="false">E256*$Y$17+F256*$Y$22+G256*$Y$27+H256*$Y$32</f>
        <v>0.0127520131920592</v>
      </c>
      <c r="M257" s="0" t="n">
        <f aca="false">_xlfn.NORM.S.DIST((1/$Y$7)*(C257-$Y$3-D257*$Y$12),1)</f>
        <v>0.79314252816127</v>
      </c>
      <c r="N257" s="3" t="n">
        <f aca="false">_xlfn.NORM.S.DIST((1/$Y$8)*(C257-$Y$4-D257*$Y$12),1)</f>
        <v>0.634235987610805</v>
      </c>
      <c r="O257" s="3" t="n">
        <f aca="false">_xlfn.NORM.S.DIST((1/$Y$9)*(C257-$Y$5-D257*$Y$12),1)</f>
        <v>0.542586064851064</v>
      </c>
      <c r="P257" s="3" t="n">
        <f aca="false">_xlfn.NORM.S.DIST((1/$Y$10)*(C257-$Y$6-D257*$Y$12),1)</f>
        <v>0.548326567750728</v>
      </c>
      <c r="Q257" s="0" t="n">
        <f aca="false">M257*I257</f>
        <v>0.52308303196033</v>
      </c>
      <c r="R257" s="0" t="n">
        <f aca="false">N257*J257</f>
        <v>0.564915969353597</v>
      </c>
      <c r="S257" s="0" t="n">
        <f aca="false">O257*K257</f>
        <v>0</v>
      </c>
      <c r="T257" s="0" t="n">
        <f aca="false">P257*L257</f>
        <v>0.00699226762551384</v>
      </c>
      <c r="U257" s="4" t="n">
        <f aca="false">SUM(Q257:T257)</f>
        <v>1.09499126893944</v>
      </c>
      <c r="V257" s="6" t="e">
        <f aca="false">_xlfn.NORM.S.INV(U257)</f>
        <v>#VALUE!</v>
      </c>
    </row>
    <row r="258" customFormat="false" ht="14.4" hidden="false" customHeight="false" outlineLevel="0" collapsed="false">
      <c r="A258" s="0" t="n">
        <f aca="false">A257+1</f>
        <v>254</v>
      </c>
      <c r="C258" s="0" t="n">
        <v>1.680368774</v>
      </c>
      <c r="D258" s="0" t="n">
        <v>1.7146</v>
      </c>
      <c r="E258" s="0" t="n">
        <v>0.793342274399548</v>
      </c>
      <c r="F258" s="0" t="n">
        <v>0.204087783035943</v>
      </c>
      <c r="G258" s="7" t="n">
        <v>8.08363378032301E-017</v>
      </c>
      <c r="H258" s="0" t="n">
        <v>0.00256994256450879</v>
      </c>
      <c r="I258" s="0" t="n">
        <f aca="false">$Y$14*E257+$Y$19*F257+G257*$Y$24+H257*$Y$29</f>
        <v>0.733095024643332</v>
      </c>
      <c r="J258" s="0" t="n">
        <f aca="false">$Y$15*E257+$Y$20*F257+G257*$Y$25+H257*$Y$30</f>
        <v>0.893637854842775</v>
      </c>
      <c r="K258" s="0" t="n">
        <f aca="false">E257*$Y$16+F257*$Y$21+G257*$Y$26+H257*$Y$31</f>
        <v>0</v>
      </c>
      <c r="L258" s="0" t="n">
        <f aca="false">E257*$Y$17+F257*$Y$22+G257*$Y$27+H257*$Y$32</f>
        <v>0.00877668125535055</v>
      </c>
      <c r="M258" s="0" t="n">
        <f aca="false">_xlfn.NORM.S.DIST((1/$Y$7)*(C258-$Y$3-D258*$Y$12),1)</f>
        <v>0.880571280605491</v>
      </c>
      <c r="N258" s="3" t="n">
        <f aca="false">_xlfn.NORM.S.DIST((1/$Y$8)*(C258-$Y$4-D258*$Y$12),1)</f>
        <v>0.689489190558739</v>
      </c>
      <c r="O258" s="3" t="n">
        <f aca="false">_xlfn.NORM.S.DIST((1/$Y$9)*(C258-$Y$5-D258*$Y$12),1)</f>
        <v>0.561241625915328</v>
      </c>
      <c r="P258" s="3" t="n">
        <f aca="false">_xlfn.NORM.S.DIST((1/$Y$10)*(C258-$Y$6-D258*$Y$12),1)</f>
        <v>0.569455842585225</v>
      </c>
      <c r="Q258" s="0" t="n">
        <f aca="false">M258*I258</f>
        <v>0.645542424655693</v>
      </c>
      <c r="R258" s="0" t="n">
        <f aca="false">N258*J258</f>
        <v>0.616153641188193</v>
      </c>
      <c r="S258" s="0" t="n">
        <f aca="false">O258*K258</f>
        <v>0</v>
      </c>
      <c r="T258" s="0" t="n">
        <f aca="false">P258*L258</f>
        <v>0.0049979324193676</v>
      </c>
      <c r="U258" s="4" t="n">
        <f aca="false">SUM(Q258:T258)</f>
        <v>1.26669399826325</v>
      </c>
      <c r="V258" s="6" t="e">
        <f aca="false">_xlfn.NORM.S.INV(U258)</f>
        <v>#VALUE!</v>
      </c>
    </row>
    <row r="259" customFormat="false" ht="14.4" hidden="false" customHeight="false" outlineLevel="0" collapsed="false">
      <c r="A259" s="0" t="n">
        <f aca="false">A258+1</f>
        <v>255</v>
      </c>
      <c r="C259" s="0" t="n">
        <v>1.048445633</v>
      </c>
      <c r="D259" s="0" t="n">
        <v>1.6761</v>
      </c>
      <c r="E259" s="0" t="n">
        <v>0.8630914827563</v>
      </c>
      <c r="F259" s="0" t="n">
        <v>0.135398993368154</v>
      </c>
      <c r="G259" s="7" t="n">
        <v>4.59336909794316E-017</v>
      </c>
      <c r="H259" s="0" t="n">
        <v>0.00150952387554538</v>
      </c>
      <c r="I259" s="0" t="n">
        <f aca="false">$Y$14*E258+$Y$19*F258+G258*$Y$24+H258*$Y$29</f>
        <v>0.740309370176824</v>
      </c>
      <c r="J259" s="0" t="n">
        <f aca="false">$Y$15*E258+$Y$20*F258+G258*$Y$25+H258*$Y$30</f>
        <v>0.894042186267189</v>
      </c>
      <c r="K259" s="0" t="n">
        <f aca="false">E258*$Y$16+F258*$Y$21+G258*$Y$26+H258*$Y$31</f>
        <v>0</v>
      </c>
      <c r="L259" s="0" t="n">
        <f aca="false">E258*$Y$17+F258*$Y$22+G258*$Y$27+H258*$Y$32</f>
        <v>0.00825568581962058</v>
      </c>
      <c r="M259" s="0" t="n">
        <f aca="false">_xlfn.NORM.S.DIST((1/$Y$7)*(C259-$Y$3-D259*$Y$12),1)</f>
        <v>0.700063459149271</v>
      </c>
      <c r="N259" s="3" t="n">
        <f aca="false">_xlfn.NORM.S.DIST((1/$Y$8)*(C259-$Y$4-D259*$Y$12),1)</f>
        <v>0.587140122170855</v>
      </c>
      <c r="O259" s="3" t="n">
        <f aca="false">_xlfn.NORM.S.DIST((1/$Y$9)*(C259-$Y$5-D259*$Y$12),1)</f>
        <v>0.527361980516708</v>
      </c>
      <c r="P259" s="3" t="n">
        <f aca="false">_xlfn.NORM.S.DIST((1/$Y$10)*(C259-$Y$6-D259*$Y$12),1)</f>
        <v>0.531060356236953</v>
      </c>
      <c r="Q259" s="0" t="n">
        <f aca="false">M259*I259</f>
        <v>0.518263538526605</v>
      </c>
      <c r="R259" s="0" t="n">
        <f aca="false">N259*J259</f>
        <v>0.524928038470816</v>
      </c>
      <c r="S259" s="0" t="n">
        <f aca="false">O259*K259</f>
        <v>0</v>
      </c>
      <c r="T259" s="0" t="n">
        <f aca="false">P259*L259</f>
        <v>0.00438426745234807</v>
      </c>
      <c r="U259" s="4" t="n">
        <f aca="false">SUM(Q259:T259)</f>
        <v>1.04757584444977</v>
      </c>
      <c r="V259" s="6" t="e">
        <f aca="false">_xlfn.NORM.S.INV(U259)</f>
        <v>#VALUE!</v>
      </c>
    </row>
    <row r="260" customFormat="false" ht="14.4" hidden="false" customHeight="false" outlineLevel="0" collapsed="false">
      <c r="A260" s="0" t="n">
        <f aca="false">A259+1</f>
        <v>256</v>
      </c>
      <c r="C260" s="0" t="n">
        <v>1.319762482</v>
      </c>
      <c r="D260" s="0" t="n">
        <v>1.6469</v>
      </c>
      <c r="E260" s="0" t="n">
        <v>0.882061083597484</v>
      </c>
      <c r="F260" s="0" t="n">
        <v>0.116835070107739</v>
      </c>
      <c r="G260" s="7" t="n">
        <v>3.20690520937342E-017</v>
      </c>
      <c r="H260" s="0" t="n">
        <v>0.00110384629477785</v>
      </c>
      <c r="I260" s="0" t="n">
        <f aca="false">$Y$14*E259+$Y$19*F259+G259*$Y$24+H259*$Y$29</f>
        <v>0.797599158711367</v>
      </c>
      <c r="J260" s="0" t="n">
        <f aca="false">$Y$15*E259+$Y$20*F259+G259*$Y$25+H259*$Y$30</f>
        <v>0.896190067703488</v>
      </c>
      <c r="K260" s="0" t="n">
        <f aca="false">E259*$Y$16+F259*$Y$21+G259*$Y$26+H259*$Y$31</f>
        <v>0</v>
      </c>
      <c r="L260" s="0" t="n">
        <f aca="false">E259*$Y$17+F259*$Y$22+G259*$Y$27+H259*$Y$32</f>
        <v>0.00531487461774729</v>
      </c>
      <c r="M260" s="0" t="n">
        <f aca="false">_xlfn.NORM.S.DIST((1/$Y$7)*(C260-$Y$3-D260*$Y$12),1)</f>
        <v>0.789608271123276</v>
      </c>
      <c r="N260" s="3" t="n">
        <f aca="false">_xlfn.NORM.S.DIST((1/$Y$8)*(C260-$Y$4-D260*$Y$12),1)</f>
        <v>0.632290572562029</v>
      </c>
      <c r="O260" s="3" t="n">
        <f aca="false">_xlfn.NORM.S.DIST((1/$Y$9)*(C260-$Y$5-D260*$Y$12),1)</f>
        <v>0.541947042931448</v>
      </c>
      <c r="P260" s="3" t="n">
        <f aca="false">_xlfn.NORM.S.DIST((1/$Y$10)*(C260-$Y$6-D260*$Y$12),1)</f>
        <v>0.5476021890286</v>
      </c>
      <c r="Q260" s="0" t="n">
        <f aca="false">M260*I260</f>
        <v>0.629790892759462</v>
      </c>
      <c r="R260" s="0" t="n">
        <f aca="false">N260*J260</f>
        <v>0.566652531032642</v>
      </c>
      <c r="S260" s="0" t="n">
        <f aca="false">O260*K260</f>
        <v>0</v>
      </c>
      <c r="T260" s="0" t="n">
        <f aca="false">P260*L260</f>
        <v>0.00291043697509096</v>
      </c>
      <c r="U260" s="4" t="n">
        <f aca="false">SUM(Q260:T260)</f>
        <v>1.1993538607672</v>
      </c>
      <c r="V260" s="6" t="e">
        <f aca="false">_xlfn.NORM.S.INV(U260)</f>
        <v>#VALUE!</v>
      </c>
    </row>
    <row r="261" customFormat="false" ht="14.4" hidden="false" customHeight="false" outlineLevel="0" collapsed="false">
      <c r="A261" s="0" t="n">
        <f aca="false">A260+1</f>
        <v>257</v>
      </c>
      <c r="C261" s="0" t="n">
        <v>-0.290072859</v>
      </c>
      <c r="D261" s="0" t="n">
        <v>1.6921</v>
      </c>
      <c r="E261" s="0" t="n">
        <v>0.888407613830543</v>
      </c>
      <c r="F261" s="0" t="n">
        <v>0.110647259545347</v>
      </c>
      <c r="G261" s="7" t="n">
        <v>2.57801383355749E-017</v>
      </c>
      <c r="H261" s="0" t="n">
        <v>0.000945126624109472</v>
      </c>
      <c r="I261" s="0" t="n">
        <f aca="false">$Y$14*E260+$Y$19*F260+G260*$Y$24+H260*$Y$29</f>
        <v>0.813190742383407</v>
      </c>
      <c r="J261" s="0" t="n">
        <f aca="false">$Y$15*E260+$Y$20*F260+G260*$Y$25+H260*$Y$30</f>
        <v>0.896857490802658</v>
      </c>
      <c r="K261" s="0" t="n">
        <f aca="false">E260*$Y$16+F260*$Y$21+G260*$Y$26+H260*$Y$31</f>
        <v>0</v>
      </c>
      <c r="L261" s="0" t="n">
        <f aca="false">E260*$Y$17+F260*$Y$22+G260*$Y$27+H260*$Y$32</f>
        <v>0.00442124452789779</v>
      </c>
      <c r="M261" s="0" t="n">
        <f aca="false">_xlfn.NORM.S.DIST((1/$Y$7)*(C261-$Y$3-D261*$Y$12),1)</f>
        <v>0.195131704283845</v>
      </c>
      <c r="N261" s="3" t="n">
        <f aca="false">_xlfn.NORM.S.DIST((1/$Y$8)*(C261-$Y$4-D261*$Y$12),1)</f>
        <v>0.359189891305823</v>
      </c>
      <c r="O261" s="3" t="n">
        <f aca="false">_xlfn.NORM.S.DIST((1/$Y$9)*(C261-$Y$5-D261*$Y$12),1)</f>
        <v>0.455246801597838</v>
      </c>
      <c r="P261" s="3" t="n">
        <f aca="false">_xlfn.NORM.S.DIST((1/$Y$10)*(C261-$Y$6-D261*$Y$12),1)</f>
        <v>0.449217097699682</v>
      </c>
      <c r="Q261" s="0" t="n">
        <f aca="false">M261*I261</f>
        <v>0.158679295469119</v>
      </c>
      <c r="R261" s="0" t="n">
        <f aca="false">N261*J261</f>
        <v>0.32214214463822</v>
      </c>
      <c r="S261" s="0" t="n">
        <f aca="false">O261*K261</f>
        <v>0</v>
      </c>
      <c r="T261" s="0" t="n">
        <f aca="false">P261*L261</f>
        <v>0.00198609863504284</v>
      </c>
      <c r="U261" s="4" t="n">
        <f aca="false">SUM(Q261:T261)</f>
        <v>0.482807538742382</v>
      </c>
      <c r="V261" s="6" t="n">
        <f aca="false">_xlfn.NORM.S.INV(U261)</f>
        <v>-0.0431084574665835</v>
      </c>
    </row>
    <row r="262" customFormat="false" ht="14.4" hidden="false" customHeight="false" outlineLevel="0" collapsed="false">
      <c r="A262" s="0" t="n">
        <f aca="false">A261+1</f>
        <v>258</v>
      </c>
      <c r="C262" s="0" t="n">
        <v>1.300068576</v>
      </c>
      <c r="D262" s="0" t="n">
        <v>1.6794</v>
      </c>
      <c r="E262" s="0" t="n">
        <v>0.89657883732134</v>
      </c>
      <c r="F262" s="0" t="n">
        <v>0.102593966537983</v>
      </c>
      <c r="G262" s="7" t="n">
        <v>2.17217216205252E-017</v>
      </c>
      <c r="H262" s="0" t="n">
        <v>0.000827196140676676</v>
      </c>
      <c r="I262" s="0" t="n">
        <f aca="false">$Y$14*E261+$Y$19*F261+G261*$Y$24+H261*$Y$29</f>
        <v>0.818409181944875</v>
      </c>
      <c r="J262" s="0" t="n">
        <f aca="false">$Y$15*E261+$Y$20*F261+G261*$Y$25+H261*$Y$30</f>
        <v>0.897097112373493</v>
      </c>
      <c r="K262" s="0" t="n">
        <f aca="false">E261*$Y$16+F261*$Y$21+G261*$Y$26+H261*$Y$31</f>
        <v>0</v>
      </c>
      <c r="L262" s="0" t="n">
        <f aca="false">E261*$Y$17+F261*$Y$22+G261*$Y$27+H261*$Y$32</f>
        <v>0.00410387288437127</v>
      </c>
      <c r="M262" s="0" t="n">
        <f aca="false">_xlfn.NORM.S.DIST((1/$Y$7)*(C262-$Y$3-D262*$Y$12),1)</f>
        <v>0.783686362471756</v>
      </c>
      <c r="N262" s="3" t="n">
        <f aca="false">_xlfn.NORM.S.DIST((1/$Y$8)*(C262-$Y$4-D262*$Y$12),1)</f>
        <v>0.629065914284044</v>
      </c>
      <c r="O262" s="3" t="n">
        <f aca="false">_xlfn.NORM.S.DIST((1/$Y$9)*(C262-$Y$5-D262*$Y$12),1)</f>
        <v>0.54089002676343</v>
      </c>
      <c r="P262" s="3" t="n">
        <f aca="false">_xlfn.NORM.S.DIST((1/$Y$10)*(C262-$Y$6-D262*$Y$12),1)</f>
        <v>0.546403905076704</v>
      </c>
      <c r="Q262" s="0" t="n">
        <f aca="false">M262*I262</f>
        <v>0.641376114811865</v>
      </c>
      <c r="R262" s="0" t="n">
        <f aca="false">N262*J262</f>
        <v>0.564333215196807</v>
      </c>
      <c r="S262" s="0" t="n">
        <f aca="false">O262*K262</f>
        <v>0</v>
      </c>
      <c r="T262" s="0" t="n">
        <f aca="false">P262*L262</f>
        <v>0.00224237216995886</v>
      </c>
      <c r="U262" s="4" t="n">
        <f aca="false">SUM(Q262:T262)</f>
        <v>1.20795170217863</v>
      </c>
      <c r="V262" s="6" t="e">
        <f aca="false">_xlfn.NORM.S.INV(U262)</f>
        <v>#VALUE!</v>
      </c>
    </row>
    <row r="263" customFormat="false" ht="14.4" hidden="false" customHeight="false" outlineLevel="0" collapsed="false">
      <c r="A263" s="0" t="n">
        <f aca="false">A262+1</f>
        <v>259</v>
      </c>
      <c r="C263" s="0" t="n">
        <v>-3.161018875</v>
      </c>
      <c r="D263" s="0" t="n">
        <v>1.7441</v>
      </c>
      <c r="E263" s="0" t="n">
        <v>0.0269051002776342</v>
      </c>
      <c r="F263" s="0" t="n">
        <v>0.951573473913024</v>
      </c>
      <c r="G263" s="7" t="n">
        <v>5.72833837597041E-016</v>
      </c>
      <c r="H263" s="0" t="n">
        <v>0.0215214258093414</v>
      </c>
      <c r="I263" s="0" t="n">
        <f aca="false">$Y$14*E262+$Y$19*F262+G262*$Y$24+H262*$Y$29</f>
        <v>0.825120198950838</v>
      </c>
      <c r="J263" s="0" t="n">
        <f aca="false">$Y$15*E262+$Y$20*F262+G262*$Y$25+H262*$Y$30</f>
        <v>0.897344267486546</v>
      </c>
      <c r="K263" s="0" t="n">
        <f aca="false">E262*$Y$16+F262*$Y$21+G262*$Y$26+H262*$Y$31</f>
        <v>0</v>
      </c>
      <c r="L263" s="0" t="n">
        <f aca="false">E262*$Y$17+F262*$Y$22+G262*$Y$27+H262*$Y$32</f>
        <v>0.00376439179290113</v>
      </c>
      <c r="M263" s="0" t="n">
        <f aca="false">_xlfn.NORM.S.DIST((1/$Y$7)*(C263-$Y$3-D263*$Y$12),1)</f>
        <v>6.48459094944672E-005</v>
      </c>
      <c r="N263" s="3" t="n">
        <f aca="false">_xlfn.NORM.S.DIST((1/$Y$8)*(C263-$Y$4-D263*$Y$12),1)</f>
        <v>0.0540923395790169</v>
      </c>
      <c r="O263" s="3" t="n">
        <f aca="false">_xlfn.NORM.S.DIST((1/$Y$9)*(C263-$Y$5-D263*$Y$12),1)</f>
        <v>0.308270887196443</v>
      </c>
      <c r="P263" s="3" t="n">
        <f aca="false">_xlfn.NORM.S.DIST((1/$Y$10)*(C263-$Y$6-D263*$Y$12),1)</f>
        <v>0.284823547922964</v>
      </c>
      <c r="Q263" s="0" t="n">
        <f aca="false">M263*I263</f>
        <v>5.35056697432229E-005</v>
      </c>
      <c r="R263" s="0" t="n">
        <f aca="false">N263*J263</f>
        <v>0.0485394508361664</v>
      </c>
      <c r="S263" s="0" t="n">
        <f aca="false">O263*K263</f>
        <v>0</v>
      </c>
      <c r="T263" s="0" t="n">
        <f aca="false">P263*L263</f>
        <v>0.00107218742622619</v>
      </c>
      <c r="U263" s="4" t="n">
        <f aca="false">SUM(Q263:T263)</f>
        <v>0.0496651439321358</v>
      </c>
      <c r="V263" s="6" t="n">
        <f aca="false">_xlfn.NORM.S.INV(U263)</f>
        <v>-1.64810908738471</v>
      </c>
    </row>
    <row r="264" customFormat="false" ht="14.4" hidden="false" customHeight="false" outlineLevel="0" collapsed="false">
      <c r="A264" s="0" t="n">
        <f aca="false">A263+1</f>
        <v>260</v>
      </c>
      <c r="C264" s="0" t="n">
        <v>-1.189775243</v>
      </c>
      <c r="D264" s="0" t="n">
        <v>1.7832</v>
      </c>
      <c r="E264" s="0" t="n">
        <v>0.0769422175954568</v>
      </c>
      <c r="F264" s="0" t="n">
        <v>0.901929374192239</v>
      </c>
      <c r="G264" s="7" t="n">
        <v>8.12191250795891E-016</v>
      </c>
      <c r="H264" s="0" t="n">
        <v>0.0211284082123035</v>
      </c>
      <c r="I264" s="0" t="n">
        <f aca="false">$Y$14*E263+$Y$19*F263+G263*$Y$24+H263*$Y$29</f>
        <v>0.11012525390482</v>
      </c>
      <c r="J264" s="0" t="n">
        <f aca="false">$Y$15*E263+$Y$20*F263+G263*$Y$25+H263*$Y$30</f>
        <v>0.86525788968092</v>
      </c>
      <c r="K264" s="0" t="n">
        <f aca="false">E263*$Y$16+F263*$Y$21+G263*$Y$26+H263*$Y$31</f>
        <v>0</v>
      </c>
      <c r="L264" s="0" t="n">
        <f aca="false">E263*$Y$17+F263*$Y$22+G263*$Y$27+H263*$Y$32</f>
        <v>0.0464099876391441</v>
      </c>
      <c r="M264" s="0" t="n">
        <f aca="false">_xlfn.NORM.S.DIST((1/$Y$7)*(C264-$Y$3-D264*$Y$12),1)</f>
        <v>0.0367891476018975</v>
      </c>
      <c r="N264" s="3" t="n">
        <f aca="false">_xlfn.NORM.S.DIST((1/$Y$8)*(C264-$Y$4-D264*$Y$12),1)</f>
        <v>0.226317225289258</v>
      </c>
      <c r="O264" s="3" t="n">
        <f aca="false">_xlfn.NORM.S.DIST((1/$Y$9)*(C264-$Y$5-D264*$Y$12),1)</f>
        <v>0.407447788032248</v>
      </c>
      <c r="P264" s="3" t="n">
        <f aca="false">_xlfn.NORM.S.DIST((1/$Y$10)*(C264-$Y$6-D264*$Y$12),1)</f>
        <v>0.395189075842989</v>
      </c>
      <c r="Q264" s="0" t="n">
        <f aca="false">M264*I264</f>
        <v>0.00405141422060085</v>
      </c>
      <c r="R264" s="0" t="n">
        <f aca="false">N264*J264</f>
        <v>0.195822764752225</v>
      </c>
      <c r="S264" s="0" t="n">
        <f aca="false">O264*K264</f>
        <v>0</v>
      </c>
      <c r="T264" s="0" t="n">
        <f aca="false">P264*L264</f>
        <v>0.0183407201249979</v>
      </c>
      <c r="U264" s="4" t="n">
        <f aca="false">SUM(Q264:T264)</f>
        <v>0.218214899097823</v>
      </c>
      <c r="V264" s="6" t="n">
        <f aca="false">_xlfn.NORM.S.INV(U264)</f>
        <v>-0.778236168342011</v>
      </c>
    </row>
    <row r="265" customFormat="false" ht="14.4" hidden="false" customHeight="false" outlineLevel="0" collapsed="false">
      <c r="A265" s="0" t="n">
        <f aca="false">A264+1</f>
        <v>261</v>
      </c>
      <c r="C265" s="0" t="n">
        <v>1.520150175</v>
      </c>
      <c r="D265" s="0" t="n">
        <v>1.7533</v>
      </c>
      <c r="E265" s="0" t="n">
        <v>0.226859342242357</v>
      </c>
      <c r="F265" s="0" t="n">
        <v>0.757992307681153</v>
      </c>
      <c r="G265" s="7" t="n">
        <v>5.86829746403302E-016</v>
      </c>
      <c r="H265" s="0" t="n">
        <v>0.0151483500764901</v>
      </c>
      <c r="I265" s="0" t="n">
        <f aca="false">$Y$14*E264+$Y$19*F264+G264*$Y$24+H264*$Y$29</f>
        <v>0.151191061689168</v>
      </c>
      <c r="J265" s="0" t="n">
        <f aca="false">$Y$15*E264+$Y$20*F264+G264*$Y$25+H264*$Y$30</f>
        <v>0.866537674521173</v>
      </c>
      <c r="K265" s="0" t="n">
        <f aca="false">E264*$Y$16+F264*$Y$21+G264*$Y$26+H264*$Y$31</f>
        <v>0</v>
      </c>
      <c r="L265" s="0" t="n">
        <f aca="false">E264*$Y$17+F264*$Y$22+G264*$Y$27+H264*$Y$32</f>
        <v>0.0445944600419791</v>
      </c>
      <c r="M265" s="0" t="n">
        <f aca="false">_xlfn.NORM.S.DIST((1/$Y$7)*(C265-$Y$3-D265*$Y$12),1)</f>
        <v>0.844283069251863</v>
      </c>
      <c r="N265" s="3" t="n">
        <f aca="false">_xlfn.NORM.S.DIST((1/$Y$8)*(C265-$Y$4-D265*$Y$12),1)</f>
        <v>0.664537841598422</v>
      </c>
      <c r="O265" s="3" t="n">
        <f aca="false">_xlfn.NORM.S.DIST((1/$Y$9)*(C265-$Y$5-D265*$Y$12),1)</f>
        <v>0.552684152280395</v>
      </c>
      <c r="P265" s="3" t="n">
        <f aca="false">_xlfn.NORM.S.DIST((1/$Y$10)*(C265-$Y$6-D265*$Y$12),1)</f>
        <v>0.559768347234597</v>
      </c>
      <c r="Q265" s="0" t="n">
        <f aca="false">M265*I265</f>
        <v>0.127648053606378</v>
      </c>
      <c r="R265" s="0" t="n">
        <f aca="false">N265*J265</f>
        <v>0.575847075890016</v>
      </c>
      <c r="S265" s="0" t="n">
        <f aca="false">O265*K265</f>
        <v>0</v>
      </c>
      <c r="T265" s="0" t="n">
        <f aca="false">P265*L265</f>
        <v>0.0249625671935179</v>
      </c>
      <c r="U265" s="4" t="n">
        <f aca="false">SUM(Q265:T265)</f>
        <v>0.728457696689912</v>
      </c>
      <c r="V265" s="6" t="n">
        <f aca="false">_xlfn.NORM.S.INV(U265)</f>
        <v>0.608155106204848</v>
      </c>
    </row>
    <row r="266" customFormat="false" ht="14.4" hidden="false" customHeight="false" outlineLevel="0" collapsed="false">
      <c r="A266" s="0" t="n">
        <f aca="false">A265+1</f>
        <v>262</v>
      </c>
      <c r="C266" s="0" t="n">
        <v>1.713346309</v>
      </c>
      <c r="D266" s="0" t="n">
        <v>1.775</v>
      </c>
      <c r="E266" s="0" t="n">
        <v>0.339675765905755</v>
      </c>
      <c r="F266" s="0" t="n">
        <v>0.647993025192246</v>
      </c>
      <c r="G266" s="7" t="n">
        <v>4.50402890297789E-016</v>
      </c>
      <c r="H266" s="0" t="n">
        <v>0.012331208901998</v>
      </c>
      <c r="I266" s="0" t="n">
        <f aca="false">$Y$14*E265+$Y$19*F265+G265*$Y$24+H265*$Y$29</f>
        <v>0.274661309131849</v>
      </c>
      <c r="J266" s="0" t="n">
        <f aca="false">$Y$15*E265+$Y$20*F265+G265*$Y$25+H265*$Y$30</f>
        <v>0.873781858290539</v>
      </c>
      <c r="K266" s="0" t="n">
        <f aca="false">E265*$Y$16+F265*$Y$21+G265*$Y$26+H265*$Y$31</f>
        <v>0</v>
      </c>
      <c r="L266" s="0" t="n">
        <f aca="false">E265*$Y$17+F265*$Y$22+G265*$Y$27+H265*$Y$32</f>
        <v>0.0353128997939214</v>
      </c>
      <c r="M266" s="0" t="n">
        <f aca="false">_xlfn.NORM.S.DIST((1/$Y$7)*(C266-$Y$3-D266*$Y$12),1)</f>
        <v>0.887232071339454</v>
      </c>
      <c r="N266" s="3" t="n">
        <f aca="false">_xlfn.NORM.S.DIST((1/$Y$8)*(C266-$Y$4-D266*$Y$12),1)</f>
        <v>0.694523229947872</v>
      </c>
      <c r="O266" s="3" t="n">
        <f aca="false">_xlfn.NORM.S.DIST((1/$Y$9)*(C266-$Y$5-D266*$Y$12),1)</f>
        <v>0.562999584543382</v>
      </c>
      <c r="P266" s="3" t="n">
        <f aca="false">_xlfn.NORM.S.DIST((1/$Y$10)*(C266-$Y$6-D266*$Y$12),1)</f>
        <v>0.57144482517099</v>
      </c>
      <c r="Q266" s="0" t="n">
        <f aca="false">M266*I266</f>
        <v>0.243688322217857</v>
      </c>
      <c r="R266" s="0" t="n">
        <f aca="false">N266*J266</f>
        <v>0.6068617984898</v>
      </c>
      <c r="S266" s="0" t="n">
        <f aca="false">O266*K266</f>
        <v>0</v>
      </c>
      <c r="T266" s="0" t="n">
        <f aca="false">P266*L266</f>
        <v>0.0201793738490181</v>
      </c>
      <c r="U266" s="4" t="n">
        <f aca="false">SUM(Q266:T266)</f>
        <v>0.870729494556674</v>
      </c>
      <c r="V266" s="6" t="n">
        <f aca="false">_xlfn.NORM.S.INV(U266)</f>
        <v>1.12984626193153</v>
      </c>
    </row>
    <row r="267" customFormat="false" ht="14.4" hidden="false" customHeight="false" outlineLevel="0" collapsed="false">
      <c r="A267" s="0" t="n">
        <f aca="false">A266+1</f>
        <v>263</v>
      </c>
      <c r="C267" s="0" t="n">
        <v>1.493344443</v>
      </c>
      <c r="D267" s="0" t="n">
        <v>1.7168</v>
      </c>
      <c r="E267" s="0" t="n">
        <v>0.491733424607744</v>
      </c>
      <c r="F267" s="0" t="n">
        <v>0.499472277289127</v>
      </c>
      <c r="G267" s="7" t="n">
        <v>3.14851933401546E-016</v>
      </c>
      <c r="H267" s="0" t="n">
        <v>0.00879429810312885</v>
      </c>
      <c r="I267" s="0" t="n">
        <f aca="false">$Y$14*E266+$Y$19*F266+G266*$Y$24+H266*$Y$29</f>
        <v>0.36742431924154</v>
      </c>
      <c r="J267" s="0" t="n">
        <f aca="false">$Y$15*E266+$Y$20*F266+G266*$Y$25+H266*$Y$30</f>
        <v>0.878038356997696</v>
      </c>
      <c r="K267" s="0" t="n">
        <f aca="false">E266*$Y$16+F266*$Y$21+G266*$Y$26+H266*$Y$31</f>
        <v>0</v>
      </c>
      <c r="L267" s="0" t="n">
        <f aca="false">E266*$Y$17+F266*$Y$22+G266*$Y$27+H266*$Y$32</f>
        <v>0.0296746941444257</v>
      </c>
      <c r="M267" s="0" t="n">
        <f aca="false">_xlfn.NORM.S.DIST((1/$Y$7)*(C267-$Y$3-D267*$Y$12),1)</f>
        <v>0.83756683587831</v>
      </c>
      <c r="N267" s="3" t="n">
        <f aca="false">_xlfn.NORM.S.DIST((1/$Y$8)*(C267-$Y$4-D267*$Y$12),1)</f>
        <v>0.660287554596994</v>
      </c>
      <c r="O267" s="3" t="n">
        <f aca="false">_xlfn.NORM.S.DIST((1/$Y$9)*(C267-$Y$5-D267*$Y$12),1)</f>
        <v>0.551249915803732</v>
      </c>
      <c r="P267" s="3" t="n">
        <f aca="false">_xlfn.NORM.S.DIST((1/$Y$10)*(C267-$Y$6-D267*$Y$12),1)</f>
        <v>0.558143896488046</v>
      </c>
      <c r="Q267" s="0" t="n">
        <f aca="false">M267*I267</f>
        <v>0.307742424491878</v>
      </c>
      <c r="R267" s="0" t="n">
        <f aca="false">N267*J267</f>
        <v>0.579757799584371</v>
      </c>
      <c r="S267" s="0" t="n">
        <f aca="false">O267*K267</f>
        <v>0</v>
      </c>
      <c r="T267" s="0" t="n">
        <f aca="false">P267*L267</f>
        <v>0.0165627494168608</v>
      </c>
      <c r="U267" s="4" t="n">
        <f aca="false">SUM(Q267:T267)</f>
        <v>0.90406297349311</v>
      </c>
      <c r="V267" s="6" t="n">
        <f aca="false">_xlfn.NORM.S.INV(U267)</f>
        <v>1.30505519755905</v>
      </c>
    </row>
    <row r="268" customFormat="false" ht="14.4" hidden="false" customHeight="false" outlineLevel="0" collapsed="false">
      <c r="A268" s="0" t="n">
        <f aca="false">A267+1</f>
        <v>264</v>
      </c>
      <c r="C268" s="0" t="n">
        <v>-0.109387901</v>
      </c>
      <c r="D268" s="0" t="n">
        <v>1.7741</v>
      </c>
      <c r="E268" s="0" t="n">
        <v>0.66632399283818</v>
      </c>
      <c r="F268" s="0" t="n">
        <v>0.32849108799675</v>
      </c>
      <c r="G268" s="7" t="n">
        <v>1.79910744740288E-016</v>
      </c>
      <c r="H268" s="0" t="n">
        <v>0.00518491916506964</v>
      </c>
      <c r="I268" s="0" t="n">
        <f aca="false">$Y$14*E267+$Y$19*F267+G267*$Y$24+H267*$Y$29</f>
        <v>0.492429921349069</v>
      </c>
      <c r="J268" s="0" t="n">
        <f aca="false">$Y$15*E267+$Y$20*F267+G267*$Y$25+H267*$Y$30</f>
        <v>0.883590716838933</v>
      </c>
      <c r="K268" s="0" t="n">
        <f aca="false">E267*$Y$16+F267*$Y$21+G267*$Y$26+H267*$Y$31</f>
        <v>0</v>
      </c>
      <c r="L268" s="0" t="n">
        <f aca="false">E267*$Y$17+F267*$Y$22+G267*$Y$27+H267*$Y$32</f>
        <v>0.0222834357442708</v>
      </c>
      <c r="M268" s="0" t="n">
        <f aca="false">_xlfn.NORM.S.DIST((1/$Y$7)*(C268-$Y$3-D268*$Y$12),1)</f>
        <v>0.250679581988474</v>
      </c>
      <c r="N268" s="3" t="n">
        <f aca="false">_xlfn.NORM.S.DIST((1/$Y$8)*(C268-$Y$4-D268*$Y$12),1)</f>
        <v>0.388887057599313</v>
      </c>
      <c r="O268" s="3" t="n">
        <f aca="false">_xlfn.NORM.S.DIST((1/$Y$9)*(C268-$Y$5-D268*$Y$12),1)</f>
        <v>0.464948108637301</v>
      </c>
      <c r="P268" s="3" t="n">
        <f aca="false">_xlfn.NORM.S.DIST((1/$Y$10)*(C268-$Y$6-D268*$Y$12),1)</f>
        <v>0.460216123806435</v>
      </c>
      <c r="Q268" s="0" t="n">
        <f aca="false">M268*I268</f>
        <v>0.123442126842402</v>
      </c>
      <c r="R268" s="0" t="n">
        <f aca="false">N268*J268</f>
        <v>0.34361699399356</v>
      </c>
      <c r="S268" s="0" t="n">
        <f aca="false">O268*K268</f>
        <v>0</v>
      </c>
      <c r="T268" s="0" t="n">
        <f aca="false">P268*L268</f>
        <v>0.0102551964233181</v>
      </c>
      <c r="U268" s="4" t="n">
        <f aca="false">SUM(Q268:T268)</f>
        <v>0.47731431725928</v>
      </c>
      <c r="V268" s="6" t="n">
        <f aca="false">_xlfn.NORM.S.INV(U268)</f>
        <v>-0.0568952545418442</v>
      </c>
    </row>
    <row r="269" customFormat="false" ht="14.4" hidden="false" customHeight="false" outlineLevel="0" collapsed="false">
      <c r="A269" s="0" t="n">
        <f aca="false">A268+1</f>
        <v>265</v>
      </c>
      <c r="C269" s="0" t="n">
        <v>-1.292562312</v>
      </c>
      <c r="D269" s="0" t="n">
        <v>1.7811</v>
      </c>
      <c r="E269" s="0" t="n">
        <v>0.495277386618046</v>
      </c>
      <c r="F269" s="0" t="n">
        <v>0.495926723162577</v>
      </c>
      <c r="G269" s="7" t="n">
        <v>2.94778087017898E-016</v>
      </c>
      <c r="H269" s="0" t="n">
        <v>0.00879589021937649</v>
      </c>
      <c r="I269" s="0" t="n">
        <f aca="false">$Y$14*E268+$Y$19*F268+G268*$Y$24+H268*$Y$29</f>
        <v>0.635919031402452</v>
      </c>
      <c r="J269" s="0" t="n">
        <f aca="false">$Y$15*E268+$Y$20*F268+G268*$Y$25+H268*$Y$30</f>
        <v>0.889645187249564</v>
      </c>
      <c r="K269" s="0" t="n">
        <f aca="false">E268*$Y$16+F268*$Y$21+G268*$Y$26+H268*$Y$31</f>
        <v>0</v>
      </c>
      <c r="L269" s="0" t="n">
        <f aca="false">E268*$Y$17+F268*$Y$22+G268*$Y$27+H268*$Y$32</f>
        <v>0.0141582155469103</v>
      </c>
      <c r="M269" s="0" t="n">
        <f aca="false">_xlfn.NORM.S.DIST((1/$Y$7)*(C269-$Y$3-D269*$Y$12),1)</f>
        <v>0.0290140755668059</v>
      </c>
      <c r="N269" s="3" t="n">
        <f aca="false">_xlfn.NORM.S.DIST((1/$Y$8)*(C269-$Y$4-D269*$Y$12),1)</f>
        <v>0.213122880877316</v>
      </c>
      <c r="O269" s="3" t="n">
        <f aca="false">_xlfn.NORM.S.DIST((1/$Y$9)*(C269-$Y$5-D269*$Y$12),1)</f>
        <v>0.402059944442021</v>
      </c>
      <c r="P269" s="3" t="n">
        <f aca="false">_xlfn.NORM.S.DIST((1/$Y$10)*(C269-$Y$6-D269*$Y$12),1)</f>
        <v>0.389122797942484</v>
      </c>
      <c r="Q269" s="0" t="n">
        <f aca="false">M269*I269</f>
        <v>0.0184506028314808</v>
      </c>
      <c r="R269" s="0" t="n">
        <f aca="false">N269*J269</f>
        <v>0.189603745265266</v>
      </c>
      <c r="S269" s="0" t="n">
        <f aca="false">O269*K269</f>
        <v>0</v>
      </c>
      <c r="T269" s="0" t="n">
        <f aca="false">P269*L269</f>
        <v>0.00550928444748651</v>
      </c>
      <c r="U269" s="4" t="n">
        <f aca="false">SUM(Q269:T269)</f>
        <v>0.213563632544234</v>
      </c>
      <c r="V269" s="6" t="n">
        <f aca="false">_xlfn.NORM.S.INV(U269)</f>
        <v>-0.794117097341502</v>
      </c>
    </row>
    <row r="270" customFormat="false" ht="14.4" hidden="false" customHeight="false" outlineLevel="0" collapsed="false">
      <c r="A270" s="0" t="n">
        <f aca="false">A269+1</f>
        <v>266</v>
      </c>
      <c r="C270" s="0" t="n">
        <v>-0.970510349</v>
      </c>
      <c r="D270" s="0" t="n">
        <v>1.8201</v>
      </c>
      <c r="E270" s="0" t="n">
        <v>0.470335477743567</v>
      </c>
      <c r="F270" s="0" t="n">
        <v>0.520083036603483</v>
      </c>
      <c r="G270" s="7" t="n">
        <v>3.35055920087459E-016</v>
      </c>
      <c r="H270" s="0" t="n">
        <v>0.00958148565294984</v>
      </c>
      <c r="I270" s="0" t="n">
        <f aca="false">$Y$14*E269+$Y$19*F269+G269*$Y$24+H269*$Y$29</f>
        <v>0.495335826907054</v>
      </c>
      <c r="J270" s="0" t="n">
        <f aca="false">$Y$15*E269+$Y$20*F269+G269*$Y$25+H269*$Y$30</f>
        <v>0.883660465676603</v>
      </c>
      <c r="K270" s="0" t="n">
        <f aca="false">E269*$Y$16+F269*$Y$21+G269*$Y$26+H269*$Y$31</f>
        <v>0</v>
      </c>
      <c r="L270" s="0" t="n">
        <f aca="false">E269*$Y$17+F269*$Y$22+G269*$Y$27+H269*$Y$32</f>
        <v>0.0221783905769598</v>
      </c>
      <c r="M270" s="0" t="n">
        <f aca="false">_xlfn.NORM.S.DIST((1/$Y$7)*(C270-$Y$3-D270*$Y$12),1)</f>
        <v>0.0590784231594385</v>
      </c>
      <c r="N270" s="3" t="n">
        <f aca="false">_xlfn.NORM.S.DIST((1/$Y$8)*(C270-$Y$4-D270*$Y$12),1)</f>
        <v>0.255948971660876</v>
      </c>
      <c r="O270" s="3" t="n">
        <f aca="false">_xlfn.NORM.S.DIST((1/$Y$9)*(C270-$Y$5-D270*$Y$12),1)</f>
        <v>0.418998562401011</v>
      </c>
      <c r="P270" s="3" t="n">
        <f aca="false">_xlfn.NORM.S.DIST((1/$Y$10)*(C270-$Y$6-D270*$Y$12),1)</f>
        <v>0.408213090015834</v>
      </c>
      <c r="Q270" s="0" t="n">
        <f aca="false">M270*I270</f>
        <v>0.0292636595880453</v>
      </c>
      <c r="R270" s="0" t="n">
        <f aca="false">N270*J270</f>
        <v>0.226171987487297</v>
      </c>
      <c r="S270" s="0" t="n">
        <f aca="false">O270*K270</f>
        <v>0</v>
      </c>
      <c r="T270" s="0" t="n">
        <f aca="false">P270*L270</f>
        <v>0.00905350934899882</v>
      </c>
      <c r="U270" s="4" t="n">
        <f aca="false">SUM(Q270:T270)</f>
        <v>0.264489156424341</v>
      </c>
      <c r="V270" s="6" t="n">
        <f aca="false">_xlfn.NORM.S.INV(U270)</f>
        <v>-0.629566399759269</v>
      </c>
    </row>
    <row r="271" customFormat="false" ht="14.4" hidden="false" customHeight="false" outlineLevel="0" collapsed="false">
      <c r="A271" s="0" t="n">
        <f aca="false">A270+1</f>
        <v>267</v>
      </c>
      <c r="C271" s="0" t="n">
        <v>0.210737885</v>
      </c>
      <c r="D271" s="0" t="n">
        <v>1.7905</v>
      </c>
      <c r="E271" s="0" t="n">
        <v>0.681391334733392</v>
      </c>
      <c r="F271" s="0" t="n">
        <v>0.313671139396452</v>
      </c>
      <c r="G271" s="7" t="n">
        <v>1.74211336649274E-016</v>
      </c>
      <c r="H271" s="0" t="n">
        <v>0.00493752587015528</v>
      </c>
      <c r="I271" s="0" t="n">
        <f aca="false">$Y$14*E270+$Y$19*F270+G270*$Y$24+H270*$Y$29</f>
        <v>0.47481275804096</v>
      </c>
      <c r="J271" s="0" t="n">
        <f aca="false">$Y$15*E270+$Y$20*F270+G270*$Y$25+H270*$Y$30</f>
        <v>0.882603854741277</v>
      </c>
      <c r="K271" s="0" t="n">
        <f aca="false">E270*$Y$16+F270*$Y$21+G270*$Y$26+H270*$Y$31</f>
        <v>0</v>
      </c>
      <c r="L271" s="0" t="n">
        <f aca="false">E270*$Y$17+F270*$Y$22+G270*$Y$27+H270*$Y$32</f>
        <v>0.0235551241900529</v>
      </c>
      <c r="M271" s="0" t="n">
        <f aca="false">_xlfn.NORM.S.DIST((1/$Y$7)*(C271-$Y$3-D271*$Y$12),1)</f>
        <v>0.36639533087692</v>
      </c>
      <c r="N271" s="3" t="n">
        <f aca="false">_xlfn.NORM.S.DIST((1/$Y$8)*(C271-$Y$4-D271*$Y$12),1)</f>
        <v>0.443022807267253</v>
      </c>
      <c r="O271" s="3" t="n">
        <f aca="false">_xlfn.NORM.S.DIST((1/$Y$9)*(C271-$Y$5-D271*$Y$12),1)</f>
        <v>0.482183874876733</v>
      </c>
      <c r="P271" s="3" t="n">
        <f aca="false">_xlfn.NORM.S.DIST((1/$Y$10)*(C271-$Y$6-D271*$Y$12),1)</f>
        <v>0.479773117800124</v>
      </c>
      <c r="Q271" s="0" t="n">
        <f aca="false">M271*I271</f>
        <v>0.173969177587</v>
      </c>
      <c r="R271" s="0" t="n">
        <f aca="false">N271*J271</f>
        <v>0.391013637432379</v>
      </c>
      <c r="S271" s="0" t="n">
        <f aca="false">O271*K271</f>
        <v>0</v>
      </c>
      <c r="T271" s="0" t="n">
        <f aca="false">P271*L271</f>
        <v>0.0113011153728308</v>
      </c>
      <c r="U271" s="4" t="n">
        <f aca="false">SUM(Q271:T271)</f>
        <v>0.576283930392211</v>
      </c>
      <c r="V271" s="6" t="n">
        <f aca="false">_xlfn.NORM.S.INV(U271)</f>
        <v>0.192395854703707</v>
      </c>
    </row>
    <row r="272" customFormat="false" ht="14.4" hidden="false" customHeight="false" outlineLevel="0" collapsed="false">
      <c r="A272" s="0" t="n">
        <f aca="false">A271+1</f>
        <v>268</v>
      </c>
      <c r="C272" s="0" t="n">
        <v>0.535167635</v>
      </c>
      <c r="D272" s="0" t="n">
        <v>1.7999</v>
      </c>
      <c r="E272" s="0" t="n">
        <v>0.820413414082214</v>
      </c>
      <c r="F272" s="0" t="n">
        <v>0.177232998326545</v>
      </c>
      <c r="G272" s="7" t="n">
        <v>7.80948191209339E-017</v>
      </c>
      <c r="H272" s="0" t="n">
        <v>0.00235358759124074</v>
      </c>
      <c r="I272" s="0" t="n">
        <f aca="false">$Y$14*E271+$Y$19*F271+G271*$Y$24+H271*$Y$29</f>
        <v>0.648296517153068</v>
      </c>
      <c r="J272" s="0" t="n">
        <f aca="false">$Y$15*E271+$Y$20*F271+G271*$Y$25+H271*$Y$30</f>
        <v>0.890122183326857</v>
      </c>
      <c r="K272" s="0" t="n">
        <f aca="false">E271*$Y$16+F271*$Y$21+G271*$Y$26+H271*$Y$31</f>
        <v>0</v>
      </c>
      <c r="L272" s="0" t="n">
        <f aca="false">E271*$Y$17+F271*$Y$22+G271*$Y$27+H271*$Y$32</f>
        <v>0.0135082806541224</v>
      </c>
      <c r="M272" s="0" t="n">
        <f aca="false">_xlfn.NORM.S.DIST((1/$Y$7)*(C272-$Y$3-D272*$Y$12),1)</f>
        <v>0.497594657898696</v>
      </c>
      <c r="N272" s="3" t="n">
        <f aca="false">_xlfn.NORM.S.DIST((1/$Y$8)*(C272-$Y$4-D272*$Y$12),1)</f>
        <v>0.49899034952714</v>
      </c>
      <c r="O272" s="3" t="n">
        <f aca="false">_xlfn.NORM.S.DIST((1/$Y$9)*(C272-$Y$5-D272*$Y$12),1)</f>
        <v>0.499685266058397</v>
      </c>
      <c r="P272" s="3" t="n">
        <f aca="false">_xlfn.NORM.S.DIST((1/$Y$10)*(C272-$Y$6-D272*$Y$12),1)</f>
        <v>0.499642644048221</v>
      </c>
      <c r="Q272" s="0" t="n">
        <f aca="false">M272*I272</f>
        <v>0.322588883669697</v>
      </c>
      <c r="R272" s="0" t="n">
        <f aca="false">N272*J272</f>
        <v>0.444162379380129</v>
      </c>
      <c r="S272" s="0" t="n">
        <f aca="false">O272*K272</f>
        <v>0</v>
      </c>
      <c r="T272" s="0" t="n">
        <f aca="false">P272*L272</f>
        <v>0.00674931306257116</v>
      </c>
      <c r="U272" s="4" t="n">
        <f aca="false">SUM(Q272:T272)</f>
        <v>0.773500576112397</v>
      </c>
      <c r="V272" s="6" t="n">
        <f aca="false">_xlfn.NORM.S.INV(U272)</f>
        <v>0.750424885330208</v>
      </c>
    </row>
    <row r="273" customFormat="false" ht="14.4" hidden="false" customHeight="false" outlineLevel="0" collapsed="false">
      <c r="A273" s="0" t="n">
        <f aca="false">A272+1</f>
        <v>269</v>
      </c>
      <c r="C273" s="0" t="n">
        <v>1.232901418</v>
      </c>
      <c r="D273" s="0" t="n">
        <v>1.7689</v>
      </c>
      <c r="E273" s="0" t="n">
        <v>0.86568999189384</v>
      </c>
      <c r="F273" s="0" t="n">
        <v>0.132855091896597</v>
      </c>
      <c r="G273" s="7" t="n">
        <v>4.52283982761422E-017</v>
      </c>
      <c r="H273" s="0" t="n">
        <v>0.00145491620956261</v>
      </c>
      <c r="I273" s="0" t="n">
        <f aca="false">$Y$14*E272+$Y$19*F272+G272*$Y$24+H272*$Y$29</f>
        <v>0.762527176664204</v>
      </c>
      <c r="J273" s="0" t="n">
        <f aca="false">$Y$15*E272+$Y$20*F272+G272*$Y$25+H272*$Y$30</f>
        <v>0.894737221091863</v>
      </c>
      <c r="K273" s="0" t="n">
        <f aca="false">E272*$Y$16+F272*$Y$21+G272*$Y$26+H272*$Y$31</f>
        <v>0</v>
      </c>
      <c r="L273" s="0" t="n">
        <f aca="false">E272*$Y$17+F272*$Y$22+G272*$Y$27+H272*$Y$32</f>
        <v>0.00727046765052617</v>
      </c>
      <c r="M273" s="0" t="n">
        <f aca="false">_xlfn.NORM.S.DIST((1/$Y$7)*(C273-$Y$3-D273*$Y$12),1)</f>
        <v>0.762778346448401</v>
      </c>
      <c r="N273" s="3" t="n">
        <f aca="false">_xlfn.NORM.S.DIST((1/$Y$8)*(C273-$Y$4-D273*$Y$12),1)</f>
        <v>0.618000954861359</v>
      </c>
      <c r="O273" s="3" t="n">
        <f aca="false">_xlfn.NORM.S.DIST((1/$Y$9)*(C273-$Y$5-D273*$Y$12),1)</f>
        <v>0.537282884623778</v>
      </c>
      <c r="P273" s="3" t="n">
        <f aca="false">_xlfn.NORM.S.DIST((1/$Y$10)*(C273-$Y$6-D273*$Y$12),1)</f>
        <v>0.542313978106284</v>
      </c>
      <c r="Q273" s="0" t="n">
        <f aca="false">M273*I273</f>
        <v>0.581639218937889</v>
      </c>
      <c r="R273" s="0" t="n">
        <f aca="false">N273*J273</f>
        <v>0.55294845698477</v>
      </c>
      <c r="S273" s="0" t="n">
        <f aca="false">O273*K273</f>
        <v>0</v>
      </c>
      <c r="T273" s="0" t="n">
        <f aca="false">P273*L273</f>
        <v>0.00394287623424989</v>
      </c>
      <c r="U273" s="4" t="n">
        <f aca="false">SUM(Q273:T273)</f>
        <v>1.13853055215691</v>
      </c>
      <c r="V273" s="6" t="e">
        <f aca="false">_xlfn.NORM.S.INV(U273)</f>
        <v>#VALUE!</v>
      </c>
    </row>
    <row r="274" customFormat="false" ht="14.4" hidden="false" customHeight="false" outlineLevel="0" collapsed="false">
      <c r="A274" s="0" t="n">
        <f aca="false">A273+1</f>
        <v>270</v>
      </c>
      <c r="C274" s="0" t="n">
        <v>0.325312022</v>
      </c>
      <c r="D274" s="0" t="n">
        <v>1.7993</v>
      </c>
      <c r="E274" s="0" t="n">
        <v>0.906555696774309</v>
      </c>
      <c r="F274" s="0" t="n">
        <v>0.0926194571931863</v>
      </c>
      <c r="G274" s="7" t="n">
        <v>2.37635152912472E-017</v>
      </c>
      <c r="H274" s="0" t="n">
        <v>0.000824846032504656</v>
      </c>
      <c r="I274" s="0" t="n">
        <f aca="false">$Y$14*E273+$Y$19*F273+G273*$Y$24+H273*$Y$29</f>
        <v>0.799734850894088</v>
      </c>
      <c r="J274" s="0" t="n">
        <f aca="false">$Y$15*E273+$Y$20*F273+G273*$Y$25+H273*$Y$30</f>
        <v>0.896280809329087</v>
      </c>
      <c r="K274" s="0" t="n">
        <f aca="false">E273*$Y$16+F273*$Y$21+G273*$Y$26+H273*$Y$31</f>
        <v>0</v>
      </c>
      <c r="L274" s="0" t="n">
        <f aca="false">E273*$Y$17+F273*$Y$22+G273*$Y$27+H273*$Y$32</f>
        <v>0.00519323321083488</v>
      </c>
      <c r="M274" s="0" t="n">
        <f aca="false">_xlfn.NORM.S.DIST((1/$Y$7)*(C274-$Y$3-D274*$Y$12),1)</f>
        <v>0.411778582812336</v>
      </c>
      <c r="N274" s="3" t="n">
        <f aca="false">_xlfn.NORM.S.DIST((1/$Y$8)*(C274-$Y$4-D274*$Y$12),1)</f>
        <v>0.462716292842852</v>
      </c>
      <c r="O274" s="3" t="n">
        <f aca="false">_xlfn.NORM.S.DIST((1/$Y$9)*(C274-$Y$5-D274*$Y$12),1)</f>
        <v>0.48836240439961</v>
      </c>
      <c r="P274" s="3" t="n">
        <f aca="false">_xlfn.NORM.S.DIST((1/$Y$10)*(C274-$Y$6-D274*$Y$12),1)</f>
        <v>0.48678695546289</v>
      </c>
      <c r="Q274" s="0" t="n">
        <f aca="false">M274*I274</f>
        <v>0.329313683526802</v>
      </c>
      <c r="R274" s="0" t="n">
        <f aca="false">N274*J274</f>
        <v>0.414723733438947</v>
      </c>
      <c r="S274" s="0" t="n">
        <f aca="false">O274*K274</f>
        <v>0</v>
      </c>
      <c r="T274" s="0" t="n">
        <f aca="false">P274*L274</f>
        <v>0.00252799818371108</v>
      </c>
      <c r="U274" s="4" t="n">
        <f aca="false">SUM(Q274:T274)</f>
        <v>0.74656541514946</v>
      </c>
      <c r="V274" s="6" t="n">
        <f aca="false">_xlfn.NORM.S.INV(U274)</f>
        <v>0.663720572678631</v>
      </c>
    </row>
    <row r="275" customFormat="false" ht="14.4" hidden="false" customHeight="false" outlineLevel="0" collapsed="false">
      <c r="A275" s="0" t="n">
        <f aca="false">A274+1</f>
        <v>271</v>
      </c>
      <c r="C275" s="0" t="n">
        <v>0.226987243</v>
      </c>
      <c r="D275" s="0" t="n">
        <v>1.7873</v>
      </c>
      <c r="E275" s="0" t="n">
        <v>0.922359526106039</v>
      </c>
      <c r="F275" s="0" t="n">
        <v>0.0770905221875863</v>
      </c>
      <c r="G275" s="7" t="n">
        <v>1.46498700877518E-017</v>
      </c>
      <c r="H275" s="0" t="n">
        <v>0.000549951706374228</v>
      </c>
      <c r="I275" s="0" t="n">
        <f aca="false">$Y$14*E274+$Y$19*F274+G274*$Y$24+H274*$Y$29</f>
        <v>0.833301435212008</v>
      </c>
      <c r="J275" s="0" t="n">
        <f aca="false">$Y$15*E274+$Y$20*F274+G274*$Y$25+H274*$Y$30</f>
        <v>0.897545473252408</v>
      </c>
      <c r="K275" s="0" t="n">
        <f aca="false">E274*$Y$16+F274*$Y$21+G274*$Y$26+H274*$Y$31</f>
        <v>0</v>
      </c>
      <c r="L275" s="0" t="n">
        <f aca="false">E274*$Y$17+F274*$Y$22+G274*$Y$27+H274*$Y$32</f>
        <v>0.00346320592277445</v>
      </c>
      <c r="M275" s="0" t="n">
        <f aca="false">_xlfn.NORM.S.DIST((1/$Y$7)*(C275-$Y$3-D275*$Y$12),1)</f>
        <v>0.37273526595736</v>
      </c>
      <c r="N275" s="3" t="n">
        <f aca="false">_xlfn.NORM.S.DIST((1/$Y$8)*(C275-$Y$4-D275*$Y$12),1)</f>
        <v>0.445808409961944</v>
      </c>
      <c r="O275" s="3" t="n">
        <f aca="false">_xlfn.NORM.S.DIST((1/$Y$9)*(C275-$Y$5-D275*$Y$12),1)</f>
        <v>0.483059912482068</v>
      </c>
      <c r="P275" s="3" t="n">
        <f aca="false">_xlfn.NORM.S.DIST((1/$Y$10)*(C275-$Y$6-D275*$Y$12),1)</f>
        <v>0.480767517410191</v>
      </c>
      <c r="Q275" s="0" t="n">
        <f aca="false">M275*I275</f>
        <v>0.310600832076397</v>
      </c>
      <c r="R275" s="0" t="n">
        <f aca="false">N275*J275</f>
        <v>0.400133320299196</v>
      </c>
      <c r="S275" s="0" t="n">
        <f aca="false">O275*K275</f>
        <v>0</v>
      </c>
      <c r="T275" s="0" t="n">
        <f aca="false">P275*L275</f>
        <v>0.00166499691377254</v>
      </c>
      <c r="U275" s="4" t="n">
        <f aca="false">SUM(Q275:T275)</f>
        <v>0.712399149289366</v>
      </c>
      <c r="V275" s="6" t="n">
        <f aca="false">_xlfn.NORM.S.INV(U275)</f>
        <v>0.560407229708762</v>
      </c>
    </row>
    <row r="276" customFormat="false" ht="14.4" hidden="false" customHeight="false" outlineLevel="0" collapsed="false">
      <c r="A276" s="0" t="n">
        <f aca="false">A275+1</f>
        <v>272</v>
      </c>
      <c r="C276" s="0" t="n">
        <v>0.254224682</v>
      </c>
      <c r="D276" s="0" t="n">
        <v>1.7671</v>
      </c>
      <c r="E276" s="0" t="n">
        <v>0.929497782710805</v>
      </c>
      <c r="F276" s="0" t="n">
        <v>0.0700710870984132</v>
      </c>
      <c r="G276" s="7" t="n">
        <v>1.05934204313747E-017</v>
      </c>
      <c r="H276" s="0" t="n">
        <v>0.000431130190781625</v>
      </c>
      <c r="I276" s="0" t="n">
        <f aca="false">$Y$14*E275+$Y$19*F275+G275*$Y$24+H275*$Y$29</f>
        <v>0.846285315753378</v>
      </c>
      <c r="J276" s="0" t="n">
        <f aca="false">$Y$15*E275+$Y$20*F275+G275*$Y$25+H275*$Y$30</f>
        <v>0.898056724810595</v>
      </c>
      <c r="K276" s="0" t="n">
        <f aca="false">E275*$Y$16+F275*$Y$21+G275*$Y$26+H275*$Y$31</f>
        <v>0</v>
      </c>
      <c r="L276" s="0" t="n">
        <f aca="false">E275*$Y$17+F275*$Y$22+G275*$Y$27+H275*$Y$32</f>
        <v>0.0027691755819182</v>
      </c>
      <c r="M276" s="0" t="n">
        <f aca="false">_xlfn.NORM.S.DIST((1/$Y$7)*(C276-$Y$3-D276*$Y$12),1)</f>
        <v>0.38343930362859</v>
      </c>
      <c r="N276" s="3" t="n">
        <f aca="false">_xlfn.NORM.S.DIST((1/$Y$8)*(C276-$Y$4-D276*$Y$12),1)</f>
        <v>0.450483619523377</v>
      </c>
      <c r="O276" s="3" t="n">
        <f aca="false">_xlfn.NORM.S.DIST((1/$Y$9)*(C276-$Y$5-D276*$Y$12),1)</f>
        <v>0.484528522326352</v>
      </c>
      <c r="P276" s="3" t="n">
        <f aca="false">_xlfn.NORM.S.DIST((1/$Y$10)*(C276-$Y$6-D276*$Y$12),1)</f>
        <v>0.482434611599275</v>
      </c>
      <c r="Q276" s="0" t="n">
        <f aca="false">M276*I276</f>
        <v>0.324499052143577</v>
      </c>
      <c r="R276" s="0" t="n">
        <f aca="false">N276*J276</f>
        <v>0.404559843929986</v>
      </c>
      <c r="S276" s="0" t="n">
        <f aca="false">O276*K276</f>
        <v>0</v>
      </c>
      <c r="T276" s="0" t="n">
        <f aca="false">P276*L276</f>
        <v>0.0013359461463129</v>
      </c>
      <c r="U276" s="4" t="n">
        <f aca="false">SUM(Q276:T276)</f>
        <v>0.730394842219876</v>
      </c>
      <c r="V276" s="6" t="n">
        <f aca="false">_xlfn.NORM.S.INV(U276)</f>
        <v>0.614007584114475</v>
      </c>
    </row>
    <row r="277" customFormat="false" ht="14.4" hidden="false" customHeight="false" outlineLevel="0" collapsed="false">
      <c r="A277" s="0" t="n">
        <f aca="false">A276+1</f>
        <v>273</v>
      </c>
      <c r="C277" s="0" t="n">
        <v>-0.443445543</v>
      </c>
      <c r="D277" s="0" t="n">
        <v>1.8505</v>
      </c>
      <c r="E277" s="0" t="n">
        <v>0.903277420353172</v>
      </c>
      <c r="F277" s="0" t="n">
        <v>0.0961362507549082</v>
      </c>
      <c r="G277" s="7" t="n">
        <v>1.37206739618991E-017</v>
      </c>
      <c r="H277" s="0" t="n">
        <v>0.000586328891919786</v>
      </c>
      <c r="I277" s="0" t="n">
        <f aca="false">$Y$14*E276+$Y$19*F276+G276*$Y$24+H276*$Y$29</f>
        <v>0.85214938010569</v>
      </c>
      <c r="J277" s="0" t="n">
        <f aca="false">$Y$15*E276+$Y$20*F276+G276*$Y$25+H276*$Y$30</f>
        <v>0.898283853218761</v>
      </c>
      <c r="K277" s="0" t="n">
        <f aca="false">E276*$Y$16+F276*$Y$21+G276*$Y$26+H276*$Y$31</f>
        <v>0</v>
      </c>
      <c r="L277" s="0" t="n">
        <f aca="false">E276*$Y$17+F276*$Y$22+G276*$Y$27+H276*$Y$32</f>
        <v>0.00245997067130114</v>
      </c>
      <c r="M277" s="0" t="n">
        <f aca="false">_xlfn.NORM.S.DIST((1/$Y$7)*(C277-$Y$3-D277*$Y$12),1)</f>
        <v>0.154412141844525</v>
      </c>
      <c r="N277" s="3" t="n">
        <f aca="false">_xlfn.NORM.S.DIST((1/$Y$8)*(C277-$Y$4-D277*$Y$12),1)</f>
        <v>0.334624994350188</v>
      </c>
      <c r="O277" s="3" t="n">
        <f aca="false">_xlfn.NORM.S.DIST((1/$Y$9)*(C277-$Y$5-D277*$Y$12),1)</f>
        <v>0.447032600753214</v>
      </c>
      <c r="P277" s="3" t="n">
        <f aca="false">_xlfn.NORM.S.DIST((1/$Y$10)*(C277-$Y$6-D277*$Y$12),1)</f>
        <v>0.439910866918072</v>
      </c>
      <c r="Q277" s="0" t="n">
        <f aca="false">M277*I277</f>
        <v>0.131582210953604</v>
      </c>
      <c r="R277" s="0" t="n">
        <f aca="false">N277*J277</f>
        <v>0.300588229308193</v>
      </c>
      <c r="S277" s="0" t="n">
        <f aca="false">O277*K277</f>
        <v>0</v>
      </c>
      <c r="T277" s="0" t="n">
        <f aca="false">P277*L277</f>
        <v>0.00108216783060512</v>
      </c>
      <c r="U277" s="4" t="n">
        <f aca="false">SUM(Q277:T277)</f>
        <v>0.433252608092402</v>
      </c>
      <c r="V277" s="6" t="n">
        <f aca="false">_xlfn.NORM.S.INV(U277)</f>
        <v>-0.168099228624385</v>
      </c>
    </row>
    <row r="278" customFormat="false" ht="14.4" hidden="false" customHeight="false" outlineLevel="0" collapsed="false">
      <c r="A278" s="0" t="n">
        <f aca="false">A277+1</f>
        <v>274</v>
      </c>
      <c r="C278" s="0" t="n">
        <v>-0.751446864</v>
      </c>
      <c r="D278" s="0" t="n">
        <v>1.8624</v>
      </c>
      <c r="E278" s="0" t="n">
        <v>0.853451028559011</v>
      </c>
      <c r="F278" s="0" t="n">
        <v>0.145425751071879</v>
      </c>
      <c r="G278" s="7" t="n">
        <v>2.62504991615861E-017</v>
      </c>
      <c r="H278" s="0" t="n">
        <v>0.00112322036910947</v>
      </c>
      <c r="I278" s="0" t="n">
        <f aca="false">$Y$14*E277+$Y$19*F277+G277*$Y$24+H277*$Y$29</f>
        <v>0.830634715089328</v>
      </c>
      <c r="J278" s="0" t="n">
        <f aca="false">$Y$15*E277+$Y$20*F277+G277*$Y$25+H277*$Y$30</f>
        <v>0.8976492548938</v>
      </c>
      <c r="K278" s="0" t="n">
        <f aca="false">E277*$Y$16+F277*$Y$21+G277*$Y$26+H277*$Y$31</f>
        <v>0</v>
      </c>
      <c r="L278" s="0" t="n">
        <f aca="false">E277*$Y$17+F277*$Y$22+G277*$Y$27+H277*$Y$32</f>
        <v>0.00337074050294067</v>
      </c>
      <c r="M278" s="0" t="n">
        <f aca="false">_xlfn.NORM.S.DIST((1/$Y$7)*(C278-$Y$3-D278*$Y$12),1)</f>
        <v>0.0907590709934995</v>
      </c>
      <c r="N278" s="3" t="n">
        <f aca="false">_xlfn.NORM.S.DIST((1/$Y$8)*(C278-$Y$4-D278*$Y$12),1)</f>
        <v>0.287457502030389</v>
      </c>
      <c r="O278" s="3" t="n">
        <f aca="false">_xlfn.NORM.S.DIST((1/$Y$9)*(C278-$Y$5-D278*$Y$12),1)</f>
        <v>0.430608884202244</v>
      </c>
      <c r="P278" s="3" t="n">
        <f aca="false">_xlfn.NORM.S.DIST((1/$Y$10)*(C278-$Y$6-D278*$Y$12),1)</f>
        <v>0.421327210040549</v>
      </c>
      <c r="Q278" s="0" t="n">
        <f aca="false">M278*I278</f>
        <v>0.0753876350764576</v>
      </c>
      <c r="R278" s="0" t="n">
        <f aca="false">N278*J278</f>
        <v>0.258036012511212</v>
      </c>
      <c r="S278" s="0" t="n">
        <f aca="false">O278*K278</f>
        <v>0</v>
      </c>
      <c r="T278" s="0" t="n">
        <f aca="false">P278*L278</f>
        <v>0.00142018469187467</v>
      </c>
      <c r="U278" s="4" t="n">
        <f aca="false">SUM(Q278:T278)</f>
        <v>0.334843832279544</v>
      </c>
      <c r="V278" s="6" t="n">
        <f aca="false">_xlfn.NORM.S.INV(U278)</f>
        <v>-0.426576709623464</v>
      </c>
    </row>
    <row r="279" customFormat="false" ht="14.4" hidden="false" customHeight="false" outlineLevel="0" collapsed="false">
      <c r="A279" s="0" t="n">
        <f aca="false">A278+1</f>
        <v>275</v>
      </c>
      <c r="C279" s="0" t="n">
        <v>0.57415258</v>
      </c>
      <c r="D279" s="0" t="n">
        <v>1.8631</v>
      </c>
      <c r="E279" s="0" t="n">
        <v>0.902862658615563</v>
      </c>
      <c r="F279" s="0" t="n">
        <v>0.0963140563274371</v>
      </c>
      <c r="G279" s="7" t="n">
        <v>2.08027849939731E-017</v>
      </c>
      <c r="H279" s="0" t="n">
        <v>0.000823285056999687</v>
      </c>
      <c r="I279" s="0" t="n">
        <f aca="false">$Y$14*E278+$Y$19*F278+G278*$Y$24+H278*$Y$29</f>
        <v>0.789728753585169</v>
      </c>
      <c r="J279" s="0" t="n">
        <f aca="false">$Y$15*E278+$Y$20*F278+G278*$Y$25+H278*$Y$30</f>
        <v>0.896271534109112</v>
      </c>
      <c r="K279" s="0" t="n">
        <f aca="false">E278*$Y$16+F278*$Y$21+G278*$Y$26+H278*$Y$31</f>
        <v>0</v>
      </c>
      <c r="L279" s="0" t="n">
        <f aca="false">E278*$Y$17+F278*$Y$22+G278*$Y$27+H278*$Y$32</f>
        <v>0.00529504543851723</v>
      </c>
      <c r="M279" s="0" t="n">
        <f aca="false">_xlfn.NORM.S.DIST((1/$Y$7)*(C279-$Y$3-D279*$Y$12),1)</f>
        <v>0.513669955734709</v>
      </c>
      <c r="N279" s="3" t="n">
        <f aca="false">_xlfn.NORM.S.DIST((1/$Y$8)*(C279-$Y$4-D279*$Y$12),1)</f>
        <v>0.505738906825986</v>
      </c>
      <c r="O279" s="3" t="n">
        <f aca="false">_xlfn.NORM.S.DIST((1/$Y$9)*(C279-$Y$5-D279*$Y$12),1)</f>
        <v>0.501789018397863</v>
      </c>
      <c r="P279" s="3" t="n">
        <f aca="false">_xlfn.NORM.S.DIST((1/$Y$10)*(C279-$Y$6-D279*$Y$12),1)</f>
        <v>0.502031289566632</v>
      </c>
      <c r="Q279" s="0" t="n">
        <f aca="false">M279*I279</f>
        <v>0.405659933896521</v>
      </c>
      <c r="R279" s="0" t="n">
        <f aca="false">N279*J279</f>
        <v>0.453279385879591</v>
      </c>
      <c r="S279" s="0" t="n">
        <f aca="false">O279*K279</f>
        <v>0</v>
      </c>
      <c r="T279" s="0" t="n">
        <f aca="false">P279*L279</f>
        <v>0.00265827848981272</v>
      </c>
      <c r="U279" s="4" t="n">
        <f aca="false">SUM(Q279:T279)</f>
        <v>0.861597598265925</v>
      </c>
      <c r="V279" s="6" t="n">
        <f aca="false">_xlfn.NORM.S.INV(U279)</f>
        <v>1.08752511931043</v>
      </c>
    </row>
    <row r="280" customFormat="false" ht="14.4" hidden="false" customHeight="false" outlineLevel="0" collapsed="false">
      <c r="A280" s="0" t="n">
        <f aca="false">A279+1</f>
        <v>276</v>
      </c>
      <c r="C280" s="0" t="n">
        <v>1.188768858</v>
      </c>
      <c r="D280" s="0" t="n">
        <v>1.8498</v>
      </c>
      <c r="E280" s="0" t="n">
        <v>0.909819230719783</v>
      </c>
      <c r="F280" s="0" t="n">
        <v>0.0895169888835002</v>
      </c>
      <c r="G280" s="7" t="n">
        <v>1.74288550999004E-017</v>
      </c>
      <c r="H280" s="0" t="n">
        <v>0.000663780396716615</v>
      </c>
      <c r="I280" s="0" t="n">
        <f aca="false">$Y$14*E279+$Y$19*F279+G279*$Y$24+H279*$Y$29</f>
        <v>0.830273284409632</v>
      </c>
      <c r="J280" s="0" t="n">
        <f aca="false">$Y$15*E279+$Y$20*F279+G279*$Y$25+H279*$Y$30</f>
        <v>0.897472720781841</v>
      </c>
      <c r="K280" s="0" t="n">
        <f aca="false">E279*$Y$16+F279*$Y$21+G279*$Y$26+H279*$Y$31</f>
        <v>0</v>
      </c>
      <c r="L280" s="0" t="n">
        <f aca="false">E279*$Y$17+F279*$Y$22+G279*$Y$27+H279*$Y$32</f>
        <v>0.00357274828713285</v>
      </c>
      <c r="M280" s="0" t="n">
        <f aca="false">_xlfn.NORM.S.DIST((1/$Y$7)*(C280-$Y$3-D280*$Y$12),1)</f>
        <v>0.748458017414698</v>
      </c>
      <c r="N280" s="3" t="n">
        <f aca="false">_xlfn.NORM.S.DIST((1/$Y$8)*(C280-$Y$4-D280*$Y$12),1)</f>
        <v>0.610677186254674</v>
      </c>
      <c r="O280" s="3" t="n">
        <f aca="false">_xlfn.NORM.S.DIST((1/$Y$9)*(C280-$Y$5-D280*$Y$12),1)</f>
        <v>0.534911102704624</v>
      </c>
      <c r="P280" s="3" t="n">
        <f aca="false">_xlfn.NORM.S.DIST((1/$Y$10)*(C280-$Y$6-D280*$Y$12),1)</f>
        <v>0.539624199673457</v>
      </c>
      <c r="Q280" s="0" t="n">
        <f aca="false">M280*I280</f>
        <v>0.621424696361622</v>
      </c>
      <c r="R280" s="0" t="n">
        <f aca="false">N280*J280</f>
        <v>0.548066115867382</v>
      </c>
      <c r="S280" s="0" t="n">
        <f aca="false">O280*K280</f>
        <v>0</v>
      </c>
      <c r="T280" s="0" t="n">
        <f aca="false">P280*L280</f>
        <v>0.00192794143507878</v>
      </c>
      <c r="U280" s="4" t="n">
        <f aca="false">SUM(Q280:T280)</f>
        <v>1.17141875366408</v>
      </c>
      <c r="V280" s="6" t="e">
        <f aca="false">_xlfn.NORM.S.INV(U280)</f>
        <v>#VALUE!</v>
      </c>
    </row>
    <row r="281" customFormat="false" ht="14.4" hidden="false" customHeight="false" outlineLevel="0" collapsed="false">
      <c r="A281" s="0" t="n">
        <f aca="false">A280+1</f>
        <v>277</v>
      </c>
      <c r="C281" s="0" t="n">
        <v>0.997821934</v>
      </c>
      <c r="D281" s="0" t="n">
        <v>1.8212</v>
      </c>
      <c r="E281" s="0" t="n">
        <v>0.920236783465103</v>
      </c>
      <c r="F281" s="0" t="n">
        <v>0.0792234332732512</v>
      </c>
      <c r="G281" s="7" t="n">
        <v>1.34504554062038E-017</v>
      </c>
      <c r="H281" s="0" t="n">
        <v>0.000539783261646166</v>
      </c>
      <c r="I281" s="0" t="n">
        <f aca="false">$Y$14*E280+$Y$19*F280+G280*$Y$24+H280*$Y$29</f>
        <v>0.835992028954518</v>
      </c>
      <c r="J281" s="0" t="n">
        <f aca="false">$Y$15*E280+$Y$20*F280+G280*$Y$25+H280*$Y$30</f>
        <v>0.897725100532727</v>
      </c>
      <c r="K281" s="0" t="n">
        <f aca="false">E280*$Y$16+F280*$Y$21+G280*$Y$26+H280*$Y$31</f>
        <v>0</v>
      </c>
      <c r="L281" s="0" t="n">
        <f aca="false">E280*$Y$17+F280*$Y$22+G280*$Y$27+H280*$Y$32</f>
        <v>0.0032364473957798</v>
      </c>
      <c r="M281" s="0" t="n">
        <f aca="false">_xlfn.NORM.S.DIST((1/$Y$7)*(C281-$Y$3-D281*$Y$12),1)</f>
        <v>0.681625708136626</v>
      </c>
      <c r="N281" s="3" t="n">
        <f aca="false">_xlfn.NORM.S.DIST((1/$Y$8)*(C281-$Y$4-D281*$Y$12),1)</f>
        <v>0.578566428050478</v>
      </c>
      <c r="O281" s="3" t="n">
        <f aca="false">_xlfn.NORM.S.DIST((1/$Y$9)*(C281-$Y$5-D281*$Y$12),1)</f>
        <v>0.524635964541238</v>
      </c>
      <c r="P281" s="3" t="n">
        <f aca="false">_xlfn.NORM.S.DIST((1/$Y$10)*(C281-$Y$6-D281*$Y$12),1)</f>
        <v>0.527967081279563</v>
      </c>
      <c r="Q281" s="0" t="n">
        <f aca="false">M281*I281</f>
        <v>0.569833658732698</v>
      </c>
      <c r="R281" s="0" t="n">
        <f aca="false">N281*J281</f>
        <v>0.519393604786476</v>
      </c>
      <c r="S281" s="0" t="n">
        <f aca="false">O281*K281</f>
        <v>0</v>
      </c>
      <c r="T281" s="0" t="n">
        <f aca="false">P281*L281</f>
        <v>0.0017087376852647</v>
      </c>
      <c r="U281" s="4" t="n">
        <f aca="false">SUM(Q281:T281)</f>
        <v>1.09093600120444</v>
      </c>
      <c r="V281" s="6" t="e">
        <f aca="false">_xlfn.NORM.S.INV(U281)</f>
        <v>#VALUE!</v>
      </c>
    </row>
    <row r="282" customFormat="false" ht="14.4" hidden="false" customHeight="false" outlineLevel="0" collapsed="false">
      <c r="A282" s="0" t="n">
        <f aca="false">A281+1</f>
        <v>278</v>
      </c>
      <c r="C282" s="0" t="n">
        <v>0.941071304</v>
      </c>
      <c r="D282" s="0" t="n">
        <v>1.7764</v>
      </c>
      <c r="E282" s="0" t="n">
        <v>0.92629911489442</v>
      </c>
      <c r="F282" s="0" t="n">
        <v>0.0732438035297408</v>
      </c>
      <c r="G282" s="7" t="n">
        <v>1.10531483506465E-017</v>
      </c>
      <c r="H282" s="0" t="n">
        <v>0.000457081575838995</v>
      </c>
      <c r="I282" s="0" t="n">
        <f aca="false">$Y$14*E281+$Y$19*F281+G281*$Y$24+H281*$Y$29</f>
        <v>0.844545581947836</v>
      </c>
      <c r="J282" s="0" t="n">
        <f aca="false">$Y$15*E281+$Y$20*F281+G281*$Y$25+H281*$Y$30</f>
        <v>0.898021489553533</v>
      </c>
      <c r="K282" s="0" t="n">
        <f aca="false">E281*$Y$16+F281*$Y$21+G281*$Y$26+H281*$Y$31</f>
        <v>0</v>
      </c>
      <c r="L282" s="0" t="n">
        <f aca="false">E281*$Y$17+F281*$Y$22+G281*$Y$27+H281*$Y$32</f>
        <v>0.00282472310536385</v>
      </c>
      <c r="M282" s="0" t="n">
        <f aca="false">_xlfn.NORM.S.DIST((1/$Y$7)*(C282-$Y$3-D282*$Y$12),1)</f>
        <v>0.660410044059551</v>
      </c>
      <c r="N282" s="3" t="n">
        <f aca="false">_xlfn.NORM.S.DIST((1/$Y$8)*(C282-$Y$4-D282*$Y$12),1)</f>
        <v>0.568910780915221</v>
      </c>
      <c r="O282" s="3" t="n">
        <f aca="false">_xlfn.NORM.S.DIST((1/$Y$9)*(C282-$Y$5-D282*$Y$12),1)</f>
        <v>0.521578656330649</v>
      </c>
      <c r="P282" s="3" t="n">
        <f aca="false">_xlfn.NORM.S.DIST((1/$Y$10)*(C282-$Y$6-D282*$Y$12),1)</f>
        <v>0.524497432959367</v>
      </c>
      <c r="Q282" s="0" t="n">
        <f aca="false">M282*I282</f>
        <v>0.55774638498447</v>
      </c>
      <c r="R282" s="0" t="n">
        <f aca="false">N282*J282</f>
        <v>0.510894106900551</v>
      </c>
      <c r="S282" s="0" t="n">
        <f aca="false">O282*K282</f>
        <v>0</v>
      </c>
      <c r="T282" s="0" t="n">
        <f aca="false">P282*L282</f>
        <v>0.00148156001758435</v>
      </c>
      <c r="U282" s="4" t="n">
        <f aca="false">SUM(Q282:T282)</f>
        <v>1.07012205190261</v>
      </c>
      <c r="V282" s="6" t="e">
        <f aca="false">_xlfn.NORM.S.INV(U282)</f>
        <v>#VALUE!</v>
      </c>
    </row>
    <row r="283" customFormat="false" ht="14.4" hidden="false" customHeight="false" outlineLevel="0" collapsed="false">
      <c r="A283" s="0" t="n">
        <f aca="false">A282+1</f>
        <v>279</v>
      </c>
      <c r="C283" s="0" t="n">
        <v>1.246426537</v>
      </c>
      <c r="D283" s="0" t="n">
        <v>1.7765</v>
      </c>
      <c r="E283" s="0" t="n">
        <v>0.918421792325406</v>
      </c>
      <c r="F283" s="0" t="n">
        <v>0.0810885391233091</v>
      </c>
      <c r="G283" s="7" t="n">
        <v>1.14991482512819E-017</v>
      </c>
      <c r="H283" s="0" t="n">
        <v>0.000489668551284875</v>
      </c>
      <c r="I283" s="0" t="n">
        <f aca="false">$Y$14*E282+$Y$19*F282+G282*$Y$24+H282*$Y$29</f>
        <v>0.849524136871599</v>
      </c>
      <c r="J283" s="0" t="n">
        <f aca="false">$Y$15*E282+$Y$20*F282+G282*$Y$25+H282*$Y$30</f>
        <v>0.898201454379043</v>
      </c>
      <c r="K283" s="0" t="n">
        <f aca="false">E282*$Y$16+F282*$Y$21+G282*$Y$26+H282*$Y$31</f>
        <v>0</v>
      </c>
      <c r="L283" s="0" t="n">
        <f aca="false">E282*$Y$17+F282*$Y$22+G282*$Y$27+H282*$Y$32</f>
        <v>0.00257669181383859</v>
      </c>
      <c r="M283" s="0" t="n">
        <f aca="false">_xlfn.NORM.S.DIST((1/$Y$7)*(C283-$Y$3-D283*$Y$12),1)</f>
        <v>0.767075664757774</v>
      </c>
      <c r="N283" s="3" t="n">
        <f aca="false">_xlfn.NORM.S.DIST((1/$Y$8)*(C283-$Y$4-D283*$Y$12),1)</f>
        <v>0.620237146427491</v>
      </c>
      <c r="O283" s="3" t="n">
        <f aca="false">_xlfn.NORM.S.DIST((1/$Y$9)*(C283-$Y$5-D283*$Y$12),1)</f>
        <v>0.538009493266783</v>
      </c>
      <c r="P283" s="3" t="n">
        <f aca="false">_xlfn.NORM.S.DIST((1/$Y$10)*(C283-$Y$6-D283*$Y$12),1)</f>
        <v>0.54313792106968</v>
      </c>
      <c r="Q283" s="0" t="n">
        <f aca="false">M283*I283</f>
        <v>0.651649292018556</v>
      </c>
      <c r="R283" s="0" t="n">
        <f aca="false">N283*J283</f>
        <v>0.55709790698108</v>
      </c>
      <c r="S283" s="0" t="n">
        <f aca="false">O283*K283</f>
        <v>0</v>
      </c>
      <c r="T283" s="0" t="n">
        <f aca="false">P283*L283</f>
        <v>0.00139949903500556</v>
      </c>
      <c r="U283" s="4" t="n">
        <f aca="false">SUM(Q283:T283)</f>
        <v>1.21014669803464</v>
      </c>
      <c r="V283" s="6" t="e">
        <f aca="false">_xlfn.NORM.S.INV(U283)</f>
        <v>#VALUE!</v>
      </c>
    </row>
    <row r="284" customFormat="false" ht="14.4" hidden="false" customHeight="false" outlineLevel="0" collapsed="false">
      <c r="A284" s="0" t="n">
        <f aca="false">A283+1</f>
        <v>280</v>
      </c>
      <c r="C284" s="0" t="n">
        <v>0.691949838</v>
      </c>
      <c r="D284" s="0" t="n">
        <v>1.7719</v>
      </c>
      <c r="E284" s="0" t="n">
        <v>0.929569583092812</v>
      </c>
      <c r="F284" s="0" t="n">
        <v>0.0700012614193957</v>
      </c>
      <c r="G284" s="7" t="n">
        <v>9.95369829515589E-018</v>
      </c>
      <c r="H284" s="0" t="n">
        <v>0.000429155487791878</v>
      </c>
      <c r="I284" s="0" t="n">
        <f aca="false">$Y$14*E283+$Y$19*F283+G283*$Y$24+H283*$Y$29</f>
        <v>0.843061799537218</v>
      </c>
      <c r="J284" s="0" t="n">
        <f aca="false">$Y$15*E283+$Y$20*F283+G283*$Y$25+H283*$Y$30</f>
        <v>0.898020771175096</v>
      </c>
      <c r="K284" s="0" t="n">
        <f aca="false">E283*$Y$16+F283*$Y$21+G283*$Y$26+H283*$Y$31</f>
        <v>0</v>
      </c>
      <c r="L284" s="0" t="n">
        <f aca="false">E283*$Y$17+F283*$Y$22+G283*$Y$27+H283*$Y$32</f>
        <v>0.00283908107126572</v>
      </c>
      <c r="M284" s="0" t="n">
        <f aca="false">_xlfn.NORM.S.DIST((1/$Y$7)*(C284-$Y$3-D284*$Y$12),1)</f>
        <v>0.562002289088862</v>
      </c>
      <c r="N284" s="3" t="n">
        <f aca="false">_xlfn.NORM.S.DIST((1/$Y$8)*(C284-$Y$4-D284*$Y$12),1)</f>
        <v>0.526112533573268</v>
      </c>
      <c r="O284" s="3" t="n">
        <f aca="false">_xlfn.NORM.S.DIST((1/$Y$9)*(C284-$Y$5-D284*$Y$12),1)</f>
        <v>0.508145193495512</v>
      </c>
      <c r="P284" s="3" t="n">
        <f aca="false">_xlfn.NORM.S.DIST((1/$Y$10)*(C284-$Y$6-D284*$Y$12),1)</f>
        <v>0.509248049201777</v>
      </c>
      <c r="Q284" s="0" t="n">
        <f aca="false">M284*I284</f>
        <v>0.473802661183292</v>
      </c>
      <c r="R284" s="0" t="n">
        <f aca="false">N284*J284</f>
        <v>0.47245998312435</v>
      </c>
      <c r="S284" s="0" t="n">
        <f aca="false">O284*K284</f>
        <v>0</v>
      </c>
      <c r="T284" s="0" t="n">
        <f aca="false">P284*L284</f>
        <v>0.00144579649706776</v>
      </c>
      <c r="U284" s="4" t="n">
        <f aca="false">SUM(Q284:T284)</f>
        <v>0.94770844080471</v>
      </c>
      <c r="V284" s="6" t="n">
        <f aca="false">_xlfn.NORM.S.INV(U284)</f>
        <v>1.62302940840621</v>
      </c>
    </row>
    <row r="285" customFormat="false" ht="14.4" hidden="false" customHeight="false" outlineLevel="0" collapsed="false">
      <c r="A285" s="0" t="n">
        <f aca="false">A284+1</f>
        <v>281</v>
      </c>
      <c r="C285" s="0" t="n">
        <v>0.670366283</v>
      </c>
      <c r="D285" s="0" t="n">
        <v>1.7638</v>
      </c>
      <c r="E285" s="0" t="n">
        <v>0.934279199835957</v>
      </c>
      <c r="F285" s="0" t="n">
        <v>0.0653527183458169</v>
      </c>
      <c r="G285" s="7" t="n">
        <v>8.58138863568517E-018</v>
      </c>
      <c r="H285" s="0" t="n">
        <v>0.000368081818226426</v>
      </c>
      <c r="I285" s="0" t="n">
        <f aca="false">$Y$14*E284+$Y$19*F284+G284*$Y$24+H284*$Y$29</f>
        <v>0.852208434142205</v>
      </c>
      <c r="J285" s="0" t="n">
        <f aca="false">$Y$15*E284+$Y$20*F284+G284*$Y$25+H284*$Y$30</f>
        <v>0.898286691265524</v>
      </c>
      <c r="K285" s="0" t="n">
        <f aca="false">E284*$Y$16+F284*$Y$21+G284*$Y$26+H284*$Y$31</f>
        <v>0</v>
      </c>
      <c r="L285" s="0" t="n">
        <f aca="false">E284*$Y$17+F284*$Y$22+G284*$Y$27+H284*$Y$32</f>
        <v>0.00245623689744913</v>
      </c>
      <c r="M285" s="0" t="n">
        <f aca="false">_xlfn.NORM.S.DIST((1/$Y$7)*(C285-$Y$3-D285*$Y$12),1)</f>
        <v>0.553194026376484</v>
      </c>
      <c r="N285" s="3" t="n">
        <f aca="false">_xlfn.NORM.S.DIST((1/$Y$8)*(C285-$Y$4-D285*$Y$12),1)</f>
        <v>0.522383081607617</v>
      </c>
      <c r="O285" s="3" t="n">
        <f aca="false">_xlfn.NORM.S.DIST((1/$Y$9)*(C285-$Y$5-D285*$Y$12),1)</f>
        <v>0.506980682199451</v>
      </c>
      <c r="P285" s="3" t="n">
        <f aca="false">_xlfn.NORM.S.DIST((1/$Y$10)*(C285-$Y$6-D285*$Y$12),1)</f>
        <v>0.50792590585919</v>
      </c>
      <c r="Q285" s="0" t="n">
        <f aca="false">M285*I285</f>
        <v>0.471436614995125</v>
      </c>
      <c r="R285" s="0" t="n">
        <f aca="false">N285*J285</f>
        <v>0.469249769950394</v>
      </c>
      <c r="S285" s="0" t="n">
        <f aca="false">O285*K285</f>
        <v>0</v>
      </c>
      <c r="T285" s="0" t="n">
        <f aca="false">P285*L285</f>
        <v>0.00124758635114162</v>
      </c>
      <c r="U285" s="4" t="n">
        <f aca="false">SUM(Q285:T285)</f>
        <v>0.941933971296661</v>
      </c>
      <c r="V285" s="6" t="n">
        <f aca="false">_xlfn.NORM.S.INV(U285)</f>
        <v>1.57121784074291</v>
      </c>
    </row>
    <row r="286" customFormat="false" ht="14.4" hidden="false" customHeight="false" outlineLevel="0" collapsed="false">
      <c r="A286" s="0" t="n">
        <f aca="false">A285+1</f>
        <v>282</v>
      </c>
      <c r="C286" s="0" t="n">
        <v>1.008772334</v>
      </c>
      <c r="D286" s="0" t="n">
        <v>1.8187</v>
      </c>
      <c r="E286" s="0" t="n">
        <v>0.930641445033597</v>
      </c>
      <c r="F286" s="0" t="n">
        <v>0.0689847224828692</v>
      </c>
      <c r="G286" s="7" t="n">
        <v>8.47821278619598E-018</v>
      </c>
      <c r="H286" s="0" t="n">
        <v>0.000373832483534147</v>
      </c>
      <c r="I286" s="0" t="n">
        <f aca="false">$Y$14*E285+$Y$19*F285+G285*$Y$24+H285*$Y$29</f>
        <v>0.856075816501844</v>
      </c>
      <c r="J286" s="0" t="n">
        <f aca="false">$Y$15*E285+$Y$20*F285+G285*$Y$25+H285*$Y$30</f>
        <v>0.898424245905778</v>
      </c>
      <c r="K286" s="0" t="n">
        <f aca="false">E285*$Y$16+F285*$Y$21+G285*$Y$26+H285*$Y$31</f>
        <v>0</v>
      </c>
      <c r="L286" s="0" t="n">
        <f aca="false">E285*$Y$17+F285*$Y$22+G285*$Y$27+H285*$Y$32</f>
        <v>0.00226608945950244</v>
      </c>
      <c r="M286" s="0" t="n">
        <f aca="false">_xlfn.NORM.S.DIST((1/$Y$7)*(C286-$Y$3-D286*$Y$12),1)</f>
        <v>0.685654427714031</v>
      </c>
      <c r="N286" s="3" t="n">
        <f aca="false">_xlfn.NORM.S.DIST((1/$Y$8)*(C286-$Y$4-D286*$Y$12),1)</f>
        <v>0.580424309707592</v>
      </c>
      <c r="O286" s="3" t="n">
        <f aca="false">_xlfn.NORM.S.DIST((1/$Y$9)*(C286-$Y$5-D286*$Y$12),1)</f>
        <v>0.525225730557892</v>
      </c>
      <c r="P286" s="3" t="n">
        <f aca="false">_xlfn.NORM.S.DIST((1/$Y$10)*(C286-$Y$6-D286*$Y$12),1)</f>
        <v>0.528636336287769</v>
      </c>
      <c r="Q286" s="0" t="n">
        <f aca="false">M286*I286</f>
        <v>0.586972174043394</v>
      </c>
      <c r="R286" s="0" t="n">
        <f aca="false">N286*J286</f>
        <v>0.521467272754426</v>
      </c>
      <c r="S286" s="0" t="n">
        <f aca="false">O286*K286</f>
        <v>0</v>
      </c>
      <c r="T286" s="0" t="n">
        <f aca="false">P286*L286</f>
        <v>0.0011979372295717</v>
      </c>
      <c r="U286" s="4" t="n">
        <f aca="false">SUM(Q286:T286)</f>
        <v>1.10963738402739</v>
      </c>
      <c r="V286" s="6" t="e">
        <f aca="false">_xlfn.NORM.S.INV(U286)</f>
        <v>#VALUE!</v>
      </c>
    </row>
    <row r="287" customFormat="false" ht="14.4" hidden="false" customHeight="false" outlineLevel="0" collapsed="false">
      <c r="A287" s="0" t="n">
        <f aca="false">A286+1</f>
        <v>283</v>
      </c>
      <c r="C287" s="0" t="n">
        <v>-0.324135541</v>
      </c>
      <c r="D287" s="0" t="n">
        <v>1.8297</v>
      </c>
      <c r="E287" s="0" t="n">
        <v>0.912043482860165</v>
      </c>
      <c r="F287" s="0" t="n">
        <v>0.0874475544880628</v>
      </c>
      <c r="G287" s="7" t="n">
        <v>1.14146320987071E-017</v>
      </c>
      <c r="H287" s="0" t="n">
        <v>0.00050896265177214</v>
      </c>
      <c r="I287" s="0" t="n">
        <f aca="false">$Y$14*E286+$Y$19*F286+G286*$Y$24+H286*$Y$29</f>
        <v>0.853092340004032</v>
      </c>
      <c r="J287" s="0" t="n">
        <f aca="false">$Y$15*E286+$Y$20*F286+G286*$Y$25+H286*$Y$30</f>
        <v>0.898347407837363</v>
      </c>
      <c r="K287" s="0" t="n">
        <f aca="false">E286*$Y$16+F286*$Y$21+G286*$Y$26+H286*$Y$31</f>
        <v>0</v>
      </c>
      <c r="L287" s="0" t="n">
        <f aca="false">E286*$Y$17+F286*$Y$22+G286*$Y$27+H286*$Y$32</f>
        <v>0.00237982263581942</v>
      </c>
      <c r="M287" s="0" t="n">
        <f aca="false">_xlfn.NORM.S.DIST((1/$Y$7)*(C287-$Y$3-D287*$Y$12),1)</f>
        <v>0.185566575622263</v>
      </c>
      <c r="N287" s="3" t="n">
        <f aca="false">_xlfn.NORM.S.DIST((1/$Y$8)*(C287-$Y$4-D287*$Y$12),1)</f>
        <v>0.353679368075176</v>
      </c>
      <c r="O287" s="3" t="n">
        <f aca="false">_xlfn.NORM.S.DIST((1/$Y$9)*(C287-$Y$5-D287*$Y$12),1)</f>
        <v>0.453420722435894</v>
      </c>
      <c r="P287" s="3" t="n">
        <f aca="false">_xlfn.NORM.S.DIST((1/$Y$10)*(C287-$Y$6-D287*$Y$12),1)</f>
        <v>0.447147668763288</v>
      </c>
      <c r="Q287" s="0" t="n">
        <f aca="false">M287*I287</f>
        <v>0.158305424224132</v>
      </c>
      <c r="R287" s="0" t="n">
        <f aca="false">N287*J287</f>
        <v>0.317726943515891</v>
      </c>
      <c r="S287" s="0" t="n">
        <f aca="false">O287*K287</f>
        <v>0</v>
      </c>
      <c r="T287" s="0" t="n">
        <f aca="false">P287*L287</f>
        <v>0.00106413214367676</v>
      </c>
      <c r="U287" s="4" t="n">
        <f aca="false">SUM(Q287:T287)</f>
        <v>0.477096499883699</v>
      </c>
      <c r="V287" s="6" t="n">
        <f aca="false">_xlfn.NORM.S.INV(U287)</f>
        <v>-0.057442134684321</v>
      </c>
    </row>
    <row r="288" customFormat="false" ht="14.4" hidden="false" customHeight="false" outlineLevel="0" collapsed="false">
      <c r="A288" s="0" t="n">
        <f aca="false">A287+1</f>
        <v>284</v>
      </c>
      <c r="C288" s="0" t="n">
        <v>0.851089392</v>
      </c>
      <c r="D288" s="0" t="n">
        <v>1.7762</v>
      </c>
      <c r="E288" s="0" t="n">
        <v>0.924721667371363</v>
      </c>
      <c r="F288" s="0" t="n">
        <v>0.074799688228403</v>
      </c>
      <c r="G288" s="7" t="n">
        <v>1.09675796968013E-017</v>
      </c>
      <c r="H288" s="0" t="n">
        <v>0.000478644400233572</v>
      </c>
      <c r="I288" s="0" t="n">
        <f aca="false">$Y$14*E287+$Y$19*F287+G287*$Y$24+H287*$Y$29</f>
        <v>0.837829849306676</v>
      </c>
      <c r="J288" s="0" t="n">
        <f aca="false">$Y$15*E287+$Y$20*F287+G287*$Y$25+H287*$Y$30</f>
        <v>0.897879506174445</v>
      </c>
      <c r="K288" s="0" t="n">
        <f aca="false">E287*$Y$16+F287*$Y$21+G287*$Y$26+H287*$Y$31</f>
        <v>0</v>
      </c>
      <c r="L288" s="0" t="n">
        <f aca="false">E287*$Y$17+F287*$Y$22+G287*$Y$27+H287*$Y$32</f>
        <v>0.00304586563561276</v>
      </c>
      <c r="M288" s="0" t="n">
        <f aca="false">_xlfn.NORM.S.DIST((1/$Y$7)*(C288-$Y$3-D288*$Y$12),1)</f>
        <v>0.625728717086214</v>
      </c>
      <c r="N288" s="3" t="n">
        <f aca="false">_xlfn.NORM.S.DIST((1/$Y$8)*(C288-$Y$4-D288*$Y$12),1)</f>
        <v>0.553518607102019</v>
      </c>
      <c r="O288" s="3" t="n">
        <f aca="false">_xlfn.NORM.S.DIST((1/$Y$9)*(C288-$Y$5-D288*$Y$12),1)</f>
        <v>0.516728558110549</v>
      </c>
      <c r="P288" s="3" t="n">
        <f aca="false">_xlfn.NORM.S.DIST((1/$Y$10)*(C288-$Y$6-D288*$Y$12),1)</f>
        <v>0.518992369231555</v>
      </c>
      <c r="Q288" s="0" t="n">
        <f aca="false">M288*I288</f>
        <v>0.524254196743202</v>
      </c>
      <c r="R288" s="0" t="n">
        <f aca="false">N288*J288</f>
        <v>0.496993013603128</v>
      </c>
      <c r="S288" s="0" t="n">
        <f aca="false">O288*K288</f>
        <v>0</v>
      </c>
      <c r="T288" s="0" t="n">
        <f aca="false">P288*L288</f>
        <v>0.00158078102258764</v>
      </c>
      <c r="U288" s="4" t="n">
        <f aca="false">SUM(Q288:T288)</f>
        <v>1.02282799136892</v>
      </c>
      <c r="V288" s="6" t="e">
        <f aca="false">_xlfn.NORM.S.INV(U288)</f>
        <v>#VALUE!</v>
      </c>
    </row>
    <row r="289" customFormat="false" ht="14.4" hidden="false" customHeight="false" outlineLevel="0" collapsed="false">
      <c r="A289" s="0" t="n">
        <f aca="false">A288+1</f>
        <v>285</v>
      </c>
      <c r="C289" s="0" t="n">
        <v>0.334698707</v>
      </c>
      <c r="D289" s="0" t="n">
        <v>1.7424</v>
      </c>
      <c r="E289" s="0" t="n">
        <v>0.931595730459227</v>
      </c>
      <c r="F289" s="0" t="n">
        <v>0.0680021292571193</v>
      </c>
      <c r="G289" s="7" t="n">
        <v>9.51316704525378E-018</v>
      </c>
      <c r="H289" s="0" t="n">
        <v>0.000402140283653417</v>
      </c>
      <c r="I289" s="0" t="n">
        <f aca="false">$Y$14*E288+$Y$19*F288+G288*$Y$24+H288*$Y$29</f>
        <v>0.848228689248497</v>
      </c>
      <c r="J289" s="0" t="n">
        <f aca="false">$Y$15*E288+$Y$20*F288+G288*$Y$25+H288*$Y$30</f>
        <v>0.898154595823261</v>
      </c>
      <c r="K289" s="0" t="n">
        <f aca="false">E288*$Y$16+F288*$Y$21+G288*$Y$26+H288*$Y$31</f>
        <v>0</v>
      </c>
      <c r="L289" s="0" t="n">
        <f aca="false">E288*$Y$17+F288*$Y$22+G288*$Y$27+H288*$Y$32</f>
        <v>0.00264126549904595</v>
      </c>
      <c r="M289" s="0" t="n">
        <f aca="false">_xlfn.NORM.S.DIST((1/$Y$7)*(C289-$Y$3-D289*$Y$12),1)</f>
        <v>0.415558778737953</v>
      </c>
      <c r="N289" s="3" t="n">
        <f aca="false">_xlfn.NORM.S.DIST((1/$Y$8)*(C289-$Y$4-D289*$Y$12),1)</f>
        <v>0.464334441881027</v>
      </c>
      <c r="O289" s="3" t="n">
        <f aca="false">_xlfn.NORM.S.DIST((1/$Y$9)*(C289-$Y$5-D289*$Y$12),1)</f>
        <v>0.488868735107312</v>
      </c>
      <c r="P289" s="3" t="n">
        <f aca="false">_xlfn.NORM.S.DIST((1/$Y$10)*(C289-$Y$6-D289*$Y$12),1)</f>
        <v>0.487361786964705</v>
      </c>
      <c r="Q289" s="0" t="n">
        <f aca="false">M289*I289</f>
        <v>0.3524888781946</v>
      </c>
      <c r="R289" s="0" t="n">
        <f aca="false">N289*J289</f>
        <v>0.417044112974473</v>
      </c>
      <c r="S289" s="0" t="n">
        <f aca="false">O289*K289</f>
        <v>0</v>
      </c>
      <c r="T289" s="0" t="n">
        <f aca="false">P289*L289</f>
        <v>0.00128725187346326</v>
      </c>
      <c r="U289" s="4" t="n">
        <f aca="false">SUM(Q289:T289)</f>
        <v>0.770820243042537</v>
      </c>
      <c r="V289" s="6" t="n">
        <f aca="false">_xlfn.NORM.S.INV(U289)</f>
        <v>0.741550846726503</v>
      </c>
    </row>
    <row r="290" customFormat="false" ht="14.4" hidden="false" customHeight="false" outlineLevel="0" collapsed="false">
      <c r="A290" s="0" t="n">
        <f aca="false">A289+1</f>
        <v>286</v>
      </c>
      <c r="C290" s="0" t="n">
        <v>-2.212297257</v>
      </c>
      <c r="D290" s="0" t="n">
        <v>1.7837</v>
      </c>
      <c r="E290" s="0" t="n">
        <v>0.339252973122762</v>
      </c>
      <c r="F290" s="0" t="n">
        <v>0.654037568330337</v>
      </c>
      <c r="G290" s="7" t="n">
        <v>1.5767099413032E-016</v>
      </c>
      <c r="H290" s="0" t="n">
        <v>0.00670945854690117</v>
      </c>
      <c r="I290" s="0" t="n">
        <f aca="false">$Y$14*E289+$Y$19*F289+G289*$Y$24+H289*$Y$29</f>
        <v>0.853872306351037</v>
      </c>
      <c r="J290" s="0" t="n">
        <f aca="false">$Y$15*E289+$Y$20*F289+G289*$Y$25+H289*$Y$30</f>
        <v>0.89834639500779</v>
      </c>
      <c r="K290" s="0" t="n">
        <f aca="false">E289*$Y$16+F289*$Y$21+G289*$Y$26+H289*$Y$31</f>
        <v>0</v>
      </c>
      <c r="L290" s="0" t="n">
        <f aca="false">E289*$Y$17+F289*$Y$22+G289*$Y$27+H289*$Y$32</f>
        <v>0.00237384031314592</v>
      </c>
      <c r="M290" s="0" t="n">
        <f aca="false">_xlfn.NORM.S.DIST((1/$Y$7)*(C290-$Y$3-D290*$Y$12),1)</f>
        <v>0.00221165479897616</v>
      </c>
      <c r="N290" s="3" t="n">
        <f aca="false">_xlfn.NORM.S.DIST((1/$Y$8)*(C290-$Y$4-D290*$Y$12),1)</f>
        <v>0.116096220977682</v>
      </c>
      <c r="O290" s="3" t="n">
        <f aca="false">_xlfn.NORM.S.DIST((1/$Y$9)*(C290-$Y$5-D290*$Y$12),1)</f>
        <v>0.354787219176467</v>
      </c>
      <c r="P290" s="3" t="n">
        <f aca="false">_xlfn.NORM.S.DIST((1/$Y$10)*(C290-$Y$6-D290*$Y$12),1)</f>
        <v>0.336197704790631</v>
      </c>
      <c r="Q290" s="0" t="n">
        <f aca="false">M290*I290</f>
        <v>0.00188847078405411</v>
      </c>
      <c r="R290" s="0" t="n">
        <f aca="false">N290*J290</f>
        <v>0.104294621589329</v>
      </c>
      <c r="S290" s="0" t="n">
        <f aca="false">O290*K290</f>
        <v>0</v>
      </c>
      <c r="T290" s="0" t="n">
        <f aca="false">P290*L290</f>
        <v>0.00079807966481913</v>
      </c>
      <c r="U290" s="4" t="n">
        <f aca="false">SUM(Q290:T290)</f>
        <v>0.106981172038202</v>
      </c>
      <c r="V290" s="6" t="n">
        <f aca="false">_xlfn.NORM.S.INV(U290)</f>
        <v>-1.24274356670057</v>
      </c>
    </row>
    <row r="291" customFormat="false" ht="14.4" hidden="false" customHeight="false" outlineLevel="0" collapsed="false">
      <c r="A291" s="0" t="n">
        <f aca="false">A290+1</f>
        <v>287</v>
      </c>
      <c r="C291" s="0" t="n">
        <v>-4.00528506</v>
      </c>
      <c r="D291" s="0" t="n">
        <v>1.8637</v>
      </c>
      <c r="E291" s="7" t="n">
        <v>0.000151720494114005</v>
      </c>
      <c r="F291" s="0" t="n">
        <v>0.930473150708441</v>
      </c>
      <c r="G291" s="7" t="n">
        <v>2.05796922233633E-015</v>
      </c>
      <c r="H291" s="0" t="n">
        <v>0.0693751287974428</v>
      </c>
      <c r="I291" s="0" t="n">
        <f aca="false">$Y$14*E290+$Y$19*F290+G290*$Y$24+H290*$Y$29</f>
        <v>0.367583586691444</v>
      </c>
      <c r="J291" s="0" t="n">
        <f aca="false">$Y$15*E290+$Y$20*F290+G290*$Y$25+H290*$Y$30</f>
        <v>0.882021343894155</v>
      </c>
      <c r="K291" s="0" t="n">
        <f aca="false">E290*$Y$16+F290*$Y$21+G290*$Y$26+H290*$Y$31</f>
        <v>0</v>
      </c>
      <c r="L291" s="0" t="n">
        <f aca="false">E290*$Y$17+F290*$Y$22+G290*$Y$27+H290*$Y$32</f>
        <v>0.0251899776438381</v>
      </c>
      <c r="M291" s="0" t="n">
        <f aca="false">_xlfn.NORM.S.DIST((1/$Y$7)*(C291-$Y$3-D291*$Y$12),1)</f>
        <v>1.3019433658913E-006</v>
      </c>
      <c r="N291" s="3" t="n">
        <f aca="false">_xlfn.NORM.S.DIST((1/$Y$8)*(C291-$Y$4-D291*$Y$12),1)</f>
        <v>0.0242616722683604</v>
      </c>
      <c r="O291" s="3" t="n">
        <f aca="false">_xlfn.NORM.S.DIST((1/$Y$9)*(C291-$Y$5-D291*$Y$12),1)</f>
        <v>0.269291194980247</v>
      </c>
      <c r="P291" s="3" t="n">
        <f aca="false">_xlfn.NORM.S.DIST((1/$Y$10)*(C291-$Y$6-D291*$Y$12),1)</f>
        <v>0.242514434378715</v>
      </c>
      <c r="Q291" s="0" t="n">
        <f aca="false">M291*I291</f>
        <v>4.78573012103453E-007</v>
      </c>
      <c r="R291" s="0" t="n">
        <f aca="false">N291*J291</f>
        <v>0.0213993127792588</v>
      </c>
      <c r="S291" s="0" t="n">
        <f aca="false">O291*K291</f>
        <v>0</v>
      </c>
      <c r="T291" s="0" t="n">
        <f aca="false">P291*L291</f>
        <v>0.00610893318030787</v>
      </c>
      <c r="U291" s="4" t="n">
        <f aca="false">SUM(Q291:T291)</f>
        <v>0.0275087245325788</v>
      </c>
      <c r="V291" s="6" t="n">
        <f aca="false">_xlfn.NORM.S.INV(U291)</f>
        <v>-1.91873840074607</v>
      </c>
    </row>
    <row r="292" customFormat="false" ht="14.4" hidden="false" customHeight="false" outlineLevel="0" collapsed="false">
      <c r="A292" s="0" t="n">
        <f aca="false">A291+1</f>
        <v>288</v>
      </c>
      <c r="C292" s="0" t="n">
        <v>0.934325374</v>
      </c>
      <c r="D292" s="0" t="n">
        <v>1.8741</v>
      </c>
      <c r="E292" s="0" t="n">
        <v>0.182838077729565</v>
      </c>
      <c r="F292" s="0" t="n">
        <v>0.788974567654629</v>
      </c>
      <c r="G292" s="7" t="n">
        <v>1.55181149229048E-015</v>
      </c>
      <c r="H292" s="0" t="n">
        <v>0.0281873546158048</v>
      </c>
      <c r="I292" s="0" t="n">
        <f aca="false">$Y$14*E291+$Y$19*F291+G291*$Y$24+H291*$Y$29</f>
        <v>0.0838806492134055</v>
      </c>
      <c r="J292" s="0" t="n">
        <f aca="false">$Y$15*E291+$Y$20*F291+G291*$Y$25+H291*$Y$30</f>
        <v>0.830746692963696</v>
      </c>
      <c r="K292" s="0" t="n">
        <f aca="false">E291*$Y$16+F291*$Y$21+G291*$Y$26+H291*$Y$31</f>
        <v>0</v>
      </c>
      <c r="L292" s="0" t="n">
        <f aca="false">E291*$Y$17+F291*$Y$22+G291*$Y$27+H291*$Y$32</f>
        <v>0.0854955514231308</v>
      </c>
      <c r="M292" s="0" t="n">
        <f aca="false">_xlfn.NORM.S.DIST((1/$Y$7)*(C292-$Y$3-D292*$Y$12),1)</f>
        <v>0.657852303959489</v>
      </c>
      <c r="N292" s="3" t="n">
        <f aca="false">_xlfn.NORM.S.DIST((1/$Y$8)*(C292-$Y$4-D292*$Y$12),1)</f>
        <v>0.567760155153128</v>
      </c>
      <c r="O292" s="3" t="n">
        <f aca="false">_xlfn.NORM.S.DIST((1/$Y$9)*(C292-$Y$5-D292*$Y$12),1)</f>
        <v>0.521215147054932</v>
      </c>
      <c r="P292" s="3" t="n">
        <f aca="false">_xlfn.NORM.S.DIST((1/$Y$10)*(C292-$Y$6-D292*$Y$12),1)</f>
        <v>0.524084868195652</v>
      </c>
      <c r="Q292" s="0" t="n">
        <f aca="false">M292*I292</f>
        <v>0.0551810783426565</v>
      </c>
      <c r="R292" s="0" t="n">
        <f aca="false">N292*J292</f>
        <v>0.471664871290016</v>
      </c>
      <c r="S292" s="0" t="n">
        <f aca="false">O292*K292</f>
        <v>0</v>
      </c>
      <c r="T292" s="0" t="n">
        <f aca="false">P292*L292</f>
        <v>0.044806924798906</v>
      </c>
      <c r="U292" s="4" t="n">
        <f aca="false">SUM(Q292:T292)</f>
        <v>0.571652874431578</v>
      </c>
      <c r="V292" s="6" t="n">
        <f aca="false">_xlfn.NORM.S.INV(U292)</f>
        <v>0.18058382727188</v>
      </c>
    </row>
    <row r="293" customFormat="false" ht="14.4" hidden="false" customHeight="false" outlineLevel="0" collapsed="false">
      <c r="A293" s="0" t="n">
        <f aca="false">A292+1</f>
        <v>289</v>
      </c>
      <c r="C293" s="0" t="n">
        <v>2.263618129</v>
      </c>
      <c r="D293" s="0" t="n">
        <v>1.818</v>
      </c>
      <c r="E293" s="0" t="n">
        <v>0.174205588912927</v>
      </c>
      <c r="F293" s="0" t="n">
        <v>0.803073383885588</v>
      </c>
      <c r="G293" s="7" t="n">
        <v>1.02650035417284E-015</v>
      </c>
      <c r="H293" s="0" t="n">
        <v>0.022721027201484</v>
      </c>
      <c r="I293" s="0" t="n">
        <f aca="false">$Y$14*E292+$Y$19*F292+G292*$Y$24+H292*$Y$29</f>
        <v>0.237390361822822</v>
      </c>
      <c r="J293" s="0" t="n">
        <f aca="false">$Y$15*E292+$Y$20*F292+G292*$Y$25+H292*$Y$30</f>
        <v>0.863643739777369</v>
      </c>
      <c r="K293" s="0" t="n">
        <f aca="false">E292*$Y$16+F292*$Y$21+G292*$Y$26+H292*$Y$31</f>
        <v>0</v>
      </c>
      <c r="L293" s="0" t="n">
        <f aca="false">E292*$Y$17+F292*$Y$22+G292*$Y$27+H292*$Y$32</f>
        <v>0.0470647413607569</v>
      </c>
      <c r="M293" s="0" t="n">
        <f aca="false">_xlfn.NORM.S.DIST((1/$Y$7)*(C293-$Y$3-D293*$Y$12),1)</f>
        <v>0.962526962773746</v>
      </c>
      <c r="N293" s="3" t="n">
        <f aca="false">_xlfn.NORM.S.DIST((1/$Y$8)*(C293-$Y$4-D293*$Y$12),1)</f>
        <v>0.772616280020282</v>
      </c>
      <c r="O293" s="3" t="n">
        <f aca="false">_xlfn.NORM.S.DIST((1/$Y$9)*(C293-$Y$5-D293*$Y$12),1)</f>
        <v>0.592123870965802</v>
      </c>
      <c r="P293" s="3" t="n">
        <f aca="false">_xlfn.NORM.S.DIST((1/$Y$10)*(C293-$Y$6-D293*$Y$12),1)</f>
        <v>0.604328397311089</v>
      </c>
      <c r="Q293" s="0" t="n">
        <f aca="false">M293*I293</f>
        <v>0.228494623957082</v>
      </c>
      <c r="R293" s="0" t="n">
        <f aca="false">N293*J293</f>
        <v>0.667265213489595</v>
      </c>
      <c r="S293" s="0" t="n">
        <f aca="false">O293*K293</f>
        <v>0</v>
      </c>
      <c r="T293" s="0" t="n">
        <f aca="false">P293*L293</f>
        <v>0.0284425597164071</v>
      </c>
      <c r="U293" s="4" t="n">
        <f aca="false">SUM(Q293:T293)</f>
        <v>0.924202397163084</v>
      </c>
      <c r="V293" s="6" t="n">
        <f aca="false">_xlfn.NORM.S.INV(U293)</f>
        <v>1.43391960782038</v>
      </c>
    </row>
    <row r="294" customFormat="false" ht="14.4" hidden="false" customHeight="false" outlineLevel="0" collapsed="false">
      <c r="A294" s="0" t="n">
        <f aca="false">A293+1</f>
        <v>290</v>
      </c>
      <c r="C294" s="0" t="n">
        <v>0.277753926</v>
      </c>
      <c r="D294" s="0" t="n">
        <v>1.7934</v>
      </c>
      <c r="E294" s="0" t="n">
        <v>0.421922737139514</v>
      </c>
      <c r="F294" s="0" t="n">
        <v>0.566789116087098</v>
      </c>
      <c r="G294" s="7" t="n">
        <v>4.67261947079797E-016</v>
      </c>
      <c r="H294" s="0" t="n">
        <v>0.0112881467733873</v>
      </c>
      <c r="I294" s="0" t="n">
        <f aca="false">$Y$14*E293+$Y$19*F293+G293*$Y$24+H293*$Y$29</f>
        <v>0.230803690460468</v>
      </c>
      <c r="J294" s="0" t="n">
        <f aca="false">$Y$15*E293+$Y$20*F293+G293*$Y$25+H293*$Y$30</f>
        <v>0.867352182465204</v>
      </c>
      <c r="K294" s="0" t="n">
        <f aca="false">E293*$Y$16+F293*$Y$21+G293*$Y$26+H293*$Y$31</f>
        <v>0</v>
      </c>
      <c r="L294" s="0" t="n">
        <f aca="false">E293*$Y$17+F293*$Y$22+G293*$Y$27+H293*$Y$32</f>
        <v>0.0429506540937994</v>
      </c>
      <c r="M294" s="0" t="n">
        <f aca="false">_xlfn.NORM.S.DIST((1/$Y$7)*(C294-$Y$3-D294*$Y$12),1)</f>
        <v>0.392758573289486</v>
      </c>
      <c r="N294" s="3" t="n">
        <f aca="false">_xlfn.NORM.S.DIST((1/$Y$8)*(C294-$Y$4-D294*$Y$12),1)</f>
        <v>0.454527893763258</v>
      </c>
      <c r="O294" s="3" t="n">
        <f aca="false">_xlfn.NORM.S.DIST((1/$Y$9)*(C294-$Y$5-D294*$Y$12),1)</f>
        <v>0.485797360482675</v>
      </c>
      <c r="P294" s="3" t="n">
        <f aca="false">_xlfn.NORM.S.DIST((1/$Y$10)*(C294-$Y$6-D294*$Y$12),1)</f>
        <v>0.483874990437727</v>
      </c>
      <c r="Q294" s="0" t="n">
        <f aca="false">M294*I294</f>
        <v>0.0906501281752013</v>
      </c>
      <c r="R294" s="0" t="n">
        <f aca="false">N294*J294</f>
        <v>0.394235760646874</v>
      </c>
      <c r="S294" s="0" t="n">
        <f aca="false">O294*K294</f>
        <v>0</v>
      </c>
      <c r="T294" s="0" t="n">
        <f aca="false">P294*L294</f>
        <v>0.0207827473389313</v>
      </c>
      <c r="U294" s="4" t="n">
        <f aca="false">SUM(Q294:T294)</f>
        <v>0.505668636161007</v>
      </c>
      <c r="V294" s="6" t="n">
        <f aca="false">_xlfn.NORM.S.INV(U294)</f>
        <v>0.0142096418527112</v>
      </c>
    </row>
    <row r="295" customFormat="false" ht="14.4" hidden="false" customHeight="false" outlineLevel="0" collapsed="false">
      <c r="A295" s="0" t="n">
        <f aca="false">A294+1</f>
        <v>291</v>
      </c>
      <c r="C295" s="0" t="n">
        <v>-2.533121081</v>
      </c>
      <c r="D295" s="0" t="n">
        <v>1.9063</v>
      </c>
      <c r="E295" s="0" t="n">
        <v>0.0284696035256107</v>
      </c>
      <c r="F295" s="0" t="n">
        <v>0.938255325922822</v>
      </c>
      <c r="G295" s="7" t="n">
        <v>1.24000807722127E-015</v>
      </c>
      <c r="H295" s="0" t="n">
        <v>0.0332750705515664</v>
      </c>
      <c r="I295" s="0" t="n">
        <f aca="false">$Y$14*E294+$Y$19*F294+G294*$Y$24+H294*$Y$29</f>
        <v>0.434960711244797</v>
      </c>
      <c r="J295" s="0" t="n">
        <f aca="false">$Y$15*E294+$Y$20*F294+G294*$Y$25+H294*$Y$30</f>
        <v>0.880423870533685</v>
      </c>
      <c r="K295" s="0" t="n">
        <f aca="false">E294*$Y$16+F294*$Y$21+G294*$Y$26+H294*$Y$31</f>
        <v>0</v>
      </c>
      <c r="L295" s="0" t="n">
        <f aca="false">E294*$Y$17+F294*$Y$22+G294*$Y$27+H294*$Y$32</f>
        <v>0.0263728353045244</v>
      </c>
      <c r="M295" s="0" t="n">
        <f aca="false">_xlfn.NORM.S.DIST((1/$Y$7)*(C295-$Y$3-D295*$Y$12),1)</f>
        <v>0.000741627228440013</v>
      </c>
      <c r="N295" s="3" t="n">
        <f aca="false">_xlfn.NORM.S.DIST((1/$Y$8)*(C295-$Y$4-D295*$Y$12),1)</f>
        <v>0.0911110411346911</v>
      </c>
      <c r="O295" s="3" t="n">
        <f aca="false">_xlfn.NORM.S.DIST((1/$Y$9)*(C295-$Y$5-D295*$Y$12),1)</f>
        <v>0.338769298901814</v>
      </c>
      <c r="P295" s="3" t="n">
        <f aca="false">_xlfn.NORM.S.DIST((1/$Y$10)*(C295-$Y$6-D295*$Y$12),1)</f>
        <v>0.318414793120813</v>
      </c>
      <c r="Q295" s="0" t="n">
        <f aca="false">M295*I295</f>
        <v>0.000322578706760776</v>
      </c>
      <c r="R295" s="0" t="n">
        <f aca="false">N295*J295</f>
        <v>0.0802163354841585</v>
      </c>
      <c r="S295" s="0" t="n">
        <f aca="false">O295*K295</f>
        <v>0</v>
      </c>
      <c r="T295" s="0" t="n">
        <f aca="false">P295*L295</f>
        <v>0.00839750089749941</v>
      </c>
      <c r="U295" s="4" t="n">
        <f aca="false">SUM(Q295:T295)</f>
        <v>0.0889364150884187</v>
      </c>
      <c r="V295" s="6" t="n">
        <f aca="false">_xlfn.NORM.S.INV(U295)</f>
        <v>-1.34733355374829</v>
      </c>
    </row>
    <row r="296" customFormat="false" ht="14.4" hidden="false" customHeight="false" outlineLevel="0" collapsed="false">
      <c r="A296" s="0" t="n">
        <f aca="false">A295+1</f>
        <v>292</v>
      </c>
      <c r="C296" s="0" t="n">
        <v>0.021360592</v>
      </c>
      <c r="D296" s="0" t="n">
        <v>1.9333</v>
      </c>
      <c r="E296" s="0" t="n">
        <v>0.219037155751973</v>
      </c>
      <c r="F296" s="0" t="n">
        <v>0.763396233768825</v>
      </c>
      <c r="G296" s="7" t="n">
        <v>7.86082445288057E-016</v>
      </c>
      <c r="H296" s="0" t="n">
        <v>0.0175666104792008</v>
      </c>
      <c r="I296" s="0" t="n">
        <f aca="false">$Y$14*E295+$Y$19*F295+G295*$Y$24+H295*$Y$29</f>
        <v>0.110350318541361</v>
      </c>
      <c r="J296" s="0" t="n">
        <f aca="false">$Y$15*E295+$Y$20*F295+G295*$Y$25+H295*$Y$30</f>
        <v>0.856944091978899</v>
      </c>
      <c r="K296" s="0" t="n">
        <f aca="false">E295*$Y$16+F295*$Y$21+G295*$Y$26+H295*$Y$31</f>
        <v>0</v>
      </c>
      <c r="L296" s="0" t="n">
        <f aca="false">E295*$Y$17+F295*$Y$22+G295*$Y$27+H295*$Y$32</f>
        <v>0.0557659683354848</v>
      </c>
      <c r="M296" s="0" t="n">
        <f aca="false">_xlfn.NORM.S.DIST((1/$Y$7)*(C296-$Y$3-D296*$Y$12),1)</f>
        <v>0.295568666118641</v>
      </c>
      <c r="N296" s="3" t="n">
        <f aca="false">_xlfn.NORM.S.DIST((1/$Y$8)*(C296-$Y$4-D296*$Y$12),1)</f>
        <v>0.410800758613617</v>
      </c>
      <c r="O296" s="3" t="n">
        <f aca="false">_xlfn.NORM.S.DIST((1/$Y$9)*(C296-$Y$5-D296*$Y$12),1)</f>
        <v>0.471981588240308</v>
      </c>
      <c r="P296" s="3" t="n">
        <f aca="false">_xlfn.NORM.S.DIST((1/$Y$10)*(C296-$Y$6-D296*$Y$12),1)</f>
        <v>0.468194836900298</v>
      </c>
      <c r="Q296" s="0" t="n">
        <f aca="false">M296*I296</f>
        <v>0.0326160964570373</v>
      </c>
      <c r="R296" s="0" t="n">
        <f aca="false">N296*J296</f>
        <v>0.352033283074389</v>
      </c>
      <c r="S296" s="0" t="n">
        <f aca="false">O296*K296</f>
        <v>0</v>
      </c>
      <c r="T296" s="0" t="n">
        <f aca="false">P296*L296</f>
        <v>0.0261093384494195</v>
      </c>
      <c r="U296" s="4" t="n">
        <f aca="false">SUM(Q296:T296)</f>
        <v>0.410758717980845</v>
      </c>
      <c r="V296" s="6" t="n">
        <f aca="false">_xlfn.NORM.S.INV(U296)</f>
        <v>-0.225593706764086</v>
      </c>
    </row>
    <row r="297" customFormat="false" ht="14.4" hidden="false" customHeight="false" outlineLevel="0" collapsed="false">
      <c r="A297" s="0" t="n">
        <f aca="false">A296+1</f>
        <v>293</v>
      </c>
      <c r="C297" s="0" t="n">
        <v>-1.553742621</v>
      </c>
      <c r="D297" s="0" t="n">
        <v>2.0618</v>
      </c>
      <c r="E297" s="0" t="n">
        <v>0.116224279183537</v>
      </c>
      <c r="F297" s="0" t="n">
        <v>0.861539324882701</v>
      </c>
      <c r="G297" s="7" t="n">
        <v>8.63504225920511E-016</v>
      </c>
      <c r="H297" s="0" t="n">
        <v>0.0222363959337612</v>
      </c>
      <c r="I297" s="0" t="n">
        <f aca="false">$Y$14*E296+$Y$19*F296+G296*$Y$24+H296*$Y$29</f>
        <v>0.26802947277349</v>
      </c>
      <c r="J297" s="0" t="n">
        <f aca="false">$Y$15*E296+$Y$20*F296+G296*$Y$25+H296*$Y$30</f>
        <v>0.871908449674806</v>
      </c>
      <c r="K297" s="0" t="n">
        <f aca="false">E296*$Y$16+F296*$Y$21+G296*$Y$26+H296*$Y$31</f>
        <v>0</v>
      </c>
      <c r="L297" s="0" t="n">
        <f aca="false">E296*$Y$17+F296*$Y$22+G296*$Y$27+H296*$Y$32</f>
        <v>0.0374821737108014</v>
      </c>
      <c r="M297" s="0" t="n">
        <f aca="false">_xlfn.NORM.S.DIST((1/$Y$7)*(C297-$Y$3-D297*$Y$12),1)</f>
        <v>0.0151752408691727</v>
      </c>
      <c r="N297" s="3" t="n">
        <f aca="false">_xlfn.NORM.S.DIST((1/$Y$8)*(C297-$Y$4-D297*$Y$12),1)</f>
        <v>0.181684154665774</v>
      </c>
      <c r="O297" s="3" t="n">
        <f aca="false">_xlfn.NORM.S.DIST((1/$Y$9)*(C297-$Y$5-D297*$Y$12),1)</f>
        <v>0.388455197160735</v>
      </c>
      <c r="P297" s="3" t="n">
        <f aca="false">_xlfn.NORM.S.DIST((1/$Y$10)*(C297-$Y$6-D297*$Y$12),1)</f>
        <v>0.373832713847981</v>
      </c>
      <c r="Q297" s="0" t="n">
        <f aca="false">M297*I297</f>
        <v>0.00406741180937509</v>
      </c>
      <c r="R297" s="0" t="n">
        <f aca="false">N297*J297</f>
        <v>0.158411949625113</v>
      </c>
      <c r="S297" s="0" t="n">
        <f aca="false">O297*K297</f>
        <v>0</v>
      </c>
      <c r="T297" s="0" t="n">
        <f aca="false">P297*L297</f>
        <v>0.0140120627192303</v>
      </c>
      <c r="U297" s="4" t="n">
        <f aca="false">SUM(Q297:T297)</f>
        <v>0.176491424153718</v>
      </c>
      <c r="V297" s="6" t="n">
        <f aca="false">_xlfn.NORM.S.INV(U297)</f>
        <v>-0.928819092250757</v>
      </c>
    </row>
    <row r="298" customFormat="false" ht="14.4" hidden="false" customHeight="false" outlineLevel="0" collapsed="false">
      <c r="A298" s="0" t="n">
        <f aca="false">A297+1</f>
        <v>294</v>
      </c>
      <c r="C298" s="0" t="n">
        <v>-1.503454947</v>
      </c>
      <c r="D298" s="0" t="n">
        <v>2.1616</v>
      </c>
      <c r="E298" s="0" t="n">
        <v>0.0816035635552307</v>
      </c>
      <c r="F298" s="0" t="n">
        <v>0.894231237967441</v>
      </c>
      <c r="G298" s="7" t="n">
        <v>9.78408073801799E-016</v>
      </c>
      <c r="H298" s="0" t="n">
        <v>0.024165198477327</v>
      </c>
      <c r="I298" s="0" t="n">
        <f aca="false">$Y$14*E297+$Y$19*F297+G297*$Y$24+H297*$Y$29</f>
        <v>0.183302633296463</v>
      </c>
      <c r="J298" s="0" t="n">
        <f aca="false">$Y$15*E297+$Y$20*F297+G297*$Y$25+H297*$Y$30</f>
        <v>0.8665366444707</v>
      </c>
      <c r="K298" s="0" t="n">
        <f aca="false">E297*$Y$16+F297*$Y$21+G297*$Y$26+H297*$Y$31</f>
        <v>0</v>
      </c>
      <c r="L298" s="0" t="n">
        <f aca="false">E297*$Y$17+F297*$Y$22+G297*$Y$27+H297*$Y$32</f>
        <v>0.0443023883715028</v>
      </c>
      <c r="M298" s="0" t="n">
        <f aca="false">_xlfn.NORM.S.DIST((1/$Y$7)*(C298-$Y$3-D298*$Y$12),1)</f>
        <v>0.0172789942362998</v>
      </c>
      <c r="N298" s="3" t="n">
        <f aca="false">_xlfn.NORM.S.DIST((1/$Y$8)*(C298-$Y$4-D298*$Y$12),1)</f>
        <v>0.187500589457951</v>
      </c>
      <c r="O298" s="3" t="n">
        <f aca="false">_xlfn.NORM.S.DIST((1/$Y$9)*(C298-$Y$5-D298*$Y$12),1)</f>
        <v>0.391064604442668</v>
      </c>
      <c r="P298" s="3" t="n">
        <f aca="false">_xlfn.NORM.S.DIST((1/$Y$10)*(C298-$Y$6-D298*$Y$12),1)</f>
        <v>0.376762108182</v>
      </c>
      <c r="Q298" s="0" t="n">
        <f aca="false">M298*I298</f>
        <v>0.00316728514422815</v>
      </c>
      <c r="R298" s="0" t="n">
        <f aca="false">N298*J298</f>
        <v>0.162476131625171</v>
      </c>
      <c r="S298" s="0" t="n">
        <f aca="false">O298*K298</f>
        <v>0</v>
      </c>
      <c r="T298" s="0" t="n">
        <f aca="false">P298*L298</f>
        <v>0.0166914612403451</v>
      </c>
      <c r="U298" s="4" t="n">
        <f aca="false">SUM(Q298:T298)</f>
        <v>0.182334878009744</v>
      </c>
      <c r="V298" s="6" t="n">
        <f aca="false">_xlfn.NORM.S.INV(U298)</f>
        <v>-0.906502852006614</v>
      </c>
    </row>
    <row r="299" customFormat="false" ht="14.4" hidden="false" customHeight="false" outlineLevel="0" collapsed="false">
      <c r="A299" s="0" t="n">
        <f aca="false">A298+1</f>
        <v>295</v>
      </c>
      <c r="C299" s="0" t="n">
        <v>-0.515186595</v>
      </c>
      <c r="D299" s="0" t="n">
        <v>2.1982</v>
      </c>
      <c r="E299" s="0" t="n">
        <v>0.219840306938782</v>
      </c>
      <c r="F299" s="0" t="n">
        <v>0.763725888582539</v>
      </c>
      <c r="G299" s="7" t="n">
        <v>6.71056435646646E-016</v>
      </c>
      <c r="H299" s="0" t="n">
        <v>0.0164338044786788</v>
      </c>
      <c r="I299" s="0" t="n">
        <f aca="false">$Y$14*E298+$Y$19*F298+G298*$Y$24+H298*$Y$29</f>
        <v>0.154740054252331</v>
      </c>
      <c r="J299" s="0" t="n">
        <f aca="false">$Y$15*E298+$Y$20*F298+G298*$Y$25+H298*$Y$30</f>
        <v>0.864474780352201</v>
      </c>
      <c r="K299" s="0" t="n">
        <f aca="false">E298*$Y$16+F298*$Y$21+G298*$Y$26+H298*$Y$31</f>
        <v>0</v>
      </c>
      <c r="L299" s="0" t="n">
        <f aca="false">E298*$Y$17+F298*$Y$22+G298*$Y$27+H298*$Y$32</f>
        <v>0.0468840518752046</v>
      </c>
      <c r="M299" s="0" t="n">
        <f aca="false">_xlfn.NORM.S.DIST((1/$Y$7)*(C299-$Y$3-D299*$Y$12),1)</f>
        <v>0.137448194823202</v>
      </c>
      <c r="N299" s="3" t="n">
        <f aca="false">_xlfn.NORM.S.DIST((1/$Y$8)*(C299-$Y$4-D299*$Y$12),1)</f>
        <v>0.323365600559813</v>
      </c>
      <c r="O299" s="3" t="n">
        <f aca="false">_xlfn.NORM.S.DIST((1/$Y$9)*(C299-$Y$5-D299*$Y$12),1)</f>
        <v>0.443197923651086</v>
      </c>
      <c r="P299" s="3" t="n">
        <f aca="false">_xlfn.NORM.S.DIST((1/$Y$10)*(C299-$Y$6-D299*$Y$12),1)</f>
        <v>0.43556886852738</v>
      </c>
      <c r="Q299" s="0" t="n">
        <f aca="false">M299*I299</f>
        <v>0.0212687411238271</v>
      </c>
      <c r="R299" s="0" t="n">
        <f aca="false">N299*J299</f>
        <v>0.279541406517402</v>
      </c>
      <c r="S299" s="0" t="n">
        <f aca="false">O299*K299</f>
        <v>0</v>
      </c>
      <c r="T299" s="0" t="n">
        <f aca="false">P299*L299</f>
        <v>0.0204212334272619</v>
      </c>
      <c r="U299" s="4" t="n">
        <f aca="false">SUM(Q299:T299)</f>
        <v>0.321231381068491</v>
      </c>
      <c r="V299" s="6" t="n">
        <f aca="false">_xlfn.NORM.S.INV(U299)</f>
        <v>-0.464258208105201</v>
      </c>
    </row>
    <row r="300" customFormat="false" ht="14.4" hidden="false" customHeight="false" outlineLevel="0" collapsed="false">
      <c r="A300" s="0" t="n">
        <f aca="false">A299+1</f>
        <v>296</v>
      </c>
      <c r="C300" s="0" t="n">
        <v>4.039410914</v>
      </c>
      <c r="D300" s="0" t="n">
        <v>2.0897</v>
      </c>
      <c r="E300" s="7" t="n">
        <v>0.00405652350816016</v>
      </c>
      <c r="F300" s="0" t="n">
        <v>0.95036858102834</v>
      </c>
      <c r="G300" s="7" t="n">
        <v>1.76199597737718E-015</v>
      </c>
      <c r="H300" s="0" t="n">
        <v>0.0455748954634985</v>
      </c>
      <c r="I300" s="0" t="n">
        <f aca="false">$Y$14*E299+$Y$19*F299+G299*$Y$24+H299*$Y$29</f>
        <v>0.268790009286721</v>
      </c>
      <c r="J300" s="0" t="n">
        <f aca="false">$Y$15*E299+$Y$20*F299+G299*$Y$25+H299*$Y$30</f>
        <v>0.872728804958913</v>
      </c>
      <c r="K300" s="0" t="n">
        <f aca="false">E299*$Y$16+F299*$Y$21+G299*$Y$26+H299*$Y$31</f>
        <v>0</v>
      </c>
      <c r="L300" s="0" t="n">
        <f aca="false">E299*$Y$17+F299*$Y$22+G299*$Y$27+H299*$Y$32</f>
        <v>0.0365518343747796</v>
      </c>
      <c r="M300" s="0" t="n">
        <f aca="false">_xlfn.NORM.S.DIST((1/$Y$7)*(C300-$Y$3-D300*$Y$12),1)</f>
        <v>0.999850727295438</v>
      </c>
      <c r="N300" s="3" t="n">
        <f aca="false">_xlfn.NORM.S.DIST((1/$Y$8)*(C300-$Y$4-D300*$Y$12),1)</f>
        <v>0.935499763065784</v>
      </c>
      <c r="O300" s="3" t="n">
        <f aca="false">_xlfn.NORM.S.DIST((1/$Y$9)*(C300-$Y$5-D300*$Y$12),1)</f>
        <v>0.681970560616502</v>
      </c>
      <c r="P300" s="3" t="n">
        <f aca="false">_xlfn.NORM.S.DIST((1/$Y$10)*(C300-$Y$6-D300*$Y$12),1)</f>
        <v>0.704469923517797</v>
      </c>
      <c r="Q300" s="0" t="n">
        <f aca="false">M300*I300</f>
        <v>0.268749886275075</v>
      </c>
      <c r="R300" s="0" t="n">
        <f aca="false">N300*J300</f>
        <v>0.816437590259748</v>
      </c>
      <c r="S300" s="0" t="n">
        <f aca="false">O300*K300</f>
        <v>0</v>
      </c>
      <c r="T300" s="0" t="n">
        <f aca="false">P300*L300</f>
        <v>0.0257496679664361</v>
      </c>
      <c r="U300" s="4" t="n">
        <f aca="false">SUM(Q300:T300)</f>
        <v>1.11093714450126</v>
      </c>
      <c r="V300" s="6" t="e">
        <f aca="false">_xlfn.NORM.S.INV(U300)</f>
        <v>#VALUE!</v>
      </c>
    </row>
    <row r="301" customFormat="false" ht="14.4" hidden="false" customHeight="false" outlineLevel="0" collapsed="false">
      <c r="A301" s="0" t="n">
        <f aca="false">A300+1</f>
        <v>297</v>
      </c>
      <c r="C301" s="0" t="n">
        <v>0.180483152</v>
      </c>
      <c r="D301" s="0" t="n">
        <v>2.075</v>
      </c>
      <c r="E301" s="0" t="n">
        <v>0.192540624571874</v>
      </c>
      <c r="F301" s="0" t="n">
        <v>0.786287599425413</v>
      </c>
      <c r="G301" s="7" t="n">
        <v>1.0399023615114E-015</v>
      </c>
      <c r="H301" s="0" t="n">
        <v>0.0211717760027124</v>
      </c>
      <c r="I301" s="0" t="n">
        <f aca="false">$Y$14*E300+$Y$19*F300+G300*$Y$24+H300*$Y$29</f>
        <v>0.0892246086849781</v>
      </c>
      <c r="J301" s="0" t="n">
        <f aca="false">$Y$15*E300+$Y$20*F300+G300*$Y$25+H300*$Y$30</f>
        <v>0.847722954691078</v>
      </c>
      <c r="K301" s="0" t="n">
        <f aca="false">E300*$Y$16+F300*$Y$21+G300*$Y$26+H300*$Y$31</f>
        <v>0</v>
      </c>
      <c r="L301" s="0" t="n">
        <f aca="false">E300*$Y$17+F300*$Y$22+G300*$Y$27+H300*$Y$32</f>
        <v>0.066338220665554</v>
      </c>
      <c r="M301" s="0" t="n">
        <f aca="false">_xlfn.NORM.S.DIST((1/$Y$7)*(C301-$Y$3-D301*$Y$12),1)</f>
        <v>0.35468877596268</v>
      </c>
      <c r="N301" s="3" t="n">
        <f aca="false">_xlfn.NORM.S.DIST((1/$Y$8)*(C301-$Y$4-D301*$Y$12),1)</f>
        <v>0.437843883731395</v>
      </c>
      <c r="O301" s="3" t="n">
        <f aca="false">_xlfn.NORM.S.DIST((1/$Y$9)*(C301-$Y$5-D301*$Y$12),1)</f>
        <v>0.480553009985307</v>
      </c>
      <c r="P301" s="3" t="n">
        <f aca="false">_xlfn.NORM.S.DIST((1/$Y$10)*(C301-$Y$6-D301*$Y$12),1)</f>
        <v>0.477921981982876</v>
      </c>
      <c r="Q301" s="0" t="n">
        <f aca="false">M301*I301</f>
        <v>0.031646967240224</v>
      </c>
      <c r="R301" s="0" t="n">
        <f aca="false">N301*J301</f>
        <v>0.371170310810195</v>
      </c>
      <c r="S301" s="0" t="n">
        <f aca="false">O301*K301</f>
        <v>0</v>
      </c>
      <c r="T301" s="0" t="n">
        <f aca="false">P301*L301</f>
        <v>0.0317044939016989</v>
      </c>
      <c r="U301" s="4" t="n">
        <f aca="false">SUM(Q301:T301)</f>
        <v>0.434521771952119</v>
      </c>
      <c r="V301" s="6" t="n">
        <f aca="false">_xlfn.NORM.S.INV(U301)</f>
        <v>-0.164873508835504</v>
      </c>
    </row>
    <row r="302" customFormat="false" ht="14.4" hidden="false" customHeight="false" outlineLevel="0" collapsed="false">
      <c r="A302" s="0" t="n">
        <f aca="false">A301+1</f>
        <v>298</v>
      </c>
      <c r="C302" s="0" t="n">
        <v>-3.005370132</v>
      </c>
      <c r="D302" s="0" t="n">
        <v>2.2808</v>
      </c>
      <c r="E302" s="7" t="n">
        <v>0.00310331555373535</v>
      </c>
      <c r="F302" s="0" t="n">
        <v>0.945459719592857</v>
      </c>
      <c r="G302" s="7" t="n">
        <v>2.16223802586495E-015</v>
      </c>
      <c r="H302" s="0" t="n">
        <v>0.0514369648534051</v>
      </c>
      <c r="I302" s="0" t="n">
        <f aca="false">$Y$14*E301+$Y$19*F301+G301*$Y$24+H301*$Y$29</f>
        <v>0.245977852308694</v>
      </c>
      <c r="J302" s="0" t="n">
        <f aca="false">$Y$15*E301+$Y$20*F301+G301*$Y$25+H301*$Y$30</f>
        <v>0.868818851529511</v>
      </c>
      <c r="K302" s="0" t="n">
        <f aca="false">E301*$Y$16+F301*$Y$21+G301*$Y$26+H301*$Y$31</f>
        <v>0</v>
      </c>
      <c r="L302" s="0" t="n">
        <f aca="false">E301*$Y$17+F301*$Y$22+G301*$Y$27+H301*$Y$32</f>
        <v>0.0411612020650137</v>
      </c>
      <c r="M302" s="0" t="n">
        <f aca="false">_xlfn.NORM.S.DIST((1/$Y$7)*(C302-$Y$3-D302*$Y$12),1)</f>
        <v>0.000123120639379033</v>
      </c>
      <c r="N302" s="3" t="n">
        <f aca="false">_xlfn.NORM.S.DIST((1/$Y$8)*(C302-$Y$4-D302*$Y$12),1)</f>
        <v>0.0619185013892446</v>
      </c>
      <c r="O302" s="3" t="n">
        <f aca="false">_xlfn.NORM.S.DIST((1/$Y$9)*(C302-$Y$5-D302*$Y$12),1)</f>
        <v>0.315719104367846</v>
      </c>
      <c r="P302" s="3" t="n">
        <f aca="false">_xlfn.NORM.S.DIST((1/$Y$10)*(C302-$Y$6-D302*$Y$12),1)</f>
        <v>0.292991578371877</v>
      </c>
      <c r="Q302" s="0" t="n">
        <f aca="false">M302*I302</f>
        <v>3.02849504493277E-005</v>
      </c>
      <c r="R302" s="0" t="n">
        <f aca="false">N302*J302</f>
        <v>0.053795961265432</v>
      </c>
      <c r="S302" s="0" t="n">
        <f aca="false">O302*K302</f>
        <v>0</v>
      </c>
      <c r="T302" s="0" t="n">
        <f aca="false">P302*L302</f>
        <v>0.0120598855607121</v>
      </c>
      <c r="U302" s="4" t="n">
        <f aca="false">SUM(Q302:T302)</f>
        <v>0.0658861317765934</v>
      </c>
      <c r="V302" s="6" t="n">
        <f aca="false">_xlfn.NORM.S.INV(U302)</f>
        <v>-1.50714980295454</v>
      </c>
    </row>
    <row r="303" customFormat="false" ht="14.4" hidden="false" customHeight="false" outlineLevel="0" collapsed="false">
      <c r="A303" s="0" t="n">
        <f aca="false">A302+1</f>
        <v>299</v>
      </c>
      <c r="C303" s="0" t="n">
        <v>-1.491161659</v>
      </c>
      <c r="D303" s="0" t="n">
        <v>2.2895</v>
      </c>
      <c r="E303" s="0" t="n">
        <v>0.0385024312555737</v>
      </c>
      <c r="F303" s="0" t="n">
        <v>0.924177345540413</v>
      </c>
      <c r="G303" s="7" t="n">
        <v>1.91938158123764E-015</v>
      </c>
      <c r="H303" s="0" t="n">
        <v>0.0373202232040117</v>
      </c>
      <c r="I303" s="0" t="n">
        <f aca="false">$Y$14*E302+$Y$19*F302+G302*$Y$24+H302*$Y$29</f>
        <v>0.0879153919172585</v>
      </c>
      <c r="J303" s="0" t="n">
        <f aca="false">$Y$15*E302+$Y$20*F302+G302*$Y$25+H302*$Y$30</f>
        <v>0.843541821265155</v>
      </c>
      <c r="K303" s="0" t="n">
        <f aca="false">E302*$Y$16+F302*$Y$21+G302*$Y$26+H302*$Y$31</f>
        <v>0</v>
      </c>
      <c r="L303" s="0" t="n">
        <f aca="false">E302*$Y$17+F302*$Y$22+G302*$Y$27+H302*$Y$32</f>
        <v>0.0710564724161119</v>
      </c>
      <c r="M303" s="0" t="n">
        <f aca="false">_xlfn.NORM.S.DIST((1/$Y$7)*(C303-$Y$3-D303*$Y$12),1)</f>
        <v>0.0178296311628131</v>
      </c>
      <c r="N303" s="3" t="n">
        <f aca="false">_xlfn.NORM.S.DIST((1/$Y$8)*(C303-$Y$4-D303*$Y$12),1)</f>
        <v>0.188939787326055</v>
      </c>
      <c r="O303" s="3" t="n">
        <f aca="false">_xlfn.NORM.S.DIST((1/$Y$9)*(C303-$Y$5-D303*$Y$12),1)</f>
        <v>0.39170324986291</v>
      </c>
      <c r="P303" s="3" t="n">
        <f aca="false">_xlfn.NORM.S.DIST((1/$Y$10)*(C303-$Y$6-D303*$Y$12),1)</f>
        <v>0.377479313732702</v>
      </c>
      <c r="Q303" s="0" t="n">
        <f aca="false">M303*I303</f>
        <v>0.00156749901141888</v>
      </c>
      <c r="R303" s="0" t="n">
        <f aca="false">N303*J303</f>
        <v>0.159378612310472</v>
      </c>
      <c r="S303" s="0" t="n">
        <f aca="false">O303*K303</f>
        <v>0</v>
      </c>
      <c r="T303" s="0" t="n">
        <f aca="false">P303*L303</f>
        <v>0.0268223484439006</v>
      </c>
      <c r="U303" s="4" t="n">
        <f aca="false">SUM(Q303:T303)</f>
        <v>0.187768459765791</v>
      </c>
      <c r="V303" s="6" t="n">
        <f aca="false">_xlfn.NORM.S.INV(U303)</f>
        <v>-0.886149597667671</v>
      </c>
    </row>
    <row r="304" customFormat="false" ht="14.4" hidden="false" customHeight="false" outlineLevel="0" collapsed="false">
      <c r="A304" s="0" t="n">
        <f aca="false">A303+1</f>
        <v>300</v>
      </c>
      <c r="C304" s="0" t="n">
        <v>0.219481541</v>
      </c>
      <c r="D304" s="0" t="n">
        <v>2.2565</v>
      </c>
      <c r="E304" s="0" t="n">
        <v>0.246220270005987</v>
      </c>
      <c r="F304" s="0" t="n">
        <v>0.735905867158847</v>
      </c>
      <c r="G304" s="7" t="n">
        <v>8.33538002711516E-016</v>
      </c>
      <c r="H304" s="0" t="n">
        <v>0.0178738628351656</v>
      </c>
      <c r="I304" s="0" t="n">
        <f aca="false">$Y$14*E303+$Y$19*F303+G303*$Y$24+H303*$Y$29</f>
        <v>0.118213173541211</v>
      </c>
      <c r="J304" s="0" t="n">
        <f aca="false">$Y$15*E303+$Y$20*F303+G303*$Y$25+H303*$Y$30</f>
        <v>0.854272690150262</v>
      </c>
      <c r="K304" s="0" t="n">
        <f aca="false">E303*$Y$16+F303*$Y$21+G303*$Y$26+H303*$Y$31</f>
        <v>0</v>
      </c>
      <c r="L304" s="0" t="n">
        <f aca="false">E303*$Y$17+F303*$Y$22+G303*$Y$27+H303*$Y$32</f>
        <v>0.0587011056255421</v>
      </c>
      <c r="M304" s="0" t="n">
        <f aca="false">_xlfn.NORM.S.DIST((1/$Y$7)*(C304-$Y$3-D304*$Y$12),1)</f>
        <v>0.369802396768572</v>
      </c>
      <c r="N304" s="3" t="n">
        <f aca="false">_xlfn.NORM.S.DIST((1/$Y$8)*(C304-$Y$4-D304*$Y$12),1)</f>
        <v>0.444521377911272</v>
      </c>
      <c r="O304" s="3" t="n">
        <f aca="false">_xlfn.NORM.S.DIST((1/$Y$9)*(C304-$Y$5-D304*$Y$12),1)</f>
        <v>0.482655253631524</v>
      </c>
      <c r="P304" s="3" t="n">
        <f aca="false">_xlfn.NORM.S.DIST((1/$Y$10)*(C304-$Y$6-D304*$Y$12),1)</f>
        <v>0.480308181421341</v>
      </c>
      <c r="Q304" s="0" t="n">
        <f aca="false">M304*I304</f>
        <v>0.043715514905159</v>
      </c>
      <c r="R304" s="0" t="n">
        <f aca="false">N304*J304</f>
        <v>0.379742473337564</v>
      </c>
      <c r="S304" s="0" t="n">
        <f aca="false">O304*K304</f>
        <v>0</v>
      </c>
      <c r="T304" s="0" t="n">
        <f aca="false">P304*L304</f>
        <v>0.0281946212904262</v>
      </c>
      <c r="U304" s="4" t="n">
        <f aca="false">SUM(Q304:T304)</f>
        <v>0.451652609533149</v>
      </c>
      <c r="V304" s="6" t="n">
        <f aca="false">_xlfn.NORM.S.INV(U304)</f>
        <v>-0.121487115990377</v>
      </c>
    </row>
    <row r="305" customFormat="false" ht="14.4" hidden="false" customHeight="false" outlineLevel="0" collapsed="false">
      <c r="A305" s="0" t="n">
        <f aca="false">A304+1</f>
        <v>301</v>
      </c>
      <c r="C305" s="0" t="n">
        <v>-8.46365741</v>
      </c>
      <c r="D305" s="0" t="n">
        <v>2.4527</v>
      </c>
      <c r="E305" s="7" t="n">
        <v>2.1103420624456E-017</v>
      </c>
      <c r="F305" s="0" t="n">
        <v>0.0643397455127955</v>
      </c>
      <c r="G305" s="7" t="n">
        <v>4.54090786170687E-014</v>
      </c>
      <c r="H305" s="0" t="n">
        <v>0.935660254487159</v>
      </c>
      <c r="I305" s="0" t="n">
        <f aca="false">$Y$14*E304+$Y$19*F304+G304*$Y$24+H304*$Y$29</f>
        <v>0.290291973749745</v>
      </c>
      <c r="J305" s="0" t="n">
        <f aca="false">$Y$15*E304+$Y$20*F304+G304*$Y$25+H304*$Y$30</f>
        <v>0.872233962787152</v>
      </c>
      <c r="K305" s="0" t="n">
        <f aca="false">E304*$Y$16+F304*$Y$21+G304*$Y$26+H304*$Y$31</f>
        <v>0</v>
      </c>
      <c r="L305" s="0" t="n">
        <f aca="false">E304*$Y$17+F304*$Y$22+G304*$Y$27+H304*$Y$32</f>
        <v>0.0369124821679529</v>
      </c>
      <c r="M305" s="0" t="n">
        <f aca="false">_xlfn.NORM.S.DIST((1/$Y$7)*(C305-$Y$3-D305*$Y$12),1)</f>
        <v>6.46656001250268E-021</v>
      </c>
      <c r="N305" s="3" t="n">
        <f aca="false">_xlfn.NORM.S.DIST((1/$Y$8)*(C305-$Y$4-D305*$Y$12),1)</f>
        <v>4.66541277984832E-005</v>
      </c>
      <c r="O305" s="3" t="n">
        <f aca="false">_xlfn.NORM.S.DIST((1/$Y$9)*(C305-$Y$5-D305*$Y$12),1)</f>
        <v>0.111607312548493</v>
      </c>
      <c r="P305" s="3" t="n">
        <f aca="false">_xlfn.NORM.S.DIST((1/$Y$10)*(C305-$Y$6-D305*$Y$12),1)</f>
        <v>0.0833366652875689</v>
      </c>
      <c r="Q305" s="0" t="n">
        <f aca="false">M305*I305</f>
        <v>1.87719046940058E-021</v>
      </c>
      <c r="R305" s="0" t="n">
        <f aca="false">N305*J305</f>
        <v>4.06933147700492E-005</v>
      </c>
      <c r="S305" s="0" t="n">
        <f aca="false">O305*K305</f>
        <v>0</v>
      </c>
      <c r="T305" s="0" t="n">
        <f aca="false">P305*L305</f>
        <v>0.00307616317136404</v>
      </c>
      <c r="U305" s="4" t="n">
        <f aca="false">SUM(Q305:T305)</f>
        <v>0.00311685648613409</v>
      </c>
      <c r="V305" s="6" t="n">
        <f aca="false">_xlfn.NORM.S.INV(U305)</f>
        <v>-2.73522774526381</v>
      </c>
    </row>
    <row r="306" customFormat="false" ht="14.4" hidden="false" customHeight="false" outlineLevel="0" collapsed="false">
      <c r="A306" s="0" t="n">
        <f aca="false">A305+1</f>
        <v>302</v>
      </c>
      <c r="C306" s="0" t="n">
        <v>-17.40443535</v>
      </c>
      <c r="D306" s="0" t="n">
        <v>2.9549</v>
      </c>
      <c r="E306" s="7" t="n">
        <v>4.25882237543346E-075</v>
      </c>
      <c r="F306" s="7" t="n">
        <v>2.37074091889921E-012</v>
      </c>
      <c r="G306" s="7" t="n">
        <v>1.70786526472679E-013</v>
      </c>
      <c r="H306" s="0" t="n">
        <v>0.999999999997459</v>
      </c>
      <c r="I306" s="0" t="n">
        <f aca="false">$Y$14*E305+$Y$19*F305+G305*$Y$24+H305*$Y$29</f>
        <v>0.00579057709619702</v>
      </c>
      <c r="J306" s="0" t="n">
        <f aca="false">$Y$15*E305+$Y$20*F305+G305*$Y$25+H305*$Y$30</f>
        <v>0.215681219314077</v>
      </c>
      <c r="K306" s="0" t="n">
        <f aca="false">E305*$Y$16+F305*$Y$21+G305*$Y$26+H305*$Y$31</f>
        <v>0</v>
      </c>
      <c r="L306" s="0" t="n">
        <f aca="false">E305*$Y$17+F305*$Y$22+G305*$Y$27+H305*$Y$32</f>
        <v>0.778528203589726</v>
      </c>
      <c r="M306" s="0" t="n">
        <f aca="false">_xlfn.NORM.S.DIST((1/$Y$7)*(C306-$Y$3-D306*$Y$12),1)</f>
        <v>3.96635448776097E-077</v>
      </c>
      <c r="N306" s="3" t="n">
        <f aca="false">_xlfn.NORM.S.DIST((1/$Y$8)*(C306-$Y$4-D306*$Y$12),1)</f>
        <v>3.43066551355056E-015</v>
      </c>
      <c r="O306" s="3" t="n">
        <f aca="false">_xlfn.NORM.S.DIST((1/$Y$9)*(C306-$Y$5-D306*$Y$12),1)</f>
        <v>0.00760356170962148</v>
      </c>
      <c r="P306" s="3" t="n">
        <f aca="false">_xlfn.NORM.S.DIST((1/$Y$10)*(C306-$Y$6-D306*$Y$12),1)</f>
        <v>0.0029244522421196</v>
      </c>
      <c r="Q306" s="0" t="n">
        <f aca="false">M306*I306</f>
        <v>2.2967481452227E-079</v>
      </c>
      <c r="R306" s="0" t="n">
        <f aca="false">N306*J306</f>
        <v>7.39930121021339E-016</v>
      </c>
      <c r="S306" s="0" t="n">
        <f aca="false">O306*K306</f>
        <v>0</v>
      </c>
      <c r="T306" s="0" t="n">
        <f aca="false">P306*L306</f>
        <v>0.00227676855054132</v>
      </c>
      <c r="U306" s="4" t="n">
        <f aca="false">SUM(Q306:T306)</f>
        <v>0.00227676855054206</v>
      </c>
      <c r="V306" s="6" t="n">
        <f aca="false">_xlfn.NORM.S.INV(U306)</f>
        <v>-2.83702973515171</v>
      </c>
    </row>
    <row r="307" customFormat="false" ht="14.4" hidden="false" customHeight="false" outlineLevel="0" collapsed="false">
      <c r="A307" s="0" t="n">
        <f aca="false">A306+1</f>
        <v>303</v>
      </c>
      <c r="C307" s="0" t="n">
        <v>-9.805821543</v>
      </c>
      <c r="D307" s="0" t="n">
        <v>3.2142</v>
      </c>
      <c r="E307" s="7" t="n">
        <v>1.60409811532756E-036</v>
      </c>
      <c r="F307" s="7" t="n">
        <v>8.55292332884552E-005</v>
      </c>
      <c r="G307" s="7" t="n">
        <v>9.68714526857776E-014</v>
      </c>
      <c r="H307" s="0" t="n">
        <v>0.999914470766615</v>
      </c>
      <c r="I307" s="0" t="n">
        <f aca="false">$Y$14*E306+$Y$19*F306+G306*$Y$24+H306*$Y$29</f>
        <v>3.84153209173608E-013</v>
      </c>
      <c r="J307" s="0" t="n">
        <f aca="false">$Y$15*E306+$Y$20*F306+G306*$Y$25+H306*$Y$30</f>
        <v>0.170000000001654</v>
      </c>
      <c r="K307" s="0" t="n">
        <f aca="false">E306*$Y$16+F306*$Y$21+G306*$Y$26+H306*$Y$31</f>
        <v>0</v>
      </c>
      <c r="L307" s="0" t="n">
        <f aca="false">E306*$Y$17+F306*$Y$22+G306*$Y$27+H306*$Y$32</f>
        <v>0.829999999997962</v>
      </c>
      <c r="M307" s="0" t="n">
        <f aca="false">_xlfn.NORM.S.DIST((1/$Y$7)*(C307-$Y$3-D307*$Y$12),1)</f>
        <v>5.2988513303262E-027</v>
      </c>
      <c r="N307" s="3" t="n">
        <f aca="false">_xlfn.NORM.S.DIST((1/$Y$8)*(C307-$Y$4-D307*$Y$12),1)</f>
        <v>3.5650715821553E-006</v>
      </c>
      <c r="O307" s="3" t="n">
        <f aca="false">_xlfn.NORM.S.DIST((1/$Y$9)*(C307-$Y$5-D307*$Y$12),1)</f>
        <v>0.0808204826595873</v>
      </c>
      <c r="P307" s="3" t="n">
        <f aca="false">_xlfn.NORM.S.DIST((1/$Y$10)*(C307-$Y$6-D307*$Y$12),1)</f>
        <v>0.0560180631875288</v>
      </c>
      <c r="Q307" s="0" t="n">
        <f aca="false">M307*I307</f>
        <v>2.03557074347865E-039</v>
      </c>
      <c r="R307" s="0" t="n">
        <f aca="false">N307*J307</f>
        <v>6.060621689723E-007</v>
      </c>
      <c r="S307" s="0" t="n">
        <f aca="false">O307*K307</f>
        <v>0</v>
      </c>
      <c r="T307" s="0" t="n">
        <f aca="false">P307*L307</f>
        <v>0.0464949924455347</v>
      </c>
      <c r="U307" s="4" t="n">
        <f aca="false">SUM(Q307:T307)</f>
        <v>0.0464955985077037</v>
      </c>
      <c r="V307" s="6" t="n">
        <f aca="false">_xlfn.NORM.S.INV(U307)</f>
        <v>-1.67982588639589</v>
      </c>
    </row>
    <row r="308" customFormat="false" ht="14.4" hidden="false" customHeight="false" outlineLevel="0" collapsed="false">
      <c r="A308" s="0" t="n">
        <f aca="false">A307+1</f>
        <v>304</v>
      </c>
      <c r="C308" s="0" t="n">
        <v>7.402700377</v>
      </c>
      <c r="D308" s="0" t="n">
        <v>3.151</v>
      </c>
      <c r="E308" s="7" t="n">
        <v>1.3134469946159E-015</v>
      </c>
      <c r="F308" s="7" t="n">
        <v>0.0118077299310727</v>
      </c>
      <c r="G308" s="7" t="n">
        <v>8.16893275250655E-014</v>
      </c>
      <c r="H308" s="0" t="n">
        <v>0.988192270068844</v>
      </c>
      <c r="I308" s="0" t="n">
        <f aca="false">$Y$14*E307+$Y$19*F307+G307*$Y$24+H307*$Y$29</f>
        <v>7.69763109283242E-006</v>
      </c>
      <c r="J308" s="0" t="n">
        <f aca="false">$Y$15*E307+$Y$20*F307+G307*$Y$25+H307*$Y$30</f>
        <v>0.170060725755618</v>
      </c>
      <c r="K308" s="0" t="n">
        <f aca="false">E307*$Y$16+F307*$Y$21+G307*$Y$26+H307*$Y$31</f>
        <v>0</v>
      </c>
      <c r="L308" s="0" t="n">
        <f aca="false">E307*$Y$17+F307*$Y$22+G307*$Y$27+H307*$Y$32</f>
        <v>0.829931576613289</v>
      </c>
      <c r="M308" s="0" t="n">
        <f aca="false">_xlfn.NORM.S.DIST((1/$Y$7)*(C308-$Y$3-D308*$Y$12),1)</f>
        <v>0.999999999999346</v>
      </c>
      <c r="N308" s="3" t="n">
        <f aca="false">_xlfn.NORM.S.DIST((1/$Y$8)*(C308-$Y$4-D308*$Y$12),1)</f>
        <v>0.998546845693356</v>
      </c>
      <c r="O308" s="3" t="n">
        <f aca="false">_xlfn.NORM.S.DIST((1/$Y$9)*(C308-$Y$5-D308*$Y$12),1)</f>
        <v>0.823336472435478</v>
      </c>
      <c r="P308" s="3" t="n">
        <f aca="false">_xlfn.NORM.S.DIST((1/$Y$10)*(C308-$Y$6-D308*$Y$12),1)</f>
        <v>0.854023794081588</v>
      </c>
      <c r="Q308" s="0" t="n">
        <f aca="false">M308*I308</f>
        <v>7.69763109282739E-006</v>
      </c>
      <c r="R308" s="0" t="n">
        <f aca="false">N308*J308</f>
        <v>0.169813601279596</v>
      </c>
      <c r="S308" s="0" t="n">
        <f aca="false">O308*K308</f>
        <v>0</v>
      </c>
      <c r="T308" s="0" t="n">
        <f aca="false">P308*L308</f>
        <v>0.708781313887395</v>
      </c>
      <c r="U308" s="4" t="n">
        <f aca="false">SUM(Q308:T308)</f>
        <v>0.878602612798084</v>
      </c>
      <c r="V308" s="6" t="n">
        <f aca="false">_xlfn.NORM.S.INV(U308)</f>
        <v>1.1680297263605</v>
      </c>
    </row>
    <row r="309" customFormat="false" ht="14.4" hidden="false" customHeight="false" outlineLevel="0" collapsed="false">
      <c r="A309" s="0" t="n">
        <f aca="false">A308+1</f>
        <v>305</v>
      </c>
      <c r="C309" s="0" t="n">
        <v>5.821216088</v>
      </c>
      <c r="D309" s="0" t="n">
        <v>3.4065</v>
      </c>
      <c r="E309" s="7" t="n">
        <v>3.98425799235544E-009</v>
      </c>
      <c r="F309" s="7" t="n">
        <v>0.0580619114825749</v>
      </c>
      <c r="G309" s="7" t="n">
        <v>7.39857038874373E-014</v>
      </c>
      <c r="H309" s="0" t="n">
        <v>0.941938084533093</v>
      </c>
      <c r="I309" s="0" t="n">
        <f aca="false">$Y$14*E308+$Y$19*F308+G308*$Y$24+H308*$Y$29</f>
        <v>0.00106269569387943</v>
      </c>
      <c r="J309" s="0" t="n">
        <f aca="false">$Y$15*E308+$Y$20*F308+G308*$Y$25+H308*$Y$30</f>
        <v>0.178383488251049</v>
      </c>
      <c r="K309" s="0" t="n">
        <f aca="false">E308*$Y$16+F308*$Y$21+G308*$Y$26+H308*$Y$31</f>
        <v>0</v>
      </c>
      <c r="L309" s="0" t="n">
        <f aca="false">E308*$Y$17+F308*$Y$22+G308*$Y$27+H308*$Y$32</f>
        <v>0.820553816055073</v>
      </c>
      <c r="M309" s="0" t="n">
        <f aca="false">_xlfn.NORM.S.DIST((1/$Y$7)*(C309-$Y$3-D309*$Y$12),1)</f>
        <v>0.999999975996582</v>
      </c>
      <c r="N309" s="3" t="n">
        <f aca="false">_xlfn.NORM.S.DIST((1/$Y$8)*(C309-$Y$4-D309*$Y$12),1)</f>
        <v>0.989024906748995</v>
      </c>
      <c r="O309" s="3" t="n">
        <f aca="false">_xlfn.NORM.S.DIST((1/$Y$9)*(C309-$Y$5-D309*$Y$12),1)</f>
        <v>0.762458772627134</v>
      </c>
      <c r="P309" s="3" t="n">
        <f aca="false">_xlfn.NORM.S.DIST((1/$Y$10)*(C309-$Y$6-D309*$Y$12),1)</f>
        <v>0.791304917268369</v>
      </c>
      <c r="Q309" s="0" t="n">
        <f aca="false">M309*I309</f>
        <v>0.0010626956683711</v>
      </c>
      <c r="R309" s="0" t="n">
        <f aca="false">N309*J309</f>
        <v>0.176425712833054</v>
      </c>
      <c r="S309" s="0" t="n">
        <f aca="false">O309*K309</f>
        <v>0</v>
      </c>
      <c r="T309" s="0" t="n">
        <f aca="false">P309*L309</f>
        <v>0.649308269527704</v>
      </c>
      <c r="U309" s="4" t="n">
        <f aca="false">SUM(Q309:T309)</f>
        <v>0.826796678029129</v>
      </c>
      <c r="V309" s="6" t="n">
        <f aca="false">_xlfn.NORM.S.INV(U309)</f>
        <v>0.941582087788189</v>
      </c>
    </row>
    <row r="310" customFormat="false" ht="14.4" hidden="false" customHeight="false" outlineLevel="0" collapsed="false">
      <c r="A310" s="0" t="n">
        <f aca="false">A309+1</f>
        <v>306</v>
      </c>
      <c r="C310" s="0" t="n">
        <v>-3.161898336</v>
      </c>
      <c r="D310" s="0" t="n">
        <v>3.8142</v>
      </c>
      <c r="E310" s="7" t="n">
        <v>2.87258318811324E-005</v>
      </c>
      <c r="F310" s="7" t="n">
        <v>0.197214510169907</v>
      </c>
      <c r="G310" s="7" t="n">
        <v>6.06543189049131E-014</v>
      </c>
      <c r="H310" s="0" t="n">
        <v>0.802756763998151</v>
      </c>
      <c r="I310" s="0" t="n">
        <f aca="false">$Y$14*E309+$Y$19*F309+G309*$Y$24+H309*$Y$29</f>
        <v>0.0052255756591805</v>
      </c>
      <c r="J310" s="0" t="n">
        <f aca="false">$Y$15*E309+$Y$20*F309+G309*$Y$25+H309*$Y$30</f>
        <v>0.211223960061124</v>
      </c>
      <c r="K310" s="0" t="n">
        <f aca="false">E309*$Y$16+F309*$Y$21+G309*$Y$26+H309*$Y$31</f>
        <v>0</v>
      </c>
      <c r="L310" s="0" t="n">
        <f aca="false">E309*$Y$17+F309*$Y$22+G309*$Y$27+H309*$Y$32</f>
        <v>0.783550467506945</v>
      </c>
      <c r="M310" s="0" t="n">
        <f aca="false">_xlfn.NORM.S.DIST((1/$Y$7)*(C310-$Y$3-D310*$Y$12),1)</f>
        <v>6.46069076230977E-005</v>
      </c>
      <c r="N310" s="3" t="n">
        <f aca="false">_xlfn.NORM.S.DIST((1/$Y$8)*(C310-$Y$4-D310*$Y$12),1)</f>
        <v>0.0540504551192603</v>
      </c>
      <c r="O310" s="3" t="n">
        <f aca="false">_xlfn.NORM.S.DIST((1/$Y$9)*(C310-$Y$5-D310*$Y$12),1)</f>
        <v>0.308229022191412</v>
      </c>
      <c r="P310" s="3" t="n">
        <f aca="false">_xlfn.NORM.S.DIST((1/$Y$10)*(C310-$Y$6-D310*$Y$12),1)</f>
        <v>0.284777706469785</v>
      </c>
      <c r="Q310" s="0" t="n">
        <f aca="false">M310*I310</f>
        <v>3.37608283890183E-007</v>
      </c>
      <c r="R310" s="0" t="n">
        <f aca="false">N310*J310</f>
        <v>0.0114167511733962</v>
      </c>
      <c r="S310" s="0" t="n">
        <f aca="false">O310*K310</f>
        <v>0</v>
      </c>
      <c r="T310" s="0" t="n">
        <f aca="false">P310*L310</f>
        <v>0.223137705039955</v>
      </c>
      <c r="U310" s="4" t="n">
        <f aca="false">SUM(Q310:T310)</f>
        <v>0.234554793821635</v>
      </c>
      <c r="V310" s="6" t="n">
        <f aca="false">_xlfn.NORM.S.INV(U310)</f>
        <v>-0.723928572221978</v>
      </c>
    </row>
    <row r="311" customFormat="false" ht="14.4" hidden="false" customHeight="false" outlineLevel="0" collapsed="false">
      <c r="A311" s="0" t="n">
        <f aca="false">A310+1</f>
        <v>307</v>
      </c>
      <c r="C311" s="0" t="n">
        <v>3.119129027</v>
      </c>
      <c r="D311" s="0" t="n">
        <v>3.5888</v>
      </c>
      <c r="E311" s="7" t="n">
        <v>0.00323785988787262</v>
      </c>
      <c r="F311" s="7" t="n">
        <v>0.428222472517988</v>
      </c>
      <c r="G311" s="7" t="n">
        <v>4.19592139948143E-014</v>
      </c>
      <c r="H311" s="0" t="n">
        <v>0.568539667594097</v>
      </c>
      <c r="I311" s="0" t="n">
        <f aca="false">$Y$14*E310+$Y$19*F310+G310*$Y$24+H310*$Y$29</f>
        <v>0.0177754464223641</v>
      </c>
      <c r="J311" s="0" t="n">
        <f aca="false">$Y$15*E310+$Y$20*F310+G310*$Y$25+H310*$Y$30</f>
        <v>0.310043272077897</v>
      </c>
      <c r="K311" s="0" t="n">
        <f aca="false">E310*$Y$16+F310*$Y$21+G310*$Y$26+H310*$Y$31</f>
        <v>0</v>
      </c>
      <c r="L311" s="0" t="n">
        <f aca="false">E310*$Y$17+F310*$Y$22+G310*$Y$27+H310*$Y$32</f>
        <v>0.672204549423563</v>
      </c>
      <c r="M311" s="0" t="n">
        <f aca="false">_xlfn.NORM.S.DIST((1/$Y$7)*(C311-$Y$3-D311*$Y$12),1)</f>
        <v>0.996152842217165</v>
      </c>
      <c r="N311" s="3" t="n">
        <f aca="false">_xlfn.NORM.S.DIST((1/$Y$8)*(C311-$Y$4-D311*$Y$12),1)</f>
        <v>0.868370196045732</v>
      </c>
      <c r="O311" s="3" t="n">
        <f aca="false">_xlfn.NORM.S.DIST((1/$Y$9)*(C311-$Y$5-D311*$Y$12),1)</f>
        <v>0.636355257304352</v>
      </c>
      <c r="P311" s="3" t="n">
        <f aca="false">_xlfn.NORM.S.DIST((1/$Y$10)*(C311-$Y$6-D311*$Y$12),1)</f>
        <v>0.653932613743786</v>
      </c>
      <c r="Q311" s="0" t="n">
        <f aca="false">M311*I311</f>
        <v>0.0177070614753169</v>
      </c>
      <c r="R311" s="0" t="n">
        <f aca="false">N311*J311</f>
        <v>0.269232336956944</v>
      </c>
      <c r="S311" s="0" t="n">
        <f aca="false">O311*K311</f>
        <v>0</v>
      </c>
      <c r="T311" s="0" t="n">
        <f aca="false">P311*L311</f>
        <v>0.439576477975015</v>
      </c>
      <c r="U311" s="4" t="n">
        <f aca="false">SUM(Q311:T311)</f>
        <v>0.726515876407275</v>
      </c>
      <c r="V311" s="6" t="n">
        <f aca="false">_xlfn.NORM.S.INV(U311)</f>
        <v>0.602309336457527</v>
      </c>
    </row>
    <row r="312" customFormat="false" ht="14.4" hidden="false" customHeight="false" outlineLevel="0" collapsed="false">
      <c r="A312" s="0" t="n">
        <f aca="false">A311+1</f>
        <v>308</v>
      </c>
      <c r="C312" s="0" t="n">
        <v>11.41626977</v>
      </c>
      <c r="D312" s="0" t="n">
        <v>3.2658</v>
      </c>
      <c r="E312" s="7" t="n">
        <v>8.57858771950146E-028</v>
      </c>
      <c r="F312" s="7" t="n">
        <v>0.000162850277110064</v>
      </c>
      <c r="G312" s="7" t="n">
        <v>9.78475283042912E-014</v>
      </c>
      <c r="H312" s="0" t="n">
        <v>0.999837149722792</v>
      </c>
      <c r="I312" s="0" t="n">
        <f aca="false">$Y$14*E311+$Y$19*F311+G311*$Y$24+H311*$Y$29</f>
        <v>0.041486475024625</v>
      </c>
      <c r="J312" s="0" t="n">
        <f aca="false">$Y$15*E311+$Y$20*F311+G311*$Y$25+H311*$Y$30</f>
        <v>0.476401593205911</v>
      </c>
      <c r="K312" s="0" t="n">
        <f aca="false">E311*$Y$16+F311*$Y$21+G311*$Y$26+H311*$Y$31</f>
        <v>0</v>
      </c>
      <c r="L312" s="0" t="n">
        <f aca="false">E311*$Y$17+F311*$Y$22+G311*$Y$27+H311*$Y$32</f>
        <v>0.48473459827864</v>
      </c>
      <c r="M312" s="0" t="n">
        <f aca="false">_xlfn.NORM.S.DIST((1/$Y$7)*(C312-$Y$3-D312*$Y$12),1)</f>
        <v>1</v>
      </c>
      <c r="N312" s="3" t="n">
        <f aca="false">_xlfn.NORM.S.DIST((1/$Y$8)*(C312-$Y$4-D312*$Y$12),1)</f>
        <v>0.999998815397282</v>
      </c>
      <c r="O312" s="3" t="n">
        <f aca="false">_xlfn.NORM.S.DIST((1/$Y$9)*(C312-$Y$5-D312*$Y$12),1)</f>
        <v>0.929361875173304</v>
      </c>
      <c r="P312" s="3" t="n">
        <f aca="false">_xlfn.NORM.S.DIST((1/$Y$10)*(C312-$Y$6-D312*$Y$12),1)</f>
        <v>0.95256689841876</v>
      </c>
      <c r="Q312" s="0" t="n">
        <f aca="false">M312*I312</f>
        <v>0.041486475024625</v>
      </c>
      <c r="R312" s="0" t="n">
        <f aca="false">N312*J312</f>
        <v>0.476401028859289</v>
      </c>
      <c r="S312" s="0" t="n">
        <f aca="false">O312*K312</f>
        <v>0</v>
      </c>
      <c r="T312" s="0" t="n">
        <f aca="false">P312*L312</f>
        <v>0.461742132838548</v>
      </c>
      <c r="U312" s="4" t="n">
        <f aca="false">SUM(Q312:T312)</f>
        <v>0.979629636722462</v>
      </c>
      <c r="V312" s="6" t="n">
        <f aca="false">_xlfn.NORM.S.INV(U312)</f>
        <v>2.04615903226711</v>
      </c>
    </row>
    <row r="313" customFormat="false" ht="14.4" hidden="false" customHeight="false" outlineLevel="0" collapsed="false">
      <c r="A313" s="0" t="n">
        <f aca="false">A312+1</f>
        <v>309</v>
      </c>
      <c r="C313" s="0" t="n">
        <v>6.511740884</v>
      </c>
      <c r="D313" s="0" t="n">
        <v>3.0834</v>
      </c>
      <c r="E313" s="7" t="n">
        <v>9.65624658708498E-013</v>
      </c>
      <c r="F313" s="7" t="n">
        <v>0.0297369347648485</v>
      </c>
      <c r="G313" s="7" t="n">
        <v>7.78173047210211E-014</v>
      </c>
      <c r="H313" s="0" t="n">
        <v>0.970263065234108</v>
      </c>
      <c r="I313" s="0" t="n">
        <f aca="false">$Y$14*E312+$Y$19*F312+G312*$Y$24+H312*$Y$29</f>
        <v>1.46565250377533E-005</v>
      </c>
      <c r="J313" s="0" t="n">
        <f aca="false">$Y$15*E312+$Y$20*F312+G312*$Y$25+H312*$Y$30</f>
        <v>0.170115623696732</v>
      </c>
      <c r="K313" s="0" t="n">
        <f aca="false">E312*$Y$16+F312*$Y$21+G312*$Y$26+H312*$Y$31</f>
        <v>0</v>
      </c>
      <c r="L313" s="0" t="n">
        <f aca="false">E312*$Y$17+F312*$Y$22+G312*$Y$27+H312*$Y$32</f>
        <v>0.829869719778231</v>
      </c>
      <c r="M313" s="0" t="n">
        <f aca="false">_xlfn.NORM.S.DIST((1/$Y$7)*(C313-$Y$3-D313*$Y$12),1)</f>
        <v>0.999999999663661</v>
      </c>
      <c r="N313" s="3" t="n">
        <f aca="false">_xlfn.NORM.S.DIST((1/$Y$8)*(C313-$Y$4-D313*$Y$12),1)</f>
        <v>0.995213264301712</v>
      </c>
      <c r="O313" s="3" t="n">
        <f aca="false">_xlfn.NORM.S.DIST((1/$Y$9)*(C313-$Y$5-D313*$Y$12),1)</f>
        <v>0.790350682119755</v>
      </c>
      <c r="P313" s="3" t="n">
        <f aca="false">_xlfn.NORM.S.DIST((1/$Y$10)*(C313-$Y$6-D313*$Y$12),1)</f>
        <v>0.820431559687737</v>
      </c>
      <c r="Q313" s="0" t="n">
        <f aca="false">M313*I313</f>
        <v>1.46565250328237E-005</v>
      </c>
      <c r="R313" s="0" t="n">
        <f aca="false">N313*J313</f>
        <v>0.169301325167946</v>
      </c>
      <c r="S313" s="0" t="n">
        <f aca="false">O313*K313</f>
        <v>0</v>
      </c>
      <c r="T313" s="0" t="n">
        <f aca="false">P313*L313</f>
        <v>0.680851308535279</v>
      </c>
      <c r="U313" s="4" t="n">
        <f aca="false">SUM(Q313:T313)</f>
        <v>0.850167290228258</v>
      </c>
      <c r="V313" s="6" t="n">
        <f aca="false">_xlfn.NORM.S.INV(U313)</f>
        <v>1.03715115134852</v>
      </c>
    </row>
    <row r="314" customFormat="false" ht="14.4" hidden="false" customHeight="false" outlineLevel="0" collapsed="false">
      <c r="A314" s="0" t="n">
        <f aca="false">A313+1</f>
        <v>310</v>
      </c>
      <c r="C314" s="0" t="n">
        <v>2.813708764</v>
      </c>
      <c r="D314" s="0" t="n">
        <v>2.9814</v>
      </c>
      <c r="E314" s="0" t="n">
        <v>0.00107744423285429</v>
      </c>
      <c r="F314" s="7" t="n">
        <v>0.303547570824824</v>
      </c>
      <c r="G314" s="7" t="n">
        <v>5.14080889755277E-014</v>
      </c>
      <c r="H314" s="0" t="n">
        <v>0.695374984942271</v>
      </c>
      <c r="I314" s="0" t="n">
        <f aca="false">$Y$14*E313+$Y$19*F313+G313*$Y$24+H313*$Y$29</f>
        <v>0.0026763241297929</v>
      </c>
      <c r="J314" s="0" t="n">
        <f aca="false">$Y$15*E313+$Y$20*F313+G313*$Y$25+H313*$Y$30</f>
        <v>0.191113223683734</v>
      </c>
      <c r="K314" s="0" t="n">
        <f aca="false">E313*$Y$16+F313*$Y$21+G313*$Y$26+H313*$Y$31</f>
        <v>0</v>
      </c>
      <c r="L314" s="0" t="n">
        <f aca="false">E313*$Y$17+F313*$Y$22+G313*$Y$27+H313*$Y$32</f>
        <v>0.806210452187255</v>
      </c>
      <c r="M314" s="0" t="n">
        <f aca="false">_xlfn.NORM.S.DIST((1/$Y$7)*(C314-$Y$3-D314*$Y$12),1)</f>
        <v>0.990599730066221</v>
      </c>
      <c r="N314" s="3" t="n">
        <f aca="false">_xlfn.NORM.S.DIST((1/$Y$8)*(C314-$Y$4-D314*$Y$12),1)</f>
        <v>0.837980028231857</v>
      </c>
      <c r="O314" s="3" t="n">
        <f aca="false">_xlfn.NORM.S.DIST((1/$Y$9)*(C314-$Y$5-D314*$Y$12),1)</f>
        <v>0.620738290163938</v>
      </c>
      <c r="P314" s="3" t="n">
        <f aca="false">_xlfn.NORM.S.DIST((1/$Y$10)*(C314-$Y$6-D314*$Y$12),1)</f>
        <v>0.636474856138185</v>
      </c>
      <c r="Q314" s="0" t="n">
        <f aca="false">M314*I314</f>
        <v>0.00265116596054256</v>
      </c>
      <c r="R314" s="0" t="n">
        <f aca="false">N314*J314</f>
        <v>0.160149064577977</v>
      </c>
      <c r="S314" s="0" t="n">
        <f aca="false">O314*K314</f>
        <v>0</v>
      </c>
      <c r="T314" s="0" t="n">
        <f aca="false">P314*L314</f>
        <v>0.513132681572985</v>
      </c>
      <c r="U314" s="4" t="n">
        <f aca="false">SUM(Q314:T314)</f>
        <v>0.675932912111504</v>
      </c>
      <c r="V314" s="6" t="n">
        <f aca="false">_xlfn.NORM.S.INV(U314)</f>
        <v>0.456355756286113</v>
      </c>
    </row>
    <row r="315" customFormat="false" ht="14.4" hidden="false" customHeight="false" outlineLevel="0" collapsed="false">
      <c r="A315" s="0" t="n">
        <f aca="false">A314+1</f>
        <v>311</v>
      </c>
      <c r="C315" s="0" t="n">
        <v>5.898060045</v>
      </c>
      <c r="D315" s="0" t="n">
        <v>2.7499</v>
      </c>
      <c r="E315" s="7" t="n">
        <v>8.75954091585869E-008</v>
      </c>
      <c r="F315" s="0" t="n">
        <v>0.148823373391699</v>
      </c>
      <c r="G315" s="7" t="n">
        <v>6.62622872832705E-014</v>
      </c>
      <c r="H315" s="0" t="n">
        <v>0.851176539012825</v>
      </c>
      <c r="I315" s="0" t="n">
        <f aca="false">$Y$14*E314+$Y$19*F314+G314*$Y$24+H314*$Y$29</f>
        <v>0.028299755626183</v>
      </c>
      <c r="J315" s="0" t="n">
        <f aca="false">$Y$15*E314+$Y$20*F314+G314*$Y$25+H314*$Y$30</f>
        <v>0.3863053095756</v>
      </c>
      <c r="K315" s="0" t="n">
        <f aca="false">E314*$Y$16+F314*$Y$21+G314*$Y$26+H314*$Y$31</f>
        <v>0</v>
      </c>
      <c r="L315" s="0" t="n">
        <f aca="false">E314*$Y$17+F314*$Y$22+G314*$Y$27+H314*$Y$32</f>
        <v>0.58626766462683</v>
      </c>
      <c r="M315" s="0" t="n">
        <f aca="false">_xlfn.NORM.S.DIST((1/$Y$7)*(C315-$Y$3-D315*$Y$12),1)</f>
        <v>0.999999984700828</v>
      </c>
      <c r="N315" s="3" t="n">
        <f aca="false">_xlfn.NORM.S.DIST((1/$Y$8)*(C315-$Y$4-D315*$Y$12),1)</f>
        <v>0.989952609606847</v>
      </c>
      <c r="O315" s="3" t="n">
        <f aca="false">_xlfn.NORM.S.DIST((1/$Y$9)*(C315-$Y$5-D315*$Y$12),1)</f>
        <v>0.765659998728993</v>
      </c>
      <c r="P315" s="3" t="n">
        <f aca="false">_xlfn.NORM.S.DIST((1/$Y$10)*(C315-$Y$6-D315*$Y$12),1)</f>
        <v>0.794677573869355</v>
      </c>
      <c r="Q315" s="0" t="n">
        <f aca="false">M315*I315</f>
        <v>0.0282997551932202</v>
      </c>
      <c r="R315" s="0" t="n">
        <f aca="false">N315*J315</f>
        <v>0.382423949319346</v>
      </c>
      <c r="S315" s="0" t="n">
        <f aca="false">O315*K315</f>
        <v>0</v>
      </c>
      <c r="T315" s="0" t="n">
        <f aca="false">P315*L315</f>
        <v>0.465893765363701</v>
      </c>
      <c r="U315" s="4" t="n">
        <f aca="false">SUM(Q315:T315)</f>
        <v>0.876617469876268</v>
      </c>
      <c r="V315" s="6" t="n">
        <f aca="false">_xlfn.NORM.S.INV(U315)</f>
        <v>1.15824257062097</v>
      </c>
    </row>
    <row r="316" customFormat="false" ht="14.4" hidden="false" customHeight="false" outlineLevel="0" collapsed="false">
      <c r="A316" s="0" t="n">
        <f aca="false">A315+1</f>
        <v>312</v>
      </c>
      <c r="C316" s="0" t="n">
        <v>1.837677353</v>
      </c>
      <c r="D316" s="0" t="n">
        <v>2.6342</v>
      </c>
      <c r="E316" s="0" t="n">
        <v>0.0270681505767672</v>
      </c>
      <c r="F316" s="0" t="n">
        <v>0.474675240392419</v>
      </c>
      <c r="G316" s="7" t="n">
        <v>3.63595717059556E-014</v>
      </c>
      <c r="H316" s="0" t="n">
        <v>0.498256609030777</v>
      </c>
      <c r="I316" s="0" t="n">
        <f aca="false">$Y$14*E315+$Y$19*F315+G315*$Y$24+H315*$Y$29</f>
        <v>0.0133941833171415</v>
      </c>
      <c r="J316" s="0" t="n">
        <f aca="false">$Y$15*E315+$Y$20*F315+G315*$Y$25+H315*$Y$30</f>
        <v>0.275664659052744</v>
      </c>
      <c r="K316" s="0" t="n">
        <f aca="false">E315*$Y$16+F315*$Y$21+G315*$Y$26+H315*$Y$31</f>
        <v>0</v>
      </c>
      <c r="L316" s="0" t="n">
        <f aca="false">E315*$Y$17+F315*$Y$22+G315*$Y$27+H315*$Y$32</f>
        <v>0.710941228582396</v>
      </c>
      <c r="M316" s="0" t="n">
        <f aca="false">_xlfn.NORM.S.DIST((1/$Y$7)*(C316-$Y$3-D316*$Y$12),1)</f>
        <v>0.90995347884189</v>
      </c>
      <c r="N316" s="3" t="n">
        <f aca="false">_xlfn.NORM.S.DIST((1/$Y$8)*(C316-$Y$4-D316*$Y$12),1)</f>
        <v>0.713167951121264</v>
      </c>
      <c r="O316" s="3" t="n">
        <f aca="false">_xlfn.NORM.S.DIST((1/$Y$9)*(C316-$Y$5-D316*$Y$12),1)</f>
        <v>0.569615933742506</v>
      </c>
      <c r="P316" s="3" t="n">
        <f aca="false">_xlfn.NORM.S.DIST((1/$Y$10)*(C316-$Y$6-D316*$Y$12),1)</f>
        <v>0.578926924025893</v>
      </c>
      <c r="Q316" s="0" t="n">
        <f aca="false">M316*I316</f>
        <v>0.0121880837056789</v>
      </c>
      <c r="R316" s="0" t="n">
        <f aca="false">N316*J316</f>
        <v>0.196595200093187</v>
      </c>
      <c r="S316" s="0" t="n">
        <f aca="false">O316*K316</f>
        <v>0</v>
      </c>
      <c r="T316" s="0" t="n">
        <f aca="false">P316*L316</f>
        <v>0.411583018626396</v>
      </c>
      <c r="U316" s="4" t="n">
        <f aca="false">SUM(Q316:T316)</f>
        <v>0.620366302425262</v>
      </c>
      <c r="V316" s="6" t="n">
        <f aca="false">_xlfn.NORM.S.INV(U316)</f>
        <v>0.306442970650494</v>
      </c>
    </row>
    <row r="317" customFormat="false" ht="14.4" hidden="false" customHeight="false" outlineLevel="0" collapsed="false">
      <c r="A317" s="0" t="n">
        <f aca="false">A316+1</f>
        <v>313</v>
      </c>
      <c r="C317" s="0" t="n">
        <v>5.528587491</v>
      </c>
      <c r="D317" s="0" t="n">
        <v>2.3953</v>
      </c>
      <c r="E317" s="7" t="n">
        <v>1.71668392509864E-006</v>
      </c>
      <c r="F317" s="0" t="n">
        <v>0.301086273132084</v>
      </c>
      <c r="G317" s="7" t="n">
        <v>5.31527164275409E-014</v>
      </c>
      <c r="H317" s="0" t="n">
        <v>0.698912010183938</v>
      </c>
      <c r="I317" s="0" t="n">
        <f aca="false">$Y$14*E316+$Y$19*F316+G316*$Y$24+H316*$Y$29</f>
        <v>0.0673527886602122</v>
      </c>
      <c r="J317" s="0" t="n">
        <f aca="false">$Y$15*E316+$Y$20*F316+G316*$Y$25+H316*$Y$30</f>
        <v>0.526779170599651</v>
      </c>
      <c r="K317" s="0" t="n">
        <f aca="false">E316*$Y$16+F316*$Y$21+G316*$Y$26+H316*$Y$31</f>
        <v>0</v>
      </c>
      <c r="L317" s="0" t="n">
        <f aca="false">E316*$Y$17+F316*$Y$22+G316*$Y$27+H316*$Y$32</f>
        <v>0.427793242707318</v>
      </c>
      <c r="M317" s="0" t="n">
        <f aca="false">_xlfn.NORM.S.DIST((1/$Y$7)*(C317-$Y$3-D317*$Y$12),1)</f>
        <v>0.999999873878269</v>
      </c>
      <c r="N317" s="3" t="n">
        <f aca="false">_xlfn.NORM.S.DIST((1/$Y$8)*(C317-$Y$4-D317*$Y$12),1)</f>
        <v>0.984777388679057</v>
      </c>
      <c r="O317" s="3" t="n">
        <f aca="false">_xlfn.NORM.S.DIST((1/$Y$9)*(C317-$Y$5-D317*$Y$12),1)</f>
        <v>0.750051348922728</v>
      </c>
      <c r="P317" s="3" t="n">
        <f aca="false">_xlfn.NORM.S.DIST((1/$Y$10)*(C317-$Y$6-D317*$Y$12),1)</f>
        <v>0.778166085792623</v>
      </c>
      <c r="Q317" s="0" t="n">
        <f aca="false">M317*I317</f>
        <v>0.0673527801655619</v>
      </c>
      <c r="R317" s="0" t="n">
        <f aca="false">N317*J317</f>
        <v>0.518760216033644</v>
      </c>
      <c r="S317" s="0" t="n">
        <f aca="false">O317*K317</f>
        <v>0</v>
      </c>
      <c r="T317" s="0" t="n">
        <f aca="false">P317*L317</f>
        <v>0.332894193206087</v>
      </c>
      <c r="U317" s="4" t="n">
        <f aca="false">SUM(Q317:T317)</f>
        <v>0.919007189405293</v>
      </c>
      <c r="V317" s="6" t="n">
        <f aca="false">_xlfn.NORM.S.INV(U317)</f>
        <v>1.39842453007033</v>
      </c>
    </row>
    <row r="318" customFormat="false" ht="14.4" hidden="false" customHeight="false" outlineLevel="0" collapsed="false">
      <c r="A318" s="0" t="n">
        <f aca="false">A317+1</f>
        <v>314</v>
      </c>
      <c r="C318" s="0" t="n">
        <v>1.778740587</v>
      </c>
      <c r="D318" s="0" t="n">
        <v>2.4222</v>
      </c>
      <c r="E318" s="0" t="n">
        <v>0.051887235850102</v>
      </c>
      <c r="F318" s="0" t="n">
        <v>0.58661562763545</v>
      </c>
      <c r="G318" s="7" t="n">
        <v>2.61940938671613E-014</v>
      </c>
      <c r="H318" s="0" t="n">
        <v>0.361497136514422</v>
      </c>
      <c r="I318" s="0" t="n">
        <f aca="false">$Y$14*E317+$Y$19*F317+G317*$Y$24+H317*$Y$29</f>
        <v>0.0270993267643126</v>
      </c>
      <c r="J318" s="0" t="n">
        <f aca="false">$Y$15*E317+$Y$20*F317+G317*$Y$25+H317*$Y$30</f>
        <v>0.383772507103036</v>
      </c>
      <c r="K318" s="0" t="n">
        <f aca="false">E317*$Y$16+F317*$Y$21+G317*$Y$26+H317*$Y$31</f>
        <v>0</v>
      </c>
      <c r="L318" s="0" t="n">
        <f aca="false">E317*$Y$17+F317*$Y$22+G317*$Y$27+H317*$Y$32</f>
        <v>0.589129556646631</v>
      </c>
      <c r="M318" s="0" t="n">
        <f aca="false">_xlfn.NORM.S.DIST((1/$Y$7)*(C318-$Y$3-D318*$Y$12),1)</f>
        <v>0.899646771642679</v>
      </c>
      <c r="N318" s="3" t="n">
        <f aca="false">_xlfn.NORM.S.DIST((1/$Y$8)*(C318-$Y$4-D318*$Y$12),1)</f>
        <v>0.704396986241121</v>
      </c>
      <c r="O318" s="3" t="n">
        <f aca="false">_xlfn.NORM.S.DIST((1/$Y$9)*(C318-$Y$5-D318*$Y$12),1)</f>
        <v>0.566481897599932</v>
      </c>
      <c r="P318" s="3" t="n">
        <f aca="false">_xlfn.NORM.S.DIST((1/$Y$10)*(C318-$Y$6-D318*$Y$12),1)</f>
        <v>0.575383557197409</v>
      </c>
      <c r="Q318" s="0" t="n">
        <f aca="false">M318*I318</f>
        <v>0.0243798218372038</v>
      </c>
      <c r="R318" s="0" t="n">
        <f aca="false">N318*J318</f>
        <v>0.270328197405578</v>
      </c>
      <c r="S318" s="0" t="n">
        <f aca="false">O318*K318</f>
        <v>0</v>
      </c>
      <c r="T318" s="0" t="n">
        <f aca="false">P318*L318</f>
        <v>0.338975459953471</v>
      </c>
      <c r="U318" s="4" t="n">
        <f aca="false">SUM(Q318:T318)</f>
        <v>0.633683479196253</v>
      </c>
      <c r="V318" s="6" t="n">
        <f aca="false">_xlfn.NORM.S.INV(U318)</f>
        <v>0.341625105068213</v>
      </c>
    </row>
    <row r="319" customFormat="false" ht="14.4" hidden="false" customHeight="false" outlineLevel="0" collapsed="false">
      <c r="A319" s="0" t="n">
        <f aca="false">A318+1</f>
        <v>315</v>
      </c>
      <c r="C319" s="0" t="n">
        <v>1.00239597</v>
      </c>
      <c r="D319" s="0" t="n">
        <v>2.2635</v>
      </c>
      <c r="E319" s="0" t="n">
        <v>0.241017956170414</v>
      </c>
      <c r="F319" s="0" t="n">
        <v>0.634810531596204</v>
      </c>
      <c r="G319" s="7" t="n">
        <v>8.69932182945622E-015</v>
      </c>
      <c r="H319" s="0" t="n">
        <v>0.124171512233374</v>
      </c>
      <c r="I319" s="0" t="n">
        <f aca="false">$Y$14*E318+$Y$19*F318+G318*$Y$24+H318*$Y$29</f>
        <v>0.10001279111081</v>
      </c>
      <c r="J319" s="0" t="n">
        <f aca="false">$Y$15*E318+$Y$20*F318+G318*$Y$25+H318*$Y$30</f>
        <v>0.62437477779174</v>
      </c>
      <c r="K319" s="0" t="n">
        <f aca="false">E318*$Y$16+F318*$Y$21+G318*$Y$26+H318*$Y$31</f>
        <v>0</v>
      </c>
      <c r="L319" s="0" t="n">
        <f aca="false">E318*$Y$17+F318*$Y$22+G318*$Y$27+H318*$Y$32</f>
        <v>0.317641092136034</v>
      </c>
      <c r="M319" s="0" t="n">
        <f aca="false">_xlfn.NORM.S.DIST((1/$Y$7)*(C319-$Y$3-D319*$Y$12),1)</f>
        <v>0.683311173441243</v>
      </c>
      <c r="N319" s="3" t="n">
        <f aca="false">_xlfn.NORM.S.DIST((1/$Y$8)*(C319-$Y$4-D319*$Y$12),1)</f>
        <v>0.579342689602604</v>
      </c>
      <c r="O319" s="3" t="n">
        <f aca="false">_xlfn.NORM.S.DIST((1/$Y$9)*(C319-$Y$5-D319*$Y$12),1)</f>
        <v>0.52488231934953</v>
      </c>
      <c r="P319" s="3" t="n">
        <f aca="false">_xlfn.NORM.S.DIST((1/$Y$10)*(C319-$Y$6-D319*$Y$12),1)</f>
        <v>0.528246642104556</v>
      </c>
      <c r="Q319" s="0" t="n">
        <f aca="false">M319*I319</f>
        <v>0.0683398576530612</v>
      </c>
      <c r="R319" s="0" t="n">
        <f aca="false">N319*J319</f>
        <v>0.361726963085895</v>
      </c>
      <c r="S319" s="0" t="n">
        <f aca="false">O319*K319</f>
        <v>0</v>
      </c>
      <c r="T319" s="0" t="n">
        <f aca="false">P319*L319</f>
        <v>0.167792840315284</v>
      </c>
      <c r="U319" s="4" t="n">
        <f aca="false">SUM(Q319:T319)</f>
        <v>0.59785966105424</v>
      </c>
      <c r="V319" s="6" t="n">
        <f aca="false">_xlfn.NORM.S.INV(U319)</f>
        <v>0.24781095565983</v>
      </c>
    </row>
    <row r="320" customFormat="false" ht="14.4" hidden="false" customHeight="false" outlineLevel="0" collapsed="false">
      <c r="A320" s="0" t="n">
        <f aca="false">A319+1</f>
        <v>316</v>
      </c>
      <c r="C320" s="0" t="n">
        <v>3.218111894</v>
      </c>
      <c r="D320" s="0" t="n">
        <v>2.1157</v>
      </c>
      <c r="E320" s="0" t="n">
        <v>0.0401979594124371</v>
      </c>
      <c r="F320" s="0" t="n">
        <v>0.850936223584433</v>
      </c>
      <c r="G320" s="7" t="n">
        <v>7.16230298310508E-015</v>
      </c>
      <c r="H320" s="0" t="n">
        <v>0.108865817003122</v>
      </c>
      <c r="I320" s="0" t="n">
        <f aca="false">$Y$14*E319+$Y$19*F319+G319*$Y$24+H319*$Y$29</f>
        <v>0.276459287958744</v>
      </c>
      <c r="J320" s="0" t="n">
        <f aca="false">$Y$15*E319+$Y$20*F319+G319*$Y$25+H319*$Y$30</f>
        <v>0.796658585437706</v>
      </c>
      <c r="K320" s="0" t="n">
        <f aca="false">E319*$Y$16+F319*$Y$21+G319*$Y$26+H319*$Y$31</f>
        <v>0</v>
      </c>
      <c r="L320" s="0" t="n">
        <f aca="false">E319*$Y$17+F319*$Y$22+G319*$Y$27+H319*$Y$32</f>
        <v>0.122106671101587</v>
      </c>
      <c r="M320" s="0" t="n">
        <f aca="false">_xlfn.NORM.S.DIST((1/$Y$7)*(C320-$Y$3-D320*$Y$12),1)</f>
        <v>0.997175797457771</v>
      </c>
      <c r="N320" s="3" t="n">
        <f aca="false">_xlfn.NORM.S.DIST((1/$Y$8)*(C320-$Y$4-D320*$Y$12),1)</f>
        <v>0.877315506589895</v>
      </c>
      <c r="O320" s="3" t="n">
        <f aca="false">_xlfn.NORM.S.DIST((1/$Y$9)*(C320-$Y$5-D320*$Y$12),1)</f>
        <v>0.641369716888268</v>
      </c>
      <c r="P320" s="3" t="n">
        <f aca="false">_xlfn.NORM.S.DIST((1/$Y$10)*(C320-$Y$6-D320*$Y$12),1)</f>
        <v>0.65952307996997</v>
      </c>
      <c r="Q320" s="0" t="n">
        <f aca="false">M320*I320</f>
        <v>0.275678510934868</v>
      </c>
      <c r="R320" s="0" t="n">
        <f aca="false">N320*J320</f>
        <v>0.69892093046247</v>
      </c>
      <c r="S320" s="0" t="n">
        <f aca="false">O320*K320</f>
        <v>0</v>
      </c>
      <c r="T320" s="0" t="n">
        <f aca="false">P320*L320</f>
        <v>0.0805321678097985</v>
      </c>
      <c r="U320" s="4" t="n">
        <f aca="false">SUM(Q320:T320)</f>
        <v>1.05513160920714</v>
      </c>
      <c r="V320" s="6" t="e">
        <f aca="false">_xlfn.NORM.S.INV(U320)</f>
        <v>#VALUE!</v>
      </c>
    </row>
    <row r="321" customFormat="false" ht="14.4" hidden="false" customHeight="false" outlineLevel="0" collapsed="false">
      <c r="A321" s="0" t="n">
        <f aca="false">A320+1</f>
        <v>317</v>
      </c>
      <c r="C321" s="0" t="n">
        <v>1.257177226</v>
      </c>
      <c r="D321" s="0" t="n">
        <v>2.1798</v>
      </c>
      <c r="E321" s="0" t="n">
        <v>0.21300654646261</v>
      </c>
      <c r="F321" s="0" t="n">
        <v>0.746438966267705</v>
      </c>
      <c r="G321" s="7" t="n">
        <v>2.47721977666346E-015</v>
      </c>
      <c r="H321" s="0" t="n">
        <v>0.0405544872696829</v>
      </c>
      <c r="I321" s="0" t="n">
        <f aca="false">$Y$14*E320+$Y$19*F320+G320*$Y$24+H320*$Y$29</f>
        <v>0.113164403187924</v>
      </c>
      <c r="J321" s="0" t="n">
        <f aca="false">$Y$15*E320+$Y$20*F320+G320*$Y$25+H320*$Y$30</f>
        <v>0.803509229116025</v>
      </c>
      <c r="K321" s="0" t="n">
        <f aca="false">E320*$Y$16+F320*$Y$21+G320*$Y$26+H320*$Y$31</f>
        <v>0</v>
      </c>
      <c r="L321" s="0" t="n">
        <f aca="false">E320*$Y$17+F320*$Y$22+G320*$Y$27+H320*$Y$32</f>
        <v>0.115886714820124</v>
      </c>
      <c r="M321" s="0" t="n">
        <f aca="false">_xlfn.NORM.S.DIST((1/$Y$7)*(C321-$Y$3-D321*$Y$12),1)</f>
        <v>0.770460388954544</v>
      </c>
      <c r="N321" s="3" t="n">
        <f aca="false">_xlfn.NORM.S.DIST((1/$Y$8)*(C321-$Y$4-D321*$Y$12),1)</f>
        <v>0.622011764586464</v>
      </c>
      <c r="O321" s="3" t="n">
        <f aca="false">_xlfn.NORM.S.DIST((1/$Y$9)*(C321-$Y$5-D321*$Y$12),1)</f>
        <v>0.538586961120733</v>
      </c>
      <c r="P321" s="3" t="n">
        <f aca="false">_xlfn.NORM.S.DIST((1/$Y$10)*(C321-$Y$6-D321*$Y$12),1)</f>
        <v>0.543792715162524</v>
      </c>
      <c r="Q321" s="0" t="n">
        <f aca="false">M321*I321</f>
        <v>0.0871886900959767</v>
      </c>
      <c r="R321" s="0" t="n">
        <f aca="false">N321*J321</f>
        <v>0.499792193463968</v>
      </c>
      <c r="S321" s="0" t="n">
        <f aca="false">O321*K321</f>
        <v>0</v>
      </c>
      <c r="T321" s="0" t="n">
        <f aca="false">P321*L321</f>
        <v>0.0630183513033005</v>
      </c>
      <c r="U321" s="4" t="n">
        <f aca="false">SUM(Q321:T321)</f>
        <v>0.649999234863246</v>
      </c>
      <c r="V321" s="6" t="n">
        <f aca="false">_xlfn.NORM.S.INV(U321)</f>
        <v>0.385318400698856</v>
      </c>
    </row>
    <row r="322" customFormat="false" ht="14.4" hidden="false" customHeight="false" outlineLevel="0" collapsed="false">
      <c r="A322" s="0" t="n">
        <f aca="false">A321+1</f>
        <v>318</v>
      </c>
      <c r="C322" s="0" t="n">
        <v>0.174431735</v>
      </c>
      <c r="D322" s="0" t="n">
        <v>2.0478</v>
      </c>
      <c r="E322" s="0" t="n">
        <v>0.458010084146483</v>
      </c>
      <c r="F322" s="0" t="n">
        <v>0.527091639721793</v>
      </c>
      <c r="G322" s="7" t="n">
        <v>7.57886150045203E-016</v>
      </c>
      <c r="H322" s="0" t="n">
        <v>0.014898276131724</v>
      </c>
      <c r="I322" s="0" t="n">
        <f aca="false">$Y$14*E321+$Y$19*F321+G321*$Y$24+H321*$Y$29</f>
        <v>0.261015464245071</v>
      </c>
      <c r="J322" s="0" t="n">
        <f aca="false">$Y$15*E321+$Y$20*F321+G321*$Y$25+H321*$Y$30</f>
        <v>0.855466444967775</v>
      </c>
      <c r="K322" s="0" t="n">
        <f aca="false">E321*$Y$16+F321*$Y$21+G321*$Y$26+H321*$Y$31</f>
        <v>0</v>
      </c>
      <c r="L322" s="0" t="n">
        <f aca="false">E321*$Y$17+F321*$Y$22+G321*$Y$27+H321*$Y$32</f>
        <v>0.056053393421868</v>
      </c>
      <c r="M322" s="0" t="n">
        <f aca="false">_xlfn.NORM.S.DIST((1/$Y$7)*(C322-$Y$3-D322*$Y$12),1)</f>
        <v>0.352363249816928</v>
      </c>
      <c r="N322" s="3" t="n">
        <f aca="false">_xlfn.NORM.S.DIST((1/$Y$8)*(C322-$Y$4-D322*$Y$12),1)</f>
        <v>0.43680926582079</v>
      </c>
      <c r="O322" s="3" t="n">
        <f aca="false">_xlfn.NORM.S.DIST((1/$Y$9)*(C322-$Y$5-D322*$Y$12),1)</f>
        <v>0.480226849834771</v>
      </c>
      <c r="P322" s="3" t="n">
        <f aca="false">_xlfn.NORM.S.DIST((1/$Y$10)*(C322-$Y$6-D322*$Y$12),1)</f>
        <v>0.477551781912734</v>
      </c>
      <c r="Q322" s="0" t="n">
        <f aca="false">M322*I322</f>
        <v>0.0919722572338673</v>
      </c>
      <c r="R322" s="0" t="n">
        <f aca="false">N322*J322</f>
        <v>0.373675669760695</v>
      </c>
      <c r="S322" s="0" t="n">
        <f aca="false">O322*K322</f>
        <v>0</v>
      </c>
      <c r="T322" s="0" t="n">
        <f aca="false">P322*L322</f>
        <v>0.0267683979108686</v>
      </c>
      <c r="U322" s="4" t="n">
        <f aca="false">SUM(Q322:T322)</f>
        <v>0.492416324905431</v>
      </c>
      <c r="V322" s="6" t="n">
        <f aca="false">_xlfn.NORM.S.INV(U322)</f>
        <v>-0.0190105994365215</v>
      </c>
    </row>
    <row r="323" customFormat="false" ht="14.4" hidden="false" customHeight="false" outlineLevel="0" collapsed="false">
      <c r="A323" s="0" t="n">
        <f aca="false">A322+1</f>
        <v>319</v>
      </c>
      <c r="C323" s="0" t="n">
        <v>3.077017948</v>
      </c>
      <c r="D323" s="0" t="n">
        <v>1.8369</v>
      </c>
      <c r="E323" s="0" t="n">
        <v>0.11176827855929</v>
      </c>
      <c r="F323" s="0" t="n">
        <v>0.860980133051782</v>
      </c>
      <c r="G323" s="7" t="n">
        <v>1.1468169818987E-015</v>
      </c>
      <c r="H323" s="0" t="n">
        <v>0.0272515883889268</v>
      </c>
      <c r="I323" s="0" t="n">
        <f aca="false">$Y$14*E322+$Y$19*F322+G322*$Y$24+H322*$Y$29</f>
        <v>0.464227424148262</v>
      </c>
      <c r="J323" s="0" t="n">
        <f aca="false">$Y$15*E322+$Y$20*F322+G322*$Y$25+H322*$Y$30</f>
        <v>0.878582425629405</v>
      </c>
      <c r="K323" s="0" t="n">
        <f aca="false">E322*$Y$16+F322*$Y$21+G322*$Y$26+H322*$Y$31</f>
        <v>0</v>
      </c>
      <c r="L323" s="0" t="n">
        <f aca="false">E322*$Y$17+F322*$Y$22+G322*$Y$27+H322*$Y$32</f>
        <v>0.0281783183809847</v>
      </c>
      <c r="M323" s="0" t="n">
        <f aca="false">_xlfn.NORM.S.DIST((1/$Y$7)*(C323-$Y$3-D323*$Y$12),1)</f>
        <v>0.995624918655786</v>
      </c>
      <c r="N323" s="3" t="n">
        <f aca="false">_xlfn.NORM.S.DIST((1/$Y$8)*(C323-$Y$4-D323*$Y$12),1)</f>
        <v>0.864431266199793</v>
      </c>
      <c r="O323" s="3" t="n">
        <f aca="false">_xlfn.NORM.S.DIST((1/$Y$9)*(C323-$Y$5-D323*$Y$12),1)</f>
        <v>0.634214753419579</v>
      </c>
      <c r="P323" s="3" t="n">
        <f aca="false">_xlfn.NORM.S.DIST((1/$Y$10)*(C323-$Y$6-D323*$Y$12),1)</f>
        <v>0.651543918709271</v>
      </c>
      <c r="Q323" s="0" t="n">
        <f aca="false">M323*I323</f>
        <v>0.462196391405398</v>
      </c>
      <c r="R323" s="0" t="n">
        <f aca="false">N323*J323</f>
        <v>0.759474118647713</v>
      </c>
      <c r="S323" s="0" t="n">
        <f aca="false">O323*K323</f>
        <v>0</v>
      </c>
      <c r="T323" s="0" t="n">
        <f aca="false">P323*L323</f>
        <v>0.0183594119805843</v>
      </c>
      <c r="U323" s="4" t="n">
        <f aca="false">SUM(Q323:T323)</f>
        <v>1.2400299220337</v>
      </c>
      <c r="V323" s="6" t="e">
        <f aca="false">_xlfn.NORM.S.INV(U323)</f>
        <v>#VALUE!</v>
      </c>
    </row>
    <row r="324" customFormat="false" ht="14.4" hidden="false" customHeight="false" outlineLevel="0" collapsed="false">
      <c r="A324" s="0" t="n">
        <f aca="false">A323+1</f>
        <v>320</v>
      </c>
      <c r="C324" s="0" t="n">
        <v>2.306893177</v>
      </c>
      <c r="D324" s="0" t="n">
        <v>1.8128</v>
      </c>
      <c r="E324" s="0" t="n">
        <v>0.121740131312956</v>
      </c>
      <c r="F324" s="0" t="n">
        <v>0.854985601985046</v>
      </c>
      <c r="G324" s="7" t="n">
        <v>1.00999491541982E-015</v>
      </c>
      <c r="H324" s="0" t="n">
        <v>0.0232742667019971</v>
      </c>
      <c r="I324" s="0" t="n">
        <f aca="false">$Y$14*E323+$Y$19*F323+G323*$Y$24+H323*$Y$29</f>
        <v>0.179197345463615</v>
      </c>
      <c r="J324" s="0" t="n">
        <f aca="false">$Y$15*E323+$Y$20*F323+G323*$Y$25+H323*$Y$30</f>
        <v>0.862886737815047</v>
      </c>
      <c r="K324" s="0" t="n">
        <f aca="false">E323*$Y$16+F323*$Y$21+G323*$Y$26+H323*$Y$31</f>
        <v>0</v>
      </c>
      <c r="L324" s="0" t="n">
        <f aca="false">E323*$Y$17+F323*$Y$22+G323*$Y$27+H323*$Y$32</f>
        <v>0.0484482223543627</v>
      </c>
      <c r="M324" s="0" t="n">
        <f aca="false">_xlfn.NORM.S.DIST((1/$Y$7)*(C324-$Y$3-D324*$Y$12),1)</f>
        <v>0.966039512093047</v>
      </c>
      <c r="N324" s="3" t="n">
        <f aca="false">_xlfn.NORM.S.DIST((1/$Y$8)*(C324-$Y$4-D324*$Y$12),1)</f>
        <v>0.778241832367916</v>
      </c>
      <c r="O324" s="3" t="n">
        <f aca="false">_xlfn.NORM.S.DIST((1/$Y$9)*(C324-$Y$5-D324*$Y$12),1)</f>
        <v>0.594395032178467</v>
      </c>
      <c r="P324" s="3" t="n">
        <f aca="false">_xlfn.NORM.S.DIST((1/$Y$10)*(C324-$Y$6-D324*$Y$12),1)</f>
        <v>0.606886450787399</v>
      </c>
      <c r="Q324" s="0" t="n">
        <f aca="false">M324*I324</f>
        <v>0.17311171618004</v>
      </c>
      <c r="R324" s="0" t="n">
        <f aca="false">N324*J324</f>
        <v>0.671534555963156</v>
      </c>
      <c r="S324" s="0" t="n">
        <f aca="false">O324*K324</f>
        <v>0</v>
      </c>
      <c r="T324" s="0" t="n">
        <f aca="false">P324*L324</f>
        <v>0.0294025697115979</v>
      </c>
      <c r="U324" s="4" t="n">
        <f aca="false">SUM(Q324:T324)</f>
        <v>0.874048841854794</v>
      </c>
      <c r="V324" s="6" t="n">
        <f aca="false">_xlfn.NORM.S.INV(U324)</f>
        <v>1.14574104261765</v>
      </c>
    </row>
    <row r="325" customFormat="false" ht="14.4" hidden="false" customHeight="false" outlineLevel="0" collapsed="false">
      <c r="A325" s="0" t="n">
        <f aca="false">A324+1</f>
        <v>321</v>
      </c>
      <c r="C325" s="0" t="n">
        <v>-3.669551246</v>
      </c>
      <c r="D325" s="0" t="n">
        <v>1.9918</v>
      </c>
      <c r="E325" s="7" t="n">
        <v>0.000222772880195512</v>
      </c>
      <c r="F325" s="0" t="n">
        <v>0.921975684999472</v>
      </c>
      <c r="G325" s="7" t="n">
        <v>3.32841899855306E-015</v>
      </c>
      <c r="H325" s="0" t="n">
        <v>0.0778015421203296</v>
      </c>
      <c r="I325" s="0" t="n">
        <f aca="false">$Y$14*E324+$Y$19*F324+G324*$Y$24+H324*$Y$29</f>
        <v>0.187732223673445</v>
      </c>
      <c r="J325" s="0" t="n">
        <f aca="false">$Y$15*E324+$Y$20*F324+G324*$Y$25+H324*$Y$30</f>
        <v>0.865910073267841</v>
      </c>
      <c r="K325" s="0" t="n">
        <f aca="false">E324*$Y$16+F324*$Y$21+G324*$Y$26+H324*$Y$31</f>
        <v>0</v>
      </c>
      <c r="L325" s="0" t="n">
        <f aca="false">E324*$Y$17+F324*$Y$22+G324*$Y$27+H324*$Y$32</f>
        <v>0.044967209422209</v>
      </c>
      <c r="M325" s="0" t="n">
        <f aca="false">_xlfn.NORM.S.DIST((1/$Y$7)*(C325-$Y$3-D325*$Y$12),1)</f>
        <v>6.72203474305793E-006</v>
      </c>
      <c r="N325" s="3" t="n">
        <f aca="false">_xlfn.NORM.S.DIST((1/$Y$8)*(C325-$Y$4-D325*$Y$12),1)</f>
        <v>0.0338444561152504</v>
      </c>
      <c r="O325" s="3" t="n">
        <f aca="false">_xlfn.NORM.S.DIST((1/$Y$9)*(C325-$Y$5-D325*$Y$12),1)</f>
        <v>0.284493269044776</v>
      </c>
      <c r="P325" s="3" t="n">
        <f aca="false">_xlfn.NORM.S.DIST((1/$Y$10)*(C325-$Y$6-D325*$Y$12),1)</f>
        <v>0.258921537551031</v>
      </c>
      <c r="Q325" s="0" t="n">
        <f aca="false">M325*I325</f>
        <v>1.26194252992442E-006</v>
      </c>
      <c r="R325" s="0" t="n">
        <f aca="false">N325*J325</f>
        <v>0.0293062554744667</v>
      </c>
      <c r="S325" s="0" t="n">
        <f aca="false">O325*K325</f>
        <v>0</v>
      </c>
      <c r="T325" s="0" t="n">
        <f aca="false">P325*L325</f>
        <v>0.0116429790029775</v>
      </c>
      <c r="U325" s="4" t="n">
        <f aca="false">SUM(Q325:T325)</f>
        <v>0.0409504964199741</v>
      </c>
      <c r="V325" s="6" t="n">
        <f aca="false">_xlfn.NORM.S.INV(U325)</f>
        <v>-1.73976100208537</v>
      </c>
    </row>
    <row r="326" customFormat="false" ht="14.4" hidden="false" customHeight="false" outlineLevel="0" collapsed="false">
      <c r="A326" s="0" t="n">
        <f aca="false">A325+1</f>
        <v>322</v>
      </c>
      <c r="C326" s="0" t="n">
        <v>1.227215976</v>
      </c>
      <c r="D326" s="0" t="n">
        <v>2.1234</v>
      </c>
      <c r="E326" s="0" t="n">
        <v>0.162248197193791</v>
      </c>
      <c r="F326" s="0" t="n">
        <v>0.805563634990676</v>
      </c>
      <c r="G326" s="7" t="n">
        <v>1.82216196277473E-015</v>
      </c>
      <c r="H326" s="0" t="n">
        <v>0.032188167815531</v>
      </c>
      <c r="I326" s="0" t="n">
        <f aca="false">$Y$14*E325+$Y$19*F325+G325*$Y$24+H325*$Y$29</f>
        <v>0.0831805349709337</v>
      </c>
      <c r="J326" s="0" t="n">
        <f aca="false">$Y$15*E325+$Y$20*F325+G325*$Y$25+H325*$Y$30</f>
        <v>0.824765360552167</v>
      </c>
      <c r="K326" s="0" t="n">
        <f aca="false">E325*$Y$16+F325*$Y$21+G325*$Y$26+H325*$Y$31</f>
        <v>0</v>
      </c>
      <c r="L326" s="0" t="n">
        <f aca="false">E325*$Y$17+F325*$Y$22+G325*$Y$27+H325*$Y$32</f>
        <v>0.0922345505098577</v>
      </c>
      <c r="M326" s="0" t="n">
        <f aca="false">_xlfn.NORM.S.DIST((1/$Y$7)*(C326-$Y$3-D326*$Y$12),1)</f>
        <v>0.760959000419911</v>
      </c>
      <c r="N326" s="3" t="n">
        <f aca="false">_xlfn.NORM.S.DIST((1/$Y$8)*(C326-$Y$4-D326*$Y$12),1)</f>
        <v>0.61705976418888</v>
      </c>
      <c r="O326" s="3" t="n">
        <f aca="false">_xlfn.NORM.S.DIST((1/$Y$9)*(C326-$Y$5-D326*$Y$12),1)</f>
        <v>0.536977408896787</v>
      </c>
      <c r="P326" s="3" t="n">
        <f aca="false">_xlfn.NORM.S.DIST((1/$Y$10)*(C326-$Y$6-D326*$Y$12),1)</f>
        <v>0.541967569537752</v>
      </c>
      <c r="Q326" s="0" t="n">
        <f aca="false">M326*I326</f>
        <v>0.0632969767458752</v>
      </c>
      <c r="R326" s="0" t="n">
        <f aca="false">N326*J326</f>
        <v>0.508929518893477</v>
      </c>
      <c r="S326" s="0" t="n">
        <f aca="false">O326*K326</f>
        <v>0</v>
      </c>
      <c r="T326" s="0" t="n">
        <f aca="false">P326*L326</f>
        <v>0.0499881351672346</v>
      </c>
      <c r="U326" s="4" t="n">
        <f aca="false">SUM(Q326:T326)</f>
        <v>0.622214630806587</v>
      </c>
      <c r="V326" s="6" t="n">
        <f aca="false">_xlfn.NORM.S.INV(U326)</f>
        <v>0.311302405985782</v>
      </c>
    </row>
    <row r="327" customFormat="false" ht="14.4" hidden="false" customHeight="false" outlineLevel="0" collapsed="false">
      <c r="A327" s="0" t="n">
        <f aca="false">A326+1</f>
        <v>323</v>
      </c>
      <c r="C327" s="0" t="n">
        <v>3.484234495</v>
      </c>
      <c r="D327" s="0" t="n">
        <v>2.0083</v>
      </c>
      <c r="E327" s="0" t="n">
        <v>0.015134279962466</v>
      </c>
      <c r="F327" s="0" t="n">
        <v>0.939645647512936</v>
      </c>
      <c r="G327" s="7" t="n">
        <v>2.14997264277264E-015</v>
      </c>
      <c r="H327" s="0" t="n">
        <v>0.0452200725245953</v>
      </c>
      <c r="I327" s="0" t="n">
        <f aca="false">$Y$14*E326+$Y$19*F326+G326*$Y$24+H326*$Y$29</f>
        <v>0.220146586595512</v>
      </c>
      <c r="J327" s="0" t="n">
        <f aca="false">$Y$15*E326+$Y$20*F326+G326*$Y$25+H326*$Y$30</f>
        <v>0.860391364794847</v>
      </c>
      <c r="K327" s="0" t="n">
        <f aca="false">E326*$Y$16+F326*$Y$21+G326*$Y$26+H326*$Y$31</f>
        <v>0</v>
      </c>
      <c r="L327" s="0" t="n">
        <f aca="false">E326*$Y$17+F326*$Y$22+G326*$Y$27+H326*$Y$32</f>
        <v>0.050883088336611</v>
      </c>
      <c r="M327" s="0" t="n">
        <f aca="false">_xlfn.NORM.S.DIST((1/$Y$7)*(C327-$Y$3-D327*$Y$12),1)</f>
        <v>0.998827409676908</v>
      </c>
      <c r="N327" s="3" t="n">
        <f aca="false">_xlfn.NORM.S.DIST((1/$Y$8)*(C327-$Y$4-D327*$Y$12),1)</f>
        <v>0.89922520326036</v>
      </c>
      <c r="O327" s="3" t="n">
        <f aca="false">_xlfn.NORM.S.DIST((1/$Y$9)*(C327-$Y$5-D327*$Y$12),1)</f>
        <v>0.654729043991969</v>
      </c>
      <c r="P327" s="3" t="n">
        <f aca="false">_xlfn.NORM.S.DIST((1/$Y$10)*(C327-$Y$6-D327*$Y$12),1)</f>
        <v>0.674377785515776</v>
      </c>
      <c r="Q327" s="0" t="n">
        <f aca="false">M327*I327</f>
        <v>0.219888444838409</v>
      </c>
      <c r="R327" s="0" t="n">
        <f aca="false">N327*J327</f>
        <v>0.773685599891105</v>
      </c>
      <c r="S327" s="0" t="n">
        <f aca="false">O327*K327</f>
        <v>0</v>
      </c>
      <c r="T327" s="0" t="n">
        <f aca="false">P327*L327</f>
        <v>0.0343144244326474</v>
      </c>
      <c r="U327" s="4" t="n">
        <f aca="false">SUM(Q327:T327)</f>
        <v>1.02788846916216</v>
      </c>
      <c r="V327" s="6" t="e">
        <f aca="false">_xlfn.NORM.S.INV(U327)</f>
        <v>#VALUE!</v>
      </c>
    </row>
    <row r="328" customFormat="false" ht="14.4" hidden="false" customHeight="false" outlineLevel="0" collapsed="false">
      <c r="A328" s="0" t="n">
        <f aca="false">A327+1</f>
        <v>324</v>
      </c>
      <c r="C328" s="0" t="n">
        <v>0.026001072</v>
      </c>
      <c r="D328" s="0" t="n">
        <v>2.1316</v>
      </c>
      <c r="E328" s="0" t="n">
        <v>0.199635600721308</v>
      </c>
      <c r="F328" s="0" t="n">
        <v>0.779130681655305</v>
      </c>
      <c r="G328" s="7" t="n">
        <v>1.04438482704641E-015</v>
      </c>
      <c r="H328" s="0" t="n">
        <v>0.021233717623385</v>
      </c>
      <c r="I328" s="0" t="n">
        <f aca="false">$Y$14*E327+$Y$19*F327+G327*$Y$24+H327*$Y$29</f>
        <v>0.0983403030420105</v>
      </c>
      <c r="J328" s="0" t="n">
        <f aca="false">$Y$15*E327+$Y$20*F327+G327*$Y$25+H327*$Y$30</f>
        <v>0.848196434106784</v>
      </c>
      <c r="K328" s="0" t="n">
        <f aca="false">E327*$Y$16+F327*$Y$21+G327*$Y$26+H327*$Y$31</f>
        <v>0</v>
      </c>
      <c r="L328" s="0" t="n">
        <f aca="false">E327*$Y$17+F327*$Y$22+G327*$Y$27+H327*$Y$32</f>
        <v>0.0657220296208022</v>
      </c>
      <c r="M328" s="0" t="n">
        <f aca="false">_xlfn.NORM.S.DIST((1/$Y$7)*(C328-$Y$3-D328*$Y$12),1)</f>
        <v>0.297227462987223</v>
      </c>
      <c r="N328" s="3" t="n">
        <f aca="false">_xlfn.NORM.S.DIST((1/$Y$8)*(C328-$Y$4-D328*$Y$12),1)</f>
        <v>0.411584093464752</v>
      </c>
      <c r="O328" s="3" t="n">
        <f aca="false">_xlfn.NORM.S.DIST((1/$Y$9)*(C328-$Y$5-D328*$Y$12),1)</f>
        <v>0.472231391755297</v>
      </c>
      <c r="P328" s="3" t="n">
        <f aca="false">_xlfn.NORM.S.DIST((1/$Y$10)*(C328-$Y$6-D328*$Y$12),1)</f>
        <v>0.468478268658194</v>
      </c>
      <c r="Q328" s="0" t="n">
        <f aca="false">M328*I328</f>
        <v>0.0292294387825714</v>
      </c>
      <c r="R328" s="0" t="n">
        <f aca="false">N328*J328</f>
        <v>0.349104160411876</v>
      </c>
      <c r="S328" s="0" t="n">
        <f aca="false">O328*K328</f>
        <v>0</v>
      </c>
      <c r="T328" s="0" t="n">
        <f aca="false">P328*L328</f>
        <v>0.030789342649456</v>
      </c>
      <c r="U328" s="4" t="n">
        <f aca="false">SUM(Q328:T328)</f>
        <v>0.409122941843904</v>
      </c>
      <c r="V328" s="6" t="n">
        <f aca="false">_xlfn.NORM.S.INV(U328)</f>
        <v>-0.22980167423488</v>
      </c>
    </row>
    <row r="329" customFormat="false" ht="14.4" hidden="false" customHeight="false" outlineLevel="0" collapsed="false">
      <c r="A329" s="0" t="n">
        <f aca="false">A328+1</f>
        <v>325</v>
      </c>
      <c r="C329" s="0" t="n">
        <v>2.958511201</v>
      </c>
      <c r="D329" s="0" t="n">
        <v>1.9718</v>
      </c>
      <c r="E329" s="0" t="n">
        <v>0.0597841883830684</v>
      </c>
      <c r="F329" s="0" t="n">
        <v>0.911604719510582</v>
      </c>
      <c r="G329" s="7" t="n">
        <v>1.18661266732152E-015</v>
      </c>
      <c r="H329" s="0" t="n">
        <v>0.0286110921063484</v>
      </c>
      <c r="I329" s="0" t="n">
        <f aca="false">$Y$14*E328+$Y$19*F328+G328*$Y$24+H328*$Y$29</f>
        <v>0.251790158005369</v>
      </c>
      <c r="J329" s="0" t="n">
        <f aca="false">$Y$15*E328+$Y$20*F328+G328*$Y$25+H328*$Y$30</f>
        <v>0.868916772501821</v>
      </c>
      <c r="K329" s="0" t="n">
        <f aca="false">E328*$Y$16+F328*$Y$21+G328*$Y$26+H328*$Y$31</f>
        <v>0</v>
      </c>
      <c r="L329" s="0" t="n">
        <f aca="false">E328*$Y$17+F328*$Y$22+G328*$Y$27+H328*$Y$32</f>
        <v>0.0409979060770687</v>
      </c>
      <c r="M329" s="0" t="n">
        <f aca="false">_xlfn.NORM.S.DIST((1/$Y$7)*(C329-$Y$3-D329*$Y$12),1)</f>
        <v>0.993775510228211</v>
      </c>
      <c r="N329" s="3" t="n">
        <f aca="false">_xlfn.NORM.S.DIST((1/$Y$8)*(C329-$Y$4-D329*$Y$12),1)</f>
        <v>0.852916367190586</v>
      </c>
      <c r="O329" s="3" t="n">
        <f aca="false">_xlfn.NORM.S.DIST((1/$Y$9)*(C329-$Y$5-D329*$Y$12),1)</f>
        <v>0.628168792996509</v>
      </c>
      <c r="P329" s="3" t="n">
        <f aca="false">_xlfn.NORM.S.DIST((1/$Y$10)*(C329-$Y$6-D329*$Y$12),1)</f>
        <v>0.644789723741317</v>
      </c>
      <c r="Q329" s="0" t="n">
        <f aca="false">M329*I329</f>
        <v>0.250222892742227</v>
      </c>
      <c r="R329" s="0" t="n">
        <f aca="false">N329*J329</f>
        <v>0.741113336993222</v>
      </c>
      <c r="S329" s="0" t="n">
        <f aca="false">O329*K329</f>
        <v>0</v>
      </c>
      <c r="T329" s="0" t="n">
        <f aca="false">P329*L329</f>
        <v>0.0264350285334056</v>
      </c>
      <c r="U329" s="4" t="n">
        <f aca="false">SUM(Q329:T329)</f>
        <v>1.01777125826886</v>
      </c>
      <c r="V329" s="6" t="e">
        <f aca="false">_xlfn.NORM.S.INV(U329)</f>
        <v>#VALUE!</v>
      </c>
    </row>
    <row r="330" customFormat="false" ht="14.4" hidden="false" customHeight="false" outlineLevel="0" collapsed="false">
      <c r="A330" s="0" t="n">
        <f aca="false">A329+1</f>
        <v>326</v>
      </c>
      <c r="C330" s="0" t="n">
        <v>2.539505795</v>
      </c>
      <c r="D330" s="0" t="n">
        <v>1.94</v>
      </c>
      <c r="E330" s="0" t="n">
        <v>0.0640116622815632</v>
      </c>
      <c r="F330" s="0" t="n">
        <v>0.909328569627987</v>
      </c>
      <c r="G330" s="7" t="n">
        <v>1.15623187045631E-015</v>
      </c>
      <c r="H330" s="0" t="n">
        <v>0.0266597680904486</v>
      </c>
      <c r="I330" s="0" t="n">
        <f aca="false">$Y$14*E329+$Y$19*F329+G329*$Y$24+H329*$Y$29</f>
        <v>0.136448036184546</v>
      </c>
      <c r="J330" s="0" t="n">
        <f aca="false">$Y$15*E329+$Y$20*F329+G329*$Y$25+H329*$Y$30</f>
        <v>0.860881808372153</v>
      </c>
      <c r="K330" s="0" t="n">
        <f aca="false">E329*$Y$16+F329*$Y$21+G329*$Y$26+H329*$Y$31</f>
        <v>0</v>
      </c>
      <c r="L330" s="0" t="n">
        <f aca="false">E329*$Y$17+F329*$Y$22+G329*$Y$27+H329*$Y$32</f>
        <v>0.0510953480335867</v>
      </c>
      <c r="M330" s="0" t="n">
        <f aca="false">_xlfn.NORM.S.DIST((1/$Y$7)*(C330-$Y$3-D330*$Y$12),1)</f>
        <v>0.980585719334797</v>
      </c>
      <c r="N330" s="3" t="n">
        <f aca="false">_xlfn.NORM.S.DIST((1/$Y$8)*(C330-$Y$4-D330*$Y$12),1)</f>
        <v>0.807085367133224</v>
      </c>
      <c r="O330" s="3" t="n">
        <f aca="false">_xlfn.NORM.S.DIST((1/$Y$9)*(C330-$Y$5-D330*$Y$12),1)</f>
        <v>0.606546813962483</v>
      </c>
      <c r="P330" s="3" t="n">
        <f aca="false">_xlfn.NORM.S.DIST((1/$Y$10)*(C330-$Y$6-D330*$Y$12),1)</f>
        <v>0.620555005562699</v>
      </c>
      <c r="Q330" s="0" t="n">
        <f aca="false">M330*I330</f>
        <v>0.133798995713843</v>
      </c>
      <c r="R330" s="0" t="n">
        <f aca="false">N330*J330</f>
        <v>0.694805110368353</v>
      </c>
      <c r="S330" s="0" t="n">
        <f aca="false">O330*K330</f>
        <v>0</v>
      </c>
      <c r="T330" s="0" t="n">
        <f aca="false">P330*L330</f>
        <v>0.0317074739832104</v>
      </c>
      <c r="U330" s="4" t="n">
        <f aca="false">SUM(Q330:T330)</f>
        <v>0.860311580065407</v>
      </c>
      <c r="V330" s="6" t="n">
        <f aca="false">_xlfn.NORM.S.INV(U330)</f>
        <v>1.0817202780856</v>
      </c>
    </row>
    <row r="331" customFormat="false" ht="14.4" hidden="false" customHeight="false" outlineLevel="0" collapsed="false">
      <c r="A331" s="0" t="n">
        <f aca="false">A330+1</f>
        <v>327</v>
      </c>
      <c r="C331" s="0" t="n">
        <v>-1.184960243</v>
      </c>
      <c r="D331" s="0" t="n">
        <v>1.9687</v>
      </c>
      <c r="E331" s="0" t="n">
        <v>0.0993672915262749</v>
      </c>
      <c r="F331" s="0" t="n">
        <v>0.877729518261934</v>
      </c>
      <c r="G331" s="7" t="n">
        <v>9.67463039179071E-016</v>
      </c>
      <c r="H331" s="0" t="n">
        <v>0.0229031902117904</v>
      </c>
      <c r="I331" s="0" t="n">
        <f aca="false">$Y$14*E330+$Y$19*F330+G330*$Y$24+H330*$Y$29</f>
        <v>0.140090183942743</v>
      </c>
      <c r="J331" s="0" t="n">
        <f aca="false">$Y$15*E330+$Y$20*F330+G330*$Y$25+H330*$Y$30</f>
        <v>0.862351797901412</v>
      </c>
      <c r="K331" s="0" t="n">
        <f aca="false">E330*$Y$16+F330*$Y$21+G330*$Y$26+H330*$Y$31</f>
        <v>0</v>
      </c>
      <c r="L331" s="0" t="n">
        <f aca="false">E330*$Y$17+F330*$Y$22+G330*$Y$27+H330*$Y$32</f>
        <v>0.049407464603912</v>
      </c>
      <c r="M331" s="0" t="n">
        <f aca="false">_xlfn.NORM.S.DIST((1/$Y$7)*(C331-$Y$3-D331*$Y$12),1)</f>
        <v>0.0371915903535134</v>
      </c>
      <c r="N331" s="3" t="n">
        <f aca="false">_xlfn.NORM.S.DIST((1/$Y$8)*(C331-$Y$4-D331*$Y$12),1)</f>
        <v>0.226946416221686</v>
      </c>
      <c r="O331" s="3" t="n">
        <f aca="false">_xlfn.NORM.S.DIST((1/$Y$9)*(C331-$Y$5-D331*$Y$12),1)</f>
        <v>0.407700616796599</v>
      </c>
      <c r="P331" s="3" t="n">
        <f aca="false">_xlfn.NORM.S.DIST((1/$Y$10)*(C331-$Y$6-D331*$Y$12),1)</f>
        <v>0.395473883515502</v>
      </c>
      <c r="Q331" s="0" t="n">
        <f aca="false">M331*I331</f>
        <v>0.00521017673374682</v>
      </c>
      <c r="R331" s="0" t="n">
        <f aca="false">N331*J331</f>
        <v>0.195707650056053</v>
      </c>
      <c r="S331" s="0" t="n">
        <f aca="false">O331*K331</f>
        <v>0</v>
      </c>
      <c r="T331" s="0" t="n">
        <f aca="false">P331*L331</f>
        <v>0.0195393619015638</v>
      </c>
      <c r="U331" s="4" t="n">
        <f aca="false">SUM(Q331:T331)</f>
        <v>0.220457188691364</v>
      </c>
      <c r="V331" s="6" t="n">
        <f aca="false">_xlfn.NORM.S.INV(U331)</f>
        <v>-0.770650065141336</v>
      </c>
    </row>
    <row r="332" customFormat="false" ht="14.4" hidden="false" customHeight="false" outlineLevel="0" collapsed="false">
      <c r="A332" s="0" t="n">
        <f aca="false">A331+1</f>
        <v>328</v>
      </c>
      <c r="C332" s="0" t="n">
        <v>1.7869419</v>
      </c>
      <c r="D332" s="0" t="n">
        <v>1.8761</v>
      </c>
      <c r="E332" s="0" t="n">
        <v>0.20532139202876</v>
      </c>
      <c r="F332" s="0" t="n">
        <v>0.7776362216529</v>
      </c>
      <c r="G332" s="7" t="n">
        <v>6.87961836573692E-016</v>
      </c>
      <c r="H332" s="0" t="n">
        <v>0.0170423863183401</v>
      </c>
      <c r="I332" s="0" t="n">
        <f aca="false">$Y$14*E331+$Y$19*F331+G331*$Y$24+H331*$Y$29</f>
        <v>0.169419891932485</v>
      </c>
      <c r="J332" s="0" t="n">
        <f aca="false">$Y$15*E331+$Y$20*F331+G331*$Y$25+H331*$Y$30</f>
        <v>0.865726080780154</v>
      </c>
      <c r="K332" s="0" t="n">
        <f aca="false">E331*$Y$16+F331*$Y$21+G331*$Y$26+H331*$Y$31</f>
        <v>0</v>
      </c>
      <c r="L332" s="0" t="n">
        <f aca="false">E331*$Y$17+F331*$Y$22+G331*$Y$27+H331*$Y$32</f>
        <v>0.0453415334236441</v>
      </c>
      <c r="M332" s="0" t="n">
        <f aca="false">_xlfn.NORM.S.DIST((1/$Y$7)*(C332-$Y$3-D332*$Y$12),1)</f>
        <v>0.901130451707645</v>
      </c>
      <c r="N332" s="3" t="n">
        <f aca="false">_xlfn.NORM.S.DIST((1/$Y$8)*(C332-$Y$4-D332*$Y$12),1)</f>
        <v>0.705624863566768</v>
      </c>
      <c r="O332" s="3" t="n">
        <f aca="false">_xlfn.NORM.S.DIST((1/$Y$9)*(C332-$Y$5-D332*$Y$12),1)</f>
        <v>0.566918267780784</v>
      </c>
      <c r="P332" s="3" t="n">
        <f aca="false">_xlfn.NORM.S.DIST((1/$Y$10)*(C332-$Y$6-D332*$Y$12),1)</f>
        <v>0.575877004313011</v>
      </c>
      <c r="Q332" s="0" t="n">
        <f aca="false">M332*I332</f>
        <v>0.152669423745381</v>
      </c>
      <c r="R332" s="0" t="n">
        <f aca="false">N332*J332</f>
        <v>0.610877847636689</v>
      </c>
      <c r="S332" s="0" t="n">
        <f aca="false">O332*K332</f>
        <v>0</v>
      </c>
      <c r="T332" s="0" t="n">
        <f aca="false">P332*L332</f>
        <v>0.0261111464389664</v>
      </c>
      <c r="U332" s="4" t="n">
        <f aca="false">SUM(Q332:T332)</f>
        <v>0.789658417821036</v>
      </c>
      <c r="V332" s="6" t="n">
        <f aca="false">_xlfn.NORM.S.INV(U332)</f>
        <v>0.805236591903645</v>
      </c>
    </row>
    <row r="333" customFormat="false" ht="14.4" hidden="false" customHeight="false" outlineLevel="0" collapsed="false">
      <c r="A333" s="0" t="n">
        <f aca="false">A332+1</f>
        <v>329</v>
      </c>
      <c r="C333" s="0" t="n">
        <v>2.172112633</v>
      </c>
      <c r="D333" s="0" t="n">
        <v>1.8435</v>
      </c>
      <c r="E333" s="0" t="n">
        <v>0.210338591065683</v>
      </c>
      <c r="F333" s="0" t="n">
        <v>0.772663968547372</v>
      </c>
      <c r="G333" s="7" t="n">
        <v>6.45145075855514E-016</v>
      </c>
      <c r="H333" s="0" t="n">
        <v>0.0169974403869445</v>
      </c>
      <c r="I333" s="0" t="n">
        <f aca="false">$Y$14*E332+$Y$19*F332+G332*$Y$24+H332*$Y$29</f>
        <v>0.256829726694933</v>
      </c>
      <c r="J333" s="0" t="n">
        <f aca="false">$Y$15*E332+$Y$20*F332+G332*$Y$25+H332*$Y$30</f>
        <v>0.872006333554554</v>
      </c>
      <c r="K333" s="0" t="n">
        <f aca="false">E332*$Y$16+F332*$Y$21+G332*$Y$26+H332*$Y$31</f>
        <v>0</v>
      </c>
      <c r="L333" s="0" t="n">
        <f aca="false">E332*$Y$17+F332*$Y$22+G332*$Y$27+H332*$Y$32</f>
        <v>0.0374742672938093</v>
      </c>
      <c r="M333" s="0" t="n">
        <f aca="false">_xlfn.NORM.S.DIST((1/$Y$7)*(C333-$Y$3-D333*$Y$12),1)</f>
        <v>0.954121204672165</v>
      </c>
      <c r="N333" s="3" t="n">
        <f aca="false">_xlfn.NORM.S.DIST((1/$Y$8)*(C333-$Y$4-D333*$Y$12),1)</f>
        <v>0.760460280971627</v>
      </c>
      <c r="O333" s="3" t="n">
        <f aca="false">_xlfn.NORM.S.DIST((1/$Y$9)*(C333-$Y$5-D333*$Y$12),1)</f>
        <v>0.587311362080996</v>
      </c>
      <c r="P333" s="3" t="n">
        <f aca="false">_xlfn.NORM.S.DIST((1/$Y$10)*(C333-$Y$6-D333*$Y$12),1)</f>
        <v>0.598904673776787</v>
      </c>
      <c r="Q333" s="0" t="n">
        <f aca="false">M333*I333</f>
        <v>0.245046688229793</v>
      </c>
      <c r="R333" s="0" t="n">
        <f aca="false">N333*J333</f>
        <v>0.663126181423934</v>
      </c>
      <c r="S333" s="0" t="n">
        <f aca="false">O333*K333</f>
        <v>0</v>
      </c>
      <c r="T333" s="0" t="n">
        <f aca="false">P333*L333</f>
        <v>0.022443513828623</v>
      </c>
      <c r="U333" s="4" t="n">
        <f aca="false">SUM(Q333:T333)</f>
        <v>0.93061638348235</v>
      </c>
      <c r="V333" s="6" t="n">
        <f aca="false">_xlfn.NORM.S.INV(U333)</f>
        <v>1.48039736414322</v>
      </c>
    </row>
    <row r="334" customFormat="false" ht="14.4" hidden="false" customHeight="false" outlineLevel="0" collapsed="false">
      <c r="A334" s="0" t="n">
        <f aca="false">A333+1</f>
        <v>330</v>
      </c>
      <c r="C334" s="0" t="n">
        <v>1.291763138</v>
      </c>
      <c r="D334" s="0" t="n">
        <v>1.8116</v>
      </c>
      <c r="E334" s="0" t="n">
        <v>0.407314694914013</v>
      </c>
      <c r="F334" s="0" t="n">
        <v>0.581906585069321</v>
      </c>
      <c r="G334" s="7" t="n">
        <v>4.0742614033169E-016</v>
      </c>
      <c r="H334" s="0" t="n">
        <v>0.0107787200166652</v>
      </c>
      <c r="I334" s="0" t="n">
        <f aca="false">$Y$14*E333+$Y$19*F333+G333*$Y$24+H333*$Y$29</f>
        <v>0.260947875039036</v>
      </c>
      <c r="J334" s="0" t="n">
        <f aca="false">$Y$15*E333+$Y$20*F333+G333*$Y$25+H333*$Y$30</f>
        <v>0.872138589146582</v>
      </c>
      <c r="K334" s="0" t="n">
        <f aca="false">E333*$Y$16+F333*$Y$21+G333*$Y$26+H333*$Y$31</f>
        <v>0</v>
      </c>
      <c r="L334" s="0" t="n">
        <f aca="false">E333*$Y$17+F333*$Y$22+G333*$Y$27+H333*$Y$32</f>
        <v>0.0372877945775851</v>
      </c>
      <c r="M334" s="0" t="n">
        <f aca="false">_xlfn.NORM.S.DIST((1/$Y$7)*(C334-$Y$3-D334*$Y$12),1)</f>
        <v>0.781160293341392</v>
      </c>
      <c r="N334" s="3" t="n">
        <f aca="false">_xlfn.NORM.S.DIST((1/$Y$8)*(C334-$Y$4-D334*$Y$12),1)</f>
        <v>0.627703254005996</v>
      </c>
      <c r="O334" s="3" t="n">
        <f aca="false">_xlfn.NORM.S.DIST((1/$Y$9)*(C334-$Y$5-D334*$Y$12),1)</f>
        <v>0.540444168136944</v>
      </c>
      <c r="P334" s="3" t="n">
        <f aca="false">_xlfn.NORM.S.DIST((1/$Y$10)*(C334-$Y$6-D334*$Y$12),1)</f>
        <v>0.545898429906323</v>
      </c>
      <c r="Q334" s="0" t="n">
        <f aca="false">M334*I334</f>
        <v>0.203842118612306</v>
      </c>
      <c r="R334" s="0" t="n">
        <f aca="false">N334*J334</f>
        <v>0.547444230351508</v>
      </c>
      <c r="S334" s="0" t="n">
        <f aca="false">O334*K334</f>
        <v>0</v>
      </c>
      <c r="T334" s="0" t="n">
        <f aca="false">P334*L334</f>
        <v>0.0203553485145732</v>
      </c>
      <c r="U334" s="4" t="n">
        <f aca="false">SUM(Q334:T334)</f>
        <v>0.771641697478387</v>
      </c>
      <c r="V334" s="6" t="n">
        <f aca="false">_xlfn.NORM.S.INV(U334)</f>
        <v>0.744264282616351</v>
      </c>
    </row>
    <row r="335" customFormat="false" ht="14.4" hidden="false" customHeight="false" outlineLevel="0" collapsed="false">
      <c r="A335" s="0" t="n">
        <f aca="false">A334+1</f>
        <v>331</v>
      </c>
      <c r="C335" s="0" t="n">
        <v>0.313207516</v>
      </c>
      <c r="D335" s="0" t="n">
        <v>1.8288</v>
      </c>
      <c r="E335" s="0" t="n">
        <v>0.640241091114386</v>
      </c>
      <c r="F335" s="0" t="n">
        <v>0.35409688272817</v>
      </c>
      <c r="G335" s="7" t="n">
        <v>2.00161125564937E-016</v>
      </c>
      <c r="H335" s="0" t="n">
        <v>0.00566202615744442</v>
      </c>
      <c r="I335" s="0" t="n">
        <f aca="false">$Y$14*E334+$Y$19*F334+G334*$Y$24+H334*$Y$29</f>
        <v>0.423027965027991</v>
      </c>
      <c r="J335" s="0" t="n">
        <f aca="false">$Y$15*E334+$Y$20*F334+G334*$Y$25+H334*$Y$30</f>
        <v>0.880493402686447</v>
      </c>
      <c r="K335" s="0" t="n">
        <f aca="false">E334*$Y$16+F334*$Y$21+G334*$Y$26+H334*$Y$31</f>
        <v>0</v>
      </c>
      <c r="L335" s="0" t="n">
        <f aca="false">E334*$Y$17+F334*$Y$22+G334*$Y$27+H334*$Y$32</f>
        <v>0.0264035351659117</v>
      </c>
      <c r="M335" s="0" t="n">
        <f aca="false">_xlfn.NORM.S.DIST((1/$Y$7)*(C335-$Y$3-D335*$Y$12),1)</f>
        <v>0.406915977862692</v>
      </c>
      <c r="N335" s="3" t="n">
        <f aca="false">_xlfn.NORM.S.DIST((1/$Y$8)*(C335-$Y$4-D335*$Y$12),1)</f>
        <v>0.460630539140565</v>
      </c>
      <c r="O335" s="3" t="n">
        <f aca="false">_xlfn.NORM.S.DIST((1/$Y$9)*(C335-$Y$5-D335*$Y$12),1)</f>
        <v>0.487709498491078</v>
      </c>
      <c r="P335" s="3" t="n">
        <f aca="false">_xlfn.NORM.S.DIST((1/$Y$10)*(C335-$Y$6-D335*$Y$12),1)</f>
        <v>0.486045727928429</v>
      </c>
      <c r="Q335" s="0" t="n">
        <f aca="false">M335*I335</f>
        <v>0.17213683805263</v>
      </c>
      <c r="R335" s="0" t="n">
        <f aca="false">N335*J335</f>
        <v>0.405582150789169</v>
      </c>
      <c r="S335" s="0" t="n">
        <f aca="false">O335*K335</f>
        <v>0</v>
      </c>
      <c r="T335" s="0" t="n">
        <f aca="false">P335*L335</f>
        <v>0.0128333254695994</v>
      </c>
      <c r="U335" s="4" t="n">
        <f aca="false">SUM(Q335:T335)</f>
        <v>0.590552314311398</v>
      </c>
      <c r="V335" s="6" t="n">
        <f aca="false">_xlfn.NORM.S.INV(U335)</f>
        <v>0.228965962507225</v>
      </c>
    </row>
    <row r="336" customFormat="false" ht="14.4" hidden="false" customHeight="false" outlineLevel="0" collapsed="false">
      <c r="A336" s="0" t="n">
        <f aca="false">A335+1</f>
        <v>332</v>
      </c>
      <c r="C336" s="0" t="n">
        <v>1.537957976</v>
      </c>
      <c r="D336" s="0" t="n">
        <v>1.7993</v>
      </c>
      <c r="E336" s="0" t="n">
        <v>0.71811899939144</v>
      </c>
      <c r="F336" s="0" t="n">
        <v>0.277736369327236</v>
      </c>
      <c r="G336" s="7" t="n">
        <v>1.38732258010367E-016</v>
      </c>
      <c r="H336" s="0" t="n">
        <v>0.00414463128132396</v>
      </c>
      <c r="I336" s="0" t="n">
        <f aca="false">$Y$14*E335+$Y$19*F335+G335*$Y$24+H335*$Y$29</f>
        <v>0.614488112359627</v>
      </c>
      <c r="J336" s="0" t="n">
        <f aca="false">$Y$15*E335+$Y$20*F335+G335*$Y$25+H335*$Y$30</f>
        <v>0.888784783250503</v>
      </c>
      <c r="K336" s="0" t="n">
        <f aca="false">E335*$Y$16+F335*$Y$21+G335*$Y$26+H335*$Y$31</f>
        <v>0</v>
      </c>
      <c r="L336" s="0" t="n">
        <f aca="false">E335*$Y$17+F335*$Y$22+G335*$Y$27+H335*$Y$32</f>
        <v>0.015322388192524</v>
      </c>
      <c r="M336" s="0" t="n">
        <f aca="false">_xlfn.NORM.S.DIST((1/$Y$7)*(C336-$Y$3-D336*$Y$12),1)</f>
        <v>0.848642148478285</v>
      </c>
      <c r="N336" s="3" t="n">
        <f aca="false">_xlfn.NORM.S.DIST((1/$Y$8)*(C336-$Y$4-D336*$Y$12),1)</f>
        <v>0.667349872102776</v>
      </c>
      <c r="O336" s="3" t="n">
        <f aca="false">_xlfn.NORM.S.DIST((1/$Y$9)*(C336-$Y$5-D336*$Y$12),1)</f>
        <v>0.553636576336833</v>
      </c>
      <c r="P336" s="3" t="n">
        <f aca="false">_xlfn.NORM.S.DIST((1/$Y$10)*(C336-$Y$6-D336*$Y$12),1)</f>
        <v>0.560846961357515</v>
      </c>
      <c r="Q336" s="0" t="n">
        <f aca="false">M336*I336</f>
        <v>0.52148051188724</v>
      </c>
      <c r="R336" s="0" t="n">
        <f aca="false">N336*J336</f>
        <v>0.593130411429117</v>
      </c>
      <c r="S336" s="0" t="n">
        <f aca="false">O336*K336</f>
        <v>0</v>
      </c>
      <c r="T336" s="0" t="n">
        <f aca="false">P336*L336</f>
        <v>0.00859351485851733</v>
      </c>
      <c r="U336" s="4" t="n">
        <f aca="false">SUM(Q336:T336)</f>
        <v>1.12320443817487</v>
      </c>
      <c r="V336" s="6" t="e">
        <f aca="false">_xlfn.NORM.S.INV(U336)</f>
        <v>#VALUE!</v>
      </c>
    </row>
    <row r="337" customFormat="false" ht="14.4" hidden="false" customHeight="false" outlineLevel="0" collapsed="false">
      <c r="A337" s="0" t="n">
        <f aca="false">A336+1</f>
        <v>333</v>
      </c>
      <c r="C337" s="0" t="n">
        <v>0.486413801</v>
      </c>
      <c r="D337" s="0" t="n">
        <v>1.8566</v>
      </c>
      <c r="E337" s="0" t="n">
        <v>0.83928647472907</v>
      </c>
      <c r="F337" s="0" t="n">
        <v>0.158707528840452</v>
      </c>
      <c r="G337" s="7" t="n">
        <v>6.51874374563604E-017</v>
      </c>
      <c r="H337" s="0" t="n">
        <v>0.0020059964304781</v>
      </c>
      <c r="I337" s="0" t="n">
        <f aca="false">$Y$14*E336+$Y$19*F336+G336*$Y$24+H336*$Y$29</f>
        <v>0.678484562685662</v>
      </c>
      <c r="J337" s="0" t="n">
        <f aca="false">$Y$15*E336+$Y$20*F336+G336*$Y$25+H336*$Y$30</f>
        <v>0.891419691778089</v>
      </c>
      <c r="K337" s="0" t="n">
        <f aca="false">E336*$Y$16+F336*$Y$21+G336*$Y$26+H336*$Y$31</f>
        <v>0</v>
      </c>
      <c r="L337" s="0" t="n">
        <f aca="false">E336*$Y$17+F336*$Y$22+G336*$Y$27+H336*$Y$32</f>
        <v>0.011772135043316</v>
      </c>
      <c r="M337" s="0" t="n">
        <f aca="false">_xlfn.NORM.S.DIST((1/$Y$7)*(C337-$Y$3-D337*$Y$12),1)</f>
        <v>0.477499757219358</v>
      </c>
      <c r="N337" s="3" t="n">
        <f aca="false">_xlfn.NORM.S.DIST((1/$Y$8)*(C337-$Y$4-D337*$Y$12),1)</f>
        <v>0.490551365115423</v>
      </c>
      <c r="O337" s="3" t="n">
        <f aca="false">_xlfn.NORM.S.DIST((1/$Y$9)*(C337-$Y$5-D337*$Y$12),1)</f>
        <v>0.497054372412196</v>
      </c>
      <c r="P337" s="3" t="n">
        <f aca="false">_xlfn.NORM.S.DIST((1/$Y$10)*(C337-$Y$6-D337*$Y$12),1)</f>
        <v>0.496655477288169</v>
      </c>
      <c r="Q337" s="0" t="n">
        <f aca="false">M337*I337</f>
        <v>0.323976213959486</v>
      </c>
      <c r="R337" s="0" t="n">
        <f aca="false">N337*J337</f>
        <v>0.437287146692511</v>
      </c>
      <c r="S337" s="0" t="n">
        <f aca="false">O337*K337</f>
        <v>0</v>
      </c>
      <c r="T337" s="0" t="n">
        <f aca="false">P337*L337</f>
        <v>0.00584669534863887</v>
      </c>
      <c r="U337" s="4" t="n">
        <f aca="false">SUM(Q337:T337)</f>
        <v>0.767110056000636</v>
      </c>
      <c r="V337" s="6" t="n">
        <f aca="false">_xlfn.NORM.S.INV(U337)</f>
        <v>0.729362601728571</v>
      </c>
    </row>
    <row r="338" customFormat="false" ht="14.4" hidden="false" customHeight="false" outlineLevel="0" collapsed="false">
      <c r="A338" s="0" t="n">
        <f aca="false">A337+1</f>
        <v>334</v>
      </c>
      <c r="C338" s="0" t="n">
        <v>-0.978351194</v>
      </c>
      <c r="D338" s="0" t="n">
        <v>1.9143</v>
      </c>
      <c r="E338" s="0" t="n">
        <v>0.75843048605841</v>
      </c>
      <c r="F338" s="0" t="n">
        <v>0.238699599522793</v>
      </c>
      <c r="G338" s="7" t="n">
        <v>8.79367731539294E-017</v>
      </c>
      <c r="H338" s="0" t="n">
        <v>0.0028699144187975</v>
      </c>
      <c r="I338" s="0" t="n">
        <f aca="false">$Y$14*E337+$Y$19*F337+G337*$Y$24+H337*$Y$29</f>
        <v>0.778034369599095</v>
      </c>
      <c r="J338" s="0" t="n">
        <f aca="false">$Y$15*E337+$Y$20*F337+G337*$Y$25+H337*$Y$30</f>
        <v>0.895361472028942</v>
      </c>
      <c r="K338" s="0" t="n">
        <f aca="false">E337*$Y$16+F337*$Y$21+G337*$Y$26+H337*$Y$31</f>
        <v>0</v>
      </c>
      <c r="L338" s="0" t="n">
        <f aca="false">E337*$Y$17+F337*$Y$22+G337*$Y$27+H337*$Y$32</f>
        <v>0.00642620290251038</v>
      </c>
      <c r="M338" s="0" t="n">
        <f aca="false">_xlfn.NORM.S.DIST((1/$Y$7)*(C338-$Y$3-D338*$Y$12),1)</f>
        <v>0.0581305237049355</v>
      </c>
      <c r="N338" s="3" t="n">
        <f aca="false">_xlfn.NORM.S.DIST((1/$Y$8)*(C338-$Y$4-D338*$Y$12),1)</f>
        <v>0.254855542193042</v>
      </c>
      <c r="O338" s="3" t="n">
        <f aca="false">_xlfn.NORM.S.DIST((1/$Y$9)*(C338-$Y$5-D338*$Y$12),1)</f>
        <v>0.418584240985967</v>
      </c>
      <c r="P338" s="3" t="n">
        <f aca="false">_xlfn.NORM.S.DIST((1/$Y$10)*(C338-$Y$6-D338*$Y$12),1)</f>
        <v>0.407745509723709</v>
      </c>
      <c r="Q338" s="0" t="n">
        <f aca="false">M338*I338</f>
        <v>0.0452275453652347</v>
      </c>
      <c r="R338" s="0" t="n">
        <f aca="false">N338*J338</f>
        <v>0.228187833412696</v>
      </c>
      <c r="S338" s="0" t="n">
        <f aca="false">O338*K338</f>
        <v>0</v>
      </c>
      <c r="T338" s="0" t="n">
        <f aca="false">P338*L338</f>
        <v>0.00262025537807207</v>
      </c>
      <c r="U338" s="4" t="n">
        <f aca="false">SUM(Q338:T338)</f>
        <v>0.276035634156003</v>
      </c>
      <c r="V338" s="6" t="n">
        <f aca="false">_xlfn.NORM.S.INV(U338)</f>
        <v>-0.594659246679666</v>
      </c>
    </row>
    <row r="339" customFormat="false" ht="14.4" hidden="false" customHeight="false" outlineLevel="0" collapsed="false">
      <c r="A339" s="0" t="n">
        <f aca="false">A338+1</f>
        <v>335</v>
      </c>
      <c r="C339" s="0" t="n">
        <v>1.152664879</v>
      </c>
      <c r="D339" s="0" t="n">
        <v>1.9692</v>
      </c>
      <c r="E339" s="0" t="n">
        <v>0.838200893888253</v>
      </c>
      <c r="F339" s="0" t="n">
        <v>0.159927524831374</v>
      </c>
      <c r="G339" s="7" t="n">
        <v>5.59492802992931E-017</v>
      </c>
      <c r="H339" s="0" t="n">
        <v>0.00187158128037307</v>
      </c>
      <c r="I339" s="0" t="n">
        <f aca="false">$Y$14*E338+$Y$19*F338+G338*$Y$24+H338*$Y$29</f>
        <v>0.711654706270205</v>
      </c>
      <c r="J339" s="0" t="n">
        <f aca="false">$Y$15*E338+$Y$20*F338+G338*$Y$25+H338*$Y$30</f>
        <v>0.893130970483822</v>
      </c>
      <c r="K339" s="0" t="n">
        <f aca="false">E338*$Y$16+F338*$Y$21+G338*$Y$26+H338*$Y$31</f>
        <v>0</v>
      </c>
      <c r="L339" s="0" t="n">
        <f aca="false">E338*$Y$17+F338*$Y$22+G338*$Y$27+H338*$Y$32</f>
        <v>0.00954301695328572</v>
      </c>
      <c r="M339" s="0" t="n">
        <f aca="false">_xlfn.NORM.S.DIST((1/$Y$7)*(C339-$Y$3-D339*$Y$12),1)</f>
        <v>0.736411743074302</v>
      </c>
      <c r="N339" s="3" t="n">
        <f aca="false">_xlfn.NORM.S.DIST((1/$Y$8)*(C339-$Y$4-D339*$Y$12),1)</f>
        <v>0.604656247410312</v>
      </c>
      <c r="O339" s="3" t="n">
        <f aca="false">_xlfn.NORM.S.DIST((1/$Y$9)*(C339-$Y$5-D339*$Y$12),1)</f>
        <v>0.532969867965607</v>
      </c>
      <c r="P339" s="3" t="n">
        <f aca="false">_xlfn.NORM.S.DIST((1/$Y$10)*(C339-$Y$6-D339*$Y$12),1)</f>
        <v>0.5374223900278</v>
      </c>
      <c r="Q339" s="0" t="n">
        <f aca="false">M339*I339</f>
        <v>0.524070882711472</v>
      </c>
      <c r="R339" s="0" t="n">
        <f aca="false">N339*J339</f>
        <v>0.540037221058678</v>
      </c>
      <c r="S339" s="0" t="n">
        <f aca="false">O339*K339</f>
        <v>0</v>
      </c>
      <c r="T339" s="0" t="n">
        <f aca="false">P339*L339</f>
        <v>0.00512863097911063</v>
      </c>
      <c r="U339" s="4" t="n">
        <f aca="false">SUM(Q339:T339)</f>
        <v>1.06923673474926</v>
      </c>
      <c r="V339" s="6" t="e">
        <f aca="false">_xlfn.NORM.S.INV(U339)</f>
        <v>#VALUE!</v>
      </c>
    </row>
    <row r="340" customFormat="false" ht="14.4" hidden="false" customHeight="false" outlineLevel="0" collapsed="false">
      <c r="A340" s="0" t="n">
        <f aca="false">A339+1</f>
        <v>336</v>
      </c>
      <c r="C340" s="0" t="n">
        <v>-4.094920768</v>
      </c>
      <c r="D340" s="0" t="n">
        <v>2.1202</v>
      </c>
      <c r="E340" s="7" t="n">
        <v>0.000642317265521429</v>
      </c>
      <c r="F340" s="0" t="n">
        <v>0.945169846693899</v>
      </c>
      <c r="G340" s="7" t="n">
        <v>1.69519474211146E-015</v>
      </c>
      <c r="H340" s="0" t="n">
        <v>0.0541878360405782</v>
      </c>
      <c r="I340" s="0" t="n">
        <f aca="false">$Y$14*E339+$Y$19*F339+G339*$Y$24+H339*$Y$29</f>
        <v>0.777156290673134</v>
      </c>
      <c r="J340" s="0" t="n">
        <f aca="false">$Y$15*E339+$Y$20*F339+G339*$Y$25+H339*$Y$30</f>
        <v>0.8954351951687</v>
      </c>
      <c r="K340" s="0" t="n">
        <f aca="false">E339*$Y$16+F339*$Y$21+G339*$Y$26+H339*$Y$31</f>
        <v>0</v>
      </c>
      <c r="L340" s="0" t="n">
        <f aca="false">E339*$Y$17+F339*$Y$22+G339*$Y$27+H339*$Y$32</f>
        <v>0.00635123820765087</v>
      </c>
      <c r="M340" s="0" t="n">
        <f aca="false">_xlfn.NORM.S.DIST((1/$Y$7)*(C340-$Y$3-D340*$Y$12),1)</f>
        <v>8.23642002445191E-007</v>
      </c>
      <c r="N340" s="3" t="n">
        <f aca="false">_xlfn.NORM.S.DIST((1/$Y$8)*(C340-$Y$4-D340*$Y$12),1)</f>
        <v>0.0221283395519801</v>
      </c>
      <c r="O340" s="3" t="n">
        <f aca="false">_xlfn.NORM.S.DIST((1/$Y$9)*(C340-$Y$5-D340*$Y$12),1)</f>
        <v>0.265302489605174</v>
      </c>
      <c r="P340" s="3" t="n">
        <f aca="false">_xlfn.NORM.S.DIST((1/$Y$10)*(C340-$Y$6-D340*$Y$12),1)</f>
        <v>0.238231206262878</v>
      </c>
      <c r="Q340" s="0" t="n">
        <f aca="false">M340*I340</f>
        <v>6.40098563462897E-007</v>
      </c>
      <c r="R340" s="0" t="n">
        <f aca="false">N340*J340</f>
        <v>0.0198144940454866</v>
      </c>
      <c r="S340" s="0" t="n">
        <f aca="false">O340*K340</f>
        <v>0</v>
      </c>
      <c r="T340" s="0" t="n">
        <f aca="false">P340*L340</f>
        <v>0.00151306313947155</v>
      </c>
      <c r="U340" s="4" t="n">
        <f aca="false">SUM(Q340:T340)</f>
        <v>0.0213281972835216</v>
      </c>
      <c r="V340" s="6" t="n">
        <f aca="false">_xlfn.NORM.S.INV(U340)</f>
        <v>-2.02705884980181</v>
      </c>
    </row>
    <row r="341" customFormat="false" ht="14.4" hidden="false" customHeight="false" outlineLevel="0" collapsed="false">
      <c r="A341" s="0" t="n">
        <f aca="false">A340+1</f>
        <v>337</v>
      </c>
      <c r="C341" s="0" t="n">
        <v>-3.323484143</v>
      </c>
      <c r="D341" s="0" t="n">
        <v>2.3021</v>
      </c>
      <c r="E341" s="7" t="n">
        <v>0.000316925788707861</v>
      </c>
      <c r="F341" s="0" t="n">
        <v>0.907489889688468</v>
      </c>
      <c r="G341" s="7" t="n">
        <v>4.94803313044535E-015</v>
      </c>
      <c r="H341" s="0" t="n">
        <v>0.0921931845228194</v>
      </c>
      <c r="I341" s="0" t="n">
        <f aca="false">$Y$14*E340+$Y$19*F340+G340*$Y$24+H340*$Y$29</f>
        <v>0.0856497949140771</v>
      </c>
      <c r="J341" s="0" t="n">
        <f aca="false">$Y$15*E340+$Y$20*F340+G340*$Y$25+H340*$Y$30</f>
        <v>0.841539482756499</v>
      </c>
      <c r="K341" s="0" t="n">
        <f aca="false">E340*$Y$16+F340*$Y$21+G340*$Y$26+H340*$Y$31</f>
        <v>0</v>
      </c>
      <c r="L341" s="0" t="n">
        <f aca="false">E340*$Y$17+F340*$Y$22+G340*$Y$27+H340*$Y$32</f>
        <v>0.0733309993144969</v>
      </c>
      <c r="M341" s="0" t="n">
        <f aca="false">_xlfn.NORM.S.DIST((1/$Y$7)*(C341-$Y$3-D341*$Y$12),1)</f>
        <v>3.23477930619879E-005</v>
      </c>
      <c r="N341" s="3" t="n">
        <f aca="false">_xlfn.NORM.S.DIST((1/$Y$8)*(C341-$Y$4-D341*$Y$12),1)</f>
        <v>0.0467805959618582</v>
      </c>
      <c r="O341" s="3" t="n">
        <f aca="false">_xlfn.NORM.S.DIST((1/$Y$9)*(C341-$Y$5-D341*$Y$12),1)</f>
        <v>0.300579835523591</v>
      </c>
      <c r="P341" s="3" t="n">
        <f aca="false">_xlfn.NORM.S.DIST((1/$Y$10)*(C341-$Y$6-D341*$Y$12),1)</f>
        <v>0.276415463544071</v>
      </c>
      <c r="Q341" s="0" t="n">
        <f aca="false">M341*I341</f>
        <v>2.77058184168227E-006</v>
      </c>
      <c r="R341" s="0" t="n">
        <f aca="false">N341*J341</f>
        <v>0.0393677185287829</v>
      </c>
      <c r="S341" s="0" t="n">
        <f aca="false">O341*K341</f>
        <v>0</v>
      </c>
      <c r="T341" s="0" t="n">
        <f aca="false">P341*L341</f>
        <v>0.0202698221676666</v>
      </c>
      <c r="U341" s="4" t="n">
        <f aca="false">SUM(Q341:T341)</f>
        <v>0.0596403112782912</v>
      </c>
      <c r="V341" s="6" t="n">
        <f aca="false">_xlfn.NORM.S.INV(U341)</f>
        <v>-1.55780018330782</v>
      </c>
    </row>
    <row r="342" customFormat="false" ht="14.4" hidden="false" customHeight="false" outlineLevel="0" collapsed="false">
      <c r="A342" s="0" t="n">
        <f aca="false">A341+1</f>
        <v>338</v>
      </c>
      <c r="C342" s="0" t="n">
        <v>5.819844635</v>
      </c>
      <c r="D342" s="0" t="n">
        <v>2.0742</v>
      </c>
      <c r="E342" s="7" t="n">
        <v>8.10338682548987E-007</v>
      </c>
      <c r="F342" s="0" t="n">
        <v>0.696337123279747</v>
      </c>
      <c r="G342" s="7" t="n">
        <v>1.91717121589954E-014</v>
      </c>
      <c r="H342" s="0" t="n">
        <v>0.303662066381551</v>
      </c>
      <c r="I342" s="0" t="n">
        <f aca="false">$Y$14*E341+$Y$19*F341+G341*$Y$24+H341*$Y$29</f>
        <v>0.0819624925396912</v>
      </c>
      <c r="J342" s="0" t="n">
        <f aca="false">$Y$15*E341+$Y$20*F341+G341*$Y$25+H341*$Y$30</f>
        <v>0.814549177504568</v>
      </c>
      <c r="K342" s="0" t="n">
        <f aca="false">E341*$Y$16+F341*$Y$21+G341*$Y$26+H341*$Y$31</f>
        <v>0</v>
      </c>
      <c r="L342" s="0" t="n">
        <f aca="false">E341*$Y$17+F341*$Y$22+G341*$Y$27+H341*$Y$32</f>
        <v>0.103745039844594</v>
      </c>
      <c r="M342" s="0" t="n">
        <f aca="false">_xlfn.NORM.S.DIST((1/$Y$7)*(C342-$Y$3-D342*$Y$12),1)</f>
        <v>0.999999975804204</v>
      </c>
      <c r="N342" s="3" t="n">
        <f aca="false">_xlfn.NORM.S.DIST((1/$Y$8)*(C342-$Y$4-D342*$Y$12),1)</f>
        <v>0.989007694420355</v>
      </c>
      <c r="O342" s="3" t="n">
        <f aca="false">_xlfn.NORM.S.DIST((1/$Y$9)*(C342-$Y$5-D342*$Y$12),1)</f>
        <v>0.762401422386916</v>
      </c>
      <c r="P342" s="3" t="n">
        <f aca="false">_xlfn.NORM.S.DIST((1/$Y$10)*(C342-$Y$6-D342*$Y$12),1)</f>
        <v>0.791244429561176</v>
      </c>
      <c r="Q342" s="0" t="n">
        <f aca="false">M342*I342</f>
        <v>0.0819624905565435</v>
      </c>
      <c r="R342" s="0" t="n">
        <f aca="false">N342*J342</f>
        <v>0.80559540403579</v>
      </c>
      <c r="S342" s="0" t="n">
        <f aca="false">O342*K342</f>
        <v>0</v>
      </c>
      <c r="T342" s="0" t="n">
        <f aca="false">P342*L342</f>
        <v>0.0820876848716373</v>
      </c>
      <c r="U342" s="4" t="n">
        <f aca="false">SUM(Q342:T342)</f>
        <v>0.96964557946397</v>
      </c>
      <c r="V342" s="6" t="n">
        <f aca="false">_xlfn.NORM.S.INV(U342)</f>
        <v>1.8756100813606</v>
      </c>
    </row>
    <row r="343" customFormat="false" ht="14.4" hidden="false" customHeight="false" outlineLevel="0" collapsed="false">
      <c r="A343" s="0" t="n">
        <f aca="false">A342+1</f>
        <v>339</v>
      </c>
      <c r="C343" s="0" t="n">
        <v>-2.179372259</v>
      </c>
      <c r="D343" s="0" t="n">
        <v>2.1199</v>
      </c>
      <c r="E343" s="0" t="n">
        <v>0.0069972396102346</v>
      </c>
      <c r="F343" s="0" t="n">
        <v>0.784617209535648</v>
      </c>
      <c r="G343" s="7" t="n">
        <v>1.46373566556421E-014</v>
      </c>
      <c r="H343" s="0" t="n">
        <v>0.208385550854103</v>
      </c>
      <c r="I343" s="0" t="n">
        <f aca="false">$Y$14*E342+$Y$19*F342+G342*$Y$24+H342*$Y$29</f>
        <v>0.0626710785033975</v>
      </c>
      <c r="J343" s="0" t="n">
        <f aca="false">$Y$15*E342+$Y$20*F342+G342*$Y$25+H342*$Y$30</f>
        <v>0.664399949075855</v>
      </c>
      <c r="K343" s="0" t="n">
        <f aca="false">E342*$Y$16+F342*$Y$21+G342*$Y$26+H342*$Y$31</f>
        <v>0</v>
      </c>
      <c r="L343" s="0" t="n">
        <f aca="false">E342*$Y$17+F342*$Y$22+G342*$Y$27+H342*$Y$32</f>
        <v>0.27292962879508</v>
      </c>
      <c r="M343" s="0" t="n">
        <f aca="false">_xlfn.NORM.S.DIST((1/$Y$7)*(C343-$Y$3-D343*$Y$12),1)</f>
        <v>0.00245985532114125</v>
      </c>
      <c r="N343" s="3" t="n">
        <f aca="false">_xlfn.NORM.S.DIST((1/$Y$8)*(C343-$Y$4-D343*$Y$12),1)</f>
        <v>0.118911995209699</v>
      </c>
      <c r="O343" s="3" t="n">
        <f aca="false">_xlfn.NORM.S.DIST((1/$Y$9)*(C343-$Y$5-D343*$Y$12),1)</f>
        <v>0.356446288883633</v>
      </c>
      <c r="P343" s="3" t="n">
        <f aca="false">_xlfn.NORM.S.DIST((1/$Y$10)*(C343-$Y$6-D343*$Y$12),1)</f>
        <v>0.338044488235316</v>
      </c>
      <c r="Q343" s="0" t="n">
        <f aca="false">M343*I343</f>
        <v>0.000154161785938243</v>
      </c>
      <c r="R343" s="0" t="n">
        <f aca="false">N343*J343</f>
        <v>0.0790051235618321</v>
      </c>
      <c r="S343" s="0" t="n">
        <f aca="false">O343*K343</f>
        <v>0</v>
      </c>
      <c r="T343" s="0" t="n">
        <f aca="false">P343*L343</f>
        <v>0.0922623566902875</v>
      </c>
      <c r="U343" s="4" t="n">
        <f aca="false">SUM(Q343:T343)</f>
        <v>0.171421642038058</v>
      </c>
      <c r="V343" s="6" t="n">
        <f aca="false">_xlfn.NORM.S.INV(U343)</f>
        <v>-0.948562277999052</v>
      </c>
    </row>
    <row r="344" customFormat="false" ht="14.4" hidden="false" customHeight="false" outlineLevel="0" collapsed="false">
      <c r="A344" s="0" t="n">
        <f aca="false">A343+1</f>
        <v>340</v>
      </c>
      <c r="C344" s="0" t="n">
        <v>2.621559636</v>
      </c>
      <c r="D344" s="0" t="n">
        <v>2.1164</v>
      </c>
      <c r="E344" s="0" t="n">
        <v>0.0329204525273872</v>
      </c>
      <c r="F344" s="0" t="n">
        <v>0.851908381901697</v>
      </c>
      <c r="G344" s="7" t="n">
        <v>7.75094037308408E-015</v>
      </c>
      <c r="H344" s="0" t="n">
        <v>0.115171165570908</v>
      </c>
      <c r="I344" s="0" t="n">
        <f aca="false">$Y$14*E343+$Y$19*F343+G343*$Y$24+H343*$Y$29</f>
        <v>0.0769830369035364</v>
      </c>
      <c r="J344" s="0" t="n">
        <f aca="false">$Y$15*E343+$Y$20*F343+G343*$Y$25+H343*$Y$30</f>
        <v>0.732186203685779</v>
      </c>
      <c r="K344" s="0" t="n">
        <f aca="false">E343*$Y$16+F343*$Y$21+G343*$Y$26+H343*$Y$31</f>
        <v>0</v>
      </c>
      <c r="L344" s="0" t="n">
        <f aca="false">E343*$Y$17+F343*$Y$22+G343*$Y$27+H343*$Y$32</f>
        <v>0.196498523494975</v>
      </c>
      <c r="M344" s="0" t="n">
        <f aca="false">_xlfn.NORM.S.DIST((1/$Y$7)*(C344-$Y$3-D344*$Y$12),1)</f>
        <v>0.984254956520733</v>
      </c>
      <c r="N344" s="3" t="n">
        <f aca="false">_xlfn.NORM.S.DIST((1/$Y$8)*(C344-$Y$4-D344*$Y$12),1)</f>
        <v>0.816686939446467</v>
      </c>
      <c r="O344" s="3" t="n">
        <f aca="false">_xlfn.NORM.S.DIST((1/$Y$9)*(C344-$Y$5-D344*$Y$12),1)</f>
        <v>0.610809357330238</v>
      </c>
      <c r="P344" s="3" t="n">
        <f aca="false">_xlfn.NORM.S.DIST((1/$Y$10)*(C344-$Y$6-D344*$Y$12),1)</f>
        <v>0.625341817808378</v>
      </c>
      <c r="Q344" s="0" t="n">
        <f aca="false">M344*I344</f>
        <v>0.0757709356403242</v>
      </c>
      <c r="R344" s="0" t="n">
        <f aca="false">N344*J344</f>
        <v>0.597966909793066</v>
      </c>
      <c r="S344" s="0" t="n">
        <f aca="false">O344*K344</f>
        <v>0</v>
      </c>
      <c r="T344" s="0" t="n">
        <f aca="false">P344*L344</f>
        <v>0.12287874387901</v>
      </c>
      <c r="U344" s="4" t="n">
        <f aca="false">SUM(Q344:T344)</f>
        <v>0.7966165893124</v>
      </c>
      <c r="V344" s="6" t="n">
        <f aca="false">_xlfn.NORM.S.INV(U344)</f>
        <v>0.829596738565951</v>
      </c>
    </row>
    <row r="345" customFormat="false" ht="14.4" hidden="false" customHeight="false" outlineLevel="0" collapsed="false">
      <c r="A345" s="0" t="n">
        <f aca="false">A344+1</f>
        <v>341</v>
      </c>
      <c r="C345" s="0" t="n">
        <v>2.99061643</v>
      </c>
      <c r="D345" s="0" t="n">
        <v>2.0544</v>
      </c>
      <c r="E345" s="0" t="n">
        <v>0.0215598576707632</v>
      </c>
      <c r="F345" s="0" t="n">
        <v>0.898325866270104</v>
      </c>
      <c r="G345" s="7" t="n">
        <v>5.00742548698651E-015</v>
      </c>
      <c r="H345" s="0" t="n">
        <v>0.0801142760591274</v>
      </c>
      <c r="I345" s="0" t="n">
        <f aca="false">$Y$14*E344+$Y$19*F344+G344*$Y$24+H344*$Y$29</f>
        <v>0.106629366171083</v>
      </c>
      <c r="J345" s="0" t="n">
        <f aca="false">$Y$15*E344+$Y$20*F344+G344*$Y$25+H344*$Y$30</f>
        <v>0.798886881495196</v>
      </c>
      <c r="K345" s="0" t="n">
        <f aca="false">E344*$Y$16+F344*$Y$21+G344*$Y$26+H344*$Y$31</f>
        <v>0</v>
      </c>
      <c r="L345" s="0" t="n">
        <f aca="false">E344*$Y$17+F344*$Y$22+G344*$Y$27+H344*$Y$32</f>
        <v>0.121149318880905</v>
      </c>
      <c r="M345" s="0" t="n">
        <f aca="false">_xlfn.NORM.S.DIST((1/$Y$7)*(C345-$Y$3-D345*$Y$12),1)</f>
        <v>0.994334871539262</v>
      </c>
      <c r="N345" s="3" t="n">
        <f aca="false">_xlfn.NORM.S.DIST((1/$Y$8)*(C345-$Y$4-D345*$Y$12),1)</f>
        <v>0.856098799863505</v>
      </c>
      <c r="O345" s="3" t="n">
        <f aca="false">_xlfn.NORM.S.DIST((1/$Y$9)*(C345-$Y$5-D345*$Y$12),1)</f>
        <v>0.629809929240854</v>
      </c>
      <c r="P345" s="3" t="n">
        <f aca="false">_xlfn.NORM.S.DIST((1/$Y$10)*(C345-$Y$6-D345*$Y$12),1)</f>
        <v>0.646624138705185</v>
      </c>
      <c r="Q345" s="0" t="n">
        <f aca="false">M345*I345</f>
        <v>0.106025297114037</v>
      </c>
      <c r="R345" s="0" t="n">
        <f aca="false">N345*J345</f>
        <v>0.683926100474735</v>
      </c>
      <c r="S345" s="0" t="n">
        <f aca="false">O345*K345</f>
        <v>0</v>
      </c>
      <c r="T345" s="0" t="n">
        <f aca="false">P345*L345</f>
        <v>0.0783380739760847</v>
      </c>
      <c r="U345" s="4" t="n">
        <f aca="false">SUM(Q345:T345)</f>
        <v>0.868289471564857</v>
      </c>
      <c r="V345" s="6" t="n">
        <f aca="false">_xlfn.NORM.S.INV(U345)</f>
        <v>1.11834176247552</v>
      </c>
    </row>
    <row r="346" customFormat="false" ht="14.4" hidden="false" customHeight="false" outlineLevel="0" collapsed="false">
      <c r="A346" s="0" t="n">
        <f aca="false">A345+1</f>
        <v>342</v>
      </c>
      <c r="C346" s="0" t="n">
        <v>2.347617734</v>
      </c>
      <c r="D346" s="0" t="n">
        <v>2.0087</v>
      </c>
      <c r="E346" s="0" t="n">
        <v>0.0643960767933708</v>
      </c>
      <c r="F346" s="0" t="n">
        <v>0.889200124150874</v>
      </c>
      <c r="G346" s="7" t="n">
        <v>2.67670470566148E-015</v>
      </c>
      <c r="H346" s="0" t="n">
        <v>0.0464037990557527</v>
      </c>
      <c r="I346" s="0" t="n">
        <f aca="false">$Y$14*E345+$Y$19*F345+G345*$Y$24+H345*$Y$29</f>
        <v>0.100468798444709</v>
      </c>
      <c r="J346" s="0" t="n">
        <f aca="false">$Y$15*E345+$Y$20*F345+G345*$Y$25+H345*$Y$30</f>
        <v>0.82355006115143</v>
      </c>
      <c r="K346" s="0" t="n">
        <f aca="false">E345*$Y$16+F345*$Y$21+G345*$Y$26+H345*$Y$31</f>
        <v>0</v>
      </c>
      <c r="L346" s="0" t="n">
        <f aca="false">E345*$Y$17+F345*$Y$22+G345*$Y$27+H345*$Y$32</f>
        <v>0.0934446251171789</v>
      </c>
      <c r="M346" s="0" t="n">
        <f aca="false">_xlfn.NORM.S.DIST((1/$Y$7)*(C346-$Y$3-D346*$Y$12),1)</f>
        <v>0.969093214331607</v>
      </c>
      <c r="N346" s="3" t="n">
        <f aca="false">_xlfn.NORM.S.DIST((1/$Y$8)*(C346-$Y$4-D346*$Y$12),1)</f>
        <v>0.783462447267744</v>
      </c>
      <c r="O346" s="3" t="n">
        <f aca="false">_xlfn.NORM.S.DIST((1/$Y$9)*(C346-$Y$5-D346*$Y$12),1)</f>
        <v>0.596529441474917</v>
      </c>
      <c r="P346" s="3" t="n">
        <f aca="false">_xlfn.NORM.S.DIST((1/$Y$10)*(C346-$Y$6-D346*$Y$12),1)</f>
        <v>0.609289535109437</v>
      </c>
      <c r="Q346" s="0" t="n">
        <f aca="false">M346*I346</f>
        <v>0.0973636308248173</v>
      </c>
      <c r="R346" s="0" t="n">
        <f aca="false">N346*J346</f>
        <v>0.6452205463572</v>
      </c>
      <c r="S346" s="0" t="n">
        <f aca="false">O346*K346</f>
        <v>0</v>
      </c>
      <c r="T346" s="0" t="n">
        <f aca="false">P346*L346</f>
        <v>0.0569348321961216</v>
      </c>
      <c r="U346" s="4" t="n">
        <f aca="false">SUM(Q346:T346)</f>
        <v>0.799519009378139</v>
      </c>
      <c r="V346" s="6" t="n">
        <f aca="false">_xlfn.NORM.S.INV(U346)</f>
        <v>0.839904416346475</v>
      </c>
    </row>
    <row r="347" customFormat="false" ht="14.4" hidden="false" customHeight="false" outlineLevel="0" collapsed="false">
      <c r="A347" s="0" t="n">
        <f aca="false">A346+1</f>
        <v>343</v>
      </c>
      <c r="C347" s="0" t="n">
        <v>-0.139522587</v>
      </c>
      <c r="D347" s="0" t="n">
        <v>1.9597</v>
      </c>
      <c r="E347" s="0" t="n">
        <v>0.251170983991155</v>
      </c>
      <c r="F347" s="0" t="n">
        <v>0.727785070009941</v>
      </c>
      <c r="G347" s="7" t="n">
        <v>1.05965280118146E-015</v>
      </c>
      <c r="H347" s="0" t="n">
        <v>0.0210439459989031</v>
      </c>
      <c r="I347" s="0" t="n">
        <f aca="false">$Y$14*E346+$Y$19*F346+G346*$Y$24+H346*$Y$29</f>
        <v>0.138628441055549</v>
      </c>
      <c r="J347" s="0" t="n">
        <f aca="false">$Y$15*E346+$Y$20*F346+G346*$Y$25+H346*$Y$30</f>
        <v>0.848341224206281</v>
      </c>
      <c r="K347" s="0" t="n">
        <f aca="false">E346*$Y$16+F346*$Y$21+G346*$Y$26+H346*$Y$31</f>
        <v>0</v>
      </c>
      <c r="L347" s="0" t="n">
        <f aca="false">E346*$Y$17+F346*$Y$22+G346*$Y$27+H346*$Y$32</f>
        <v>0.065191156940801</v>
      </c>
      <c r="M347" s="0" t="n">
        <f aca="false">_xlfn.NORM.S.DIST((1/$Y$7)*(C347-$Y$3-D347*$Y$12),1)</f>
        <v>0.240870505996992</v>
      </c>
      <c r="N347" s="3" t="n">
        <f aca="false">_xlfn.NORM.S.DIST((1/$Y$8)*(C347-$Y$4-D347*$Y$12),1)</f>
        <v>0.383883435174513</v>
      </c>
      <c r="O347" s="3" t="n">
        <f aca="false">_xlfn.NORM.S.DIST((1/$Y$9)*(C347-$Y$5-D347*$Y$12),1)</f>
        <v>0.463328515670833</v>
      </c>
      <c r="P347" s="3" t="n">
        <f aca="false">_xlfn.NORM.S.DIST((1/$Y$10)*(C347-$Y$6-D347*$Y$12),1)</f>
        <v>0.458379355181262</v>
      </c>
      <c r="Q347" s="0" t="n">
        <f aca="false">M347*I347</f>
        <v>0.0333915027426242</v>
      </c>
      <c r="R347" s="0" t="n">
        <f aca="false">N347*J347</f>
        <v>0.325664143348459</v>
      </c>
      <c r="S347" s="0" t="n">
        <f aca="false">O347*K347</f>
        <v>0</v>
      </c>
      <c r="T347" s="0" t="n">
        <f aca="false">P347*L347</f>
        <v>0.0298822804820448</v>
      </c>
      <c r="U347" s="4" t="n">
        <f aca="false">SUM(Q347:T347)</f>
        <v>0.388937926573128</v>
      </c>
      <c r="V347" s="6" t="n">
        <f aca="false">_xlfn.NORM.S.INV(U347)</f>
        <v>-0.28208823634103</v>
      </c>
    </row>
    <row r="348" customFormat="false" ht="14.4" hidden="false" customHeight="false" outlineLevel="0" collapsed="false">
      <c r="A348" s="0" t="n">
        <f aca="false">A347+1</f>
        <v>344</v>
      </c>
      <c r="C348" s="0" t="n">
        <v>1.041335653</v>
      </c>
      <c r="D348" s="0" t="n">
        <v>1.9905</v>
      </c>
      <c r="E348" s="0" t="n">
        <v>0.482809409371657</v>
      </c>
      <c r="F348" s="0" t="n">
        <v>0.506963466587725</v>
      </c>
      <c r="G348" s="7" t="n">
        <v>4.26818655800686E-016</v>
      </c>
      <c r="H348" s="0" t="n">
        <v>0.0102271240406174</v>
      </c>
      <c r="I348" s="0" t="n">
        <f aca="false">$Y$14*E347+$Y$19*F347+G347*$Y$24+H347*$Y$29</f>
        <v>0.294066251732847</v>
      </c>
      <c r="J348" s="0" t="n">
        <f aca="false">$Y$15*E347+$Y$20*F347+G347*$Y$25+H347*$Y$30</f>
        <v>0.870082218020601</v>
      </c>
      <c r="K348" s="0" t="n">
        <f aca="false">E347*$Y$16+F347*$Y$21+G347*$Y$26+H347*$Y$31</f>
        <v>0</v>
      </c>
      <c r="L348" s="0" t="n">
        <f aca="false">E347*$Y$17+F347*$Y$22+G347*$Y$27+H347*$Y$32</f>
        <v>0.0393000272793878</v>
      </c>
      <c r="M348" s="0" t="n">
        <f aca="false">_xlfn.NORM.S.DIST((1/$Y$7)*(C348-$Y$3-D348*$Y$12),1)</f>
        <v>0.69750321955804</v>
      </c>
      <c r="N348" s="3" t="n">
        <f aca="false">_xlfn.NORM.S.DIST((1/$Y$8)*(C348-$Y$4-D348*$Y$12),1)</f>
        <v>0.585938373835348</v>
      </c>
      <c r="O348" s="3" t="n">
        <f aca="false">_xlfn.NORM.S.DIST((1/$Y$9)*(C348-$Y$5-D348*$Y$12),1)</f>
        <v>0.526979192358522</v>
      </c>
      <c r="P348" s="3" t="n">
        <f aca="false">_xlfn.NORM.S.DIST((1/$Y$10)*(C348-$Y$6-D348*$Y$12),1)</f>
        <v>0.530626021851701</v>
      </c>
      <c r="Q348" s="0" t="n">
        <f aca="false">M348*I348</f>
        <v>0.205112157347026</v>
      </c>
      <c r="R348" s="0" t="n">
        <f aca="false">N348*J348</f>
        <v>0.509814559930044</v>
      </c>
      <c r="S348" s="0" t="n">
        <f aca="false">O348*K348</f>
        <v>0</v>
      </c>
      <c r="T348" s="0" t="n">
        <f aca="false">P348*L348</f>
        <v>0.0208536171339249</v>
      </c>
      <c r="U348" s="4" t="n">
        <f aca="false">SUM(Q348:T348)</f>
        <v>0.735780334410995</v>
      </c>
      <c r="V348" s="6" t="n">
        <f aca="false">_xlfn.NORM.S.INV(U348)</f>
        <v>0.630390184499446</v>
      </c>
    </row>
    <row r="349" customFormat="false" ht="14.4" hidden="false" customHeight="false" outlineLevel="0" collapsed="false">
      <c r="A349" s="0" t="n">
        <f aca="false">A348+1</f>
        <v>345</v>
      </c>
      <c r="C349" s="0" t="n">
        <v>-1.324227917</v>
      </c>
      <c r="D349" s="0" t="n">
        <v>2.156</v>
      </c>
      <c r="E349" s="0" t="n">
        <v>0.334740970432335</v>
      </c>
      <c r="F349" s="0" t="n">
        <v>0.651326783954166</v>
      </c>
      <c r="G349" s="7" t="n">
        <v>5.13568444081418E-016</v>
      </c>
      <c r="H349" s="0" t="n">
        <v>0.0139322456134989</v>
      </c>
      <c r="I349" s="0" t="n">
        <f aca="false">$Y$14*E348+$Y$19*F348+G348*$Y$24+H348*$Y$29</f>
        <v>0.484983274521104</v>
      </c>
      <c r="J349" s="0" t="n">
        <f aca="false">$Y$15*E348+$Y$20*F348+G348*$Y$25+H348*$Y$30</f>
        <v>0.882394930118594</v>
      </c>
      <c r="K349" s="0" t="n">
        <f aca="false">E348*$Y$16+F348*$Y$21+G348*$Y$26+H348*$Y$31</f>
        <v>0</v>
      </c>
      <c r="L349" s="0" t="n">
        <f aca="false">E348*$Y$17+F348*$Y$22+G348*$Y$27+H348*$Y$32</f>
        <v>0.0236974169513442</v>
      </c>
      <c r="M349" s="0" t="n">
        <f aca="false">_xlfn.NORM.S.DIST((1/$Y$7)*(C349-$Y$3-D349*$Y$12),1)</f>
        <v>0.0269138707775719</v>
      </c>
      <c r="N349" s="3" t="n">
        <f aca="false">_xlfn.NORM.S.DIST((1/$Y$8)*(C349-$Y$4-D349*$Y$12),1)</f>
        <v>0.209150340683525</v>
      </c>
      <c r="O349" s="3" t="n">
        <f aca="false">_xlfn.NORM.S.DIST((1/$Y$9)*(C349-$Y$5-D349*$Y$12),1)</f>
        <v>0.400403803530618</v>
      </c>
      <c r="P349" s="3" t="n">
        <f aca="false">_xlfn.NORM.S.DIST((1/$Y$10)*(C349-$Y$6-D349*$Y$12),1)</f>
        <v>0.387259317246161</v>
      </c>
      <c r="Q349" s="0" t="n">
        <f aca="false">M349*I349</f>
        <v>0.0130527771797447</v>
      </c>
      <c r="R349" s="0" t="n">
        <f aca="false">N349*J349</f>
        <v>0.18455320025172</v>
      </c>
      <c r="S349" s="0" t="n">
        <f aca="false">O349*K349</f>
        <v>0</v>
      </c>
      <c r="T349" s="0" t="n">
        <f aca="false">P349*L349</f>
        <v>0.00917704550907514</v>
      </c>
      <c r="U349" s="4" t="n">
        <f aca="false">SUM(Q349:T349)</f>
        <v>0.206783022940539</v>
      </c>
      <c r="V349" s="6" t="n">
        <f aca="false">_xlfn.NORM.S.INV(U349)</f>
        <v>-0.817634282459087</v>
      </c>
    </row>
    <row r="350" customFormat="false" ht="14.4" hidden="false" customHeight="false" outlineLevel="0" collapsed="false">
      <c r="A350" s="0" t="n">
        <f aca="false">A349+1</f>
        <v>346</v>
      </c>
      <c r="C350" s="0" t="n">
        <v>2.089274395</v>
      </c>
      <c r="D350" s="0" t="n">
        <v>2.1023</v>
      </c>
      <c r="E350" s="0" t="n">
        <v>0.329993731727642</v>
      </c>
      <c r="F350" s="0" t="n">
        <v>0.656336486843289</v>
      </c>
      <c r="G350" s="7" t="n">
        <v>5.13760264485809E-016</v>
      </c>
      <c r="H350" s="0" t="n">
        <v>0.0136697814290684</v>
      </c>
      <c r="I350" s="0" t="n">
        <f aca="false">$Y$14*E349+$Y$19*F349+G349*$Y$24+H349*$Y$29</f>
        <v>0.3632336936493</v>
      </c>
      <c r="J350" s="0" t="n">
        <f aca="false">$Y$15*E349+$Y$20*F349+G349*$Y$25+H349*$Y$30</f>
        <v>0.876802925023063</v>
      </c>
      <c r="K350" s="0" t="n">
        <f aca="false">E349*$Y$16+F349*$Y$21+G349*$Y$26+H349*$Y$31</f>
        <v>0</v>
      </c>
      <c r="L350" s="0" t="n">
        <f aca="false">E349*$Y$17+F349*$Y$22+G349*$Y$27+H349*$Y$32</f>
        <v>0.0311035673778291</v>
      </c>
      <c r="M350" s="0" t="n">
        <f aca="false">_xlfn.NORM.S.DIST((1/$Y$7)*(C350-$Y$3-D350*$Y$12),1)</f>
        <v>0.945263080306956</v>
      </c>
      <c r="N350" s="3" t="n">
        <f aca="false">_xlfn.NORM.S.DIST((1/$Y$8)*(C350-$Y$4-D350*$Y$12),1)</f>
        <v>0.749156643365485</v>
      </c>
      <c r="O350" s="3" t="n">
        <f aca="false">_xlfn.NORM.S.DIST((1/$Y$9)*(C350-$Y$5-D350*$Y$12),1)</f>
        <v>0.582943317770736</v>
      </c>
      <c r="P350" s="3" t="n">
        <f aca="false">_xlfn.NORM.S.DIST((1/$Y$10)*(C350-$Y$6-D350*$Y$12),1)</f>
        <v>0.59397815293443</v>
      </c>
      <c r="Q350" s="0" t="n">
        <f aca="false">M350*I350</f>
        <v>0.343351400130211</v>
      </c>
      <c r="R350" s="0" t="n">
        <f aca="false">N350*J350</f>
        <v>0.656862736203317</v>
      </c>
      <c r="S350" s="0" t="n">
        <f aca="false">O350*K350</f>
        <v>0</v>
      </c>
      <c r="T350" s="0" t="n">
        <f aca="false">P350*L350</f>
        <v>0.0184748395007545</v>
      </c>
      <c r="U350" s="4" t="n">
        <f aca="false">SUM(Q350:T350)</f>
        <v>1.01868897583428</v>
      </c>
      <c r="V350" s="6" t="e">
        <f aca="false">_xlfn.NORM.S.INV(U350)</f>
        <v>#VALUE!</v>
      </c>
    </row>
    <row r="351" customFormat="false" ht="14.4" hidden="false" customHeight="false" outlineLevel="0" collapsed="false">
      <c r="A351" s="0" t="n">
        <f aca="false">A350+1</f>
        <v>347</v>
      </c>
      <c r="C351" s="0" t="n">
        <v>1.88475847</v>
      </c>
      <c r="D351" s="0" t="n">
        <v>2.0891</v>
      </c>
      <c r="E351" s="0" t="n">
        <v>0.386071396796914</v>
      </c>
      <c r="F351" s="0" t="n">
        <v>0.602095854216365</v>
      </c>
      <c r="G351" s="7" t="n">
        <v>4.39554772804927E-016</v>
      </c>
      <c r="H351" s="0" t="n">
        <v>0.0118327489867208</v>
      </c>
      <c r="I351" s="0" t="n">
        <f aca="false">$Y$14*E350+$Y$19*F350+G350*$Y$24+H350*$Y$29</f>
        <v>0.359364579688051</v>
      </c>
      <c r="J351" s="0" t="n">
        <f aca="false">$Y$15*E350+$Y$20*F350+G350*$Y$25+H350*$Y$30</f>
        <v>0.876894329819914</v>
      </c>
      <c r="K351" s="0" t="n">
        <f aca="false">E350*$Y$16+F350*$Y$21+G350*$Y$26+H350*$Y$31</f>
        <v>0</v>
      </c>
      <c r="L351" s="0" t="n">
        <f aca="false">E350*$Y$17+F350*$Y$22+G350*$Y$27+H350*$Y$32</f>
        <v>0.0310360131914254</v>
      </c>
      <c r="M351" s="0" t="n">
        <f aca="false">_xlfn.NORM.S.DIST((1/$Y$7)*(C351-$Y$3-D351*$Y$12),1)</f>
        <v>0.917604870411583</v>
      </c>
      <c r="N351" s="3" t="n">
        <f aca="false">_xlfn.NORM.S.DIST((1/$Y$8)*(C351-$Y$4-D351*$Y$12),1)</f>
        <v>0.720084716582457</v>
      </c>
      <c r="O351" s="3" t="n">
        <f aca="false">_xlfn.NORM.S.DIST((1/$Y$9)*(C351-$Y$5-D351*$Y$12),1)</f>
        <v>0.572116393803769</v>
      </c>
      <c r="P351" s="3" t="n">
        <f aca="false">_xlfn.NORM.S.DIST((1/$Y$10)*(C351-$Y$6-D351*$Y$12),1)</f>
        <v>0.581752939672774</v>
      </c>
      <c r="Q351" s="0" t="n">
        <f aca="false">M351*I351</f>
        <v>0.329754688575167</v>
      </c>
      <c r="R351" s="0" t="n">
        <f aca="false">N351*J351</f>
        <v>0.631438204961136</v>
      </c>
      <c r="S351" s="0" t="n">
        <f aca="false">O351*K351</f>
        <v>0</v>
      </c>
      <c r="T351" s="0" t="n">
        <f aca="false">P351*L351</f>
        <v>0.0180552919098347</v>
      </c>
      <c r="U351" s="4" t="n">
        <f aca="false">SUM(Q351:T351)</f>
        <v>0.979248185446138</v>
      </c>
      <c r="V351" s="6" t="n">
        <f aca="false">_xlfn.NORM.S.INV(U351)</f>
        <v>2.03846322302388</v>
      </c>
    </row>
    <row r="352" customFormat="false" ht="14.4" hidden="false" customHeight="false" outlineLevel="0" collapsed="false">
      <c r="A352" s="0" t="n">
        <f aca="false">A351+1</f>
        <v>348</v>
      </c>
      <c r="C352" s="0" t="n">
        <v>1.15383106</v>
      </c>
      <c r="D352" s="0" t="n">
        <v>2.1052</v>
      </c>
      <c r="E352" s="0" t="n">
        <v>0.589550712018422</v>
      </c>
      <c r="F352" s="0" t="n">
        <v>0.403639151677397</v>
      </c>
      <c r="G352" s="7" t="n">
        <v>2.46502250650934E-016</v>
      </c>
      <c r="H352" s="0" t="n">
        <v>0.00681013630418118</v>
      </c>
      <c r="I352" s="0" t="n">
        <f aca="false">$Y$14*E351+$Y$19*F351+G351*$Y$24+H351*$Y$29</f>
        <v>0.405513597964665</v>
      </c>
      <c r="J352" s="0" t="n">
        <f aca="false">$Y$15*E351+$Y$20*F351+G351*$Y$25+H351*$Y$30</f>
        <v>0.879320176155366</v>
      </c>
      <c r="K352" s="0" t="n">
        <f aca="false">E351*$Y$16+F351*$Y$21+G351*$Y$26+H351*$Y$31</f>
        <v>0</v>
      </c>
      <c r="L352" s="0" t="n">
        <f aca="false">E351*$Y$17+F351*$Y$22+G351*$Y$27+H351*$Y$32</f>
        <v>0.0278840572854692</v>
      </c>
      <c r="M352" s="0" t="n">
        <f aca="false">_xlfn.NORM.S.DIST((1/$Y$7)*(C352-$Y$3-D352*$Y$12),1)</f>
        <v>0.736805395480435</v>
      </c>
      <c r="N352" s="3" t="n">
        <f aca="false">_xlfn.NORM.S.DIST((1/$Y$8)*(C352-$Y$4-D352*$Y$12),1)</f>
        <v>0.604851126972239</v>
      </c>
      <c r="O352" s="3" t="n">
        <f aca="false">_xlfn.NORM.S.DIST((1/$Y$9)*(C352-$Y$5-D352*$Y$12),1)</f>
        <v>0.533032583564806</v>
      </c>
      <c r="P352" s="3" t="n">
        <f aca="false">_xlfn.NORM.S.DIST((1/$Y$10)*(C352-$Y$6-D352*$Y$12),1)</f>
        <v>0.537493528140905</v>
      </c>
      <c r="Q352" s="0" t="n">
        <f aca="false">M352*I352</f>
        <v>0.298784606921049</v>
      </c>
      <c r="R352" s="0" t="n">
        <f aca="false">N352*J352</f>
        <v>0.531857799517001</v>
      </c>
      <c r="S352" s="0" t="n">
        <f aca="false">O352*K352</f>
        <v>0</v>
      </c>
      <c r="T352" s="0" t="n">
        <f aca="false">P352*L352</f>
        <v>0.01498750032925</v>
      </c>
      <c r="U352" s="4" t="n">
        <f aca="false">SUM(Q352:T352)</f>
        <v>0.8456299067673</v>
      </c>
      <c r="V352" s="6" t="n">
        <f aca="false">_xlfn.NORM.S.INV(U352)</f>
        <v>1.01786906118545</v>
      </c>
    </row>
    <row r="353" customFormat="false" ht="14.4" hidden="false" customHeight="false" outlineLevel="0" collapsed="false">
      <c r="A353" s="0" t="n">
        <f aca="false">A352+1</f>
        <v>349</v>
      </c>
      <c r="C353" s="0" t="n">
        <v>1.37217688</v>
      </c>
      <c r="D353" s="0" t="n">
        <v>2.0703</v>
      </c>
      <c r="E353" s="0" t="n">
        <v>0.710214097666763</v>
      </c>
      <c r="F353" s="0" t="n">
        <v>0.285431308696294</v>
      </c>
      <c r="G353" s="7" t="n">
        <v>1.48722379674896E-016</v>
      </c>
      <c r="H353" s="0" t="n">
        <v>0.00435459363694333</v>
      </c>
      <c r="I353" s="0" t="n">
        <f aca="false">$Y$14*E352+$Y$19*F352+G352*$Y$24+H352*$Y$29</f>
        <v>0.57281867158773</v>
      </c>
      <c r="J353" s="0" t="n">
        <f aca="false">$Y$15*E352+$Y$20*F352+G352*$Y$25+H352*$Y$30</f>
        <v>0.8869558174644</v>
      </c>
      <c r="K353" s="0" t="n">
        <f aca="false">E352*$Y$16+F352*$Y$21+G352*$Y$26+H352*$Y$31</f>
        <v>0</v>
      </c>
      <c r="L353" s="0" t="n">
        <f aca="false">E352*$Y$17+F352*$Y$22+G352*$Y$27+H352*$Y$32</f>
        <v>0.0177615876827923</v>
      </c>
      <c r="M353" s="0" t="n">
        <f aca="false">_xlfn.NORM.S.DIST((1/$Y$7)*(C353-$Y$3-D353*$Y$12),1)</f>
        <v>0.80489795459854</v>
      </c>
      <c r="N353" s="3" t="n">
        <f aca="false">_xlfn.NORM.S.DIST((1/$Y$8)*(C353-$Y$4-D353*$Y$12),1)</f>
        <v>0.640826982157216</v>
      </c>
      <c r="O353" s="3" t="n">
        <f aca="false">_xlfn.NORM.S.DIST((1/$Y$9)*(C353-$Y$5-D353*$Y$12),1)</f>
        <v>0.544758776362817</v>
      </c>
      <c r="P353" s="3" t="n">
        <f aca="false">_xlfn.NORM.S.DIST((1/$Y$10)*(C353-$Y$6-D353*$Y$12),1)</f>
        <v>0.55078922407817</v>
      </c>
      <c r="Q353" s="0" t="n">
        <f aca="false">M353*I353</f>
        <v>0.461060577116817</v>
      </c>
      <c r="R353" s="0" t="n">
        <f aca="false">N353*J353</f>
        <v>0.568385219812498</v>
      </c>
      <c r="S353" s="0" t="n">
        <f aca="false">O353*K353</f>
        <v>0</v>
      </c>
      <c r="T353" s="0" t="n">
        <f aca="false">P353*L353</f>
        <v>0.00978289109820155</v>
      </c>
      <c r="U353" s="4" t="n">
        <f aca="false">SUM(Q353:T353)</f>
        <v>1.03922868802752</v>
      </c>
      <c r="V353" s="6" t="e">
        <f aca="false">_xlfn.NORM.S.INV(U353)</f>
        <v>#VALUE!</v>
      </c>
    </row>
    <row r="354" customFormat="false" ht="14.4" hidden="false" customHeight="false" outlineLevel="0" collapsed="false">
      <c r="A354" s="0" t="n">
        <f aca="false">A353+1</f>
        <v>350</v>
      </c>
      <c r="C354" s="0" t="n">
        <v>0.864337774</v>
      </c>
      <c r="D354" s="0" t="n">
        <v>2.1328</v>
      </c>
      <c r="E354" s="0" t="n">
        <v>0.829002015040278</v>
      </c>
      <c r="F354" s="0" t="n">
        <v>0.168814783350762</v>
      </c>
      <c r="G354" s="7" t="n">
        <v>7.1580817896219E-017</v>
      </c>
      <c r="H354" s="0" t="n">
        <v>0.00218320160896002</v>
      </c>
      <c r="I354" s="0" t="n">
        <f aca="false">$Y$14*E353+$Y$19*F353+G353*$Y$24+H353*$Y$29</f>
        <v>0.671983646659421</v>
      </c>
      <c r="J354" s="0" t="n">
        <f aca="false">$Y$15*E353+$Y$20*F353+G353*$Y$25+H353*$Y$30</f>
        <v>0.891112520471106</v>
      </c>
      <c r="K354" s="0" t="n">
        <f aca="false">E353*$Y$16+F353*$Y$21+G353*$Y$26+H353*$Y$31</f>
        <v>0</v>
      </c>
      <c r="L354" s="0" t="n">
        <f aca="false">E353*$Y$17+F353*$Y$22+G353*$Y$27+H353*$Y$32</f>
        <v>0.0121772519795518</v>
      </c>
      <c r="M354" s="0" t="n">
        <f aca="false">_xlfn.NORM.S.DIST((1/$Y$7)*(C354-$Y$3-D354*$Y$12),1)</f>
        <v>0.630907373016224</v>
      </c>
      <c r="N354" s="3" t="n">
        <f aca="false">_xlfn.NORM.S.DIST((1/$Y$8)*(C354-$Y$4-D354*$Y$12),1)</f>
        <v>0.555790499612519</v>
      </c>
      <c r="O354" s="3" t="n">
        <f aca="false">_xlfn.NORM.S.DIST((1/$Y$9)*(C354-$Y$5-D354*$Y$12),1)</f>
        <v>0.517442829378295</v>
      </c>
      <c r="P354" s="3" t="n">
        <f aca="false">_xlfn.NORM.S.DIST((1/$Y$10)*(C354-$Y$6-D354*$Y$12),1)</f>
        <v>0.519803153598253</v>
      </c>
      <c r="Q354" s="0" t="n">
        <f aca="false">M354*I354</f>
        <v>0.423959437223757</v>
      </c>
      <c r="R354" s="0" t="n">
        <f aca="false">N354*J354</f>
        <v>0.495271872963607</v>
      </c>
      <c r="S354" s="0" t="n">
        <f aca="false">O354*K354</f>
        <v>0</v>
      </c>
      <c r="T354" s="0" t="n">
        <f aca="false">P354*L354</f>
        <v>0.00632977398113158</v>
      </c>
      <c r="U354" s="4" t="n">
        <f aca="false">SUM(Q354:T354)</f>
        <v>0.925561084168496</v>
      </c>
      <c r="V354" s="6" t="n">
        <f aca="false">_xlfn.NORM.S.INV(U354)</f>
        <v>1.44350653948724</v>
      </c>
    </row>
    <row r="355" customFormat="false" ht="14.4" hidden="false" customHeight="false" outlineLevel="0" collapsed="false">
      <c r="A355" s="0" t="n">
        <f aca="false">A354+1</f>
        <v>351</v>
      </c>
      <c r="C355" s="0" t="n">
        <v>0.787114954</v>
      </c>
      <c r="D355" s="0" t="n">
        <v>2.1877</v>
      </c>
      <c r="E355" s="0" t="n">
        <v>0.889655605930561</v>
      </c>
      <c r="F355" s="0" t="n">
        <v>0.109218798542332</v>
      </c>
      <c r="G355" s="7" t="n">
        <v>3.459252126444E-017</v>
      </c>
      <c r="H355" s="0" t="n">
        <v>0.00112559552710644</v>
      </c>
      <c r="I355" s="0" t="n">
        <f aca="false">$Y$14*E354+$Y$19*F354+G354*$Y$24+H354*$Y$29</f>
        <v>0.769585164188222</v>
      </c>
      <c r="J355" s="0" t="n">
        <f aca="false">$Y$15*E354+$Y$20*F354+G354*$Y$25+H354*$Y$30</f>
        <v>0.895029967158444</v>
      </c>
      <c r="K355" s="0" t="n">
        <f aca="false">E354*$Y$16+F354*$Y$21+G354*$Y$26+H354*$Y$31</f>
        <v>0</v>
      </c>
      <c r="L355" s="0" t="n">
        <f aca="false">E354*$Y$17+F354*$Y$22+G354*$Y$27+H354*$Y$32</f>
        <v>0.00687650083595968</v>
      </c>
      <c r="M355" s="0" t="n">
        <f aca="false">_xlfn.NORM.S.DIST((1/$Y$7)*(C355-$Y$3-D355*$Y$12),1)</f>
        <v>0.600417046260419</v>
      </c>
      <c r="N355" s="3" t="n">
        <f aca="false">_xlfn.NORM.S.DIST((1/$Y$8)*(C355-$Y$4-D355*$Y$12),1)</f>
        <v>0.542524567264964</v>
      </c>
      <c r="O355" s="3" t="n">
        <f aca="false">_xlfn.NORM.S.DIST((1/$Y$9)*(C355-$Y$5-D355*$Y$12),1)</f>
        <v>0.513278735436261</v>
      </c>
      <c r="P355" s="3" t="n">
        <f aca="false">_xlfn.NORM.S.DIST((1/$Y$10)*(C355-$Y$6-D355*$Y$12),1)</f>
        <v>0.515076168250079</v>
      </c>
      <c r="Q355" s="0" t="n">
        <f aca="false">M355*I355</f>
        <v>0.462072051127732</v>
      </c>
      <c r="R355" s="0" t="n">
        <f aca="false">N355*J355</f>
        <v>0.48557574562181</v>
      </c>
      <c r="S355" s="0" t="n">
        <f aca="false">O355*K355</f>
        <v>0</v>
      </c>
      <c r="T355" s="0" t="n">
        <f aca="false">P355*L355</f>
        <v>0.00354192170155457</v>
      </c>
      <c r="U355" s="4" t="n">
        <f aca="false">SUM(Q355:T355)</f>
        <v>0.951189718451096</v>
      </c>
      <c r="V355" s="6" t="n">
        <f aca="false">_xlfn.NORM.S.INV(U355)</f>
        <v>1.65650020737824</v>
      </c>
    </row>
    <row r="356" customFormat="false" ht="14.4" hidden="false" customHeight="false" outlineLevel="0" collapsed="false">
      <c r="A356" s="0" t="n">
        <f aca="false">A355+1</f>
        <v>352</v>
      </c>
      <c r="C356" s="0" t="n">
        <v>1.55319484</v>
      </c>
      <c r="D356" s="0" t="n">
        <v>2.2416</v>
      </c>
      <c r="E356" s="0" t="n">
        <v>0.877556975128567</v>
      </c>
      <c r="F356" s="0" t="n">
        <v>0.121390799340103</v>
      </c>
      <c r="G356" s="7" t="n">
        <v>2.96932197637881E-017</v>
      </c>
      <c r="H356" s="0" t="n">
        <v>0.00105222553132973</v>
      </c>
      <c r="I356" s="0" t="n">
        <f aca="false">$Y$14*E355+$Y$19*F355+G355*$Y$24+H355*$Y$29</f>
        <v>0.819416293265621</v>
      </c>
      <c r="J356" s="0" t="n">
        <f aca="false">$Y$15*E355+$Y$20*F355+G355*$Y$25+H355*$Y$30</f>
        <v>0.896993939294365</v>
      </c>
      <c r="K356" s="0" t="n">
        <f aca="false">E355*$Y$16+F355*$Y$21+G355*$Y$26+H355*$Y$31</f>
        <v>0</v>
      </c>
      <c r="L356" s="0" t="n">
        <f aca="false">E355*$Y$17+F355*$Y$22+G355*$Y$27+H355*$Y$32</f>
        <v>0.00421080824376831</v>
      </c>
      <c r="M356" s="0" t="n">
        <f aca="false">_xlfn.NORM.S.DIST((1/$Y$7)*(C356-$Y$3-D356*$Y$12),1)</f>
        <v>0.852306861712362</v>
      </c>
      <c r="N356" s="3" t="n">
        <f aca="false">_xlfn.NORM.S.DIST((1/$Y$8)*(C356-$Y$4-D356*$Y$12),1)</f>
        <v>0.669748480994371</v>
      </c>
      <c r="O356" s="3" t="n">
        <f aca="false">_xlfn.NORM.S.DIST((1/$Y$9)*(C356-$Y$5-D356*$Y$12),1)</f>
        <v>0.554451252247204</v>
      </c>
      <c r="P356" s="3" t="n">
        <f aca="false">_xlfn.NORM.S.DIST((1/$Y$10)*(C356-$Y$6-D356*$Y$12),1)</f>
        <v>0.561769496250276</v>
      </c>
      <c r="Q356" s="0" t="n">
        <f aca="false">M356*I356</f>
        <v>0.698394129349197</v>
      </c>
      <c r="R356" s="0" t="n">
        <f aca="false">N356*J356</f>
        <v>0.600760328303559</v>
      </c>
      <c r="S356" s="0" t="n">
        <f aca="false">O356*K356</f>
        <v>0</v>
      </c>
      <c r="T356" s="0" t="n">
        <f aca="false">P356*L356</f>
        <v>0.00236550362590823</v>
      </c>
      <c r="U356" s="4" t="n">
        <f aca="false">SUM(Q356:T356)</f>
        <v>1.30151996127866</v>
      </c>
      <c r="V356" s="6" t="e">
        <f aca="false">_xlfn.NORM.S.INV(U356)</f>
        <v>#VALUE!</v>
      </c>
    </row>
    <row r="357" customFormat="false" ht="14.4" hidden="false" customHeight="false" outlineLevel="0" collapsed="false">
      <c r="A357" s="0" t="n">
        <f aca="false">A356+1</f>
        <v>353</v>
      </c>
      <c r="C357" s="0" t="n">
        <v>1.331617121</v>
      </c>
      <c r="D357" s="0" t="n">
        <v>2.1481</v>
      </c>
      <c r="E357" s="0" t="n">
        <v>0.888844256014317</v>
      </c>
      <c r="F357" s="0" t="n">
        <v>0.110219789990457</v>
      </c>
      <c r="G357" s="7" t="n">
        <v>2.47142561062294E-017</v>
      </c>
      <c r="H357" s="0" t="n">
        <v>0.000935953995226304</v>
      </c>
      <c r="I357" s="0" t="n">
        <f aca="false">$Y$14*E356+$Y$19*F356+G356*$Y$24+H356*$Y$29</f>
        <v>0.809502019307605</v>
      </c>
      <c r="J357" s="0" t="n">
        <f aca="false">$Y$15*E356+$Y$20*F356+G356*$Y$25+H356*$Y$30</f>
        <v>0.896804059375327</v>
      </c>
      <c r="K357" s="0" t="n">
        <f aca="false">E356*$Y$16+F356*$Y$21+G356*$Y$26+H356*$Y$31</f>
        <v>0</v>
      </c>
      <c r="L357" s="0" t="n">
        <f aca="false">E356*$Y$17+F356*$Y$22+G356*$Y$27+H356*$Y$32</f>
        <v>0.00451507117120677</v>
      </c>
      <c r="M357" s="0" t="n">
        <f aca="false">_xlfn.NORM.S.DIST((1/$Y$7)*(C357-$Y$3-D357*$Y$12),1)</f>
        <v>0.793126571137108</v>
      </c>
      <c r="N357" s="3" t="n">
        <f aca="false">_xlfn.NORM.S.DIST((1/$Y$8)*(C357-$Y$4-D357*$Y$12),1)</f>
        <v>0.634227167974904</v>
      </c>
      <c r="O357" s="3" t="n">
        <f aca="false">_xlfn.NORM.S.DIST((1/$Y$9)*(C357-$Y$5-D357*$Y$12),1)</f>
        <v>0.542583165515704</v>
      </c>
      <c r="P357" s="3" t="n">
        <f aca="false">_xlfn.NORM.S.DIST((1/$Y$10)*(C357-$Y$6-D357*$Y$12),1)</f>
        <v>0.548323281220235</v>
      </c>
      <c r="Q357" s="0" t="n">
        <f aca="false">M357*I357</f>
        <v>0.642037560902006</v>
      </c>
      <c r="R357" s="0" t="n">
        <f aca="false">N357*J357</f>
        <v>0.568777498806011</v>
      </c>
      <c r="S357" s="0" t="n">
        <f aca="false">O357*K357</f>
        <v>0</v>
      </c>
      <c r="T357" s="0" t="n">
        <f aca="false">P357*L357</f>
        <v>0.00247571863953898</v>
      </c>
      <c r="U357" s="4" t="n">
        <f aca="false">SUM(Q357:T357)</f>
        <v>1.21329077834756</v>
      </c>
      <c r="V357" s="6" t="e">
        <f aca="false">_xlfn.NORM.S.INV(U357)</f>
        <v>#VALUE!</v>
      </c>
    </row>
    <row r="358" customFormat="false" ht="14.4" hidden="false" customHeight="false" outlineLevel="0" collapsed="false">
      <c r="A358" s="0" t="n">
        <f aca="false">A357+1</f>
        <v>354</v>
      </c>
      <c r="C358" s="0" t="n">
        <v>0.506655095</v>
      </c>
      <c r="D358" s="0" t="n">
        <v>2.1683</v>
      </c>
      <c r="E358" s="0" t="n">
        <v>0.918014713772024</v>
      </c>
      <c r="F358" s="0" t="n">
        <v>0.0813615781606158</v>
      </c>
      <c r="G358" s="7" t="n">
        <v>1.63177912557419E-017</v>
      </c>
      <c r="H358" s="0" t="n">
        <v>0.000623708067360131</v>
      </c>
      <c r="I358" s="0" t="n">
        <f aca="false">$Y$14*E357+$Y$19*F357+G357*$Y$24+H357*$Y$29</f>
        <v>0.81876805407217</v>
      </c>
      <c r="J358" s="0" t="n">
        <f aca="false">$Y$15*E357+$Y$20*F357+G357*$Y$25+H357*$Y$30</f>
        <v>0.897112357783676</v>
      </c>
      <c r="K358" s="0" t="n">
        <f aca="false">E357*$Y$16+F357*$Y$21+G357*$Y$26+H357*$Y$31</f>
        <v>0</v>
      </c>
      <c r="L358" s="0" t="n">
        <f aca="false">E357*$Y$17+F357*$Y$22+G357*$Y$27+H357*$Y$32</f>
        <v>0.00408343551575154</v>
      </c>
      <c r="M358" s="0" t="n">
        <f aca="false">_xlfn.NORM.S.DIST((1/$Y$7)*(C358-$Y$3-D358*$Y$12),1)</f>
        <v>0.485838610380125</v>
      </c>
      <c r="N358" s="3" t="n">
        <f aca="false">_xlfn.NORM.S.DIST((1/$Y$8)*(C358-$Y$4-D358*$Y$12),1)</f>
        <v>0.494054709710197</v>
      </c>
      <c r="O358" s="3" t="n">
        <f aca="false">_xlfn.NORM.S.DIST((1/$Y$9)*(C358-$Y$5-D358*$Y$12),1)</f>
        <v>0.498146640417173</v>
      </c>
      <c r="P358" s="3" t="n">
        <f aca="false">_xlfn.NORM.S.DIST((1/$Y$10)*(C358-$Y$6-D358*$Y$12),1)</f>
        <v>0.497895656231861</v>
      </c>
      <c r="Q358" s="0" t="n">
        <f aca="false">M358*I358</f>
        <v>0.397789133614062</v>
      </c>
      <c r="R358" s="0" t="n">
        <f aca="false">N358*J358</f>
        <v>0.443222585502244</v>
      </c>
      <c r="S358" s="0" t="n">
        <f aca="false">O358*K358</f>
        <v>0</v>
      </c>
      <c r="T358" s="0" t="n">
        <f aca="false">P358*L358</f>
        <v>0.0020331248057956</v>
      </c>
      <c r="U358" s="4" t="n">
        <f aca="false">SUM(Q358:T358)</f>
        <v>0.843044843922102</v>
      </c>
      <c r="V358" s="6" t="n">
        <f aca="false">_xlfn.NORM.S.INV(U358)</f>
        <v>1.00705090513038</v>
      </c>
    </row>
    <row r="359" customFormat="false" ht="14.4" hidden="false" customHeight="false" outlineLevel="0" collapsed="false">
      <c r="A359" s="0" t="n">
        <f aca="false">A358+1</f>
        <v>355</v>
      </c>
      <c r="C359" s="0" t="n">
        <v>1.012933905</v>
      </c>
      <c r="D359" s="0" t="n">
        <v>2.1017</v>
      </c>
      <c r="E359" s="0" t="n">
        <v>0.923422966711605</v>
      </c>
      <c r="F359" s="0" t="n">
        <v>0.0760819645476537</v>
      </c>
      <c r="G359" s="7" t="n">
        <v>1.24856734497898E-017</v>
      </c>
      <c r="H359" s="0" t="n">
        <v>0.000495068740741763</v>
      </c>
      <c r="I359" s="0" t="n">
        <f aca="false">$Y$14*E358+$Y$19*F358+G358*$Y$24+H358*$Y$29</f>
        <v>0.842715931566997</v>
      </c>
      <c r="J359" s="0" t="n">
        <f aca="false">$Y$15*E358+$Y$20*F358+G358*$Y$25+H358*$Y$30</f>
        <v>0.897917461547615</v>
      </c>
      <c r="K359" s="0" t="n">
        <f aca="false">E358*$Y$16+F358*$Y$21+G358*$Y$26+H358*$Y$31</f>
        <v>0</v>
      </c>
      <c r="L359" s="0" t="n">
        <f aca="false">E358*$Y$17+F358*$Y$22+G358*$Y$27+H358*$Y$32</f>
        <v>0.00295852504072738</v>
      </c>
      <c r="M359" s="0" t="n">
        <f aca="false">_xlfn.NORM.S.DIST((1/$Y$7)*(C359-$Y$3-D359*$Y$12),1)</f>
        <v>0.687179749287687</v>
      </c>
      <c r="N359" s="3" t="n">
        <f aca="false">_xlfn.NORM.S.DIST((1/$Y$8)*(C359-$Y$4-D359*$Y$12),1)</f>
        <v>0.581129908332555</v>
      </c>
      <c r="O359" s="3" t="n">
        <f aca="false">_xlfn.NORM.S.DIST((1/$Y$9)*(C359-$Y$5-D359*$Y$12),1)</f>
        <v>0.525449849786475</v>
      </c>
      <c r="P359" s="3" t="n">
        <f aca="false">_xlfn.NORM.S.DIST((1/$Y$10)*(C359-$Y$6-D359*$Y$12),1)</f>
        <v>0.528890657697268</v>
      </c>
      <c r="Q359" s="0" t="n">
        <f aca="false">M359*I359</f>
        <v>0.579097322574949</v>
      </c>
      <c r="R359" s="0" t="n">
        <f aca="false">N359*J359</f>
        <v>0.521806692119366</v>
      </c>
      <c r="S359" s="0" t="n">
        <f aca="false">O359*K359</f>
        <v>0</v>
      </c>
      <c r="T359" s="0" t="n">
        <f aca="false">P359*L359</f>
        <v>0.00156473625460414</v>
      </c>
      <c r="U359" s="4" t="n">
        <f aca="false">SUM(Q359:T359)</f>
        <v>1.10246875094892</v>
      </c>
      <c r="V359" s="6" t="e">
        <f aca="false">_xlfn.NORM.S.INV(U359)</f>
        <v>#VALUE!</v>
      </c>
    </row>
    <row r="360" customFormat="false" ht="14.4" hidden="false" customHeight="false" outlineLevel="0" collapsed="false">
      <c r="A360" s="0" t="n">
        <f aca="false">A359+1</f>
        <v>356</v>
      </c>
      <c r="C360" s="0" t="n">
        <v>1.792892997</v>
      </c>
      <c r="D360" s="0" t="n">
        <v>2.0756</v>
      </c>
      <c r="E360" s="0" t="n">
        <v>0.873383025421107</v>
      </c>
      <c r="F360" s="0" t="n">
        <v>0.12576291841418</v>
      </c>
      <c r="G360" s="7" t="n">
        <v>2.04022038340213E-017</v>
      </c>
      <c r="H360" s="0" t="n">
        <v>0.000854056164713133</v>
      </c>
      <c r="I360" s="0" t="n">
        <f aca="false">$Y$14*E359+$Y$19*F359+G359*$Y$24+H359*$Y$29</f>
        <v>0.847162276516849</v>
      </c>
      <c r="J360" s="0" t="n">
        <f aca="false">$Y$15*E359+$Y$20*F359+G359*$Y$25+H359*$Y$30</f>
        <v>0.898116960528306</v>
      </c>
      <c r="K360" s="0" t="n">
        <f aca="false">E359*$Y$16+F359*$Y$21+G359*$Y$26+H359*$Y$31</f>
        <v>0</v>
      </c>
      <c r="L360" s="0" t="n">
        <f aca="false">E359*$Y$17+F359*$Y$22+G359*$Y$27+H359*$Y$32</f>
        <v>0.00269336599124527</v>
      </c>
      <c r="M360" s="0" t="n">
        <f aca="false">_xlfn.NORM.S.DIST((1/$Y$7)*(C360-$Y$3-D360*$Y$12),1)</f>
        <v>0.902196957944665</v>
      </c>
      <c r="N360" s="3" t="n">
        <f aca="false">_xlfn.NORM.S.DIST((1/$Y$8)*(C360-$Y$4-D360*$Y$12),1)</f>
        <v>0.706514367876687</v>
      </c>
      <c r="O360" s="3" t="n">
        <f aca="false">_xlfn.NORM.S.DIST((1/$Y$9)*(C360-$Y$5-D360*$Y$12),1)</f>
        <v>0.567234858873125</v>
      </c>
      <c r="P360" s="3" t="n">
        <f aca="false">_xlfn.NORM.S.DIST((1/$Y$10)*(C360-$Y$6-D360*$Y$12),1)</f>
        <v>0.576234988623123</v>
      </c>
      <c r="Q360" s="0" t="n">
        <f aca="false">M360*I360</f>
        <v>0.764307228758979</v>
      </c>
      <c r="R360" s="0" t="n">
        <f aca="false">N360*J360</f>
        <v>0.634532536646988</v>
      </c>
      <c r="S360" s="0" t="n">
        <f aca="false">O360*K360</f>
        <v>0</v>
      </c>
      <c r="T360" s="0" t="n">
        <f aca="false">P360*L360</f>
        <v>0.00155201172132313</v>
      </c>
      <c r="U360" s="4" t="n">
        <f aca="false">SUM(Q360:T360)</f>
        <v>1.40039177712729</v>
      </c>
      <c r="V360" s="6" t="e">
        <f aca="false">_xlfn.NORM.S.INV(U360)</f>
        <v>#VALUE!</v>
      </c>
    </row>
    <row r="361" customFormat="false" ht="14.4" hidden="false" customHeight="false" outlineLevel="0" collapsed="false">
      <c r="A361" s="0" t="n">
        <f aca="false">A360+1</f>
        <v>357</v>
      </c>
      <c r="C361" s="0" t="n">
        <v>-0.581242006</v>
      </c>
      <c r="D361" s="0" t="n">
        <v>2.0789</v>
      </c>
      <c r="E361" s="0" t="n">
        <v>0.855274690115155</v>
      </c>
      <c r="F361" s="0" t="n">
        <v>0.143479453246782</v>
      </c>
      <c r="G361" s="7" t="n">
        <v>3.01739302297467E-017</v>
      </c>
      <c r="H361" s="0" t="n">
        <v>0.0012458566380629</v>
      </c>
      <c r="I361" s="0" t="n">
        <f aca="false">$Y$14*E360+$Y$19*F360+G360*$Y$24+H360*$Y$29</f>
        <v>0.806097215790484</v>
      </c>
      <c r="J361" s="0" t="n">
        <f aca="false">$Y$15*E360+$Y$20*F360+G360*$Y$25+H360*$Y$30</f>
        <v>0.896861280631476</v>
      </c>
      <c r="K361" s="0" t="n">
        <f aca="false">E360*$Y$16+F360*$Y$21+G360*$Y$26+H360*$Y$31</f>
        <v>0</v>
      </c>
      <c r="L361" s="0" t="n">
        <f aca="false">E360*$Y$17+F360*$Y$22+G360*$Y$27+H360*$Y$32</f>
        <v>0.0044817541691373</v>
      </c>
      <c r="M361" s="0" t="n">
        <f aca="false">_xlfn.NORM.S.DIST((1/$Y$7)*(C361-$Y$3-D361*$Y$12),1)</f>
        <v>0.122995447084107</v>
      </c>
      <c r="N361" s="3" t="n">
        <f aca="false">_xlfn.NORM.S.DIST((1/$Y$8)*(C361-$Y$4-D361*$Y$12),1)</f>
        <v>0.313139370733412</v>
      </c>
      <c r="O361" s="3" t="n">
        <f aca="false">_xlfn.NORM.S.DIST((1/$Y$9)*(C361-$Y$5-D361*$Y$12),1)</f>
        <v>0.43967184291974</v>
      </c>
      <c r="P361" s="3" t="n">
        <f aca="false">_xlfn.NORM.S.DIST((1/$Y$10)*(C361-$Y$6-D361*$Y$12),1)</f>
        <v>0.43157782752118</v>
      </c>
      <c r="Q361" s="0" t="n">
        <f aca="false">M361*I361</f>
        <v>0.0991462874494045</v>
      </c>
      <c r="R361" s="0" t="n">
        <f aca="false">N361*J361</f>
        <v>0.280842577052103</v>
      </c>
      <c r="S361" s="0" t="n">
        <f aca="false">O361*K361</f>
        <v>0</v>
      </c>
      <c r="T361" s="0" t="n">
        <f aca="false">P361*L361</f>
        <v>0.00193422572780027</v>
      </c>
      <c r="U361" s="4" t="n">
        <f aca="false">SUM(Q361:T361)</f>
        <v>0.381923090229307</v>
      </c>
      <c r="V361" s="6" t="n">
        <f aca="false">_xlfn.NORM.S.INV(U361)</f>
        <v>-0.300433937195005</v>
      </c>
    </row>
    <row r="362" customFormat="false" ht="14.4" hidden="false" customHeight="false" outlineLevel="0" collapsed="false">
      <c r="A362" s="0" t="n">
        <f aca="false">A361+1</f>
        <v>358</v>
      </c>
      <c r="C362" s="0" t="n">
        <v>-2.657555426</v>
      </c>
      <c r="D362" s="0" t="n">
        <v>2.1367</v>
      </c>
      <c r="E362" s="0" t="n">
        <v>0.0931630199233652</v>
      </c>
      <c r="F362" s="0" t="n">
        <v>0.888879036864179</v>
      </c>
      <c r="G362" s="7" t="n">
        <v>4.86681992461776E-016</v>
      </c>
      <c r="H362" s="0" t="n">
        <v>0.0179579432124558</v>
      </c>
      <c r="I362" s="0" t="n">
        <f aca="false">$Y$14*E361+$Y$19*F361+G361*$Y$24+H361*$Y$29</f>
        <v>0.791213118797002</v>
      </c>
      <c r="J362" s="0" t="n">
        <f aca="false">$Y$15*E361+$Y$20*F361+G361*$Y$25+H361*$Y$30</f>
        <v>0.896220935589279</v>
      </c>
      <c r="K362" s="0" t="n">
        <f aca="false">E361*$Y$16+F361*$Y$21+G361*$Y$26+H361*$Y$31</f>
        <v>0</v>
      </c>
      <c r="L362" s="0" t="n">
        <f aca="false">E361*$Y$17+F361*$Y$22+G361*$Y$27+H361*$Y$32</f>
        <v>0.00533844460699567</v>
      </c>
      <c r="M362" s="0" t="n">
        <f aca="false">_xlfn.NORM.S.DIST((1/$Y$7)*(C362-$Y$3-D362*$Y$12),1)</f>
        <v>0.000472217416795157</v>
      </c>
      <c r="N362" s="3" t="n">
        <f aca="false">_xlfn.NORM.S.DIST((1/$Y$8)*(C362-$Y$4-D362*$Y$12),1)</f>
        <v>0.082577685234214</v>
      </c>
      <c r="O362" s="3" t="n">
        <f aca="false">_xlfn.NORM.S.DIST((1/$Y$9)*(C362-$Y$5-D362*$Y$12),1)</f>
        <v>0.332632344479682</v>
      </c>
      <c r="P362" s="3" t="n">
        <f aca="false">_xlfn.NORM.S.DIST((1/$Y$10)*(C362-$Y$6-D362*$Y$12),1)</f>
        <v>0.311625765713037</v>
      </c>
      <c r="Q362" s="0" t="n">
        <f aca="false">M362*I362</f>
        <v>0.00037362461509276</v>
      </c>
      <c r="R362" s="0" t="n">
        <f aca="false">N362*J362</f>
        <v>0.0740078503194042</v>
      </c>
      <c r="S362" s="0" t="n">
        <f aca="false">O362*K362</f>
        <v>0</v>
      </c>
      <c r="T362" s="0" t="n">
        <f aca="false">P362*L362</f>
        <v>0.00166359688837166</v>
      </c>
      <c r="U362" s="4" t="n">
        <f aca="false">SUM(Q362:T362)</f>
        <v>0.0760450718228686</v>
      </c>
      <c r="V362" s="6" t="n">
        <f aca="false">_xlfn.NORM.S.INV(U362)</f>
        <v>-1.43218758550738</v>
      </c>
    </row>
    <row r="363" customFormat="false" ht="14.4" hidden="false" customHeight="false" outlineLevel="0" collapsed="false">
      <c r="A363" s="0" t="n">
        <f aca="false">A362+1</f>
        <v>359</v>
      </c>
      <c r="C363" s="0" t="n">
        <v>1.87793029</v>
      </c>
      <c r="D363" s="0" t="n">
        <v>2.0522</v>
      </c>
      <c r="E363" s="0" t="n">
        <v>0.183465203688025</v>
      </c>
      <c r="F363" s="0" t="n">
        <v>0.800414850557561</v>
      </c>
      <c r="G363" s="7" t="n">
        <v>5.9187767877835E-016</v>
      </c>
      <c r="H363" s="0" t="n">
        <v>0.0161199457544127</v>
      </c>
      <c r="I363" s="0" t="n">
        <f aca="false">$Y$14*E362+$Y$19*F362+G362*$Y$24+H362*$Y$29</f>
        <v>0.164777461448039</v>
      </c>
      <c r="J363" s="0" t="n">
        <f aca="false">$Y$15*E362+$Y$20*F362+G362*$Y$25+H362*$Y$30</f>
        <v>0.869113120717624</v>
      </c>
      <c r="K363" s="0" t="n">
        <f aca="false">E362*$Y$16+F362*$Y$21+G362*$Y$26+H362*$Y$31</f>
        <v>0</v>
      </c>
      <c r="L363" s="0" t="n">
        <f aca="false">E362*$Y$17+F362*$Y$22+G362*$Y$27+H362*$Y$32</f>
        <v>0.0415714639722637</v>
      </c>
      <c r="M363" s="0" t="n">
        <f aca="false">_xlfn.NORM.S.DIST((1/$Y$7)*(C363-$Y$3-D363*$Y$12),1)</f>
        <v>0.916526579104793</v>
      </c>
      <c r="N363" s="3" t="n">
        <f aca="false">_xlfn.NORM.S.DIST((1/$Y$8)*(C363-$Y$4-D363*$Y$12),1)</f>
        <v>0.719086610268659</v>
      </c>
      <c r="O363" s="3" t="n">
        <f aca="false">_xlfn.NORM.S.DIST((1/$Y$9)*(C363-$Y$5-D363*$Y$12),1)</f>
        <v>0.571753928810229</v>
      </c>
      <c r="P363" s="3" t="n">
        <f aca="false">_xlfn.NORM.S.DIST((1/$Y$10)*(C363-$Y$6-D363*$Y$12),1)</f>
        <v>0.581343340210871</v>
      </c>
      <c r="Q363" s="0" t="n">
        <f aca="false">M363*I363</f>
        <v>0.151022923054543</v>
      </c>
      <c r="R363" s="0" t="n">
        <f aca="false">N363*J363</f>
        <v>0.624967607916852</v>
      </c>
      <c r="S363" s="0" t="n">
        <f aca="false">O363*K363</f>
        <v>0</v>
      </c>
      <c r="T363" s="0" t="n">
        <f aca="false">P363*L363</f>
        <v>0.0241672937230916</v>
      </c>
      <c r="U363" s="4" t="n">
        <f aca="false">SUM(Q363:T363)</f>
        <v>0.800157824694487</v>
      </c>
      <c r="V363" s="6" t="n">
        <f aca="false">_xlfn.NORM.S.INV(U363)</f>
        <v>0.842185103668622</v>
      </c>
    </row>
    <row r="364" customFormat="false" ht="14.4" hidden="false" customHeight="false" outlineLevel="0" collapsed="false">
      <c r="A364" s="0" t="n">
        <f aca="false">A363+1</f>
        <v>360</v>
      </c>
      <c r="C364" s="0" t="n">
        <v>-0.609723823</v>
      </c>
      <c r="D364" s="0" t="n">
        <v>2.1456</v>
      </c>
      <c r="E364" s="0" t="n">
        <v>0.304006557834482</v>
      </c>
      <c r="F364" s="0" t="n">
        <v>0.682926744577953</v>
      </c>
      <c r="G364" s="7" t="n">
        <v>4.78610273112729E-016</v>
      </c>
      <c r="H364" s="0" t="n">
        <v>0.0130666975875643</v>
      </c>
      <c r="I364" s="0" t="n">
        <f aca="false">$Y$14*E363+$Y$19*F363+G363*$Y$24+H363*$Y$29</f>
        <v>0.238990671906284</v>
      </c>
      <c r="J364" s="0" t="n">
        <f aca="false">$Y$15*E363+$Y$20*F363+G363*$Y$25+H363*$Y$30</f>
        <v>0.872224142588126</v>
      </c>
      <c r="K364" s="0" t="n">
        <f aca="false">E363*$Y$16+F363*$Y$21+G363*$Y$26+H363*$Y$31</f>
        <v>0</v>
      </c>
      <c r="L364" s="0" t="n">
        <f aca="false">E363*$Y$17+F363*$Y$22+G363*$Y$27+H363*$Y$32</f>
        <v>0.0373920004928894</v>
      </c>
      <c r="M364" s="0" t="n">
        <f aca="false">_xlfn.NORM.S.DIST((1/$Y$7)*(C364-$Y$3-D364*$Y$12),1)</f>
        <v>0.117104584655365</v>
      </c>
      <c r="N364" s="3" t="n">
        <f aca="false">_xlfn.NORM.S.DIST((1/$Y$8)*(C364-$Y$4-D364*$Y$12),1)</f>
        <v>0.308773380824081</v>
      </c>
      <c r="O364" s="3" t="n">
        <f aca="false">_xlfn.NORM.S.DIST((1/$Y$9)*(C364-$Y$5-D364*$Y$12),1)</f>
        <v>0.438152923620622</v>
      </c>
      <c r="P364" s="3" t="n">
        <f aca="false">_xlfn.NORM.S.DIST((1/$Y$10)*(C364-$Y$6-D364*$Y$12),1)</f>
        <v>0.429859095830087</v>
      </c>
      <c r="Q364" s="0" t="n">
        <f aca="false">M364*I364</f>
        <v>0.0279869033700919</v>
      </c>
      <c r="R364" s="0" t="n">
        <f aca="false">N364*J364</f>
        <v>0.269319597343321</v>
      </c>
      <c r="S364" s="0" t="n">
        <f aca="false">O364*K364</f>
        <v>0</v>
      </c>
      <c r="T364" s="0" t="n">
        <f aca="false">P364*L364</f>
        <v>0.0160732915231516</v>
      </c>
      <c r="U364" s="4" t="n">
        <f aca="false">SUM(Q364:T364)</f>
        <v>0.313379792236565</v>
      </c>
      <c r="V364" s="6" t="n">
        <f aca="false">_xlfn.NORM.S.INV(U364)</f>
        <v>-0.486292798423822</v>
      </c>
    </row>
    <row r="365" customFormat="false" ht="14.4" hidden="false" customHeight="false" outlineLevel="0" collapsed="false">
      <c r="A365" s="0" t="n">
        <f aca="false">A364+1</f>
        <v>361</v>
      </c>
      <c r="C365" s="0" t="n">
        <v>0.98818544</v>
      </c>
      <c r="D365" s="0" t="n">
        <v>2.0922</v>
      </c>
      <c r="E365" s="0" t="n">
        <v>0.537741183474782</v>
      </c>
      <c r="F365" s="0" t="n">
        <v>0.454635887139898</v>
      </c>
      <c r="G365" s="7" t="n">
        <v>2.72973351245033E-016</v>
      </c>
      <c r="H365" s="0" t="n">
        <v>0.00762292938532044</v>
      </c>
      <c r="I365" s="0" t="n">
        <f aca="false">$Y$14*E364+$Y$19*F364+G364*$Y$24+H364*$Y$29</f>
        <v>0.338109374641395</v>
      </c>
      <c r="J365" s="0" t="n">
        <f aca="false">$Y$15*E364+$Y$20*F364+G364*$Y$25+H364*$Y$30</f>
        <v>0.876802775869518</v>
      </c>
      <c r="K365" s="0" t="n">
        <f aca="false">E364*$Y$16+F364*$Y$21+G364*$Y$26+H364*$Y$31</f>
        <v>0</v>
      </c>
      <c r="L365" s="0" t="n">
        <f aca="false">E364*$Y$17+F364*$Y$22+G364*$Y$27+H364*$Y$32</f>
        <v>0.031333161335017</v>
      </c>
      <c r="M365" s="0" t="n">
        <f aca="false">_xlfn.NORM.S.DIST((1/$Y$7)*(C365-$Y$3-D365*$Y$12),1)</f>
        <v>0.678062505658459</v>
      </c>
      <c r="N365" s="3" t="n">
        <f aca="false">_xlfn.NORM.S.DIST((1/$Y$8)*(C365-$Y$4-D365*$Y$12),1)</f>
        <v>0.576930018486523</v>
      </c>
      <c r="O365" s="3" t="n">
        <f aca="false">_xlfn.NORM.S.DIST((1/$Y$9)*(C365-$Y$5-D365*$Y$12),1)</f>
        <v>0.524116918100689</v>
      </c>
      <c r="P365" s="3" t="n">
        <f aca="false">_xlfn.NORM.S.DIST((1/$Y$10)*(C365-$Y$6-D365*$Y$12),1)</f>
        <v>0.527378062802312</v>
      </c>
      <c r="Q365" s="0" t="n">
        <f aca="false">M365*I365</f>
        <v>0.229259289755959</v>
      </c>
      <c r="R365" s="0" t="n">
        <f aca="false">N365*J365</f>
        <v>0.505853841691436</v>
      </c>
      <c r="S365" s="0" t="n">
        <f aca="false">O365*K365</f>
        <v>0</v>
      </c>
      <c r="T365" s="0" t="n">
        <f aca="false">P365*L365</f>
        <v>0.0165244219263336</v>
      </c>
      <c r="U365" s="4" t="n">
        <f aca="false">SUM(Q365:T365)</f>
        <v>0.751637553373728</v>
      </c>
      <c r="V365" s="6" t="n">
        <f aca="false">_xlfn.NORM.S.INV(U365)</f>
        <v>0.679651909033428</v>
      </c>
    </row>
    <row r="366" customFormat="false" ht="14.4" hidden="false" customHeight="false" outlineLevel="0" collapsed="false">
      <c r="A366" s="0" t="n">
        <f aca="false">A365+1</f>
        <v>362</v>
      </c>
      <c r="C366" s="0" t="n">
        <v>2.474562374</v>
      </c>
      <c r="D366" s="0" t="n">
        <v>2.0175</v>
      </c>
      <c r="E366" s="0" t="n">
        <v>0.349390190690705</v>
      </c>
      <c r="F366" s="0" t="n">
        <v>0.637826289340138</v>
      </c>
      <c r="G366" s="7" t="n">
        <v>4.39061181311621E-016</v>
      </c>
      <c r="H366" s="0" t="n">
        <v>0.012783519969156</v>
      </c>
      <c r="I366" s="0" t="n">
        <f aca="false">$Y$14*E365+$Y$19*F365+G365*$Y$24+H365*$Y$29</f>
        <v>0.530261706804643</v>
      </c>
      <c r="J366" s="0" t="n">
        <f aca="false">$Y$15*E365+$Y$20*F365+G365*$Y$25+H365*$Y$30</f>
        <v>0.885342543805919</v>
      </c>
      <c r="K366" s="0" t="n">
        <f aca="false">E365*$Y$16+F365*$Y$21+G365*$Y$26+H365*$Y$31</f>
        <v>0</v>
      </c>
      <c r="L366" s="0" t="n">
        <f aca="false">E365*$Y$17+F365*$Y$22+G365*$Y$27+H365*$Y$32</f>
        <v>0.0199661080040129</v>
      </c>
      <c r="M366" s="0" t="n">
        <f aca="false">_xlfn.NORM.S.DIST((1/$Y$7)*(C366-$Y$3-D366*$Y$12),1)</f>
        <v>0.977188380750809</v>
      </c>
      <c r="N366" s="3" t="n">
        <f aca="false">_xlfn.NORM.S.DIST((1/$Y$8)*(C366-$Y$4-D366*$Y$12),1)</f>
        <v>0.799272381610441</v>
      </c>
      <c r="O366" s="3" t="n">
        <f aca="false">_xlfn.NORM.S.DIST((1/$Y$9)*(C366-$Y$5-D366*$Y$12),1)</f>
        <v>0.603164020200043</v>
      </c>
      <c r="P366" s="3" t="n">
        <f aca="false">_xlfn.NORM.S.DIST((1/$Y$10)*(C366-$Y$6-D366*$Y$12),1)</f>
        <v>0.616753185511187</v>
      </c>
      <c r="Q366" s="0" t="n">
        <f aca="false">M366*I366</f>
        <v>0.518165578646589</v>
      </c>
      <c r="R366" s="0" t="n">
        <f aca="false">N366*J366</f>
        <v>0.707629843528802</v>
      </c>
      <c r="S366" s="0" t="n">
        <f aca="false">O366*K366</f>
        <v>0</v>
      </c>
      <c r="T366" s="0" t="n">
        <f aca="false">P366*L366</f>
        <v>0.0123141607137354</v>
      </c>
      <c r="U366" s="4" t="n">
        <f aca="false">SUM(Q366:T366)</f>
        <v>1.23810958288913</v>
      </c>
      <c r="V366" s="6" t="e">
        <f aca="false">_xlfn.NORM.S.INV(U366)</f>
        <v>#VALUE!</v>
      </c>
    </row>
    <row r="367" customFormat="false" ht="14.4" hidden="false" customHeight="false" outlineLevel="0" collapsed="false">
      <c r="A367" s="0" t="n">
        <f aca="false">A366+1</f>
        <v>363</v>
      </c>
      <c r="C367" s="0" t="n">
        <v>0.50645922</v>
      </c>
      <c r="D367" s="0" t="n">
        <v>1.9707</v>
      </c>
      <c r="E367" s="0" t="n">
        <v>0.598985036323665</v>
      </c>
      <c r="F367" s="0" t="n">
        <v>0.394457960712245</v>
      </c>
      <c r="G367" s="7" t="n">
        <v>2.3889239969497E-016</v>
      </c>
      <c r="H367" s="0" t="n">
        <v>0.00655700296408999</v>
      </c>
      <c r="I367" s="0" t="n">
        <f aca="false">$Y$14*E366+$Y$19*F366+G366*$Y$24+H366*$Y$29</f>
        <v>0.375349439569154</v>
      </c>
      <c r="J367" s="0" t="n">
        <f aca="false">$Y$15*E366+$Y$20*F366+G366*$Y$25+H366*$Y$30</f>
        <v>0.877911504635713</v>
      </c>
      <c r="K367" s="0" t="n">
        <f aca="false">E366*$Y$16+F366*$Y$21+G366*$Y$26+H366*$Y$31</f>
        <v>0</v>
      </c>
      <c r="L367" s="0" t="n">
        <f aca="false">E366*$Y$17+F366*$Y$22+G366*$Y$27+H366*$Y$32</f>
        <v>0.0297451102546036</v>
      </c>
      <c r="M367" s="0" t="n">
        <f aca="false">_xlfn.NORM.S.DIST((1/$Y$7)*(C367-$Y$3-D367*$Y$12),1)</f>
        <v>0.485757879720554</v>
      </c>
      <c r="N367" s="3" t="n">
        <f aca="false">_xlfn.NORM.S.DIST((1/$Y$8)*(C367-$Y$4-D367*$Y$12),1)</f>
        <v>0.494020805211613</v>
      </c>
      <c r="O367" s="3" t="n">
        <f aca="false">_xlfn.NORM.S.DIST((1/$Y$9)*(C367-$Y$5-D367*$Y$12),1)</f>
        <v>0.498136070460021</v>
      </c>
      <c r="P367" s="3" t="n">
        <f aca="false">_xlfn.NORM.S.DIST((1/$Y$10)*(C367-$Y$6-D367*$Y$12),1)</f>
        <v>0.497883654903573</v>
      </c>
      <c r="Q367" s="0" t="n">
        <f aca="false">M367*I367</f>
        <v>0.182328947919411</v>
      </c>
      <c r="R367" s="0" t="n">
        <f aca="false">N367*J367</f>
        <v>0.433706548424673</v>
      </c>
      <c r="S367" s="0" t="n">
        <f aca="false">O367*K367</f>
        <v>0</v>
      </c>
      <c r="T367" s="0" t="n">
        <f aca="false">P367*L367</f>
        <v>0.0148096042090718</v>
      </c>
      <c r="U367" s="4" t="n">
        <f aca="false">SUM(Q367:T367)</f>
        <v>0.630845100553156</v>
      </c>
      <c r="V367" s="6" t="n">
        <f aca="false">_xlfn.NORM.S.INV(U367)</f>
        <v>0.334092447631869</v>
      </c>
    </row>
    <row r="368" customFormat="false" ht="14.4" hidden="false" customHeight="false" outlineLevel="0" collapsed="false">
      <c r="A368" s="0" t="n">
        <f aca="false">A367+1</f>
        <v>364</v>
      </c>
      <c r="C368" s="0" t="n">
        <v>0.538042865</v>
      </c>
      <c r="D368" s="0" t="n">
        <v>1.8934</v>
      </c>
      <c r="E368" s="0" t="n">
        <v>0.774345769727599</v>
      </c>
      <c r="F368" s="0" t="n">
        <v>0.222479441751224</v>
      </c>
      <c r="G368" s="7" t="n">
        <v>1.07605776280875E-016</v>
      </c>
      <c r="H368" s="0" t="n">
        <v>0.00317478852117683</v>
      </c>
      <c r="I368" s="0" t="n">
        <f aca="false">$Y$14*E367+$Y$19*F367+G367*$Y$24+H367*$Y$29</f>
        <v>0.580577599518637</v>
      </c>
      <c r="J368" s="0" t="n">
        <f aca="false">$Y$15*E367+$Y$20*F367+G367*$Y$25+H367*$Y$30</f>
        <v>0.887324228621969</v>
      </c>
      <c r="K368" s="0" t="n">
        <f aca="false">E367*$Y$16+F367*$Y$21+G367*$Y$26+H367*$Y$31</f>
        <v>0</v>
      </c>
      <c r="L368" s="0" t="n">
        <f aca="false">E367*$Y$17+F367*$Y$22+G367*$Y$27+H367*$Y$32</f>
        <v>0.017276051281562</v>
      </c>
      <c r="M368" s="0" t="n">
        <f aca="false">_xlfn.NORM.S.DIST((1/$Y$7)*(C368-$Y$3-D368*$Y$12),1)</f>
        <v>0.498780434123741</v>
      </c>
      <c r="N368" s="3" t="n">
        <f aca="false">_xlfn.NORM.S.DIST((1/$Y$8)*(C368-$Y$4-D368*$Y$12),1)</f>
        <v>0.499488085001719</v>
      </c>
      <c r="O368" s="3" t="n">
        <f aca="false">_xlfn.NORM.S.DIST((1/$Y$9)*(C368-$Y$5-D368*$Y$12),1)</f>
        <v>0.499840423082896</v>
      </c>
      <c r="P368" s="3" t="n">
        <f aca="false">_xlfn.NORM.S.DIST((1/$Y$10)*(C368-$Y$6-D368*$Y$12),1)</f>
        <v>0.499818812797646</v>
      </c>
      <c r="Q368" s="0" t="n">
        <f aca="false">M368*I368</f>
        <v>0.289580747130425</v>
      </c>
      <c r="R368" s="0" t="n">
        <f aca="false">N368*J368</f>
        <v>0.443207879730015</v>
      </c>
      <c r="S368" s="0" t="n">
        <f aca="false">O368*K368</f>
        <v>0</v>
      </c>
      <c r="T368" s="0" t="n">
        <f aca="false">P368*L368</f>
        <v>0.00863489544138159</v>
      </c>
      <c r="U368" s="4" t="n">
        <f aca="false">SUM(Q368:T368)</f>
        <v>0.741423522301822</v>
      </c>
      <c r="V368" s="6" t="n">
        <f aca="false">_xlfn.NORM.S.INV(U368)</f>
        <v>0.647740267140306</v>
      </c>
    </row>
    <row r="369" customFormat="false" ht="14.4" hidden="false" customHeight="false" outlineLevel="0" collapsed="false">
      <c r="A369" s="0" t="n">
        <f aca="false">A368+1</f>
        <v>365</v>
      </c>
      <c r="C369" s="0" t="n">
        <v>0.699109754</v>
      </c>
      <c r="D369" s="0" t="n">
        <v>1.9829</v>
      </c>
      <c r="E369" s="0" t="n">
        <v>0.865810343235904</v>
      </c>
      <c r="F369" s="0" t="n">
        <v>0.132640882772358</v>
      </c>
      <c r="G369" s="7" t="n">
        <v>4.94597768891137E-017</v>
      </c>
      <c r="H369" s="0" t="n">
        <v>0.00154877399173725</v>
      </c>
      <c r="I369" s="0" t="n">
        <f aca="false">$Y$14*E368+$Y$19*F368+G368*$Y$24+H368*$Y$29</f>
        <v>0.724677800209726</v>
      </c>
      <c r="J369" s="0" t="n">
        <f aca="false">$Y$15*E368+$Y$20*F368+G368*$Y$25+H368*$Y$30</f>
        <v>0.893232815544516</v>
      </c>
      <c r="K369" s="0" t="n">
        <f aca="false">E368*$Y$16+F368*$Y$21+G368*$Y$26+H368*$Y$31</f>
        <v>0</v>
      </c>
      <c r="L369" s="0" t="n">
        <f aca="false">E368*$Y$17+F368*$Y$22+G368*$Y$27+H368*$Y$32</f>
        <v>0.00930945772511349</v>
      </c>
      <c r="M369" s="0" t="n">
        <f aca="false">_xlfn.NORM.S.DIST((1/$Y$7)*(C369-$Y$3-D369*$Y$12),1)</f>
        <v>0.564917703115455</v>
      </c>
      <c r="N369" s="3" t="n">
        <f aca="false">_xlfn.NORM.S.DIST((1/$Y$8)*(C369-$Y$4-D369*$Y$12),1)</f>
        <v>0.527349216057358</v>
      </c>
      <c r="O369" s="3" t="n">
        <f aca="false">_xlfn.NORM.S.DIST((1/$Y$9)*(C369-$Y$5-D369*$Y$12),1)</f>
        <v>0.508531482160683</v>
      </c>
      <c r="P369" s="3" t="n">
        <f aca="false">_xlfn.NORM.S.DIST((1/$Y$10)*(C369-$Y$6-D369*$Y$12),1)</f>
        <v>0.509686622286383</v>
      </c>
      <c r="Q369" s="0" t="n">
        <f aca="false">M369*I369</f>
        <v>0.409383318393239</v>
      </c>
      <c r="R369" s="0" t="n">
        <f aca="false">N369*J369</f>
        <v>0.471045625034108</v>
      </c>
      <c r="S369" s="0" t="n">
        <f aca="false">O369*K369</f>
        <v>0</v>
      </c>
      <c r="T369" s="0" t="n">
        <f aca="false">P369*L369</f>
        <v>0.00474490606323097</v>
      </c>
      <c r="U369" s="4" t="n">
        <f aca="false">SUM(Q369:T369)</f>
        <v>0.885173849490577</v>
      </c>
      <c r="V369" s="6" t="n">
        <f aca="false">_xlfn.NORM.S.INV(U369)</f>
        <v>1.20125499842094</v>
      </c>
    </row>
    <row r="370" customFormat="false" ht="14.4" hidden="false" customHeight="false" outlineLevel="0" collapsed="false">
      <c r="A370" s="0" t="n">
        <f aca="false">A369+1</f>
        <v>366</v>
      </c>
      <c r="C370" s="0" t="n">
        <v>2.002670378</v>
      </c>
      <c r="D370" s="0" t="n">
        <v>1.9387</v>
      </c>
      <c r="E370" s="0" t="n">
        <v>0.794365997391022</v>
      </c>
      <c r="F370" s="0" t="n">
        <v>0.203447687192555</v>
      </c>
      <c r="G370" s="7" t="n">
        <v>6.49279706092982E-017</v>
      </c>
      <c r="H370" s="0" t="n">
        <v>0.00218631541642277</v>
      </c>
      <c r="I370" s="0" t="n">
        <f aca="false">$Y$14*E369+$Y$19*F369+G369*$Y$24+H369*$Y$29</f>
        <v>0.799825091794185</v>
      </c>
      <c r="J370" s="0" t="n">
        <f aca="false">$Y$15*E369+$Y$20*F369+G369*$Y$25+H369*$Y$30</f>
        <v>0.896216577330584</v>
      </c>
      <c r="K370" s="0" t="n">
        <f aca="false">E369*$Y$16+F369*$Y$21+G369*$Y$26+H369*$Y$31</f>
        <v>0</v>
      </c>
      <c r="L370" s="0" t="n">
        <f aca="false">E369*$Y$17+F369*$Y$22+G369*$Y$27+H369*$Y$32</f>
        <v>0.00526470889631266</v>
      </c>
      <c r="M370" s="0" t="n">
        <f aca="false">_xlfn.NORM.S.DIST((1/$Y$7)*(C370-$Y$3-D370*$Y$12),1)</f>
        <v>0.934610075775286</v>
      </c>
      <c r="N370" s="3" t="n">
        <f aca="false">_xlfn.NORM.S.DIST((1/$Y$8)*(C370-$Y$4-D370*$Y$12),1)</f>
        <v>0.737043887269867</v>
      </c>
      <c r="O370" s="3" t="n">
        <f aca="false">_xlfn.NORM.S.DIST((1/$Y$9)*(C370-$Y$5-D370*$Y$12),1)</f>
        <v>0.578365740400647</v>
      </c>
      <c r="P370" s="3" t="n">
        <f aca="false">_xlfn.NORM.S.DIST((1/$Y$10)*(C370-$Y$6-D370*$Y$12),1)</f>
        <v>0.588811727573298</v>
      </c>
      <c r="Q370" s="0" t="n">
        <f aca="false">M370*I370</f>
        <v>0.747524589648738</v>
      </c>
      <c r="R370" s="0" t="n">
        <f aca="false">N370*J370</f>
        <v>0.660550949991429</v>
      </c>
      <c r="S370" s="0" t="n">
        <f aca="false">O370*K370</f>
        <v>0</v>
      </c>
      <c r="T370" s="0" t="n">
        <f aca="false">P370*L370</f>
        <v>0.00309992234040837</v>
      </c>
      <c r="U370" s="4" t="n">
        <f aca="false">SUM(Q370:T370)</f>
        <v>1.41117546198058</v>
      </c>
      <c r="V370" s="6" t="e">
        <f aca="false">_xlfn.NORM.S.INV(U370)</f>
        <v>#VALUE!</v>
      </c>
    </row>
    <row r="371" customFormat="false" ht="14.4" hidden="false" customHeight="false" outlineLevel="0" collapsed="false">
      <c r="A371" s="0" t="n">
        <f aca="false">A370+1</f>
        <v>367</v>
      </c>
      <c r="C371" s="0" t="n">
        <v>0.235953509</v>
      </c>
      <c r="D371" s="0" t="n">
        <v>1.9442</v>
      </c>
      <c r="E371" s="0" t="n">
        <v>0.871864832696731</v>
      </c>
      <c r="F371" s="0" t="n">
        <v>0.126798813532041</v>
      </c>
      <c r="G371" s="7" t="n">
        <v>3.82219964082411E-017</v>
      </c>
      <c r="H371" s="0" t="n">
        <v>0.00133635377122777</v>
      </c>
      <c r="I371" s="0" t="n">
        <f aca="false">$Y$14*E370+$Y$19*F370+G370*$Y$24+H370*$Y$29</f>
        <v>0.74118334947316</v>
      </c>
      <c r="J371" s="0" t="n">
        <f aca="false">$Y$15*E370+$Y$20*F370+G370*$Y$25+H370*$Y$30</f>
        <v>0.89433503600216</v>
      </c>
      <c r="K371" s="0" t="n">
        <f aca="false">E370*$Y$16+F370*$Y$21+G370*$Y$26+H370*$Y$31</f>
        <v>0</v>
      </c>
      <c r="L371" s="0" t="n">
        <f aca="false">E370*$Y$17+F370*$Y$22+G370*$Y$27+H370*$Y$32</f>
        <v>0.00791807241140755</v>
      </c>
      <c r="M371" s="0" t="n">
        <f aca="false">_xlfn.NORM.S.DIST((1/$Y$7)*(C371-$Y$3-D371*$Y$12),1)</f>
        <v>0.376248535685194</v>
      </c>
      <c r="N371" s="3" t="n">
        <f aca="false">_xlfn.NORM.S.DIST((1/$Y$8)*(C371-$Y$4-D371*$Y$12),1)</f>
        <v>0.447346638351194</v>
      </c>
      <c r="O371" s="3" t="n">
        <f aca="false">_xlfn.NORM.S.DIST((1/$Y$9)*(C371-$Y$5-D371*$Y$12),1)</f>
        <v>0.483543338325471</v>
      </c>
      <c r="P371" s="3" t="n">
        <f aca="false">_xlfn.NORM.S.DIST((1/$Y$10)*(C371-$Y$6-D371*$Y$12),1)</f>
        <v>0.481316270814301</v>
      </c>
      <c r="Q371" s="0" t="n">
        <f aca="false">M371*I371</f>
        <v>0.278869149913524</v>
      </c>
      <c r="R371" s="0" t="n">
        <f aca="false">N371*J371</f>
        <v>0.400077771915261</v>
      </c>
      <c r="S371" s="0" t="n">
        <f aca="false">O371*K371</f>
        <v>0</v>
      </c>
      <c r="T371" s="0" t="n">
        <f aca="false">P371*L371</f>
        <v>0.00381109708509628</v>
      </c>
      <c r="U371" s="4" t="n">
        <f aca="false">SUM(Q371:T371)</f>
        <v>0.682758018913881</v>
      </c>
      <c r="V371" s="6" t="n">
        <f aca="false">_xlfn.NORM.S.INV(U371)</f>
        <v>0.475425163724935</v>
      </c>
    </row>
    <row r="372" customFormat="false" ht="14.4" hidden="false" customHeight="false" outlineLevel="0" collapsed="false">
      <c r="A372" s="0" t="n">
        <f aca="false">A371+1</f>
        <v>368</v>
      </c>
      <c r="C372" s="0" t="n">
        <v>0.631380117</v>
      </c>
      <c r="D372" s="0" t="n">
        <v>1.948</v>
      </c>
      <c r="E372" s="0" t="n">
        <v>0.910621087393754</v>
      </c>
      <c r="F372" s="0" t="n">
        <v>0.088615989658107</v>
      </c>
      <c r="G372" s="7" t="n">
        <v>2.16555631812367E-017</v>
      </c>
      <c r="H372" s="0" t="n">
        <v>0.0007629229481391</v>
      </c>
      <c r="I372" s="0" t="n">
        <f aca="false">$Y$14*E371+$Y$19*F371+G371*$Y$24+H371*$Y$29</f>
        <v>0.804808890971909</v>
      </c>
      <c r="J372" s="0" t="n">
        <f aca="false">$Y$15*E371+$Y$20*F371+G371*$Y$25+H371*$Y$30</f>
        <v>0.896488485476363</v>
      </c>
      <c r="K372" s="0" t="n">
        <f aca="false">E371*$Y$16+F371*$Y$21+G371*$Y$26+H371*$Y$31</f>
        <v>0</v>
      </c>
      <c r="L372" s="0" t="n">
        <f aca="false">E371*$Y$17+F371*$Y$22+G371*$Y$27+H371*$Y$32</f>
        <v>0.00491313803608028</v>
      </c>
      <c r="M372" s="0" t="n">
        <f aca="false">_xlfn.NORM.S.DIST((1/$Y$7)*(C372-$Y$3-D372*$Y$12),1)</f>
        <v>0.537219984258777</v>
      </c>
      <c r="N372" s="3" t="n">
        <f aca="false">_xlfn.NORM.S.DIST((1/$Y$8)*(C372-$Y$4-D372*$Y$12),1)</f>
        <v>0.515641860274357</v>
      </c>
      <c r="O372" s="3" t="n">
        <f aca="false">_xlfn.NORM.S.DIST((1/$Y$9)*(C372-$Y$5-D372*$Y$12),1)</f>
        <v>0.504877092715</v>
      </c>
      <c r="P372" s="3" t="n">
        <f aca="false">_xlfn.NORM.S.DIST((1/$Y$10)*(C372-$Y$6-D372*$Y$12),1)</f>
        <v>0.505537520351502</v>
      </c>
      <c r="Q372" s="0" t="n">
        <f aca="false">M372*I372</f>
        <v>0.432359419739253</v>
      </c>
      <c r="R372" s="0" t="n">
        <f aca="false">N372*J372</f>
        <v>0.462266990365573</v>
      </c>
      <c r="S372" s="0" t="n">
        <f aca="false">O372*K372</f>
        <v>0</v>
      </c>
      <c r="T372" s="0" t="n">
        <f aca="false">P372*L372</f>
        <v>0.00248377561990467</v>
      </c>
      <c r="U372" s="4" t="n">
        <f aca="false">SUM(Q372:T372)</f>
        <v>0.89711018572473</v>
      </c>
      <c r="V372" s="6" t="n">
        <f aca="false">_xlfn.NORM.S.INV(U372)</f>
        <v>1.26525584726153</v>
      </c>
    </row>
    <row r="373" customFormat="false" ht="14.4" hidden="false" customHeight="false" outlineLevel="0" collapsed="false">
      <c r="A373" s="0" t="n">
        <f aca="false">A372+1</f>
        <v>369</v>
      </c>
      <c r="C373" s="0" t="n">
        <v>0.915488236</v>
      </c>
      <c r="D373" s="0" t="n">
        <v>1.9336</v>
      </c>
      <c r="E373" s="0" t="n">
        <v>0.922788835494566</v>
      </c>
      <c r="F373" s="0" t="n">
        <v>0.0766791333265484</v>
      </c>
      <c r="G373" s="7" t="n">
        <v>1.39967900682469E-017</v>
      </c>
      <c r="H373" s="0" t="n">
        <v>0.000532031178885345</v>
      </c>
      <c r="I373" s="0" t="n">
        <f aca="false">$Y$14*E372+$Y$19*F372+G372*$Y$24+H372*$Y$29</f>
        <v>0.836640628597546</v>
      </c>
      <c r="J373" s="0" t="n">
        <f aca="false">$Y$15*E372+$Y$20*F372+G372*$Y$25+H372*$Y$30</f>
        <v>0.897670746454696</v>
      </c>
      <c r="K373" s="0" t="n">
        <f aca="false">E372*$Y$16+F372*$Y$21+G372*$Y$26+H372*$Y$31</f>
        <v>0</v>
      </c>
      <c r="L373" s="0" t="n">
        <f aca="false">E372*$Y$17+F372*$Y$22+G372*$Y$27+H372*$Y$32</f>
        <v>0.00329170573669866</v>
      </c>
      <c r="M373" s="0" t="n">
        <f aca="false">_xlfn.NORM.S.DIST((1/$Y$7)*(C373-$Y$3-D373*$Y$12),1)</f>
        <v>0.650672019965407</v>
      </c>
      <c r="N373" s="3" t="n">
        <f aca="false">_xlfn.NORM.S.DIST((1/$Y$8)*(C373-$Y$4-D373*$Y$12),1)</f>
        <v>0.564544167133217</v>
      </c>
      <c r="O373" s="3" t="n">
        <f aca="false">_xlfn.NORM.S.DIST((1/$Y$9)*(C373-$Y$5-D373*$Y$12),1)</f>
        <v>0.520200001876146</v>
      </c>
      <c r="P373" s="3" t="n">
        <f aca="false">_xlfn.NORM.S.DIST((1/$Y$10)*(C373-$Y$6-D373*$Y$12),1)</f>
        <v>0.522932699065029</v>
      </c>
      <c r="Q373" s="0" t="n">
        <f aca="false">M373*I373</f>
        <v>0.544378647794693</v>
      </c>
      <c r="R373" s="0" t="n">
        <f aca="false">N373*J373</f>
        <v>0.50677478391712</v>
      </c>
      <c r="S373" s="0" t="n">
        <f aca="false">O373*K373</f>
        <v>0</v>
      </c>
      <c r="T373" s="0" t="n">
        <f aca="false">P373*L373</f>
        <v>0.00172134056541967</v>
      </c>
      <c r="U373" s="4" t="n">
        <f aca="false">SUM(Q373:T373)</f>
        <v>1.05287477227723</v>
      </c>
      <c r="V373" s="6" t="e">
        <f aca="false">_xlfn.NORM.S.INV(U373)</f>
        <v>#VALUE!</v>
      </c>
    </row>
    <row r="374" customFormat="false" ht="14.4" hidden="false" customHeight="false" outlineLevel="0" collapsed="false">
      <c r="A374" s="0" t="n">
        <f aca="false">A373+1</f>
        <v>370</v>
      </c>
      <c r="C374" s="0" t="n">
        <v>0.832297521</v>
      </c>
      <c r="D374" s="0" t="n">
        <v>1.9121</v>
      </c>
      <c r="E374" s="0" t="n">
        <v>0.929599268195105</v>
      </c>
      <c r="F374" s="0" t="n">
        <v>0.0699735630003235</v>
      </c>
      <c r="G374" s="7" t="n">
        <v>1.03938898161853E-017</v>
      </c>
      <c r="H374" s="0" t="n">
        <v>0.000427168804571894</v>
      </c>
      <c r="I374" s="0" t="n">
        <f aca="false">$Y$14*E373+$Y$19*F373+G373*$Y$24+H373*$Y$29</f>
        <v>0.846638962299445</v>
      </c>
      <c r="J374" s="0" t="n">
        <f aca="false">$Y$15*E373+$Y$20*F373+G373*$Y$25+H373*$Y$30</f>
        <v>0.898078034572883</v>
      </c>
      <c r="K374" s="0" t="n">
        <f aca="false">E373*$Y$16+F373*$Y$21+G373*$Y$26+H373*$Y$31</f>
        <v>0</v>
      </c>
      <c r="L374" s="0" t="n">
        <f aca="false">E373*$Y$17+F373*$Y$22+G373*$Y$27+H373*$Y$32</f>
        <v>0.00274195987827129</v>
      </c>
      <c r="M374" s="0" t="n">
        <f aca="false">_xlfn.NORM.S.DIST((1/$Y$7)*(C374-$Y$3-D374*$Y$12),1)</f>
        <v>0.618344296763201</v>
      </c>
      <c r="N374" s="3" t="n">
        <f aca="false">_xlfn.NORM.S.DIST((1/$Y$8)*(C374-$Y$4-D374*$Y$12),1)</f>
        <v>0.550293094242878</v>
      </c>
      <c r="O374" s="3" t="n">
        <f aca="false">_xlfn.NORM.S.DIST((1/$Y$9)*(C374-$Y$5-D374*$Y$12),1)</f>
        <v>0.51571532447032</v>
      </c>
      <c r="P374" s="3" t="n">
        <f aca="false">_xlfn.NORM.S.DIST((1/$Y$10)*(C374-$Y$6-D374*$Y$12),1)</f>
        <v>0.517842196324623</v>
      </c>
      <c r="Q374" s="0" t="n">
        <f aca="false">M374*I374</f>
        <v>0.523514373755376</v>
      </c>
      <c r="R374" s="0" t="n">
        <f aca="false">N374*J374</f>
        <v>0.494206140516673</v>
      </c>
      <c r="S374" s="0" t="n">
        <f aca="false">O374*K374</f>
        <v>0</v>
      </c>
      <c r="T374" s="0" t="n">
        <f aca="false">P374*L374</f>
        <v>0.001419902525598</v>
      </c>
      <c r="U374" s="4" t="n">
        <f aca="false">SUM(Q374:T374)</f>
        <v>1.01914041679765</v>
      </c>
      <c r="V374" s="6" t="e">
        <f aca="false">_xlfn.NORM.S.INV(U374)</f>
        <v>#VALUE!</v>
      </c>
    </row>
    <row r="375" customFormat="false" ht="14.4" hidden="false" customHeight="false" outlineLevel="0" collapsed="false">
      <c r="A375" s="0" t="n">
        <f aca="false">A374+1</f>
        <v>371</v>
      </c>
      <c r="C375" s="0" t="n">
        <v>-1.342431613</v>
      </c>
      <c r="D375" s="0" t="n">
        <v>1.9521</v>
      </c>
      <c r="E375" s="0" t="n">
        <v>0.749978786797344</v>
      </c>
      <c r="F375" s="0" t="n">
        <v>0.248153633857829</v>
      </c>
      <c r="G375" s="7" t="n">
        <v>4.38861483814315E-017</v>
      </c>
      <c r="H375" s="0" t="n">
        <v>0.00186757934482695</v>
      </c>
      <c r="I375" s="0" t="n">
        <f aca="false">$Y$14*E374+$Y$19*F374+G374*$Y$24+H374*$Y$29</f>
        <v>0.852232954727575</v>
      </c>
      <c r="J375" s="0" t="n">
        <f aca="false">$Y$15*E374+$Y$20*F374+G374*$Y$25+H374*$Y$30</f>
        <v>0.898288695512656</v>
      </c>
      <c r="K375" s="0" t="n">
        <f aca="false">E374*$Y$16+F374*$Y$21+G374*$Y$26+H374*$Y$31</f>
        <v>0</v>
      </c>
      <c r="L375" s="0" t="n">
        <f aca="false">E374*$Y$17+F374*$Y$22+G374*$Y$27+H374*$Y$32</f>
        <v>0.00245375699780438</v>
      </c>
      <c r="M375" s="0" t="n">
        <f aca="false">_xlfn.NORM.S.DIST((1/$Y$7)*(C375-$Y$3-D375*$Y$12),1)</f>
        <v>0.0257650488790495</v>
      </c>
      <c r="N375" s="3" t="n">
        <f aca="false">_xlfn.NORM.S.DIST((1/$Y$8)*(C375-$Y$4-D375*$Y$12),1)</f>
        <v>0.206886506847046</v>
      </c>
      <c r="O375" s="3" t="n">
        <f aca="false">_xlfn.NORM.S.DIST((1/$Y$9)*(C375-$Y$5-D375*$Y$12),1)</f>
        <v>0.399452541034782</v>
      </c>
      <c r="P375" s="3" t="n">
        <f aca="false">_xlfn.NORM.S.DIST((1/$Y$10)*(C375-$Y$6-D375*$Y$12),1)</f>
        <v>0.386189224644243</v>
      </c>
      <c r="Q375" s="0" t="n">
        <f aca="false">M375*I375</f>
        <v>0.0219578237348927</v>
      </c>
      <c r="R375" s="0" t="n">
        <f aca="false">N375*J375</f>
        <v>0.185843810354803</v>
      </c>
      <c r="S375" s="0" t="n">
        <f aca="false">O375*K375</f>
        <v>0</v>
      </c>
      <c r="T375" s="0" t="n">
        <f aca="false">P375*L375</f>
        <v>0.000947614512447457</v>
      </c>
      <c r="U375" s="4" t="n">
        <f aca="false">SUM(Q375:T375)</f>
        <v>0.208749248602144</v>
      </c>
      <c r="V375" s="6" t="n">
        <f aca="false">_xlfn.NORM.S.INV(U375)</f>
        <v>-0.810768726384352</v>
      </c>
    </row>
    <row r="376" customFormat="false" ht="14.4" hidden="false" customHeight="false" outlineLevel="0" collapsed="false">
      <c r="A376" s="0" t="n">
        <f aca="false">A375+1</f>
        <v>372</v>
      </c>
      <c r="C376" s="0" t="n">
        <v>1.572301635</v>
      </c>
      <c r="D376" s="0" t="n">
        <v>1.9045</v>
      </c>
      <c r="E376" s="0" t="n">
        <v>0.786785221811393</v>
      </c>
      <c r="F376" s="0" t="n">
        <v>0.210837549671434</v>
      </c>
      <c r="G376" s="7" t="n">
        <v>5.96687785585109E-017</v>
      </c>
      <c r="H376" s="0" t="n">
        <v>0.0023772285171734</v>
      </c>
      <c r="I376" s="0" t="n">
        <f aca="false">$Y$14*E375+$Y$19*F375+G375*$Y$24+H375*$Y$29</f>
        <v>0.704814523032788</v>
      </c>
      <c r="J376" s="0" t="n">
        <f aca="false">$Y$15*E375+$Y$20*F375+G375*$Y$25+H375*$Y$30</f>
        <v>0.89367359440112</v>
      </c>
      <c r="K376" s="0" t="n">
        <f aca="false">E375*$Y$16+F375*$Y$21+G375*$Y$26+H375*$Y$31</f>
        <v>0</v>
      </c>
      <c r="L376" s="0" t="n">
        <f aca="false">E375*$Y$17+F375*$Y$22+G375*$Y$27+H375*$Y$32</f>
        <v>0.00899469987194124</v>
      </c>
      <c r="M376" s="0" t="n">
        <f aca="false">_xlfn.NORM.S.DIST((1/$Y$7)*(C376-$Y$3-D376*$Y$12),1)</f>
        <v>0.856817707275575</v>
      </c>
      <c r="N376" s="3" t="n">
        <f aca="false">_xlfn.NORM.S.DIST((1/$Y$8)*(C376-$Y$4-D376*$Y$12),1)</f>
        <v>0.672746460317086</v>
      </c>
      <c r="O376" s="3" t="n">
        <f aca="false">_xlfn.NORM.S.DIST((1/$Y$9)*(C376-$Y$5-D376*$Y$12),1)</f>
        <v>0.555472518160413</v>
      </c>
      <c r="P376" s="3" t="n">
        <f aca="false">_xlfn.NORM.S.DIST((1/$Y$10)*(C376-$Y$6-D376*$Y$12),1)</f>
        <v>0.562925866133588</v>
      </c>
      <c r="Q376" s="0" t="n">
        <f aca="false">M376*I376</f>
        <v>0.603897563679481</v>
      </c>
      <c r="R376" s="0" t="n">
        <f aca="false">N376*J376</f>
        <v>0.601215747312201</v>
      </c>
      <c r="S376" s="0" t="n">
        <f aca="false">O376*K376</f>
        <v>0</v>
      </c>
      <c r="T376" s="0" t="n">
        <f aca="false">P376*L376</f>
        <v>0.0050633492160242</v>
      </c>
      <c r="U376" s="4" t="n">
        <f aca="false">SUM(Q376:T376)</f>
        <v>1.21017666020771</v>
      </c>
      <c r="V376" s="6" t="e">
        <f aca="false">_xlfn.NORM.S.INV(U376)</f>
        <v>#VALUE!</v>
      </c>
    </row>
    <row r="377" customFormat="false" ht="14.4" hidden="false" customHeight="false" outlineLevel="0" collapsed="false">
      <c r="A377" s="0" t="n">
        <f aca="false">A376+1</f>
        <v>373</v>
      </c>
      <c r="C377" s="0" t="n">
        <v>-2.115582626</v>
      </c>
      <c r="D377" s="0" t="n">
        <v>1.9588</v>
      </c>
      <c r="E377" s="0" t="n">
        <v>0.233518100340908</v>
      </c>
      <c r="F377" s="0" t="n">
        <v>0.752070143120762</v>
      </c>
      <c r="G377" s="7" t="n">
        <v>4.27722682818855E-016</v>
      </c>
      <c r="H377" s="0" t="n">
        <v>0.0144117565383303</v>
      </c>
      <c r="I377" s="0" t="n">
        <f aca="false">$Y$14*E376+$Y$19*F376+G376*$Y$24+H376*$Y$29</f>
        <v>0.734949931318797</v>
      </c>
      <c r="J377" s="0" t="n">
        <f aca="false">$Y$15*E376+$Y$20*F376+G376*$Y$25+H376*$Y$30</f>
        <v>0.894047872189035</v>
      </c>
      <c r="K377" s="0" t="n">
        <f aca="false">E376*$Y$16+F376*$Y$21+G376*$Y$26+H376*$Y$31</f>
        <v>0</v>
      </c>
      <c r="L377" s="0" t="n">
        <f aca="false">E376*$Y$17+F376*$Y$22+G376*$Y$27+H376*$Y$32</f>
        <v>0.00829822615939694</v>
      </c>
      <c r="M377" s="0" t="n">
        <f aca="false">_xlfn.NORM.S.DIST((1/$Y$7)*(C377-$Y$3-D377*$Y$12),1)</f>
        <v>0.00301357677201647</v>
      </c>
      <c r="N377" s="3" t="n">
        <f aca="false">_xlfn.NORM.S.DIST((1/$Y$8)*(C377-$Y$4-D377*$Y$12),1)</f>
        <v>0.124503807414389</v>
      </c>
      <c r="O377" s="3" t="n">
        <f aca="false">_xlfn.NORM.S.DIST((1/$Y$9)*(C377-$Y$5-D377*$Y$12),1)</f>
        <v>0.359668325588534</v>
      </c>
      <c r="P377" s="3" t="n">
        <f aca="false">_xlfn.NORM.S.DIST((1/$Y$10)*(C377-$Y$6-D377*$Y$12),1)</f>
        <v>0.341633567557993</v>
      </c>
      <c r="Q377" s="0" t="n">
        <f aca="false">M377*I377</f>
        <v>0.00221482804161743</v>
      </c>
      <c r="R377" s="0" t="n">
        <f aca="false">N377*J377</f>
        <v>0.111312364098268</v>
      </c>
      <c r="S377" s="0" t="n">
        <f aca="false">O377*K377</f>
        <v>0</v>
      </c>
      <c r="T377" s="0" t="n">
        <f aca="false">P377*L377</f>
        <v>0.00283495260723784</v>
      </c>
      <c r="U377" s="4" t="n">
        <f aca="false">SUM(Q377:T377)</f>
        <v>0.116362144747123</v>
      </c>
      <c r="V377" s="6" t="n">
        <f aca="false">_xlfn.NORM.S.INV(U377)</f>
        <v>-1.19337053455578</v>
      </c>
    </row>
    <row r="378" customFormat="false" ht="14.4" hidden="false" customHeight="false" outlineLevel="0" collapsed="false">
      <c r="A378" s="0" t="n">
        <f aca="false">A377+1</f>
        <v>374</v>
      </c>
      <c r="C378" s="0" t="n">
        <v>1.181448341</v>
      </c>
      <c r="D378" s="0" t="n">
        <v>1.9239</v>
      </c>
      <c r="E378" s="0" t="n">
        <v>0.447220401158748</v>
      </c>
      <c r="F378" s="0" t="n">
        <v>0.543386259184726</v>
      </c>
      <c r="G378" s="7" t="n">
        <v>3.36755648386636E-016</v>
      </c>
      <c r="H378" s="0" t="n">
        <v>0.00939333965652594</v>
      </c>
      <c r="I378" s="0" t="n">
        <f aca="false">$Y$14*E377+$Y$19*F377+G377*$Y$24+H377*$Y$29</f>
        <v>0.280187784191095</v>
      </c>
      <c r="J378" s="0" t="n">
        <f aca="false">$Y$15*E377+$Y$20*F377+G377*$Y$25+H377*$Y$30</f>
        <v>0.874438014864604</v>
      </c>
      <c r="K378" s="0" t="n">
        <f aca="false">E377*$Y$16+F377*$Y$21+G377*$Y$26+H377*$Y$31</f>
        <v>0</v>
      </c>
      <c r="L378" s="0" t="n">
        <f aca="false">E377*$Y$17+F377*$Y$22+G377*$Y$27+H377*$Y$32</f>
        <v>0.034523862220437</v>
      </c>
      <c r="M378" s="0" t="n">
        <f aca="false">_xlfn.NORM.S.DIST((1/$Y$7)*(C378-$Y$3-D378*$Y$12),1)</f>
        <v>0.746039222220802</v>
      </c>
      <c r="N378" s="3" t="n">
        <f aca="false">_xlfn.NORM.S.DIST((1/$Y$8)*(C378-$Y$4-D378*$Y$12),1)</f>
        <v>0.609458462502161</v>
      </c>
      <c r="O378" s="3" t="n">
        <f aca="false">_xlfn.NORM.S.DIST((1/$Y$9)*(C378-$Y$5-D378*$Y$12),1)</f>
        <v>0.53451755959448</v>
      </c>
      <c r="P378" s="3" t="n">
        <f aca="false">_xlfn.NORM.S.DIST((1/$Y$10)*(C378-$Y$6-D378*$Y$12),1)</f>
        <v>0.539177852197592</v>
      </c>
      <c r="Q378" s="0" t="n">
        <f aca="false">M378*I378</f>
        <v>0.209031076593695</v>
      </c>
      <c r="R378" s="0" t="n">
        <f aca="false">N378*J378</f>
        <v>0.532933648092823</v>
      </c>
      <c r="S378" s="0" t="n">
        <f aca="false">O378*K378</f>
        <v>0</v>
      </c>
      <c r="T378" s="0" t="n">
        <f aca="false">P378*L378</f>
        <v>0.0186145018815808</v>
      </c>
      <c r="U378" s="4" t="n">
        <f aca="false">SUM(Q378:T378)</f>
        <v>0.760579226568099</v>
      </c>
      <c r="V378" s="6" t="n">
        <f aca="false">_xlfn.NORM.S.INV(U378)</f>
        <v>0.70816701555671</v>
      </c>
    </row>
    <row r="379" customFormat="false" ht="14.4" hidden="false" customHeight="false" outlineLevel="0" collapsed="false">
      <c r="A379" s="0" t="n">
        <f aca="false">A378+1</f>
        <v>375</v>
      </c>
      <c r="C379" s="0" t="n">
        <v>-0.730536005</v>
      </c>
      <c r="D379" s="0" t="n">
        <v>1.9179</v>
      </c>
      <c r="E379" s="0" t="n">
        <v>0.50447161654571</v>
      </c>
      <c r="F379" s="0" t="n">
        <v>0.486978803939116</v>
      </c>
      <c r="G379" s="7" t="n">
        <v>2.95483009087072E-016</v>
      </c>
      <c r="H379" s="0" t="n">
        <v>0.00854957951517374</v>
      </c>
      <c r="I379" s="0" t="n">
        <f aca="false">$Y$14*E378+$Y$19*F378+G378*$Y$24+H378*$Y$29</f>
        <v>0.455875328381086</v>
      </c>
      <c r="J379" s="0" t="n">
        <f aca="false">$Y$15*E378+$Y$20*F378+G378*$Y$25+H378*$Y$30</f>
        <v>0.882275136867042</v>
      </c>
      <c r="K379" s="0" t="n">
        <f aca="false">E378*$Y$16+F378*$Y$21+G378*$Y$26+H378*$Y$31</f>
        <v>0</v>
      </c>
      <c r="L379" s="0" t="n">
        <f aca="false">E378*$Y$17+F378*$Y$22+G378*$Y$27+H378*$Y$32</f>
        <v>0.0240980596904583</v>
      </c>
      <c r="M379" s="0" t="n">
        <f aca="false">_xlfn.NORM.S.DIST((1/$Y$7)*(C379-$Y$3-D379*$Y$12),1)</f>
        <v>0.0943426660136069</v>
      </c>
      <c r="N379" s="3" t="n">
        <f aca="false">_xlfn.NORM.S.DIST((1/$Y$8)*(C379-$Y$4-D379*$Y$12),1)</f>
        <v>0.290558485128856</v>
      </c>
      <c r="O379" s="3" t="n">
        <f aca="false">_xlfn.NORM.S.DIST((1/$Y$9)*(C379-$Y$5-D379*$Y$12),1)</f>
        <v>0.431720464466951</v>
      </c>
      <c r="P379" s="3" t="n">
        <f aca="false">_xlfn.NORM.S.DIST((1/$Y$10)*(C379-$Y$6-D379*$Y$12),1)</f>
        <v>0.422583847253818</v>
      </c>
      <c r="Q379" s="0" t="n">
        <f aca="false">M379*I379</f>
        <v>0.0430084938493002</v>
      </c>
      <c r="R379" s="0" t="n">
        <f aca="false">N379*J379</f>
        <v>0.256352527234942</v>
      </c>
      <c r="S379" s="0" t="n">
        <f aca="false">O379*K379</f>
        <v>0</v>
      </c>
      <c r="T379" s="0" t="n">
        <f aca="false">P379*L379</f>
        <v>0.010183450775346</v>
      </c>
      <c r="U379" s="4" t="n">
        <f aca="false">SUM(Q379:T379)</f>
        <v>0.309544471859588</v>
      </c>
      <c r="V379" s="6" t="n">
        <f aca="false">_xlfn.NORM.S.INV(U379)</f>
        <v>-0.497141964470405</v>
      </c>
    </row>
    <row r="380" customFormat="false" ht="14.4" hidden="false" customHeight="false" outlineLevel="0" collapsed="false">
      <c r="A380" s="0" t="n">
        <f aca="false">A379+1</f>
        <v>376</v>
      </c>
      <c r="C380" s="0" t="n">
        <v>-1.458771298</v>
      </c>
      <c r="D380" s="0" t="n">
        <v>1.9505</v>
      </c>
      <c r="E380" s="0" t="n">
        <v>0.300257952574051</v>
      </c>
      <c r="F380" s="0" t="n">
        <v>0.685301479894801</v>
      </c>
      <c r="G380" s="7" t="n">
        <v>5.05268053010186E-016</v>
      </c>
      <c r="H380" s="0" t="n">
        <v>0.0144405675311467</v>
      </c>
      <c r="I380" s="0" t="n">
        <f aca="false">$Y$14*E379+$Y$19*F379+G379*$Y$24+H379*$Y$29</f>
        <v>0.502897263411117</v>
      </c>
      <c r="J380" s="0" t="n">
        <f aca="false">$Y$15*E379+$Y$20*F379+G379*$Y$25+H379*$Y$30</f>
        <v>0.884019230875141</v>
      </c>
      <c r="K380" s="0" t="n">
        <f aca="false">E379*$Y$16+F379*$Y$21+G379*$Y$26+H379*$Y$31</f>
        <v>0</v>
      </c>
      <c r="L380" s="0" t="n">
        <f aca="false">E379*$Y$17+F379*$Y$22+G379*$Y$27+H379*$Y$32</f>
        <v>0.0217055151157677</v>
      </c>
      <c r="M380" s="0" t="n">
        <f aca="false">_xlfn.NORM.S.DIST((1/$Y$7)*(C380-$Y$3-D380*$Y$12),1)</f>
        <v>0.0193525998488006</v>
      </c>
      <c r="N380" s="3" t="n">
        <f aca="false">_xlfn.NORM.S.DIST((1/$Y$8)*(C380-$Y$4-D380*$Y$12),1)</f>
        <v>0.192764255703913</v>
      </c>
      <c r="O380" s="3" t="n">
        <f aca="false">_xlfn.NORM.S.DIST((1/$Y$9)*(C380-$Y$5-D380*$Y$12),1)</f>
        <v>0.393387347025742</v>
      </c>
      <c r="P380" s="3" t="n">
        <f aca="false">_xlfn.NORM.S.DIST((1/$Y$10)*(C380-$Y$6-D380*$Y$12),1)</f>
        <v>0.3793710255886</v>
      </c>
      <c r="Q380" s="0" t="n">
        <f aca="false">M380*I380</f>
        <v>0.00973236950385221</v>
      </c>
      <c r="R380" s="0" t="n">
        <f aca="false">N380*J380</f>
        <v>0.170407309067592</v>
      </c>
      <c r="S380" s="0" t="n">
        <f aca="false">O380*K380</f>
        <v>0</v>
      </c>
      <c r="T380" s="0" t="n">
        <f aca="false">P380*L380</f>
        <v>0.00823444353039764</v>
      </c>
      <c r="U380" s="4" t="n">
        <f aca="false">SUM(Q380:T380)</f>
        <v>0.188374122101842</v>
      </c>
      <c r="V380" s="6" t="n">
        <f aca="false">_xlfn.NORM.S.INV(U380)</f>
        <v>-0.883903617609565</v>
      </c>
    </row>
    <row r="381" customFormat="false" ht="14.4" hidden="false" customHeight="false" outlineLevel="0" collapsed="false">
      <c r="A381" s="0" t="n">
        <f aca="false">A380+1</f>
        <v>377</v>
      </c>
      <c r="C381" s="0" t="n">
        <v>0.658530192</v>
      </c>
      <c r="D381" s="0" t="n">
        <v>2.0164</v>
      </c>
      <c r="E381" s="0" t="n">
        <v>0.554834076122726</v>
      </c>
      <c r="F381" s="0" t="n">
        <v>0.437666061919396</v>
      </c>
      <c r="G381" s="7" t="n">
        <v>2.78512312589988E-016</v>
      </c>
      <c r="H381" s="0" t="n">
        <v>0.00749986195787808</v>
      </c>
      <c r="I381" s="0" t="n">
        <f aca="false">$Y$14*E380+$Y$19*F380+G380*$Y$24+H380*$Y$29</f>
        <v>0.334911870032919</v>
      </c>
      <c r="J381" s="0" t="n">
        <f aca="false">$Y$15*E380+$Y$20*F380+G380*$Y$25+H380*$Y$30</f>
        <v>0.875752356104366</v>
      </c>
      <c r="K381" s="0" t="n">
        <f aca="false">E380*$Y$16+F380*$Y$21+G380*$Y$26+H380*$Y$31</f>
        <v>0</v>
      </c>
      <c r="L381" s="0" t="n">
        <f aca="false">E380*$Y$17+F380*$Y$22+G380*$Y$27+H380*$Y$32</f>
        <v>0.0325447154476958</v>
      </c>
      <c r="M381" s="0" t="n">
        <f aca="false">_xlfn.NORM.S.DIST((1/$Y$7)*(C381-$Y$3-D381*$Y$12),1)</f>
        <v>0.548352258993023</v>
      </c>
      <c r="N381" s="3" t="n">
        <f aca="false">_xlfn.NORM.S.DIST((1/$Y$8)*(C381-$Y$4-D381*$Y$12),1)</f>
        <v>0.520337053755991</v>
      </c>
      <c r="O381" s="3" t="n">
        <f aca="false">_xlfn.NORM.S.DIST((1/$Y$9)*(C381-$Y$5-D381*$Y$12),1)</f>
        <v>0.506342056146829</v>
      </c>
      <c r="P381" s="3" t="n">
        <f aca="false">_xlfn.NORM.S.DIST((1/$Y$10)*(C381-$Y$6-D381*$Y$12),1)</f>
        <v>0.507200824799937</v>
      </c>
      <c r="Q381" s="0" t="n">
        <f aca="false">M381*I381</f>
        <v>0.183649680496129</v>
      </c>
      <c r="R381" s="0" t="n">
        <f aca="false">N381*J381</f>
        <v>0.455686400795213</v>
      </c>
      <c r="S381" s="0" t="n">
        <f aca="false">O381*K381</f>
        <v>0</v>
      </c>
      <c r="T381" s="0" t="n">
        <f aca="false">P381*L381</f>
        <v>0.0165067065179506</v>
      </c>
      <c r="U381" s="4" t="n">
        <f aca="false">SUM(Q381:T381)</f>
        <v>0.655842787809292</v>
      </c>
      <c r="V381" s="6" t="n">
        <f aca="false">_xlfn.NORM.S.INV(U381)</f>
        <v>0.401143569763448</v>
      </c>
    </row>
    <row r="382" customFormat="false" ht="14.4" hidden="false" customHeight="false" outlineLevel="0" collapsed="false">
      <c r="A382" s="0" t="n">
        <f aca="false">A381+1</f>
        <v>378</v>
      </c>
      <c r="C382" s="0" t="n">
        <v>2.381764241</v>
      </c>
      <c r="D382" s="0" t="n">
        <v>1.9473</v>
      </c>
      <c r="E382" s="0" t="n">
        <v>0.398812998613851</v>
      </c>
      <c r="F382" s="0" t="n">
        <v>0.589704043396017</v>
      </c>
      <c r="G382" s="7" t="n">
        <v>3.97378737412968E-016</v>
      </c>
      <c r="H382" s="0" t="n">
        <v>0.0114829579901311</v>
      </c>
      <c r="I382" s="0" t="n">
        <f aca="false">$Y$14*E381+$Y$19*F381+G381*$Y$24+H381*$Y$29</f>
        <v>0.544288954844427</v>
      </c>
      <c r="J382" s="0" t="n">
        <f aca="false">$Y$15*E381+$Y$20*F381+G381*$Y$25+H381*$Y$30</f>
        <v>0.885771779532361</v>
      </c>
      <c r="K382" s="0" t="n">
        <f aca="false">E381*$Y$16+F381*$Y$21+G381*$Y$26+H381*$Y$31</f>
        <v>0</v>
      </c>
      <c r="L382" s="0" t="n">
        <f aca="false">E381*$Y$17+F381*$Y$22+G381*$Y$27+H381*$Y$32</f>
        <v>0.0193548672826207</v>
      </c>
      <c r="M382" s="0" t="n">
        <f aca="false">_xlfn.NORM.S.DIST((1/$Y$7)*(C382-$Y$3-D382*$Y$12),1)</f>
        <v>0.971475182818559</v>
      </c>
      <c r="N382" s="3" t="n">
        <f aca="false">_xlfn.NORM.S.DIST((1/$Y$8)*(C382-$Y$4-D382*$Y$12),1)</f>
        <v>0.787784467865076</v>
      </c>
      <c r="O382" s="3" t="n">
        <f aca="false">_xlfn.NORM.S.DIST((1/$Y$9)*(C382-$Y$5-D382*$Y$12),1)</f>
        <v>0.598316878892072</v>
      </c>
      <c r="P382" s="3" t="n">
        <f aca="false">_xlfn.NORM.S.DIST((1/$Y$10)*(C382-$Y$6-D382*$Y$12),1)</f>
        <v>0.611301252273906</v>
      </c>
      <c r="Q382" s="0" t="n">
        <f aca="false">M382*I382</f>
        <v>0.528763211913612</v>
      </c>
      <c r="R382" s="0" t="n">
        <f aca="false">N382*J382</f>
        <v>0.697797249988802</v>
      </c>
      <c r="S382" s="0" t="n">
        <f aca="false">O382*K382</f>
        <v>0</v>
      </c>
      <c r="T382" s="0" t="n">
        <f aca="false">P382*L382</f>
        <v>0.0118316546074613</v>
      </c>
      <c r="U382" s="4" t="n">
        <f aca="false">SUM(Q382:T382)</f>
        <v>1.23839211650988</v>
      </c>
      <c r="V382" s="6" t="e">
        <f aca="false">_xlfn.NORM.S.INV(U382)</f>
        <v>#VALUE!</v>
      </c>
    </row>
    <row r="383" customFormat="false" ht="14.4" hidden="false" customHeight="false" outlineLevel="0" collapsed="false">
      <c r="A383" s="0" t="n">
        <f aca="false">A382+1</f>
        <v>379</v>
      </c>
      <c r="C383" s="0" t="n">
        <v>-0.549067816</v>
      </c>
      <c r="D383" s="0" t="n">
        <v>1.9977</v>
      </c>
      <c r="E383" s="0" t="n">
        <v>0.511571465449337</v>
      </c>
      <c r="F383" s="0" t="n">
        <v>0.479829763030433</v>
      </c>
      <c r="G383" s="7" t="n">
        <v>3.10815044822022E-016</v>
      </c>
      <c r="H383" s="0" t="n">
        <v>0.00859877152022972</v>
      </c>
      <c r="I383" s="0" t="n">
        <f aca="false">$Y$14*E382+$Y$19*F382+G382*$Y$24+H382*$Y$29</f>
        <v>0.415993192644246</v>
      </c>
      <c r="J383" s="0" t="n">
        <f aca="false">$Y$15*E382+$Y$20*F382+G382*$Y$25+H382*$Y$30</f>
        <v>0.879823359799283</v>
      </c>
      <c r="K383" s="0" t="n">
        <f aca="false">E382*$Y$16+F382*$Y$21+G382*$Y$26+H382*$Y$31</f>
        <v>0</v>
      </c>
      <c r="L383" s="0" t="n">
        <f aca="false">E382*$Y$17+F382*$Y$22+G382*$Y$27+H382*$Y$32</f>
        <v>0.0272219764336893</v>
      </c>
      <c r="M383" s="0" t="n">
        <f aca="false">_xlfn.NORM.S.DIST((1/$Y$7)*(C383-$Y$3-D383*$Y$12),1)</f>
        <v>0.129896297709627</v>
      </c>
      <c r="N383" s="3" t="n">
        <f aca="false">_xlfn.NORM.S.DIST((1/$Y$8)*(C383-$Y$4-D383*$Y$12),1)</f>
        <v>0.318103041528155</v>
      </c>
      <c r="O383" s="3" t="n">
        <f aca="false">_xlfn.NORM.S.DIST((1/$Y$9)*(C383-$Y$5-D383*$Y$12),1)</f>
        <v>0.441388742082051</v>
      </c>
      <c r="P383" s="3" t="n">
        <f aca="false">_xlfn.NORM.S.DIST((1/$Y$10)*(C383-$Y$6-D383*$Y$12),1)</f>
        <v>0.43352093265519</v>
      </c>
      <c r="Q383" s="0" t="n">
        <f aca="false">M383*I383</f>
        <v>0.0540359755968953</v>
      </c>
      <c r="R383" s="0" t="n">
        <f aca="false">N383*J383</f>
        <v>0.279874486759673</v>
      </c>
      <c r="S383" s="0" t="n">
        <f aca="false">O383*K383</f>
        <v>0</v>
      </c>
      <c r="T383" s="0" t="n">
        <f aca="false">P383*L383</f>
        <v>0.0118012966122506</v>
      </c>
      <c r="U383" s="4" t="n">
        <f aca="false">SUM(Q383:T383)</f>
        <v>0.345711758968818</v>
      </c>
      <c r="V383" s="6" t="n">
        <f aca="false">_xlfn.NORM.S.INV(U383)</f>
        <v>-0.396923983098981</v>
      </c>
    </row>
    <row r="384" customFormat="false" ht="14.4" hidden="false" customHeight="false" outlineLevel="0" collapsed="false">
      <c r="A384" s="0" t="n">
        <f aca="false">A383+1</f>
        <v>380</v>
      </c>
      <c r="C384" s="0" t="n">
        <v>1.199832567</v>
      </c>
      <c r="D384" s="0" t="n">
        <v>1.9904</v>
      </c>
      <c r="E384" s="0" t="n">
        <v>0.679604374714493</v>
      </c>
      <c r="F384" s="0" t="n">
        <v>0.315417814865041</v>
      </c>
      <c r="G384" s="7" t="n">
        <v>1.73914435293963E-016</v>
      </c>
      <c r="H384" s="0" t="n">
        <v>0.004977810420465</v>
      </c>
      <c r="I384" s="0" t="n">
        <f aca="false">$Y$14*E383+$Y$19*F383+G383*$Y$24+H383*$Y$29</f>
        <v>0.508714712231636</v>
      </c>
      <c r="J384" s="0" t="n">
        <f aca="false">$Y$15*E383+$Y$20*F383+G383*$Y$25+H383*$Y$30</f>
        <v>0.884126301529623</v>
      </c>
      <c r="K384" s="0" t="n">
        <f aca="false">E383*$Y$16+F383*$Y$21+G383*$Y$26+H383*$Y$31</f>
        <v>0</v>
      </c>
      <c r="L384" s="0" t="n">
        <f aca="false">E383*$Y$17+F383*$Y$22+G383*$Y$27+H383*$Y$32</f>
        <v>0.0215318732527037</v>
      </c>
      <c r="M384" s="0" t="n">
        <f aca="false">_xlfn.NORM.S.DIST((1/$Y$7)*(C384-$Y$3-D384*$Y$12),1)</f>
        <v>0.752090385264766</v>
      </c>
      <c r="N384" s="3" t="n">
        <f aca="false">_xlfn.NORM.S.DIST((1/$Y$8)*(C384-$Y$4-D384*$Y$12),1)</f>
        <v>0.612517010901797</v>
      </c>
      <c r="O384" s="3" t="n">
        <f aca="false">_xlfn.NORM.S.DIST((1/$Y$9)*(C384-$Y$5-D384*$Y$12),1)</f>
        <v>0.535505810866037</v>
      </c>
      <c r="P384" s="3" t="n">
        <f aca="false">_xlfn.NORM.S.DIST((1/$Y$10)*(C384-$Y$6-D384*$Y$12),1)</f>
        <v>0.540298682597777</v>
      </c>
      <c r="Q384" s="0" t="n">
        <f aca="false">M384*I384</f>
        <v>0.382599443912145</v>
      </c>
      <c r="R384" s="0" t="n">
        <f aca="false">N384*J384</f>
        <v>0.541542399472586</v>
      </c>
      <c r="S384" s="0" t="n">
        <f aca="false">O384*K384</f>
        <v>0</v>
      </c>
      <c r="T384" s="0" t="n">
        <f aca="false">P384*L384</f>
        <v>0.0116336427522981</v>
      </c>
      <c r="U384" s="4" t="n">
        <f aca="false">SUM(Q384:T384)</f>
        <v>0.935775486137029</v>
      </c>
      <c r="V384" s="6" t="n">
        <f aca="false">_xlfn.NORM.S.INV(U384)</f>
        <v>1.5202465272708</v>
      </c>
    </row>
    <row r="385" customFormat="false" ht="14.4" hidden="false" customHeight="false" outlineLevel="0" collapsed="false">
      <c r="A385" s="0" t="n">
        <f aca="false">A384+1</f>
        <v>381</v>
      </c>
      <c r="C385" s="0" t="n">
        <v>0.302760694</v>
      </c>
      <c r="D385" s="0" t="n">
        <v>1.9912</v>
      </c>
      <c r="E385" s="0" t="n">
        <v>0.815731762100234</v>
      </c>
      <c r="F385" s="0" t="n">
        <v>0.181836727866344</v>
      </c>
      <c r="G385" s="7" t="n">
        <v>8.07736030104816E-017</v>
      </c>
      <c r="H385" s="0" t="n">
        <v>0.00243151003342155</v>
      </c>
      <c r="I385" s="0" t="n">
        <f aca="false">$Y$14*E384+$Y$19*F384+G384*$Y$24+H384*$Y$29</f>
        <v>0.646827584328043</v>
      </c>
      <c r="J385" s="0" t="n">
        <f aca="false">$Y$15*E384+$Y$20*F384+G384*$Y$25+H384*$Y$30</f>
        <v>0.890057842095759</v>
      </c>
      <c r="K385" s="0" t="n">
        <f aca="false">E384*$Y$16+F384*$Y$21+G384*$Y$26+H384*$Y$31</f>
        <v>0</v>
      </c>
      <c r="L385" s="0" t="n">
        <f aca="false">E384*$Y$17+F384*$Y$22+G384*$Y$27+H384*$Y$32</f>
        <v>0.0135941170949372</v>
      </c>
      <c r="M385" s="0" t="n">
        <f aca="false">_xlfn.NORM.S.DIST((1/$Y$7)*(C385-$Y$3-D385*$Y$12),1)</f>
        <v>0.40273077155741</v>
      </c>
      <c r="N385" s="3" t="n">
        <f aca="false">_xlfn.NORM.S.DIST((1/$Y$8)*(C385-$Y$4-D385*$Y$12),1)</f>
        <v>0.458831292841525</v>
      </c>
      <c r="O385" s="3" t="n">
        <f aca="false">_xlfn.NORM.S.DIST((1/$Y$9)*(C385-$Y$5-D385*$Y$12),1)</f>
        <v>0.48714603294813</v>
      </c>
      <c r="P385" s="3" t="n">
        <f aca="false">_xlfn.NORM.S.DIST((1/$Y$10)*(C385-$Y$6-D385*$Y$12),1)</f>
        <v>0.485406048447257</v>
      </c>
      <c r="Q385" s="0" t="n">
        <f aca="false">M385*I385</f>
        <v>0.260497372101048</v>
      </c>
      <c r="R385" s="0" t="n">
        <f aca="false">N385*J385</f>
        <v>0.408386390392535</v>
      </c>
      <c r="S385" s="0" t="n">
        <f aca="false">O385*K385</f>
        <v>0</v>
      </c>
      <c r="T385" s="0" t="n">
        <f aca="false">P385*L385</f>
        <v>0.00659866666118276</v>
      </c>
      <c r="U385" s="4" t="n">
        <f aca="false">SUM(Q385:T385)</f>
        <v>0.675482429154766</v>
      </c>
      <c r="V385" s="6" t="n">
        <f aca="false">_xlfn.NORM.S.INV(U385)</f>
        <v>0.455102997456573</v>
      </c>
    </row>
    <row r="386" customFormat="false" ht="14.4" hidden="false" customHeight="false" outlineLevel="0" collapsed="false">
      <c r="A386" s="0" t="n">
        <f aca="false">A385+1</f>
        <v>382</v>
      </c>
      <c r="C386" s="0" t="n">
        <v>-1.499584684</v>
      </c>
      <c r="D386" s="0" t="n">
        <v>2.0501</v>
      </c>
      <c r="E386" s="0" t="n">
        <v>0.55380649249788</v>
      </c>
      <c r="F386" s="0" t="n">
        <v>0.439596049696572</v>
      </c>
      <c r="G386" s="7" t="n">
        <v>2.07662992584815E-016</v>
      </c>
      <c r="H386" s="0" t="n">
        <v>0.006597457805548</v>
      </c>
      <c r="I386" s="0" t="n">
        <f aca="false">$Y$14*E385+$Y$19*F385+G385*$Y$24+H385*$Y$29</f>
        <v>0.758681209019184</v>
      </c>
      <c r="J386" s="0" t="n">
        <f aca="false">$Y$15*E385+$Y$20*F385+G385*$Y$25+H385*$Y$30</f>
        <v>0.894588263118275</v>
      </c>
      <c r="K386" s="0" t="n">
        <f aca="false">E385*$Y$16+F385*$Y$21+G385*$Y$26+H385*$Y$31</f>
        <v>0</v>
      </c>
      <c r="L386" s="0" t="n">
        <f aca="false">E385*$Y$17+F385*$Y$22+G385*$Y$27+H385*$Y$32</f>
        <v>0.00747325516373021</v>
      </c>
      <c r="M386" s="0" t="n">
        <f aca="false">_xlfn.NORM.S.DIST((1/$Y$7)*(C386-$Y$3-D386*$Y$12),1)</f>
        <v>0.0174507614936273</v>
      </c>
      <c r="N386" s="3" t="n">
        <f aca="false">_xlfn.NORM.S.DIST((1/$Y$8)*(C386-$Y$4-D386*$Y$12),1)</f>
        <v>0.187952955840703</v>
      </c>
      <c r="O386" s="3" t="n">
        <f aca="false">_xlfn.NORM.S.DIST((1/$Y$9)*(C386-$Y$5-D386*$Y$12),1)</f>
        <v>0.391265635881886</v>
      </c>
      <c r="P386" s="3" t="n">
        <f aca="false">_xlfn.NORM.S.DIST((1/$Y$10)*(C386-$Y$6-D386*$Y$12),1)</f>
        <v>0.376987858351927</v>
      </c>
      <c r="Q386" s="0" t="n">
        <f aca="false">M386*I386</f>
        <v>0.0132395648282906</v>
      </c>
      <c r="R386" s="0" t="n">
        <f aca="false">N386*J386</f>
        <v>0.168140508313481</v>
      </c>
      <c r="S386" s="0" t="n">
        <f aca="false">O386*K386</f>
        <v>0</v>
      </c>
      <c r="T386" s="0" t="n">
        <f aca="false">P386*L386</f>
        <v>0.00281732645909213</v>
      </c>
      <c r="U386" s="4" t="n">
        <f aca="false">SUM(Q386:T386)</f>
        <v>0.184197399600863</v>
      </c>
      <c r="V386" s="6" t="n">
        <f aca="false">_xlfn.NORM.S.INV(U386)</f>
        <v>-0.899484216426899</v>
      </c>
    </row>
    <row r="387" customFormat="false" ht="14.4" hidden="false" customHeight="false" outlineLevel="0" collapsed="false">
      <c r="A387" s="0" t="n">
        <f aca="false">A386+1</f>
        <v>383</v>
      </c>
      <c r="C387" s="0" t="n">
        <v>-0.5841547</v>
      </c>
      <c r="D387" s="0" t="n">
        <v>2.0228</v>
      </c>
      <c r="E387" s="0" t="n">
        <v>0.627814279334279</v>
      </c>
      <c r="F387" s="0" t="n">
        <v>0.366444833427578</v>
      </c>
      <c r="G387" s="7" t="n">
        <v>1.87592073623491E-016</v>
      </c>
      <c r="H387" s="0" t="n">
        <v>0.00574088723814318</v>
      </c>
      <c r="I387" s="0" t="n">
        <f aca="false">$Y$14*E386+$Y$19*F386+G386*$Y$24+H386*$Y$29</f>
        <v>0.543527552645763</v>
      </c>
      <c r="J387" s="0" t="n">
        <f aca="false">$Y$15*E386+$Y$20*F386+G386*$Y$25+H386*$Y$30</f>
        <v>0.886391934808019</v>
      </c>
      <c r="K387" s="0" t="n">
        <f aca="false">E386*$Y$16+F386*$Y$21+G386*$Y$26+H386*$Y$31</f>
        <v>0</v>
      </c>
      <c r="L387" s="0" t="n">
        <f aca="false">E386*$Y$17+F386*$Y$22+G386*$Y$27+H386*$Y$32</f>
        <v>0.018663771469502</v>
      </c>
      <c r="M387" s="0" t="n">
        <f aca="false">_xlfn.NORM.S.DIST((1/$Y$7)*(C387-$Y$3-D387*$Y$12),1)</f>
        <v>0.122383652443421</v>
      </c>
      <c r="N387" s="3" t="n">
        <f aca="false">_xlfn.NORM.S.DIST((1/$Y$8)*(C387-$Y$4-D387*$Y$12),1)</f>
        <v>0.312691664211237</v>
      </c>
      <c r="O387" s="3" t="n">
        <f aca="false">_xlfn.NORM.S.DIST((1/$Y$9)*(C387-$Y$5-D387*$Y$12),1)</f>
        <v>0.439516469424979</v>
      </c>
      <c r="P387" s="3" t="n">
        <f aca="false">_xlfn.NORM.S.DIST((1/$Y$10)*(C387-$Y$6-D387*$Y$12),1)</f>
        <v>0.431402001320658</v>
      </c>
      <c r="Q387" s="0" t="n">
        <f aca="false">M387*I387</f>
        <v>0.0665188870964222</v>
      </c>
      <c r="R387" s="0" t="n">
        <f aca="false">N387*J387</f>
        <v>0.277167369238538</v>
      </c>
      <c r="S387" s="0" t="n">
        <f aca="false">O387*K387</f>
        <v>0</v>
      </c>
      <c r="T387" s="0" t="n">
        <f aca="false">P387*L387</f>
        <v>0.00805158836413456</v>
      </c>
      <c r="U387" s="4" t="n">
        <f aca="false">SUM(Q387:T387)</f>
        <v>0.351737844699095</v>
      </c>
      <c r="V387" s="6" t="n">
        <f aca="false">_xlfn.NORM.S.INV(U387)</f>
        <v>-0.380632867249005</v>
      </c>
    </row>
    <row r="388" customFormat="false" ht="14.4" hidden="false" customHeight="false" outlineLevel="0" collapsed="false">
      <c r="A388" s="0" t="n">
        <f aca="false">A387+1</f>
        <v>384</v>
      </c>
      <c r="C388" s="0" t="n">
        <v>-1.757205428</v>
      </c>
      <c r="D388" s="0" t="n">
        <v>2.179</v>
      </c>
      <c r="E388" s="0" t="n">
        <v>0.268628035207085</v>
      </c>
      <c r="F388" s="0" t="n">
        <v>0.716140108626454</v>
      </c>
      <c r="G388" s="7" t="n">
        <v>5.1156537025369E-016</v>
      </c>
      <c r="H388" s="0" t="n">
        <v>0.0152318561664604</v>
      </c>
      <c r="I388" s="0" t="n">
        <f aca="false">$Y$14*E387+$Y$19*F387+G387*$Y$24+H387*$Y$29</f>
        <v>0.604291029202676</v>
      </c>
      <c r="J388" s="0" t="n">
        <f aca="false">$Y$15*E387+$Y$20*F387+G387*$Y$25+H387*$Y$30</f>
        <v>0.888480255647604</v>
      </c>
      <c r="K388" s="0" t="n">
        <f aca="false">E387*$Y$16+F387*$Y$21+G387*$Y$26+H387*$Y$31</f>
        <v>0</v>
      </c>
      <c r="L388" s="0" t="n">
        <f aca="false">E387*$Y$17+F387*$Y$22+G387*$Y$27+H387*$Y$32</f>
        <v>0.0157582814104862</v>
      </c>
      <c r="M388" s="0" t="n">
        <f aca="false">_xlfn.NORM.S.DIST((1/$Y$7)*(C388-$Y$3-D388*$Y$12),1)</f>
        <v>0.00875499651645923</v>
      </c>
      <c r="N388" s="3" t="n">
        <f aca="false">_xlfn.NORM.S.DIST((1/$Y$8)*(C388-$Y$4-D388*$Y$12),1)</f>
        <v>0.159320721013168</v>
      </c>
      <c r="O388" s="3" t="n">
        <f aca="false">_xlfn.NORM.S.DIST((1/$Y$9)*(C388-$Y$5-D388*$Y$12),1)</f>
        <v>0.37795002582236</v>
      </c>
      <c r="P388" s="3" t="n">
        <f aca="false">_xlfn.NORM.S.DIST((1/$Y$10)*(C388-$Y$6-D388*$Y$12),1)</f>
        <v>0.362056267537569</v>
      </c>
      <c r="Q388" s="0" t="n">
        <f aca="false">M388*I388</f>
        <v>0.00529056585559699</v>
      </c>
      <c r="R388" s="0" t="n">
        <f aca="false">N388*J388</f>
        <v>0.14155331493574</v>
      </c>
      <c r="S388" s="0" t="n">
        <f aca="false">O388*K388</f>
        <v>0</v>
      </c>
      <c r="T388" s="0" t="n">
        <f aca="false">P388*L388</f>
        <v>0.00570538455028728</v>
      </c>
      <c r="U388" s="4" t="n">
        <f aca="false">SUM(Q388:T388)</f>
        <v>0.152549265341624</v>
      </c>
      <c r="V388" s="6" t="n">
        <f aca="false">_xlfn.NORM.S.INV(U388)</f>
        <v>-1.02556105897102</v>
      </c>
    </row>
    <row r="389" customFormat="false" ht="14.4" hidden="false" customHeight="false" outlineLevel="0" collapsed="false">
      <c r="A389" s="0" t="n">
        <f aca="false">A388+1</f>
        <v>385</v>
      </c>
      <c r="C389" s="0" t="n">
        <v>-2.636896823</v>
      </c>
      <c r="D389" s="0" t="n">
        <v>2.2497</v>
      </c>
      <c r="E389" s="7" t="n">
        <v>0.0126227147646891</v>
      </c>
      <c r="F389" s="0" t="n">
        <v>0.949678199651574</v>
      </c>
      <c r="G389" s="7" t="n">
        <v>1.44292638209332E-015</v>
      </c>
      <c r="H389" s="0" t="n">
        <v>0.037699085583735</v>
      </c>
      <c r="I389" s="0" t="n">
        <f aca="false">$Y$14*E388+$Y$19*F388+G388*$Y$24+H388*$Y$29</f>
        <v>0.308904121814829</v>
      </c>
      <c r="J389" s="0" t="n">
        <f aca="false">$Y$15*E388+$Y$20*F388+G388*$Y$25+H388*$Y$30</f>
        <v>0.874557942825954</v>
      </c>
      <c r="K389" s="0" t="n">
        <f aca="false">E388*$Y$16+F388*$Y$21+G388*$Y$26+H388*$Y$31</f>
        <v>0</v>
      </c>
      <c r="L389" s="0" t="n">
        <f aca="false">E388*$Y$17+F388*$Y$22+G388*$Y$27+H388*$Y$32</f>
        <v>0.0341266438769558</v>
      </c>
      <c r="M389" s="0" t="n">
        <f aca="false">_xlfn.NORM.S.DIST((1/$Y$7)*(C389-$Y$3-D389*$Y$12),1)</f>
        <v>0.00050951305704138</v>
      </c>
      <c r="N389" s="3" t="n">
        <f aca="false">_xlfn.NORM.S.DIST((1/$Y$8)*(C389-$Y$4-D389*$Y$12),1)</f>
        <v>0.0839511547754948</v>
      </c>
      <c r="O389" s="3" t="n">
        <f aca="false">_xlfn.NORM.S.DIST((1/$Y$9)*(C389-$Y$5-D389*$Y$12),1)</f>
        <v>0.333648157599861</v>
      </c>
      <c r="P389" s="3" t="n">
        <f aca="false">_xlfn.NORM.S.DIST((1/$Y$10)*(C389-$Y$6-D389*$Y$12),1)</f>
        <v>0.312748539531312</v>
      </c>
      <c r="Q389" s="0" t="n">
        <f aca="false">M389*I389</f>
        <v>0.000157390683438556</v>
      </c>
      <c r="R389" s="0" t="n">
        <f aca="false">N389*J389</f>
        <v>0.07342014921832</v>
      </c>
      <c r="S389" s="0" t="n">
        <f aca="false">O389*K389</f>
        <v>0</v>
      </c>
      <c r="T389" s="0" t="n">
        <f aca="false">P389*L389</f>
        <v>0.0106730580316231</v>
      </c>
      <c r="U389" s="4" t="n">
        <f aca="false">SUM(Q389:T389)</f>
        <v>0.0842505979333817</v>
      </c>
      <c r="V389" s="6" t="n">
        <f aca="false">_xlfn.NORM.S.INV(U389)</f>
        <v>-1.37703574782525</v>
      </c>
    </row>
    <row r="390" customFormat="false" ht="14.4" hidden="false" customHeight="false" outlineLevel="0" collapsed="false">
      <c r="A390" s="0" t="n">
        <f aca="false">A389+1</f>
        <v>386</v>
      </c>
      <c r="C390" s="0" t="n">
        <v>2.712015816</v>
      </c>
      <c r="D390" s="0" t="n">
        <v>2.0896</v>
      </c>
      <c r="E390" s="0" t="n">
        <v>0.0330319538668221</v>
      </c>
      <c r="F390" s="0" t="n">
        <v>0.934024018685557</v>
      </c>
      <c r="G390" s="7" t="n">
        <v>1.54683914724124E-015</v>
      </c>
      <c r="H390" s="0" t="n">
        <v>0.032944027447619</v>
      </c>
      <c r="I390" s="0" t="n">
        <f aca="false">$Y$14*E389+$Y$19*F389+G389*$Y$24+H389*$Y$29</f>
        <v>0.0969577084045102</v>
      </c>
      <c r="J390" s="0" t="n">
        <f aca="false">$Y$15*E389+$Y$20*F389+G389*$Y$25+H389*$Y$30</f>
        <v>0.85348610353084</v>
      </c>
      <c r="K390" s="0" t="n">
        <f aca="false">E389*$Y$16+F389*$Y$21+G389*$Y$26+H389*$Y$31</f>
        <v>0</v>
      </c>
      <c r="L390" s="0" t="n">
        <f aca="false">E389*$Y$17+F389*$Y$22+G389*$Y$27+H389*$Y$32</f>
        <v>0.0597805870240473</v>
      </c>
      <c r="M390" s="0" t="n">
        <f aca="false">_xlfn.NORM.S.DIST((1/$Y$7)*(C390-$Y$3-D390*$Y$12),1)</f>
        <v>0.987594577095634</v>
      </c>
      <c r="N390" s="3" t="n">
        <f aca="false">_xlfn.NORM.S.DIST((1/$Y$8)*(C390-$Y$4-D390*$Y$12),1)</f>
        <v>0.826919693628803</v>
      </c>
      <c r="O390" s="3" t="n">
        <f aca="false">_xlfn.NORM.S.DIST((1/$Y$9)*(C390-$Y$5-D390*$Y$12),1)</f>
        <v>0.615492962213086</v>
      </c>
      <c r="P390" s="3" t="n">
        <f aca="false">_xlfn.NORM.S.DIST((1/$Y$10)*(C390-$Y$6-D390*$Y$12),1)</f>
        <v>0.630596481561539</v>
      </c>
      <c r="Q390" s="0" t="n">
        <f aca="false">M390*I390</f>
        <v>0.095754907027914</v>
      </c>
      <c r="R390" s="0" t="n">
        <f aca="false">N390*J390</f>
        <v>0.705764467248163</v>
      </c>
      <c r="S390" s="0" t="n">
        <f aca="false">O390*K390</f>
        <v>0</v>
      </c>
      <c r="T390" s="0" t="n">
        <f aca="false">P390*L390</f>
        <v>0.0376974278430476</v>
      </c>
      <c r="U390" s="4" t="n">
        <f aca="false">SUM(Q390:T390)</f>
        <v>0.839216802119125</v>
      </c>
      <c r="V390" s="6" t="n">
        <f aca="false">_xlfn.NORM.S.INV(U390)</f>
        <v>0.991244111620429</v>
      </c>
    </row>
    <row r="391" customFormat="false" ht="14.4" hidden="false" customHeight="false" outlineLevel="0" collapsed="false">
      <c r="A391" s="0" t="n">
        <f aca="false">A390+1</f>
        <v>387</v>
      </c>
      <c r="C391" s="0" t="n">
        <v>-2.247635301</v>
      </c>
      <c r="D391" s="0" t="n">
        <v>2.1017</v>
      </c>
      <c r="E391" s="0" t="n">
        <v>0.0103780922895387</v>
      </c>
      <c r="F391" s="0" t="n">
        <v>0.949225289607327</v>
      </c>
      <c r="G391" s="7" t="n">
        <v>1.84062450052989E-015</v>
      </c>
      <c r="H391" s="0" t="n">
        <v>0.0403966181031324</v>
      </c>
      <c r="I391" s="0" t="n">
        <f aca="false">$Y$14*E390+$Y$19*F390+G390*$Y$24+H390*$Y$29</f>
        <v>0.11412123970051</v>
      </c>
      <c r="J391" s="0" t="n">
        <f aca="false">$Y$15*E390+$Y$20*F390+G390*$Y$25+H390*$Y$30</f>
        <v>0.857270379589525</v>
      </c>
      <c r="K391" s="0" t="n">
        <f aca="false">E390*$Y$16+F390*$Y$21+G390*$Y$26+H390*$Y$31</f>
        <v>0</v>
      </c>
      <c r="L391" s="0" t="n">
        <f aca="false">E390*$Y$17+F390*$Y$22+G390*$Y$27+H390*$Y$32</f>
        <v>0.0553642633420905</v>
      </c>
      <c r="M391" s="0" t="n">
        <f aca="false">_xlfn.NORM.S.DIST((1/$Y$7)*(C391-$Y$3-D391*$Y$12),1)</f>
        <v>0.00197070788034282</v>
      </c>
      <c r="N391" s="3" t="n">
        <f aca="false">_xlfn.NORM.S.DIST((1/$Y$8)*(C391-$Y$4-D391*$Y$12),1)</f>
        <v>0.113127095281899</v>
      </c>
      <c r="O391" s="3" t="n">
        <f aca="false">_xlfn.NORM.S.DIST((1/$Y$9)*(C391-$Y$5-D391*$Y$12),1)</f>
        <v>0.35300961757879</v>
      </c>
      <c r="P391" s="3" t="n">
        <f aca="false">_xlfn.NORM.S.DIST((1/$Y$10)*(C391-$Y$6-D391*$Y$12),1)</f>
        <v>0.334219962192239</v>
      </c>
      <c r="Q391" s="0" t="n">
        <f aca="false">M391*I391</f>
        <v>0.000224899626392286</v>
      </c>
      <c r="R391" s="0" t="n">
        <f aca="false">N391*J391</f>
        <v>0.0969805079141736</v>
      </c>
      <c r="S391" s="0" t="n">
        <f aca="false">O391*K391</f>
        <v>0</v>
      </c>
      <c r="T391" s="0" t="n">
        <f aca="false">P391*L391</f>
        <v>0.0185038420009946</v>
      </c>
      <c r="U391" s="4" t="n">
        <f aca="false">SUM(Q391:T391)</f>
        <v>0.115709249541561</v>
      </c>
      <c r="V391" s="6" t="n">
        <f aca="false">_xlfn.NORM.S.INV(U391)</f>
        <v>-1.19671284396973</v>
      </c>
    </row>
    <row r="392" customFormat="false" ht="14.4" hidden="false" customHeight="false" outlineLevel="0" collapsed="false">
      <c r="A392" s="0" t="n">
        <f aca="false">A391+1</f>
        <v>388</v>
      </c>
      <c r="C392" s="0" t="n">
        <v>-2.560844835</v>
      </c>
      <c r="D392" s="0" t="n">
        <v>2.1461</v>
      </c>
      <c r="E392" s="7" t="n">
        <v>0.00376911130719261</v>
      </c>
      <c r="F392" s="0" t="n">
        <v>0.944371811564223</v>
      </c>
      <c r="G392" s="7" t="n">
        <v>2.52069029460159E-015</v>
      </c>
      <c r="H392" s="0" t="n">
        <v>0.0518590771285819</v>
      </c>
      <c r="I392" s="0" t="n">
        <f aca="false">$Y$14*E391+$Y$19*F391+G391*$Y$24+H391*$Y$29</f>
        <v>0.0948743400481415</v>
      </c>
      <c r="J392" s="0" t="n">
        <f aca="false">$Y$15*E391+$Y$20*F391+G391*$Y$25+H391*$Y$30</f>
        <v>0.851525962992565</v>
      </c>
      <c r="K392" s="0" t="n">
        <f aca="false">E391*$Y$16+F391*$Y$21+G391*$Y$26+H391*$Y$31</f>
        <v>0</v>
      </c>
      <c r="L392" s="0" t="n">
        <f aca="false">E391*$Y$17+F391*$Y$22+G391*$Y$27+H391*$Y$32</f>
        <v>0.0620059517138197</v>
      </c>
      <c r="M392" s="0" t="n">
        <f aca="false">_xlfn.NORM.S.DIST((1/$Y$7)*(C392-$Y$3-D392*$Y$12),1)</f>
        <v>0.000671567994124228</v>
      </c>
      <c r="N392" s="3" t="n">
        <f aca="false">_xlfn.NORM.S.DIST((1/$Y$8)*(C392-$Y$4-D392*$Y$12),1)</f>
        <v>0.089155373885114</v>
      </c>
      <c r="O392" s="3" t="n">
        <f aca="false">_xlfn.NORM.S.DIST((1/$Y$9)*(C392-$Y$5-D392*$Y$12),1)</f>
        <v>0.33739821355804</v>
      </c>
      <c r="P392" s="3" t="n">
        <f aca="false">_xlfn.NORM.S.DIST((1/$Y$10)*(C392-$Y$6-D392*$Y$12),1)</f>
        <v>0.316896814014633</v>
      </c>
      <c r="Q392" s="0" t="n">
        <f aca="false">M392*I392</f>
        <v>6.37145702399903E-005</v>
      </c>
      <c r="R392" s="0" t="n">
        <f aca="false">N392*J392</f>
        <v>0.0759181156034839</v>
      </c>
      <c r="S392" s="0" t="n">
        <f aca="false">O392*K392</f>
        <v>0</v>
      </c>
      <c r="T392" s="0" t="n">
        <f aca="false">P392*L392</f>
        <v>0.0196494885480547</v>
      </c>
      <c r="U392" s="4" t="n">
        <f aca="false">SUM(Q392:T392)</f>
        <v>0.0956313187217785</v>
      </c>
      <c r="V392" s="6" t="n">
        <f aca="false">_xlfn.NORM.S.INV(U392)</f>
        <v>-1.30685301053935</v>
      </c>
    </row>
    <row r="393" customFormat="false" ht="14.4" hidden="false" customHeight="false" outlineLevel="0" collapsed="false">
      <c r="A393" s="0" t="n">
        <f aca="false">A392+1</f>
        <v>389</v>
      </c>
      <c r="C393" s="0" t="n">
        <v>-1.63033575</v>
      </c>
      <c r="D393" s="0" t="n">
        <v>2.2794</v>
      </c>
      <c r="E393" s="0" t="n">
        <v>0.0301526226504677</v>
      </c>
      <c r="F393" s="0" t="n">
        <v>0.930205319419366</v>
      </c>
      <c r="G393" s="7" t="n">
        <v>2.04712172359732E-015</v>
      </c>
      <c r="H393" s="0" t="n">
        <v>0.0396420579301648</v>
      </c>
      <c r="I393" s="0" t="n">
        <f aca="false">$Y$14*E392+$Y$19*F392+G392*$Y$24+H392*$Y$29</f>
        <v>0.0884233543303279</v>
      </c>
      <c r="J393" s="0" t="n">
        <f aca="false">$Y$15*E392+$Y$20*F392+G392*$Y$25+H392*$Y$30</f>
        <v>0.843255437464849</v>
      </c>
      <c r="K393" s="0" t="n">
        <f aca="false">E392*$Y$16+F392*$Y$21+G392*$Y$26+H392*$Y$31</f>
        <v>0</v>
      </c>
      <c r="L393" s="0" t="n">
        <f aca="false">E392*$Y$17+F392*$Y$22+G392*$Y$27+H392*$Y$32</f>
        <v>0.0713741883636497</v>
      </c>
      <c r="M393" s="0" t="n">
        <f aca="false">_xlfn.NORM.S.DIST((1/$Y$7)*(C393-$Y$3-D393*$Y$12),1)</f>
        <v>0.012394794829422</v>
      </c>
      <c r="N393" s="3" t="n">
        <f aca="false">_xlfn.NORM.S.DIST((1/$Y$8)*(C393-$Y$4-D393*$Y$12),1)</f>
        <v>0.173044772331847</v>
      </c>
      <c r="O393" s="3" t="n">
        <f aca="false">_xlfn.NORM.S.DIST((1/$Y$9)*(C393-$Y$5-D393*$Y$12),1)</f>
        <v>0.384490501804333</v>
      </c>
      <c r="P393" s="3" t="n">
        <f aca="false">_xlfn.NORM.S.DIST((1/$Y$10)*(C393-$Y$6-D393*$Y$12),1)</f>
        <v>0.369384975812473</v>
      </c>
      <c r="Q393" s="0" t="n">
        <f aca="false">M393*I393</f>
        <v>0.0010959893350537</v>
      </c>
      <c r="R393" s="0" t="n">
        <f aca="false">N393*J393</f>
        <v>0.145920945193697</v>
      </c>
      <c r="S393" s="0" t="n">
        <f aca="false">O393*K393</f>
        <v>0</v>
      </c>
      <c r="T393" s="0" t="n">
        <f aca="false">P393*L393</f>
        <v>0.0263645528423416</v>
      </c>
      <c r="U393" s="4" t="n">
        <f aca="false">SUM(Q393:T393)</f>
        <v>0.173381487371092</v>
      </c>
      <c r="V393" s="6" t="n">
        <f aca="false">_xlfn.NORM.S.INV(U393)</f>
        <v>-0.940886601069837</v>
      </c>
    </row>
    <row r="394" customFormat="false" ht="14.4" hidden="false" customHeight="false" outlineLevel="0" collapsed="false">
      <c r="A394" s="0" t="n">
        <f aca="false">A393+1</f>
        <v>390</v>
      </c>
      <c r="C394" s="0" t="n">
        <v>0.550010934</v>
      </c>
      <c r="D394" s="0" t="n">
        <v>2.2901</v>
      </c>
      <c r="E394" s="0" t="n">
        <v>0.242282200725972</v>
      </c>
      <c r="F394" s="0" t="n">
        <v>0.739358369388785</v>
      </c>
      <c r="G394" s="7" t="n">
        <v>8.70328850981914E-016</v>
      </c>
      <c r="H394" s="0" t="n">
        <v>0.0183594298852425</v>
      </c>
      <c r="I394" s="0" t="n">
        <f aca="false">$Y$14*E393+$Y$19*F393+G393*$Y$24+H393*$Y$29</f>
        <v>0.111157365359671</v>
      </c>
      <c r="J394" s="0" t="n">
        <f aca="false">$Y$15*E393+$Y$20*F393+G393*$Y$25+H393*$Y$30</f>
        <v>0.852457191322591</v>
      </c>
      <c r="K394" s="0" t="n">
        <f aca="false">E393*$Y$16+F393*$Y$21+G393*$Y$26+H393*$Y$31</f>
        <v>0</v>
      </c>
      <c r="L394" s="0" t="n">
        <f aca="false">E393*$Y$17+F393*$Y$22+G393*$Y$27+H393*$Y$32</f>
        <v>0.0608090676646178</v>
      </c>
      <c r="M394" s="0" t="n">
        <f aca="false">_xlfn.NORM.S.DIST((1/$Y$7)*(C394-$Y$3-D394*$Y$12),1)</f>
        <v>0.503716193479637</v>
      </c>
      <c r="N394" s="3" t="n">
        <f aca="false">_xlfn.NORM.S.DIST((1/$Y$8)*(C394-$Y$4-D394*$Y$12),1)</f>
        <v>0.50155989556612</v>
      </c>
      <c r="O394" s="3" t="n">
        <f aca="false">_xlfn.NORM.S.DIST((1/$Y$9)*(C394-$Y$5-D394*$Y$12),1)</f>
        <v>0.500486260096428</v>
      </c>
      <c r="P394" s="3" t="n">
        <f aca="false">_xlfn.NORM.S.DIST((1/$Y$10)*(C394-$Y$6-D394*$Y$12),1)</f>
        <v>0.500552110558704</v>
      </c>
      <c r="Q394" s="0" t="n">
        <f aca="false">M394*I394</f>
        <v>0.0559917649561985</v>
      </c>
      <c r="R394" s="0" t="n">
        <f aca="false">N394*J394</f>
        <v>0.427558339854347</v>
      </c>
      <c r="S394" s="0" t="n">
        <f aca="false">O394*K394</f>
        <v>0</v>
      </c>
      <c r="T394" s="0" t="n">
        <f aca="false">P394*L394</f>
        <v>0.0304381071606315</v>
      </c>
      <c r="U394" s="4" t="n">
        <f aca="false">SUM(Q394:T394)</f>
        <v>0.513988211971177</v>
      </c>
      <c r="V394" s="6" t="n">
        <f aca="false">_xlfn.NORM.S.INV(U394)</f>
        <v>0.0350704353742447</v>
      </c>
    </row>
    <row r="395" customFormat="false" ht="14.4" hidden="false" customHeight="false" outlineLevel="0" collapsed="false">
      <c r="A395" s="0" t="n">
        <f aca="false">A394+1</f>
        <v>391</v>
      </c>
      <c r="C395" s="0" t="n">
        <v>4.328719461</v>
      </c>
      <c r="D395" s="0" t="n">
        <v>2.1927</v>
      </c>
      <c r="E395" s="7" t="n">
        <v>0.00174382853965593</v>
      </c>
      <c r="F395" s="0" t="n">
        <v>0.941506602525949</v>
      </c>
      <c r="G395" s="7" t="n">
        <v>2.32725144361097E-015</v>
      </c>
      <c r="H395" s="0" t="n">
        <v>0.0567495689343926</v>
      </c>
      <c r="I395" s="0" t="n">
        <f aca="false">$Y$14*E394+$Y$19*F394+G394*$Y$24+H394*$Y$29</f>
        <v>0.287019055905626</v>
      </c>
      <c r="J395" s="0" t="n">
        <f aca="false">$Y$15*E394+$Y$20*F394+G394*$Y$25+H394*$Y$30</f>
        <v>0.871810448795997</v>
      </c>
      <c r="K395" s="0" t="n">
        <f aca="false">E394*$Y$16+F394*$Y$21+G394*$Y$26+H394*$Y$31</f>
        <v>0</v>
      </c>
      <c r="L395" s="0" t="n">
        <f aca="false">E394*$Y$17+F394*$Y$22+G394*$Y$27+H394*$Y$32</f>
        <v>0.0374190778864148</v>
      </c>
      <c r="M395" s="0" t="n">
        <f aca="false">_xlfn.NORM.S.DIST((1/$Y$7)*(C395-$Y$3-D395*$Y$12),1)</f>
        <v>0.999954917263952</v>
      </c>
      <c r="N395" s="3" t="n">
        <f aca="false">_xlfn.NORM.S.DIST((1/$Y$8)*(C395-$Y$4-D395*$Y$12),1)</f>
        <v>0.949869958340309</v>
      </c>
      <c r="O395" s="3" t="n">
        <f aca="false">_xlfn.NORM.S.DIST((1/$Y$9)*(C395-$Y$5-D395*$Y$12),1)</f>
        <v>0.695796932115917</v>
      </c>
      <c r="P395" s="3" t="n">
        <f aca="false">_xlfn.NORM.S.DIST((1/$Y$10)*(C395-$Y$6-D395*$Y$12),1)</f>
        <v>0.719626920228858</v>
      </c>
      <c r="Q395" s="0" t="n">
        <f aca="false">M395*I395</f>
        <v>0.287006116301288</v>
      </c>
      <c r="R395" s="0" t="n">
        <f aca="false">N395*J395</f>
        <v>0.8281065546785</v>
      </c>
      <c r="S395" s="0" t="n">
        <f aca="false">O395*K395</f>
        <v>0</v>
      </c>
      <c r="T395" s="0" t="n">
        <f aca="false">P395*L395</f>
        <v>0.0269277757772045</v>
      </c>
      <c r="U395" s="4" t="n">
        <f aca="false">SUM(Q395:T395)</f>
        <v>1.14204044675699</v>
      </c>
      <c r="V395" s="6" t="e">
        <f aca="false">_xlfn.NORM.S.INV(U395)</f>
        <v>#VALUE!</v>
      </c>
    </row>
    <row r="396" customFormat="false" ht="14.4" hidden="false" customHeight="false" outlineLevel="0" collapsed="false">
      <c r="A396" s="0" t="n">
        <f aca="false">A395+1</f>
        <v>392</v>
      </c>
      <c r="C396" s="0" t="n">
        <v>3.830309143</v>
      </c>
      <c r="D396" s="0" t="n">
        <v>2.1853</v>
      </c>
      <c r="E396" s="7" t="n">
        <v>0.00200568553014708</v>
      </c>
      <c r="F396" s="0" t="n">
        <v>0.928615816088423</v>
      </c>
      <c r="G396" s="7" t="n">
        <v>3.73166886012095E-015</v>
      </c>
      <c r="H396" s="0" t="n">
        <v>0.0693784983814267</v>
      </c>
      <c r="I396" s="0" t="n">
        <f aca="false">$Y$14*E395+$Y$19*F395+G395*$Y$24+H395*$Y$29</f>
        <v>0.0863224781984246</v>
      </c>
      <c r="J396" s="0" t="n">
        <f aca="false">$Y$15*E395+$Y$20*F395+G395*$Y$25+H395*$Y$30</f>
        <v>0.839742682627372</v>
      </c>
      <c r="K396" s="0" t="n">
        <f aca="false">E395*$Y$16+F395*$Y$21+G395*$Y$26+H395*$Y$31</f>
        <v>0</v>
      </c>
      <c r="L396" s="0" t="n">
        <f aca="false">E395*$Y$17+F395*$Y$22+G395*$Y$27+H395*$Y$32</f>
        <v>0.0753473402913243</v>
      </c>
      <c r="M396" s="0" t="n">
        <f aca="false">_xlfn.NORM.S.DIST((1/$Y$7)*(C396-$Y$3-D396*$Y$12),1)</f>
        <v>0.999663557583095</v>
      </c>
      <c r="N396" s="3" t="n">
        <f aca="false">_xlfn.NORM.S.DIST((1/$Y$8)*(C396-$Y$4-D396*$Y$12),1)</f>
        <v>0.923256206577409</v>
      </c>
      <c r="O396" s="3" t="n">
        <f aca="false">_xlfn.NORM.S.DIST((1/$Y$9)*(C396-$Y$5-D396*$Y$12),1)</f>
        <v>0.671815520440646</v>
      </c>
      <c r="P396" s="3" t="n">
        <f aca="false">_xlfn.NORM.S.DIST((1/$Y$10)*(C396-$Y$6-D396*$Y$12),1)</f>
        <v>0.69328577722101</v>
      </c>
      <c r="Q396" s="0" t="n">
        <f aca="false">M396*I396</f>
        <v>0.0862934356552263</v>
      </c>
      <c r="R396" s="0" t="n">
        <f aca="false">N396*J396</f>
        <v>0.775297643663684</v>
      </c>
      <c r="S396" s="0" t="n">
        <f aca="false">O396*K396</f>
        <v>0</v>
      </c>
      <c r="T396" s="0" t="n">
        <f aca="false">P396*L396</f>
        <v>0.0522372393754067</v>
      </c>
      <c r="U396" s="4" t="n">
        <f aca="false">SUM(Q396:T396)</f>
        <v>0.913828318694317</v>
      </c>
      <c r="V396" s="6" t="n">
        <f aca="false">_xlfn.NORM.S.INV(U396)</f>
        <v>1.36471271214751</v>
      </c>
    </row>
    <row r="397" customFormat="false" ht="14.4" hidden="false" customHeight="false" outlineLevel="0" collapsed="false">
      <c r="A397" s="0" t="n">
        <f aca="false">A396+1</f>
        <v>393</v>
      </c>
      <c r="C397" s="0" t="n">
        <v>0.605596814</v>
      </c>
      <c r="D397" s="0" t="n">
        <v>2.1704</v>
      </c>
      <c r="E397" s="0" t="n">
        <v>0.196017919975969</v>
      </c>
      <c r="F397" s="0" t="n">
        <v>0.776547495176713</v>
      </c>
      <c r="G397" s="7" t="n">
        <v>1.51046880880919E-015</v>
      </c>
      <c r="H397" s="0" t="n">
        <v>0.0274345848473161</v>
      </c>
      <c r="I397" s="0" t="n">
        <f aca="false">$Y$14*E396+$Y$19*F396+G396*$Y$24+H396*$Y$29</f>
        <v>0.0854005972803957</v>
      </c>
      <c r="J397" s="0" t="n">
        <f aca="false">$Y$15*E396+$Y$20*F396+G396*$Y$25+H396*$Y$30</f>
        <v>0.830781379859787</v>
      </c>
      <c r="K397" s="0" t="n">
        <f aca="false">E396*$Y$16+F396*$Y$21+G396*$Y$26+H396*$Y$31</f>
        <v>0</v>
      </c>
      <c r="L397" s="0" t="n">
        <f aca="false">E396*$Y$17+F396*$Y$22+G396*$Y$27+H396*$Y$32</f>
        <v>0.0854426281392369</v>
      </c>
      <c r="M397" s="0" t="n">
        <f aca="false">_xlfn.NORM.S.DIST((1/$Y$7)*(C397-$Y$3-D397*$Y$12),1)</f>
        <v>0.526620928871122</v>
      </c>
      <c r="N397" s="3" t="n">
        <f aca="false">_xlfn.NORM.S.DIST((1/$Y$8)*(C397-$Y$4-D397*$Y$12),1)</f>
        <v>0.511181010422999</v>
      </c>
      <c r="O397" s="3" t="n">
        <f aca="false">_xlfn.NORM.S.DIST((1/$Y$9)*(C397-$Y$5-D397*$Y$12),1)</f>
        <v>0.503485816352884</v>
      </c>
      <c r="P397" s="3" t="n">
        <f aca="false">_xlfn.NORM.S.DIST((1/$Y$10)*(C397-$Y$6-D397*$Y$12),1)</f>
        <v>0.503957859351837</v>
      </c>
      <c r="Q397" s="0" t="n">
        <f aca="false">M397*I397</f>
        <v>0.0449737418659506</v>
      </c>
      <c r="R397" s="0" t="n">
        <f aca="false">N397*J397</f>
        <v>0.424679665197339</v>
      </c>
      <c r="S397" s="0" t="n">
        <f aca="false">O397*K397</f>
        <v>0</v>
      </c>
      <c r="T397" s="0" t="n">
        <f aca="false">P397*L397</f>
        <v>0.0430594839744448</v>
      </c>
      <c r="U397" s="4" t="n">
        <f aca="false">SUM(Q397:T397)</f>
        <v>0.512712891037735</v>
      </c>
      <c r="V397" s="6" t="n">
        <f aca="false">_xlfn.NORM.S.INV(U397)</f>
        <v>0.0318718873072757</v>
      </c>
    </row>
    <row r="398" customFormat="false" ht="14.4" hidden="false" customHeight="false" outlineLevel="0" collapsed="false">
      <c r="A398" s="0" t="n">
        <f aca="false">A397+1</f>
        <v>394</v>
      </c>
      <c r="C398" s="0" t="n">
        <v>0.89605147</v>
      </c>
      <c r="D398" s="0" t="n">
        <v>2.1773</v>
      </c>
      <c r="E398" s="0" t="n">
        <v>0.440008119258901</v>
      </c>
      <c r="F398" s="0" t="n">
        <v>0.54782060992631</v>
      </c>
      <c r="G398" s="7" t="n">
        <v>5.43753674801537E-016</v>
      </c>
      <c r="H398" s="0" t="n">
        <v>0.0121712708147887</v>
      </c>
      <c r="I398" s="0" t="n">
        <f aca="false">$Y$14*E397+$Y$19*F397+G397*$Y$24+H397*$Y$29</f>
        <v>0.248265581744037</v>
      </c>
      <c r="J398" s="0" t="n">
        <f aca="false">$Y$15*E397+$Y$20*F397+G397*$Y$25+H397*$Y$30</f>
        <v>0.864441803157923</v>
      </c>
      <c r="K398" s="0" t="n">
        <f aca="false">E397*$Y$16+F397*$Y$21+G397*$Y$26+H397*$Y$31</f>
        <v>0</v>
      </c>
      <c r="L398" s="0" t="n">
        <f aca="false">E397*$Y$17+F397*$Y$22+G397*$Y$27+H397*$Y$32</f>
        <v>0.0460671302785738</v>
      </c>
      <c r="M398" s="0" t="n">
        <f aca="false">_xlfn.NORM.S.DIST((1/$Y$7)*(C398-$Y$3-D398*$Y$12),1)</f>
        <v>0.643206242109765</v>
      </c>
      <c r="N398" s="3" t="n">
        <f aca="false">_xlfn.NORM.S.DIST((1/$Y$8)*(C398-$Y$4-D398*$Y$12),1)</f>
        <v>0.561221328608447</v>
      </c>
      <c r="O398" s="3" t="n">
        <f aca="false">_xlfn.NORM.S.DIST((1/$Y$9)*(C398-$Y$5-D398*$Y$12),1)</f>
        <v>0.519152405083648</v>
      </c>
      <c r="P398" s="3" t="n">
        <f aca="false">_xlfn.NORM.S.DIST((1/$Y$10)*(C398-$Y$6-D398*$Y$12),1)</f>
        <v>0.521743652949758</v>
      </c>
      <c r="Q398" s="0" t="n">
        <f aca="false">M398*I398</f>
        <v>0.159685971878777</v>
      </c>
      <c r="R398" s="0" t="n">
        <f aca="false">N398*J398</f>
        <v>0.485143177272971</v>
      </c>
      <c r="S398" s="0" t="n">
        <f aca="false">O398*K398</f>
        <v>0</v>
      </c>
      <c r="T398" s="0" t="n">
        <f aca="false">P398*L398</f>
        <v>0.0240352328324555</v>
      </c>
      <c r="U398" s="4" t="n">
        <f aca="false">SUM(Q398:T398)</f>
        <v>0.668864381984203</v>
      </c>
      <c r="V398" s="6" t="n">
        <f aca="false">_xlfn.NORM.S.INV(U398)</f>
        <v>0.436779543319084</v>
      </c>
    </row>
    <row r="399" customFormat="false" ht="14.4" hidden="false" customHeight="false" outlineLevel="0" collapsed="false">
      <c r="A399" s="0" t="n">
        <f aca="false">A398+1</f>
        <v>395</v>
      </c>
      <c r="C399" s="0" t="n">
        <v>2.64772847</v>
      </c>
      <c r="D399" s="0" t="n">
        <v>2.1032</v>
      </c>
      <c r="E399" s="0" t="n">
        <v>0.222435645226713</v>
      </c>
      <c r="F399" s="0" t="n">
        <v>0.75907287180008</v>
      </c>
      <c r="G399" s="7" t="n">
        <v>7.08807857123793E-016</v>
      </c>
      <c r="H399" s="0" t="n">
        <v>0.0184914829732067</v>
      </c>
      <c r="I399" s="0" t="n">
        <f aca="false">$Y$14*E398+$Y$19*F398+G398*$Y$24+H398*$Y$29</f>
        <v>0.449711243418968</v>
      </c>
      <c r="J399" s="0" t="n">
        <f aca="false">$Y$15*E398+$Y$20*F398+G398*$Y$25+H398*$Y$30</f>
        <v>0.880158560106678</v>
      </c>
      <c r="K399" s="0" t="n">
        <f aca="false">E398*$Y$16+F398*$Y$21+G398*$Y$26+H398*$Y$31</f>
        <v>0</v>
      </c>
      <c r="L399" s="0" t="n">
        <f aca="false">E398*$Y$17+F398*$Y$22+G398*$Y$27+H398*$Y$32</f>
        <v>0.0265367730740639</v>
      </c>
      <c r="M399" s="0" t="n">
        <f aca="false">_xlfn.NORM.S.DIST((1/$Y$7)*(C399-$Y$3-D399*$Y$12),1)</f>
        <v>0.985292390995038</v>
      </c>
      <c r="N399" s="3" t="n">
        <f aca="false">_xlfn.NORM.S.DIST((1/$Y$8)*(C399-$Y$4-D399*$Y$12),1)</f>
        <v>0.819685327763767</v>
      </c>
      <c r="O399" s="3" t="n">
        <f aca="false">_xlfn.NORM.S.DIST((1/$Y$9)*(C399-$Y$5-D399*$Y$12),1)</f>
        <v>0.612166006403494</v>
      </c>
      <c r="P399" s="3" t="n">
        <f aca="false">_xlfn.NORM.S.DIST((1/$Y$10)*(C399-$Y$6-D399*$Y$12),1)</f>
        <v>0.626864427593084</v>
      </c>
      <c r="Q399" s="0" t="n">
        <f aca="false">M399*I399</f>
        <v>0.443097066285627</v>
      </c>
      <c r="R399" s="0" t="n">
        <f aca="false">N399*J399</f>
        <v>0.721453057825128</v>
      </c>
      <c r="S399" s="0" t="n">
        <f aca="false">O399*K399</f>
        <v>0</v>
      </c>
      <c r="T399" s="0" t="n">
        <f aca="false">P399*L399</f>
        <v>0.0166349590632406</v>
      </c>
      <c r="U399" s="4" t="n">
        <f aca="false">SUM(Q399:T399)</f>
        <v>1.181185083174</v>
      </c>
      <c r="V399" s="6" t="e">
        <f aca="false">_xlfn.NORM.S.INV(U399)</f>
        <v>#VALUE!</v>
      </c>
    </row>
    <row r="400" customFormat="false" ht="14.4" hidden="false" customHeight="false" outlineLevel="0" collapsed="false">
      <c r="A400" s="0" t="n">
        <f aca="false">A399+1</f>
        <v>396</v>
      </c>
      <c r="C400" s="0" t="n">
        <v>2.050658727</v>
      </c>
      <c r="D400" s="0" t="n">
        <v>2.1254</v>
      </c>
      <c r="E400" s="0" t="n">
        <v>0.253122246472277</v>
      </c>
      <c r="F400" s="0" t="n">
        <v>0.730654782231748</v>
      </c>
      <c r="G400" s="7" t="n">
        <v>6.39862841439693E-016</v>
      </c>
      <c r="H400" s="0" t="n">
        <v>0.0162229712959745</v>
      </c>
      <c r="I400" s="0" t="n">
        <f aca="false">$Y$14*E399+$Y$19*F399+G399*$Y$24+H399*$Y$29</f>
        <v>0.270732995618317</v>
      </c>
      <c r="J400" s="0" t="n">
        <f aca="false">$Y$15*E399+$Y$20*F399+G399*$Y$25+H399*$Y$30</f>
        <v>0.871319759993557</v>
      </c>
      <c r="K400" s="0" t="n">
        <f aca="false">E399*$Y$16+F399*$Y$21+G399*$Y$26+H399*$Y$31</f>
        <v>0</v>
      </c>
      <c r="L400" s="0" t="n">
        <f aca="false">E399*$Y$17+F399*$Y$22+G399*$Y$27+H399*$Y$32</f>
        <v>0.038120117021764</v>
      </c>
      <c r="M400" s="0" t="n">
        <f aca="false">_xlfn.NORM.S.DIST((1/$Y$7)*(C400-$Y$3-D400*$Y$12),1)</f>
        <v>0.940695969493537</v>
      </c>
      <c r="N400" s="3" t="n">
        <f aca="false">_xlfn.NORM.S.DIST((1/$Y$8)*(C400-$Y$4-D400*$Y$12),1)</f>
        <v>0.743792457257605</v>
      </c>
      <c r="O400" s="3" t="n">
        <f aca="false">_xlfn.NORM.S.DIST((1/$Y$9)*(C400-$Y$5-D400*$Y$12),1)</f>
        <v>0.580903582124266</v>
      </c>
      <c r="P400" s="3" t="n">
        <f aca="false">_xlfn.NORM.S.DIST((1/$Y$10)*(C400-$Y$6-D400*$Y$12),1)</f>
        <v>0.591676471407918</v>
      </c>
      <c r="Q400" s="0" t="n">
        <f aca="false">M400*I400</f>
        <v>0.254677437787062</v>
      </c>
      <c r="R400" s="0" t="n">
        <f aca="false">N400*J400</f>
        <v>0.648081065342715</v>
      </c>
      <c r="S400" s="0" t="n">
        <f aca="false">O400*K400</f>
        <v>0</v>
      </c>
      <c r="T400" s="0" t="n">
        <f aca="false">P400*L400</f>
        <v>0.0225547763290942</v>
      </c>
      <c r="U400" s="4" t="n">
        <f aca="false">SUM(Q400:T400)</f>
        <v>0.925313279458871</v>
      </c>
      <c r="V400" s="6" t="n">
        <f aca="false">_xlfn.NORM.S.INV(U400)</f>
        <v>1.44174812788708</v>
      </c>
    </row>
    <row r="401" customFormat="false" ht="14.4" hidden="false" customHeight="false" outlineLevel="0" collapsed="false">
      <c r="A401" s="0" t="n">
        <f aca="false">A400+1</f>
        <v>397</v>
      </c>
      <c r="C401" s="0" t="n">
        <v>0.644158822</v>
      </c>
      <c r="D401" s="0" t="n">
        <v>2.1274</v>
      </c>
      <c r="E401" s="0" t="n">
        <v>0.510814952350104</v>
      </c>
      <c r="F401" s="0" t="n">
        <v>0.480705331079813</v>
      </c>
      <c r="G401" s="7" t="n">
        <v>3.21175102797639E-016</v>
      </c>
      <c r="H401" s="0" t="n">
        <v>0.00847971657008365</v>
      </c>
      <c r="I401" s="0" t="n">
        <f aca="false">$Y$14*E400+$Y$19*F400+G400*$Y$24+H400*$Y$29</f>
        <v>0.29610017469063</v>
      </c>
      <c r="J401" s="0" t="n">
        <f aca="false">$Y$15*E400+$Y$20*F400+G400*$Y$25+H400*$Y$30</f>
        <v>0.873544135309303</v>
      </c>
      <c r="K401" s="0" t="n">
        <f aca="false">E400*$Y$16+F400*$Y$21+G400*$Y$26+H400*$Y$31</f>
        <v>0</v>
      </c>
      <c r="L401" s="0" t="n">
        <f aca="false">E400*$Y$17+F400*$Y$22+G400*$Y$27+H400*$Y$32</f>
        <v>0.0353847096426113</v>
      </c>
      <c r="M401" s="0" t="n">
        <f aca="false">_xlfn.NORM.S.DIST((1/$Y$7)*(C401-$Y$3-D401*$Y$12),1)</f>
        <v>0.542463775616113</v>
      </c>
      <c r="N401" s="3" t="n">
        <f aca="false">_xlfn.NORM.S.DIST((1/$Y$8)*(C401-$Y$4-D401*$Y$12),1)</f>
        <v>0.517852053426068</v>
      </c>
      <c r="O401" s="3" t="n">
        <f aca="false">_xlfn.NORM.S.DIST((1/$Y$9)*(C401-$Y$5-D401*$Y$12),1)</f>
        <v>0.505566615331041</v>
      </c>
      <c r="P401" s="3" t="n">
        <f aca="false">_xlfn.NORM.S.DIST((1/$Y$10)*(C401-$Y$6-D401*$Y$12),1)</f>
        <v>0.506320400340868</v>
      </c>
      <c r="Q401" s="0" t="n">
        <f aca="false">M401*I401</f>
        <v>0.16062361872327</v>
      </c>
      <c r="R401" s="0" t="n">
        <f aca="false">N401*J401</f>
        <v>0.452366624228221</v>
      </c>
      <c r="S401" s="0" t="n">
        <f aca="false">O401*K401</f>
        <v>0</v>
      </c>
      <c r="T401" s="0" t="n">
        <f aca="false">P401*L401</f>
        <v>0.0179160003521923</v>
      </c>
      <c r="U401" s="4" t="n">
        <f aca="false">SUM(Q401:T401)</f>
        <v>0.630906243303683</v>
      </c>
      <c r="V401" s="6" t="n">
        <f aca="false">_xlfn.NORM.S.INV(U401)</f>
        <v>0.334254510736491</v>
      </c>
    </row>
    <row r="402" customFormat="false" ht="14.4" hidden="false" customHeight="false" outlineLevel="0" collapsed="false">
      <c r="A402" s="0" t="n">
        <f aca="false">A401+1</f>
        <v>398</v>
      </c>
      <c r="C402" s="0" t="n">
        <v>0.365212371</v>
      </c>
      <c r="D402" s="0" t="n">
        <v>2.169</v>
      </c>
      <c r="E402" s="0" t="n">
        <v>0.71653638047114</v>
      </c>
      <c r="F402" s="0" t="n">
        <v>0.279223054718659</v>
      </c>
      <c r="G402" s="7" t="n">
        <v>1.47097166621586E-016</v>
      </c>
      <c r="H402" s="0" t="n">
        <v>0.00424056481020083</v>
      </c>
      <c r="I402" s="0" t="n">
        <f aca="false">$Y$14*E401+$Y$19*F401+G401*$Y$24+H401*$Y$29</f>
        <v>0.508105086435778</v>
      </c>
      <c r="J402" s="0" t="n">
        <f aca="false">$Y$15*E401+$Y$20*F401+G401*$Y$25+H401*$Y$30</f>
        <v>0.884195700282243</v>
      </c>
      <c r="K402" s="0" t="n">
        <f aca="false">E401*$Y$16+F401*$Y$21+G401*$Y$26+H401*$Y$31</f>
        <v>0</v>
      </c>
      <c r="L402" s="0" t="n">
        <f aca="false">E401*$Y$17+F401*$Y$22+G401*$Y$27+H401*$Y$32</f>
        <v>0.0214593246855638</v>
      </c>
      <c r="M402" s="0" t="n">
        <f aca="false">_xlfn.NORM.S.DIST((1/$Y$7)*(C402-$Y$3-D402*$Y$12),1)</f>
        <v>0.427899542969146</v>
      </c>
      <c r="N402" s="3" t="n">
        <f aca="false">_xlfn.NORM.S.DIST((1/$Y$8)*(C402-$Y$4-D402*$Y$12),1)</f>
        <v>0.469598561247579</v>
      </c>
      <c r="O402" s="3" t="n">
        <f aca="false">_xlfn.NORM.S.DIST((1/$Y$9)*(C402-$Y$5-D402*$Y$12),1)</f>
        <v>0.490514803861962</v>
      </c>
      <c r="P402" s="3" t="n">
        <f aca="false">_xlfn.NORM.S.DIST((1/$Y$10)*(C402-$Y$6-D402*$Y$12),1)</f>
        <v>0.489230589434684</v>
      </c>
      <c r="Q402" s="0" t="n">
        <f aca="false">M402*I402</f>
        <v>0.217417934266168</v>
      </c>
      <c r="R402" s="0" t="n">
        <f aca="false">N402*J402</f>
        <v>0.415217028713837</v>
      </c>
      <c r="S402" s="0" t="n">
        <f aca="false">O402*K402</f>
        <v>0</v>
      </c>
      <c r="T402" s="0" t="n">
        <f aca="false">P402*L402</f>
        <v>0.0104985580647887</v>
      </c>
      <c r="U402" s="4" t="n">
        <f aca="false">SUM(Q402:T402)</f>
        <v>0.643133521044793</v>
      </c>
      <c r="V402" s="6" t="n">
        <f aca="false">_xlfn.NORM.S.INV(U402)</f>
        <v>0.366847253604969</v>
      </c>
    </row>
    <row r="403" customFormat="false" ht="14.4" hidden="false" customHeight="false" outlineLevel="0" collapsed="false">
      <c r="A403" s="0" t="n">
        <f aca="false">A402+1</f>
        <v>399</v>
      </c>
      <c r="C403" s="0" t="n">
        <v>-0.485571203</v>
      </c>
      <c r="D403" s="0" t="n">
        <v>2.1182</v>
      </c>
      <c r="E403" s="0" t="n">
        <v>0.765544724568561</v>
      </c>
      <c r="F403" s="0" t="n">
        <v>0.231245762512512</v>
      </c>
      <c r="G403" s="7" t="n">
        <v>1.05308044991293E-016</v>
      </c>
      <c r="H403" s="0" t="n">
        <v>0.00320951291892727</v>
      </c>
      <c r="I403" s="0" t="n">
        <f aca="false">$Y$14*E402+$Y$19*F402+G402*$Y$24+H402*$Y$29</f>
        <v>0.677178181153417</v>
      </c>
      <c r="J403" s="0" t="n">
        <f aca="false">$Y$15*E402+$Y$20*F402+G402*$Y$25+H402*$Y$30</f>
        <v>0.89131992659418</v>
      </c>
      <c r="K403" s="0" t="n">
        <f aca="false">E402*$Y$16+F402*$Y$21+G402*$Y$26+H402*$Y$31</f>
        <v>0</v>
      </c>
      <c r="L403" s="0" t="n">
        <f aca="false">E402*$Y$17+F402*$Y$22+G402*$Y$27+H402*$Y$32</f>
        <v>0.0118963604340265</v>
      </c>
      <c r="M403" s="0" t="n">
        <f aca="false">_xlfn.NORM.S.DIST((1/$Y$7)*(C403-$Y$3-D403*$Y$12),1)</f>
        <v>0.144290317333162</v>
      </c>
      <c r="N403" s="3" t="n">
        <f aca="false">_xlfn.NORM.S.DIST((1/$Y$8)*(C403-$Y$4-D403*$Y$12),1)</f>
        <v>0.327994747216891</v>
      </c>
      <c r="O403" s="3" t="n">
        <f aca="false">_xlfn.NORM.S.DIST((1/$Y$9)*(C403-$Y$5-D403*$Y$12),1)</f>
        <v>0.444780291311393</v>
      </c>
      <c r="P403" s="3" t="n">
        <f aca="false">_xlfn.NORM.S.DIST((1/$Y$10)*(C403-$Y$6-D403*$Y$12),1)</f>
        <v>0.437360376534766</v>
      </c>
      <c r="Q403" s="0" t="n">
        <f aca="false">M403*I403</f>
        <v>0.0977102546497201</v>
      </c>
      <c r="R403" s="0" t="n">
        <f aca="false">N403*J403</f>
        <v>0.292348254012636</v>
      </c>
      <c r="S403" s="0" t="n">
        <f aca="false">O403*K403</f>
        <v>0</v>
      </c>
      <c r="T403" s="0" t="n">
        <f aca="false">P403*L403</f>
        <v>0.00520299667881911</v>
      </c>
      <c r="U403" s="4" t="n">
        <f aca="false">SUM(Q403:T403)</f>
        <v>0.395261505341176</v>
      </c>
      <c r="V403" s="6" t="n">
        <f aca="false">_xlfn.NORM.S.INV(U403)</f>
        <v>-0.265631516483427</v>
      </c>
    </row>
    <row r="404" customFormat="false" ht="14.4" hidden="false" customHeight="false" outlineLevel="0" collapsed="false">
      <c r="A404" s="0" t="n">
        <f aca="false">A403+1</f>
        <v>400</v>
      </c>
      <c r="C404" s="0" t="n">
        <v>1.798788349</v>
      </c>
      <c r="D404" s="0" t="n">
        <v>2.0872</v>
      </c>
      <c r="E404" s="0" t="n">
        <v>0.75791295523805</v>
      </c>
      <c r="F404" s="0" t="n">
        <v>0.238902764297783</v>
      </c>
      <c r="G404" s="7" t="n">
        <v>1.01004469753097E-016</v>
      </c>
      <c r="H404" s="0" t="n">
        <v>0.00318428046416732</v>
      </c>
      <c r="I404" s="0" t="n">
        <f aca="false">$Y$14*E403+$Y$19*F403+G403*$Y$24+H403*$Y$29</f>
        <v>0.717457817983517</v>
      </c>
      <c r="J404" s="0" t="n">
        <f aca="false">$Y$15*E403+$Y$20*F403+G403*$Y$25+H403*$Y$30</f>
        <v>0.893032140318933</v>
      </c>
      <c r="K404" s="0" t="n">
        <f aca="false">E403*$Y$16+F403*$Y$21+G403*$Y$26+H403*$Y$31</f>
        <v>0</v>
      </c>
      <c r="L404" s="0" t="n">
        <f aca="false">E403*$Y$17+F403*$Y$22+G403*$Y$27+H403*$Y$32</f>
        <v>0.00960126859808499</v>
      </c>
      <c r="M404" s="0" t="n">
        <f aca="false">_xlfn.NORM.S.DIST((1/$Y$7)*(C404-$Y$3-D404*$Y$12),1)</f>
        <v>0.903245134790093</v>
      </c>
      <c r="N404" s="3" t="n">
        <f aca="false">_xlfn.NORM.S.DIST((1/$Y$8)*(C404-$Y$4-D404*$Y$12),1)</f>
        <v>0.707394310590694</v>
      </c>
      <c r="O404" s="3" t="n">
        <f aca="false">_xlfn.NORM.S.DIST((1/$Y$9)*(C404-$Y$5-D404*$Y$12),1)</f>
        <v>0.567548441851597</v>
      </c>
      <c r="P404" s="3" t="n">
        <f aca="false">_xlfn.NORM.S.DIST((1/$Y$10)*(C404-$Y$6-D404*$Y$12),1)</f>
        <v>0.576589557606917</v>
      </c>
      <c r="Q404" s="0" t="n">
        <f aca="false">M404*I404</f>
        <v>0.648040283510727</v>
      </c>
      <c r="R404" s="0" t="n">
        <f aca="false">N404*J404</f>
        <v>0.631725855236243</v>
      </c>
      <c r="S404" s="0" t="n">
        <f aca="false">O404*K404</f>
        <v>0</v>
      </c>
      <c r="T404" s="0" t="n">
        <f aca="false">P404*L404</f>
        <v>0.00553599121343501</v>
      </c>
      <c r="U404" s="4" t="n">
        <f aca="false">SUM(Q404:T404)</f>
        <v>1.28530212996041</v>
      </c>
      <c r="V404" s="6" t="e">
        <f aca="false">_xlfn.NORM.S.INV(U404)</f>
        <v>#VALUE!</v>
      </c>
    </row>
    <row r="405" customFormat="false" ht="14.4" hidden="false" customHeight="false" outlineLevel="0" collapsed="false">
      <c r="A405" s="0" t="n">
        <f aca="false">A404+1</f>
        <v>401</v>
      </c>
      <c r="C405" s="0" t="n">
        <v>1.401716907</v>
      </c>
      <c r="D405" s="0" t="n">
        <v>2.053</v>
      </c>
      <c r="E405" s="0" t="n">
        <v>0.814793638547777</v>
      </c>
      <c r="F405" s="0" t="n">
        <v>0.182934924630948</v>
      </c>
      <c r="G405" s="7" t="n">
        <v>7.0759292634105E-017</v>
      </c>
      <c r="H405" s="0" t="n">
        <v>0.00227143682127538</v>
      </c>
      <c r="I405" s="0" t="n">
        <f aca="false">$Y$14*E404+$Y$19*F404+G404*$Y$24+H404*$Y$29</f>
        <v>0.711202038053426</v>
      </c>
      <c r="J405" s="0" t="n">
        <f aca="false">$Y$15*E404+$Y$20*F404+G404*$Y$25+H404*$Y$30</f>
        <v>0.892897419975203</v>
      </c>
      <c r="K405" s="0" t="n">
        <f aca="false">E404*$Y$16+F404*$Y$21+G404*$Y$26+H404*$Y$31</f>
        <v>0</v>
      </c>
      <c r="L405" s="0" t="n">
        <f aca="false">E404*$Y$17+F404*$Y$22+G404*$Y$27+H404*$Y$32</f>
        <v>0.00981003571419237</v>
      </c>
      <c r="M405" s="0" t="n">
        <f aca="false">_xlfn.NORM.S.DIST((1/$Y$7)*(C405-$Y$3-D405*$Y$12),1)</f>
        <v>0.813209316158198</v>
      </c>
      <c r="N405" s="3" t="n">
        <f aca="false">_xlfn.NORM.S.DIST((1/$Y$8)*(C405-$Y$4-D405*$Y$12),1)</f>
        <v>0.645607502347237</v>
      </c>
      <c r="O405" s="3" t="n">
        <f aca="false">_xlfn.NORM.S.DIST((1/$Y$9)*(C405-$Y$5-D405*$Y$12),1)</f>
        <v>0.546342452097795</v>
      </c>
      <c r="P405" s="3" t="n">
        <f aca="false">_xlfn.NORM.S.DIST((1/$Y$10)*(C405-$Y$6-D405*$Y$12),1)</f>
        <v>0.552583963511418</v>
      </c>
      <c r="Q405" s="0" t="n">
        <f aca="false">M405*I405</f>
        <v>0.578356123015743</v>
      </c>
      <c r="R405" s="0" t="n">
        <f aca="false">N405*J405</f>
        <v>0.576461273162482</v>
      </c>
      <c r="S405" s="0" t="n">
        <f aca="false">O405*K405</f>
        <v>0</v>
      </c>
      <c r="T405" s="0" t="n">
        <f aca="false">P405*L405</f>
        <v>0.00542086841713698</v>
      </c>
      <c r="U405" s="4" t="n">
        <f aca="false">SUM(Q405:T405)</f>
        <v>1.16023826459536</v>
      </c>
      <c r="V405" s="6" t="e">
        <f aca="false">_xlfn.NORM.S.INV(U405)</f>
        <v>#VALUE!</v>
      </c>
    </row>
    <row r="406" customFormat="false" ht="14.4" hidden="false" customHeight="false" outlineLevel="0" collapsed="false">
      <c r="A406" s="0" t="n">
        <f aca="false">A405+1</f>
        <v>402</v>
      </c>
      <c r="C406" s="0" t="n">
        <v>1.404796871</v>
      </c>
      <c r="D406" s="0" t="n">
        <v>1.9894</v>
      </c>
      <c r="E406" s="0" t="n">
        <v>0.848095507623956</v>
      </c>
      <c r="F406" s="0" t="n">
        <v>0.15023444633186</v>
      </c>
      <c r="G406" s="7" t="n">
        <v>5.06067362028021E-017</v>
      </c>
      <c r="H406" s="0" t="n">
        <v>0.00167004604418378</v>
      </c>
      <c r="I406" s="0" t="n">
        <f aca="false">$Y$14*E405+$Y$19*F405+G405*$Y$24+H405*$Y$29</f>
        <v>0.757926354295263</v>
      </c>
      <c r="J406" s="0" t="n">
        <f aca="false">$Y$15*E405+$Y$20*F405+G405*$Y$25+H405*$Y$30</f>
        <v>0.89468315262785</v>
      </c>
      <c r="K406" s="0" t="n">
        <f aca="false">E405*$Y$16+F405*$Y$21+G405*$Y$26+H405*$Y$31</f>
        <v>0</v>
      </c>
      <c r="L406" s="0" t="n">
        <f aca="false">E405*$Y$17+F405*$Y$22+G405*$Y$27+H405*$Y$32</f>
        <v>0.00737334030058701</v>
      </c>
      <c r="M406" s="0" t="n">
        <f aca="false">_xlfn.NORM.S.DIST((1/$Y$7)*(C406-$Y$3-D406*$Y$12),1)</f>
        <v>0.814063095085657</v>
      </c>
      <c r="N406" s="3" t="n">
        <f aca="false">_xlfn.NORM.S.DIST((1/$Y$8)*(C406-$Y$4-D406*$Y$12),1)</f>
        <v>0.646104636159882</v>
      </c>
      <c r="O406" s="3" t="n">
        <f aca="false">_xlfn.NORM.S.DIST((1/$Y$9)*(C406-$Y$5-D406*$Y$12),1)</f>
        <v>0.546507530631469</v>
      </c>
      <c r="P406" s="3" t="n">
        <f aca="false">_xlfn.NORM.S.DIST((1/$Y$10)*(C406-$Y$6-D406*$Y$12),1)</f>
        <v>0.552771029061001</v>
      </c>
      <c r="Q406" s="0" t="n">
        <f aca="false">M406*I406</f>
        <v>0.616999873824589</v>
      </c>
      <c r="R406" s="0" t="n">
        <f aca="false">N406*J406</f>
        <v>0.578058932806993</v>
      </c>
      <c r="S406" s="0" t="n">
        <f aca="false">O406*K406</f>
        <v>0</v>
      </c>
      <c r="T406" s="0" t="n">
        <f aca="false">P406*L406</f>
        <v>0.00407576890557243</v>
      </c>
      <c r="U406" s="4" t="n">
        <f aca="false">SUM(Q406:T406)</f>
        <v>1.19913457553716</v>
      </c>
      <c r="V406" s="6" t="e">
        <f aca="false">_xlfn.NORM.S.INV(U406)</f>
        <v>#VALUE!</v>
      </c>
    </row>
    <row r="407" customFormat="false" ht="14.4" hidden="false" customHeight="false" outlineLevel="0" collapsed="false">
      <c r="A407" s="0" t="n">
        <f aca="false">A406+1</f>
        <v>403</v>
      </c>
      <c r="C407" s="0" t="n">
        <v>-0.25306955</v>
      </c>
      <c r="D407" s="0" t="n">
        <v>1.9688</v>
      </c>
      <c r="E407" s="0" t="n">
        <v>0.872851824234498</v>
      </c>
      <c r="F407" s="0" t="n">
        <v>0.125902554008149</v>
      </c>
      <c r="G407" s="7" t="n">
        <v>3.61486022318092E-017</v>
      </c>
      <c r="H407" s="0" t="n">
        <v>0.0012456217573526</v>
      </c>
      <c r="I407" s="0" t="n">
        <f aca="false">$Y$14*E406+$Y$19*F406+G406*$Y$24+H406*$Y$29</f>
        <v>0.785288012107667</v>
      </c>
      <c r="J407" s="0" t="n">
        <f aca="false">$Y$15*E406+$Y$20*F406+G406*$Y$25+H406*$Y$30</f>
        <v>0.895776177461108</v>
      </c>
      <c r="K407" s="0" t="n">
        <f aca="false">E406*$Y$16+F406*$Y$21+G406*$Y$26+H406*$Y$31</f>
        <v>0</v>
      </c>
      <c r="L407" s="0" t="n">
        <f aca="false">E406*$Y$17+F406*$Y$22+G406*$Y$27+H406*$Y$32</f>
        <v>0.00589317160662834</v>
      </c>
      <c r="M407" s="0" t="n">
        <f aca="false">_xlfn.NORM.S.DIST((1/$Y$7)*(C407-$Y$3-D407*$Y$12),1)</f>
        <v>0.205855378675392</v>
      </c>
      <c r="N407" s="3" t="n">
        <f aca="false">_xlfn.NORM.S.DIST((1/$Y$8)*(C407-$Y$4-D407*$Y$12),1)</f>
        <v>0.365209476957864</v>
      </c>
      <c r="O407" s="3" t="n">
        <f aca="false">_xlfn.NORM.S.DIST((1/$Y$9)*(C407-$Y$5-D407*$Y$12),1)</f>
        <v>0.457231596808035</v>
      </c>
      <c r="P407" s="3" t="n">
        <f aca="false">_xlfn.NORM.S.DIST((1/$Y$10)*(C407-$Y$6-D407*$Y$12),1)</f>
        <v>0.451466744816008</v>
      </c>
      <c r="Q407" s="0" t="n">
        <f aca="false">M407*I407</f>
        <v>0.16165576110167</v>
      </c>
      <c r="R407" s="0" t="n">
        <f aca="false">N407*J407</f>
        <v>0.327145949241886</v>
      </c>
      <c r="S407" s="0" t="n">
        <f aca="false">O407*K407</f>
        <v>0</v>
      </c>
      <c r="T407" s="0" t="n">
        <f aca="false">P407*L407</f>
        <v>0.00266057100188662</v>
      </c>
      <c r="U407" s="4" t="n">
        <f aca="false">SUM(Q407:T407)</f>
        <v>0.491462281345443</v>
      </c>
      <c r="V407" s="6" t="n">
        <f aca="false">_xlfn.NORM.S.INV(U407)</f>
        <v>-0.0214025208360495</v>
      </c>
    </row>
    <row r="408" customFormat="false" ht="14.4" hidden="false" customHeight="false" outlineLevel="0" collapsed="false">
      <c r="A408" s="0" t="n">
        <f aca="false">A407+1</f>
        <v>404</v>
      </c>
      <c r="C408" s="0" t="n">
        <v>1.098091274</v>
      </c>
      <c r="D408" s="0" t="n">
        <v>1.9596</v>
      </c>
      <c r="E408" s="0" t="n">
        <v>0.899622839135932</v>
      </c>
      <c r="F408" s="0" t="n">
        <v>0.0995147646045821</v>
      </c>
      <c r="G408" s="7" t="n">
        <v>2.39136443296877E-017</v>
      </c>
      <c r="H408" s="0" t="n">
        <v>0.000862396259485571</v>
      </c>
      <c r="I408" s="0" t="n">
        <f aca="false">$Y$14*E407+$Y$19*F407+G407*$Y$24+H407*$Y$29</f>
        <v>0.805626389914127</v>
      </c>
      <c r="J408" s="0" t="n">
        <f aca="false">$Y$15*E407+$Y$20*F407+G407*$Y$25+H407*$Y$30</f>
        <v>0.896572645036969</v>
      </c>
      <c r="K408" s="0" t="n">
        <f aca="false">E407*$Y$16+F407*$Y$21+G407*$Y$26+H407*$Y$31</f>
        <v>0</v>
      </c>
      <c r="L408" s="0" t="n">
        <f aca="false">E407*$Y$17+F407*$Y$22+G407*$Y$27+H407*$Y$32</f>
        <v>0.00481094267884713</v>
      </c>
      <c r="M408" s="0" t="n">
        <f aca="false">_xlfn.NORM.S.DIST((1/$Y$7)*(C408-$Y$3-D408*$Y$12),1)</f>
        <v>0.717660405235682</v>
      </c>
      <c r="N408" s="3" t="n">
        <f aca="false">_xlfn.NORM.S.DIST((1/$Y$8)*(C408-$Y$4-D408*$Y$12),1)</f>
        <v>0.595508017542927</v>
      </c>
      <c r="O408" s="3" t="n">
        <f aca="false">_xlfn.NORM.S.DIST((1/$Y$9)*(C408-$Y$5-D408*$Y$12),1)</f>
        <v>0.530034086114967</v>
      </c>
      <c r="P408" s="3" t="n">
        <f aca="false">_xlfn.NORM.S.DIST((1/$Y$10)*(C408-$Y$6-D408*$Y$12),1)</f>
        <v>0.53409204995033</v>
      </c>
      <c r="Q408" s="0" t="n">
        <f aca="false">M408*I408</f>
        <v>0.578166161454332</v>
      </c>
      <c r="R408" s="0" t="n">
        <f aca="false">N408*J408</f>
        <v>0.533916198429184</v>
      </c>
      <c r="S408" s="0" t="n">
        <f aca="false">O408*K408</f>
        <v>0</v>
      </c>
      <c r="T408" s="0" t="n">
        <f aca="false">P408*L408</f>
        <v>0.002569486237539</v>
      </c>
      <c r="U408" s="4" t="n">
        <f aca="false">SUM(Q408:T408)</f>
        <v>1.11465184612105</v>
      </c>
      <c r="V408" s="6" t="e">
        <f aca="false">_xlfn.NORM.S.INV(U408)</f>
        <v>#VALUE!</v>
      </c>
    </row>
    <row r="409" customFormat="false" ht="14.4" hidden="false" customHeight="false" outlineLevel="0" collapsed="false">
      <c r="A409" s="0" t="n">
        <f aca="false">A408+1</f>
        <v>405</v>
      </c>
      <c r="C409" s="0" t="n">
        <v>0.805522626</v>
      </c>
      <c r="D409" s="0" t="n">
        <v>1.9712</v>
      </c>
      <c r="E409" s="0" t="n">
        <v>0.920317079321577</v>
      </c>
      <c r="F409" s="0" t="n">
        <v>0.0791014936167598</v>
      </c>
      <c r="G409" s="7" t="n">
        <v>1.53300322975128E-017</v>
      </c>
      <c r="H409" s="0" t="n">
        <v>0.000581427061662878</v>
      </c>
      <c r="I409" s="0" t="n">
        <f aca="false">$Y$14*E408+$Y$19*F408+G408*$Y$24+H408*$Y$29</f>
        <v>0.827613112428111</v>
      </c>
      <c r="J409" s="0" t="n">
        <f aca="false">$Y$15*E408+$Y$20*F408+G408*$Y$25+H408*$Y$30</f>
        <v>0.897380155438484</v>
      </c>
      <c r="K409" s="0" t="n">
        <f aca="false">E408*$Y$16+F408*$Y$21+G408*$Y$26+H408*$Y$31</f>
        <v>0</v>
      </c>
      <c r="L409" s="0" t="n">
        <f aca="false">E408*$Y$17+F408*$Y$22+G408*$Y$27+H408*$Y$32</f>
        <v>0.00370123183351049</v>
      </c>
      <c r="M409" s="0" t="n">
        <f aca="false">_xlfn.NORM.S.DIST((1/$Y$7)*(C409-$Y$3-D409*$Y$12),1)</f>
        <v>0.60774866689812</v>
      </c>
      <c r="N409" s="3" t="n">
        <f aca="false">_xlfn.NORM.S.DIST((1/$Y$8)*(C409-$Y$4-D409*$Y$12),1)</f>
        <v>0.545691648504175</v>
      </c>
      <c r="O409" s="3" t="n">
        <f aca="false">_xlfn.NORM.S.DIST((1/$Y$9)*(C409-$Y$5-D409*$Y$12),1)</f>
        <v>0.514271482673425</v>
      </c>
      <c r="P409" s="3" t="n">
        <f aca="false">_xlfn.NORM.S.DIST((1/$Y$10)*(C409-$Y$6-D409*$Y$12),1)</f>
        <v>0.516203161223871</v>
      </c>
      <c r="Q409" s="0" t="n">
        <f aca="false">M409*I409</f>
        <v>0.502980765785588</v>
      </c>
      <c r="R409" s="0" t="n">
        <f aca="false">N409*J409</f>
        <v>0.489692856356159</v>
      </c>
      <c r="S409" s="0" t="n">
        <f aca="false">O409*K409</f>
        <v>0</v>
      </c>
      <c r="T409" s="0" t="n">
        <f aca="false">P409*L409</f>
        <v>0.00191058757288054</v>
      </c>
      <c r="U409" s="4" t="n">
        <f aca="false">SUM(Q409:T409)</f>
        <v>0.994584209714627</v>
      </c>
      <c r="V409" s="6" t="n">
        <f aca="false">_xlfn.NORM.S.INV(U409)</f>
        <v>2.54808586987387</v>
      </c>
    </row>
    <row r="410" customFormat="false" ht="14.4" hidden="false" customHeight="false" outlineLevel="0" collapsed="false">
      <c r="A410" s="0" t="n">
        <f aca="false">A409+1</f>
        <v>406</v>
      </c>
      <c r="C410" s="0" t="n">
        <v>0.075122012</v>
      </c>
      <c r="D410" s="0" t="n">
        <v>1.9714</v>
      </c>
      <c r="E410" s="0" t="n">
        <v>0.924608921374238</v>
      </c>
      <c r="F410" s="0" t="n">
        <v>0.0749153982568159</v>
      </c>
      <c r="G410" s="7" t="n">
        <v>1.1817041245817E-017</v>
      </c>
      <c r="H410" s="0" t="n">
        <v>0.000475680368946046</v>
      </c>
      <c r="I410" s="0" t="n">
        <f aca="false">$Y$14*E409+$Y$19*F409+G409*$Y$24+H409*$Y$29</f>
        <v>0.844607676608143</v>
      </c>
      <c r="J410" s="0" t="n">
        <f aca="false">$Y$15*E409+$Y$20*F409+G409*$Y$25+H409*$Y$30</f>
        <v>0.897993528372651</v>
      </c>
      <c r="K410" s="0" t="n">
        <f aca="false">E409*$Y$16+F409*$Y$21+G409*$Y$26+H409*$Y$31</f>
        <v>0</v>
      </c>
      <c r="L410" s="0" t="n">
        <f aca="false">E409*$Y$17+F409*$Y$22+G409*$Y$27+H409*$Y$32</f>
        <v>0.00285562926968298</v>
      </c>
      <c r="M410" s="0" t="n">
        <f aca="false">_xlfn.NORM.S.DIST((1/$Y$7)*(C410-$Y$3-D410*$Y$12),1)</f>
        <v>0.315040951638752</v>
      </c>
      <c r="N410" s="3" t="n">
        <f aca="false">_xlfn.NORM.S.DIST((1/$Y$8)*(C410-$Y$4-D410*$Y$12),1)</f>
        <v>0.419896964405064</v>
      </c>
      <c r="O410" s="3" t="n">
        <f aca="false">_xlfn.NORM.S.DIST((1/$Y$9)*(C410-$Y$5-D410*$Y$12),1)</f>
        <v>0.474876291102876</v>
      </c>
      <c r="P410" s="3" t="n">
        <f aca="false">_xlfn.NORM.S.DIST((1/$Y$10)*(C410-$Y$6-D410*$Y$12),1)</f>
        <v>0.471479434623526</v>
      </c>
      <c r="Q410" s="0" t="n">
        <f aca="false">M410*I410</f>
        <v>0.266086006200025</v>
      </c>
      <c r="R410" s="0" t="n">
        <f aca="false">N410*J410</f>
        <v>0.377064756619069</v>
      </c>
      <c r="S410" s="0" t="n">
        <f aca="false">O410*K410</f>
        <v>0</v>
      </c>
      <c r="T410" s="0" t="n">
        <f aca="false">P410*L410</f>
        <v>0.00134637047356453</v>
      </c>
      <c r="U410" s="4" t="n">
        <f aca="false">SUM(Q410:T410)</f>
        <v>0.644497133292659</v>
      </c>
      <c r="V410" s="6" t="n">
        <f aca="false">_xlfn.NORM.S.INV(U410)</f>
        <v>0.370505695810224</v>
      </c>
    </row>
    <row r="411" customFormat="false" ht="14.4" hidden="false" customHeight="false" outlineLevel="0" collapsed="false">
      <c r="A411" s="0" t="n">
        <f aca="false">A410+1</f>
        <v>407</v>
      </c>
      <c r="C411" s="0" t="n">
        <v>1.031478889</v>
      </c>
      <c r="D411" s="0" t="n">
        <v>1.9761</v>
      </c>
      <c r="E411" s="0" t="n">
        <v>0.92577114436262</v>
      </c>
      <c r="F411" s="0" t="n">
        <v>0.0737854982915682</v>
      </c>
      <c r="G411" s="7" t="n">
        <v>1.04659010008194E-017</v>
      </c>
      <c r="H411" s="0" t="n">
        <v>0.000443357345812268</v>
      </c>
      <c r="I411" s="0" t="n">
        <f aca="false">$Y$14*E410+$Y$19*F410+G410*$Y$24+H410*$Y$29</f>
        <v>0.84813650429367</v>
      </c>
      <c r="J411" s="0" t="n">
        <f aca="false">$Y$15*E410+$Y$20*F410+G410*$Y$25+H410*$Y$30</f>
        <v>0.898154445365533</v>
      </c>
      <c r="K411" s="0" t="n">
        <f aca="false">E410*$Y$16+F410*$Y$21+G410*$Y$26+H410*$Y$31</f>
        <v>0</v>
      </c>
      <c r="L411" s="0" t="n">
        <f aca="false">E410*$Y$17+F410*$Y$22+G410*$Y$27+H410*$Y$32</f>
        <v>0.00264227665392969</v>
      </c>
      <c r="M411" s="0" t="n">
        <f aca="false">_xlfn.NORM.S.DIST((1/$Y$7)*(C411-$Y$3-D411*$Y$12),1)</f>
        <v>0.693937779006405</v>
      </c>
      <c r="N411" s="3" t="n">
        <f aca="false">_xlfn.NORM.S.DIST((1/$Y$8)*(C411-$Y$4-D411*$Y$12),1)</f>
        <v>0.584271026902278</v>
      </c>
      <c r="O411" s="3" t="n">
        <f aca="false">_xlfn.NORM.S.DIST((1/$Y$9)*(C411-$Y$5-D411*$Y$12),1)</f>
        <v>0.526448481296728</v>
      </c>
      <c r="P411" s="3" t="n">
        <f aca="false">_xlfn.NORM.S.DIST((1/$Y$10)*(C411-$Y$6-D411*$Y$12),1)</f>
        <v>0.530023831775325</v>
      </c>
      <c r="Q411" s="0" t="n">
        <f aca="false">M411*I411</f>
        <v>0.588553962083805</v>
      </c>
      <c r="R411" s="0" t="n">
        <f aca="false">N411*J411</f>
        <v>0.524765620110566</v>
      </c>
      <c r="S411" s="0" t="n">
        <f aca="false">O411*K411</f>
        <v>0</v>
      </c>
      <c r="T411" s="0" t="n">
        <f aca="false">P411*L411</f>
        <v>0.0014004695967263</v>
      </c>
      <c r="U411" s="4" t="n">
        <f aca="false">SUM(Q411:T411)</f>
        <v>1.1147200517911</v>
      </c>
      <c r="V411" s="6" t="e">
        <f aca="false">_xlfn.NORM.S.INV(U411)</f>
        <v>#VALUE!</v>
      </c>
    </row>
    <row r="412" customFormat="false" ht="14.4" hidden="false" customHeight="false" outlineLevel="0" collapsed="false">
      <c r="A412" s="0" t="n">
        <f aca="false">A411+1</f>
        <v>408</v>
      </c>
      <c r="C412" s="0" t="n">
        <v>-0.128981796</v>
      </c>
      <c r="D412" s="0" t="n">
        <v>2.0022</v>
      </c>
      <c r="E412" s="0" t="n">
        <v>0.919760594062747</v>
      </c>
      <c r="F412" s="0" t="n">
        <v>0.0797604487518709</v>
      </c>
      <c r="G412" s="7" t="n">
        <v>1.11034315195169E-017</v>
      </c>
      <c r="H412" s="0" t="n">
        <v>0.000478957185382532</v>
      </c>
      <c r="I412" s="0" t="n">
        <f aca="false">$Y$14*E411+$Y$19*F411+G411*$Y$24+H411*$Y$29</f>
        <v>0.849092436216226</v>
      </c>
      <c r="J412" s="0" t="n">
        <f aca="false">$Y$15*E411+$Y$20*F411+G411*$Y$25+H411*$Y$30</f>
        <v>0.898200639171726</v>
      </c>
      <c r="K412" s="0" t="n">
        <f aca="false">E411*$Y$16+F411*$Y$21+G411*$Y$26+H411*$Y$31</f>
        <v>0</v>
      </c>
      <c r="L412" s="0" t="n">
        <f aca="false">E411*$Y$17+F411*$Y$22+G411*$Y$27+H411*$Y$32</f>
        <v>0.00258155154577123</v>
      </c>
      <c r="M412" s="0" t="n">
        <f aca="false">_xlfn.NORM.S.DIST((1/$Y$7)*(C412-$Y$3-D412*$Y$12),1)</f>
        <v>0.244277682909601</v>
      </c>
      <c r="N412" s="3" t="n">
        <f aca="false">_xlfn.NORM.S.DIST((1/$Y$8)*(C412-$Y$4-D412*$Y$12),1)</f>
        <v>0.385631495856875</v>
      </c>
      <c r="O412" s="3" t="n">
        <f aca="false">_xlfn.NORM.S.DIST((1/$Y$9)*(C412-$Y$5-D412*$Y$12),1)</f>
        <v>0.46389496424673</v>
      </c>
      <c r="P412" s="3" t="n">
        <f aca="false">_xlfn.NORM.S.DIST((1/$Y$10)*(C412-$Y$6-D412*$Y$12),1)</f>
        <v>0.459021738186828</v>
      </c>
      <c r="Q412" s="0" t="n">
        <f aca="false">M412*I412</f>
        <v>0.207414332894968</v>
      </c>
      <c r="R412" s="0" t="n">
        <f aca="false">N412*J412</f>
        <v>0.346374456063394</v>
      </c>
      <c r="S412" s="0" t="n">
        <f aca="false">O412*K412</f>
        <v>0</v>
      </c>
      <c r="T412" s="0" t="n">
        <f aca="false">P412*L412</f>
        <v>0.0011849882777588</v>
      </c>
      <c r="U412" s="4" t="n">
        <f aca="false">SUM(Q412:T412)</f>
        <v>0.554973777236121</v>
      </c>
      <c r="V412" s="6" t="n">
        <f aca="false">_xlfn.NORM.S.INV(U412)</f>
        <v>0.138237845878305</v>
      </c>
    </row>
    <row r="413" customFormat="false" ht="14.4" hidden="false" customHeight="false" outlineLevel="0" collapsed="false">
      <c r="A413" s="0" t="n">
        <f aca="false">A412+1</f>
        <v>409</v>
      </c>
      <c r="C413" s="0" t="n">
        <v>0.803789574</v>
      </c>
      <c r="D413" s="0" t="n">
        <v>1.968</v>
      </c>
      <c r="E413" s="0" t="n">
        <v>0.928780655820759</v>
      </c>
      <c r="F413" s="0" t="n">
        <v>0.0707881914672297</v>
      </c>
      <c r="G413" s="7" t="n">
        <v>9.98256786866345E-018</v>
      </c>
      <c r="H413" s="0" t="n">
        <v>0.000431152712010905</v>
      </c>
      <c r="I413" s="0" t="n">
        <f aca="false">$Y$14*E412+$Y$19*F412+G412*$Y$24+H412*$Y$29</f>
        <v>0.844160580984768</v>
      </c>
      <c r="J413" s="0" t="n">
        <f aca="false">$Y$15*E412+$Y$20*F412+G412*$Y$25+H412*$Y$30</f>
        <v>0.898055152279634</v>
      </c>
      <c r="K413" s="0" t="n">
        <f aca="false">E412*$Y$16+F412*$Y$21+G412*$Y$26+H412*$Y$31</f>
        <v>0</v>
      </c>
      <c r="L413" s="0" t="n">
        <f aca="false">E412*$Y$17+F412*$Y$22+G412*$Y$27+H412*$Y$32</f>
        <v>0.00279034792642363</v>
      </c>
      <c r="M413" s="0" t="n">
        <f aca="false">_xlfn.NORM.S.DIST((1/$Y$7)*(C413-$Y$3-D413*$Y$12),1)</f>
        <v>0.607059991361302</v>
      </c>
      <c r="N413" s="3" t="n">
        <f aca="false">_xlfn.NORM.S.DIST((1/$Y$8)*(C413-$Y$4-D413*$Y$12),1)</f>
        <v>0.54539359368554</v>
      </c>
      <c r="O413" s="3" t="n">
        <f aca="false">_xlfn.NORM.S.DIST((1/$Y$9)*(C413-$Y$5-D413*$Y$12),1)</f>
        <v>0.514178020831942</v>
      </c>
      <c r="P413" s="3" t="n">
        <f aca="false">_xlfn.NORM.S.DIST((1/$Y$10)*(C413-$Y$6-D413*$Y$12),1)</f>
        <v>0.516097062071155</v>
      </c>
      <c r="Q413" s="0" t="n">
        <f aca="false">M413*I413</f>
        <v>0.512456115000165</v>
      </c>
      <c r="R413" s="0" t="n">
        <f aca="false">N413*J413</f>
        <v>0.489793526829605</v>
      </c>
      <c r="S413" s="0" t="n">
        <f aca="false">O413*K413</f>
        <v>0</v>
      </c>
      <c r="T413" s="0" t="n">
        <f aca="false">P413*L413</f>
        <v>0.00144009036698357</v>
      </c>
      <c r="U413" s="4" t="n">
        <f aca="false">SUM(Q413:T413)</f>
        <v>1.00368973219675</v>
      </c>
      <c r="V413" s="6" t="e">
        <f aca="false">_xlfn.NORM.S.INV(U413)</f>
        <v>#VALUE!</v>
      </c>
    </row>
    <row r="414" customFormat="false" ht="14.4" hidden="false" customHeight="false" outlineLevel="0" collapsed="false">
      <c r="A414" s="0" t="n">
        <f aca="false">A413+1</f>
        <v>410</v>
      </c>
      <c r="C414" s="0" t="n">
        <v>0.331600958</v>
      </c>
      <c r="D414" s="0" t="n">
        <v>1.9321</v>
      </c>
      <c r="E414" s="0" t="n">
        <v>0.933218671977682</v>
      </c>
      <c r="F414" s="0" t="n">
        <v>0.0664043282898975</v>
      </c>
      <c r="G414" s="7" t="n">
        <v>8.770522464557E-018</v>
      </c>
      <c r="H414" s="0" t="n">
        <v>0.000376999732420477</v>
      </c>
      <c r="I414" s="0" t="n">
        <f aca="false">$Y$14*E413+$Y$19*F413+G413*$Y$24+H413*$Y$29</f>
        <v>0.851561334028941</v>
      </c>
      <c r="J414" s="0" t="n">
        <f aca="false">$Y$15*E413+$Y$20*F413+G413*$Y$25+H413*$Y$30</f>
        <v>0.898269494690887</v>
      </c>
      <c r="K414" s="0" t="n">
        <f aca="false">E413*$Y$16+F413*$Y$21+G413*$Y$26+H413*$Y$31</f>
        <v>0</v>
      </c>
      <c r="L414" s="0" t="n">
        <f aca="false">E413*$Y$17+F413*$Y$22+G413*$Y$27+H413*$Y$32</f>
        <v>0.00248150249498594</v>
      </c>
      <c r="M414" s="0" t="n">
        <f aca="false">_xlfn.NORM.S.DIST((1/$Y$7)*(C414-$Y$3-D414*$Y$12),1)</f>
        <v>0.414310374102187</v>
      </c>
      <c r="N414" s="3" t="n">
        <f aca="false">_xlfn.NORM.S.DIST((1/$Y$8)*(C414-$Y$4-D414*$Y$12),1)</f>
        <v>0.463800361510295</v>
      </c>
      <c r="O414" s="3" t="n">
        <f aca="false">_xlfn.NORM.S.DIST((1/$Y$9)*(C414-$Y$5-D414*$Y$12),1)</f>
        <v>0.488701636239508</v>
      </c>
      <c r="P414" s="3" t="n">
        <f aca="false">_xlfn.NORM.S.DIST((1/$Y$10)*(C414-$Y$6-D414*$Y$12),1)</f>
        <v>0.487172080853629</v>
      </c>
      <c r="Q414" s="0" t="n">
        <f aca="false">M414*I414</f>
        <v>0.352810694872488</v>
      </c>
      <c r="R414" s="0" t="n">
        <f aca="false">N414*J414</f>
        <v>0.416617716371303</v>
      </c>
      <c r="S414" s="0" t="n">
        <f aca="false">O414*K414</f>
        <v>0</v>
      </c>
      <c r="T414" s="0" t="n">
        <f aca="false">P414*L414</f>
        <v>0.00120891873412577</v>
      </c>
      <c r="U414" s="4" t="n">
        <f aca="false">SUM(Q414:T414)</f>
        <v>0.770637329977916</v>
      </c>
      <c r="V414" s="6" t="n">
        <f aca="false">_xlfn.NORM.S.INV(U414)</f>
        <v>0.74094738980858</v>
      </c>
    </row>
    <row r="415" customFormat="false" ht="14.4" hidden="false" customHeight="false" outlineLevel="0" collapsed="false">
      <c r="A415" s="0" t="n">
        <f aca="false">A414+1</f>
        <v>411</v>
      </c>
      <c r="C415" s="0" t="n">
        <v>-0.335833447</v>
      </c>
      <c r="D415" s="0" t="n">
        <v>1.902</v>
      </c>
      <c r="E415" s="0" t="n">
        <v>0.912702239793141</v>
      </c>
      <c r="F415" s="0" t="n">
        <v>0.0868000941326834</v>
      </c>
      <c r="G415" s="7" t="n">
        <v>1.13325368970352E-017</v>
      </c>
      <c r="H415" s="0" t="n">
        <v>0.000497666074175321</v>
      </c>
      <c r="I415" s="0" t="n">
        <f aca="false">$Y$14*E414+$Y$19*F414+G414*$Y$24+H414*$Y$29</f>
        <v>0.855205381045781</v>
      </c>
      <c r="J415" s="0" t="n">
        <f aca="false">$Y$15*E414+$Y$20*F414+G414*$Y$25+H414*$Y$30</f>
        <v>0.898396703629535</v>
      </c>
      <c r="K415" s="0" t="n">
        <f aca="false">E414*$Y$16+F414*$Y$21+G414*$Y$26+H414*$Y$31</f>
        <v>0</v>
      </c>
      <c r="L415" s="0" t="n">
        <f aca="false">E414*$Y$17+F414*$Y$22+G414*$Y$27+H414*$Y$32</f>
        <v>0.00230503962660592</v>
      </c>
      <c r="M415" s="0" t="n">
        <f aca="false">_xlfn.NORM.S.DIST((1/$Y$7)*(C415-$Y$3-D415*$Y$12),1)</f>
        <v>0.182349975716776</v>
      </c>
      <c r="N415" s="3" t="n">
        <f aca="false">_xlfn.NORM.S.DIST((1/$Y$8)*(C415-$Y$4-D415*$Y$12),1)</f>
        <v>0.351793909849459</v>
      </c>
      <c r="O415" s="3" t="n">
        <f aca="false">_xlfn.NORM.S.DIST((1/$Y$9)*(C415-$Y$5-D415*$Y$12),1)</f>
        <v>0.452793830120368</v>
      </c>
      <c r="P415" s="3" t="n">
        <f aca="false">_xlfn.NORM.S.DIST((1/$Y$10)*(C415-$Y$6-D415*$Y$12),1)</f>
        <v>0.446437308326369</v>
      </c>
      <c r="Q415" s="0" t="n">
        <f aca="false">M415*I415</f>
        <v>0.155946680466554</v>
      </c>
      <c r="R415" s="0" t="n">
        <f aca="false">N415*J415</f>
        <v>0.316050488965699</v>
      </c>
      <c r="S415" s="0" t="n">
        <f aca="false">O415*K415</f>
        <v>0</v>
      </c>
      <c r="T415" s="0" t="n">
        <f aca="false">P415*L415</f>
        <v>0.00102905568648757</v>
      </c>
      <c r="U415" s="4" t="n">
        <f aca="false">SUM(Q415:T415)</f>
        <v>0.473026225118741</v>
      </c>
      <c r="V415" s="6" t="n">
        <f aca="false">_xlfn.NORM.S.INV(U415)</f>
        <v>-0.0676648255723045</v>
      </c>
    </row>
    <row r="416" customFormat="false" ht="14.4" hidden="false" customHeight="false" outlineLevel="0" collapsed="false">
      <c r="A416" s="0" t="n">
        <f aca="false">A415+1</f>
        <v>412</v>
      </c>
      <c r="C416" s="0" t="n">
        <v>0.211998658</v>
      </c>
      <c r="D416" s="0" t="n">
        <v>1.8878</v>
      </c>
      <c r="E416" s="0" t="n">
        <v>0.924629051583512</v>
      </c>
      <c r="F416" s="0" t="n">
        <v>0.0748942691152864</v>
      </c>
      <c r="G416" s="7" t="n">
        <v>1.08689008552329E-017</v>
      </c>
      <c r="H416" s="0" t="n">
        <v>0.00047667930120215</v>
      </c>
      <c r="I416" s="0" t="n">
        <f aca="false">$Y$14*E415+$Y$19*F415+G415*$Y$24+H415*$Y$29</f>
        <v>0.8383710466837</v>
      </c>
      <c r="J416" s="0" t="n">
        <f aca="false">$Y$15*E415+$Y$20*F415+G415*$Y$25+H415*$Y$30</f>
        <v>0.897900701883198</v>
      </c>
      <c r="K416" s="0" t="n">
        <f aca="false">E415*$Y$16+F415*$Y$21+G415*$Y$26+H415*$Y$31</f>
        <v>0</v>
      </c>
      <c r="L416" s="0" t="n">
        <f aca="false">E415*$Y$17+F415*$Y$22+G415*$Y$27+H415*$Y$32</f>
        <v>0.00301706566554602</v>
      </c>
      <c r="M416" s="0" t="n">
        <f aca="false">_xlfn.NORM.S.DIST((1/$Y$7)*(C416-$Y$3-D416*$Y$12),1)</f>
        <v>0.366885963586795</v>
      </c>
      <c r="N416" s="3" t="n">
        <f aca="false">_xlfn.NORM.S.DIST((1/$Y$8)*(C416-$Y$4-D416*$Y$12),1)</f>
        <v>0.443238840730339</v>
      </c>
      <c r="O416" s="3" t="n">
        <f aca="false">_xlfn.NORM.S.DIST((1/$Y$9)*(C416-$Y$5-D416*$Y$12),1)</f>
        <v>0.482251842818997</v>
      </c>
      <c r="P416" s="3" t="n">
        <f aca="false">_xlfn.NORM.S.DIST((1/$Y$10)*(C416-$Y$6-D416*$Y$12),1)</f>
        <v>0.479850267942282</v>
      </c>
      <c r="Q416" s="0" t="n">
        <f aca="false">M416*I416</f>
        <v>0.307586569305819</v>
      </c>
      <c r="R416" s="0" t="n">
        <f aca="false">N416*J416</f>
        <v>0.397984466193666</v>
      </c>
      <c r="S416" s="0" t="n">
        <f aca="false">O416*K416</f>
        <v>0</v>
      </c>
      <c r="T416" s="0" t="n">
        <f aca="false">P416*L416</f>
        <v>0.00144773976801172</v>
      </c>
      <c r="U416" s="4" t="n">
        <f aca="false">SUM(Q416:T416)</f>
        <v>0.707018775267497</v>
      </c>
      <c r="V416" s="6" t="n">
        <f aca="false">_xlfn.NORM.S.INV(U416)</f>
        <v>0.544696242637972</v>
      </c>
    </row>
    <row r="417" customFormat="false" ht="14.4" hidden="false" customHeight="false" outlineLevel="0" collapsed="false">
      <c r="A417" s="0" t="n">
        <f aca="false">A416+1</f>
        <v>413</v>
      </c>
      <c r="C417" s="0" t="n">
        <v>0.487706573</v>
      </c>
      <c r="D417" s="0" t="n">
        <v>1.7977</v>
      </c>
      <c r="E417" s="0" t="n">
        <v>0.932664967956583</v>
      </c>
      <c r="F417" s="0" t="n">
        <v>0.0669405148237545</v>
      </c>
      <c r="G417" s="7" t="n">
        <v>9.31469616709739E-018</v>
      </c>
      <c r="H417" s="0" t="n">
        <v>0.00039451721966297</v>
      </c>
      <c r="I417" s="0" t="n">
        <f aca="false">$Y$14*E416+$Y$19*F416+G416*$Y$24+H416*$Y$29</f>
        <v>0.848152921161372</v>
      </c>
      <c r="J417" s="0" t="n">
        <f aca="false">$Y$15*E416+$Y$20*F416+G416*$Y$25+H416*$Y$30</f>
        <v>0.898154138727817</v>
      </c>
      <c r="K417" s="0" t="n">
        <f aca="false">E416*$Y$16+F416*$Y$21+G416*$Y$26+H416*$Y$31</f>
        <v>0</v>
      </c>
      <c r="L417" s="0" t="n">
        <f aca="false">E416*$Y$17+F416*$Y$22+G416*$Y$27+H416*$Y$32</f>
        <v>0.00264247189345638</v>
      </c>
      <c r="M417" s="0" t="n">
        <f aca="false">_xlfn.NORM.S.DIST((1/$Y$7)*(C417-$Y$3-D417*$Y$12),1)</f>
        <v>0.478032087914788</v>
      </c>
      <c r="N417" s="3" t="n">
        <f aca="false">_xlfn.NORM.S.DIST((1/$Y$8)*(C417-$Y$4-D417*$Y$12),1)</f>
        <v>0.490775097984263</v>
      </c>
      <c r="O417" s="3" t="n">
        <f aca="false">_xlfn.NORM.S.DIST((1/$Y$9)*(C417-$Y$5-D417*$Y$12),1)</f>
        <v>0.49712413286767</v>
      </c>
      <c r="P417" s="3" t="n">
        <f aca="false">_xlfn.NORM.S.DIST((1/$Y$10)*(C417-$Y$6-D417*$Y$12),1)</f>
        <v>0.496734684261162</v>
      </c>
      <c r="Q417" s="0" t="n">
        <f aca="false">M417*I417</f>
        <v>0.405444311773797</v>
      </c>
      <c r="R417" s="0" t="n">
        <f aca="false">N417*J417</f>
        <v>0.440791685439115</v>
      </c>
      <c r="S417" s="0" t="n">
        <f aca="false">O417*K417</f>
        <v>0</v>
      </c>
      <c r="T417" s="0" t="n">
        <f aca="false">P417*L417</f>
        <v>0.00131260744166505</v>
      </c>
      <c r="U417" s="4" t="n">
        <f aca="false">SUM(Q417:T417)</f>
        <v>0.847548604654578</v>
      </c>
      <c r="V417" s="6" t="n">
        <f aca="false">_xlfn.NORM.S.INV(U417)</f>
        <v>1.02597622529269</v>
      </c>
    </row>
    <row r="418" customFormat="false" ht="14.4" hidden="false" customHeight="false" outlineLevel="0" collapsed="false">
      <c r="A418" s="0" t="n">
        <f aca="false">A417+1</f>
        <v>414</v>
      </c>
      <c r="C418" s="0" t="n">
        <v>-0.96342179</v>
      </c>
      <c r="D418" s="0" t="n">
        <v>1.8843</v>
      </c>
      <c r="E418" s="0" t="n">
        <v>0.84354021657565</v>
      </c>
      <c r="F418" s="0" t="n">
        <v>0.155441102797067</v>
      </c>
      <c r="G418" s="7" t="n">
        <v>2.35779311707177E-017</v>
      </c>
      <c r="H418" s="0" t="n">
        <v>0.00101868062728287</v>
      </c>
      <c r="I418" s="0" t="n">
        <f aca="false">$Y$14*E417+$Y$19*F417+G417*$Y$24+H417*$Y$29</f>
        <v>0.854749767174629</v>
      </c>
      <c r="J418" s="0" t="n">
        <f aca="false">$Y$15*E417+$Y$20*F417+G417*$Y$25+H417*$Y$30</f>
        <v>0.898373192133171</v>
      </c>
      <c r="K418" s="0" t="n">
        <f aca="false">E417*$Y$16+F417*$Y$21+G417*$Y$26+H417*$Y$31</f>
        <v>0</v>
      </c>
      <c r="L418" s="0" t="n">
        <f aca="false">E417*$Y$17+F417*$Y$22+G417*$Y$27+H417*$Y$32</f>
        <v>0.0023356647370329</v>
      </c>
      <c r="M418" s="0" t="n">
        <f aca="false">_xlfn.NORM.S.DIST((1/$Y$7)*(C418-$Y$3-D418*$Y$12),1)</f>
        <v>0.0599457731365086</v>
      </c>
      <c r="N418" s="3" t="n">
        <f aca="false">_xlfn.NORM.S.DIST((1/$Y$8)*(C418-$Y$4-D418*$Y$12),1)</f>
        <v>0.256939595235278</v>
      </c>
      <c r="O418" s="3" t="n">
        <f aca="false">_xlfn.NORM.S.DIST((1/$Y$9)*(C418-$Y$5-D418*$Y$12),1)</f>
        <v>0.419373209300713</v>
      </c>
      <c r="P418" s="3" t="n">
        <f aca="false">_xlfn.NORM.S.DIST((1/$Y$10)*(C418-$Y$6-D418*$Y$12),1)</f>
        <v>0.408635921085089</v>
      </c>
      <c r="Q418" s="0" t="n">
        <f aca="false">M418*I418</f>
        <v>0.0512386356315338</v>
      </c>
      <c r="R418" s="0" t="n">
        <f aca="false">N418*J418</f>
        <v>0.230827644356922</v>
      </c>
      <c r="S418" s="0" t="n">
        <f aca="false">O418*K418</f>
        <v>0</v>
      </c>
      <c r="T418" s="0" t="n">
        <f aca="false">P418*L418</f>
        <v>0.000954436511163401</v>
      </c>
      <c r="U418" s="4" t="n">
        <f aca="false">SUM(Q418:T418)</f>
        <v>0.283020716499619</v>
      </c>
      <c r="V418" s="6" t="n">
        <f aca="false">_xlfn.NORM.S.INV(U418)</f>
        <v>-0.573891193169635</v>
      </c>
    </row>
    <row r="419" customFormat="false" ht="14.4" hidden="false" customHeight="false" outlineLevel="0" collapsed="false">
      <c r="A419" s="0" t="n">
        <f aca="false">A418+1</f>
        <v>415</v>
      </c>
      <c r="C419" s="0" t="n">
        <v>-0.725948381</v>
      </c>
      <c r="D419" s="0" t="n">
        <v>1.9525</v>
      </c>
      <c r="E419" s="0" t="n">
        <v>0.813543081993781</v>
      </c>
      <c r="F419" s="0" t="n">
        <v>0.184658290958252</v>
      </c>
      <c r="G419" s="7" t="n">
        <v>4.30631082582061E-017</v>
      </c>
      <c r="H419" s="0" t="n">
        <v>0.00179862704796699</v>
      </c>
      <c r="I419" s="0" t="n">
        <f aca="false">$Y$14*E418+$Y$19*F418+G418*$Y$24+H418*$Y$29</f>
        <v>0.781611296335577</v>
      </c>
      <c r="J419" s="0" t="n">
        <f aca="false">$Y$15*E418+$Y$20*F418+G418*$Y$25+H418*$Y$30</f>
        <v>0.896147541086142</v>
      </c>
      <c r="K419" s="0" t="n">
        <f aca="false">E418*$Y$16+F418*$Y$21+G418*$Y$26+H418*$Y$31</f>
        <v>0</v>
      </c>
      <c r="L419" s="0" t="n">
        <f aca="false">E418*$Y$17+F418*$Y$22+G418*$Y$27+H418*$Y$32</f>
        <v>0.00550873800455679</v>
      </c>
      <c r="M419" s="0" t="n">
        <f aca="false">_xlfn.NORM.S.DIST((1/$Y$7)*(C419-$Y$3-D419*$Y$12),1)</f>
        <v>0.0951426418642865</v>
      </c>
      <c r="N419" s="3" t="n">
        <f aca="false">_xlfn.NORM.S.DIST((1/$Y$8)*(C419-$Y$4-D419*$Y$12),1)</f>
        <v>0.291240896462294</v>
      </c>
      <c r="O419" s="3" t="n">
        <f aca="false">_xlfn.NORM.S.DIST((1/$Y$9)*(C419-$Y$5-D419*$Y$12),1)</f>
        <v>0.431964406216737</v>
      </c>
      <c r="P419" s="3" t="n">
        <f aca="false">_xlfn.NORM.S.DIST((1/$Y$10)*(C419-$Y$6-D419*$Y$12),1)</f>
        <v>0.422859646218918</v>
      </c>
      <c r="Q419" s="0" t="n">
        <f aca="false">M419*I419</f>
        <v>0.0743645636443365</v>
      </c>
      <c r="R419" s="0" t="n">
        <f aca="false">N419*J419</f>
        <v>0.260994813228408</v>
      </c>
      <c r="S419" s="0" t="n">
        <f aca="false">O419*K419</f>
        <v>0</v>
      </c>
      <c r="T419" s="0" t="n">
        <f aca="false">P419*L419</f>
        <v>0.00232942300371959</v>
      </c>
      <c r="U419" s="4" t="n">
        <f aca="false">SUM(Q419:T419)</f>
        <v>0.337688799876465</v>
      </c>
      <c r="V419" s="6" t="n">
        <f aca="false">_xlfn.NORM.S.INV(U419)</f>
        <v>-0.418779073769232</v>
      </c>
    </row>
    <row r="420" customFormat="false" ht="14.4" hidden="false" customHeight="false" outlineLevel="0" collapsed="false">
      <c r="A420" s="0" t="n">
        <f aca="false">A419+1</f>
        <v>416</v>
      </c>
      <c r="C420" s="0" t="n">
        <v>0.50861302</v>
      </c>
      <c r="D420" s="0" t="n">
        <v>1.9569</v>
      </c>
      <c r="E420" s="0" t="n">
        <v>0.885130580913943</v>
      </c>
      <c r="F420" s="0" t="n">
        <v>0.11374686633905</v>
      </c>
      <c r="G420" s="7" t="n">
        <v>3.09152327630615E-017</v>
      </c>
      <c r="H420" s="0" t="n">
        <v>0.00112255274700761</v>
      </c>
      <c r="I420" s="0" t="n">
        <f aca="false">$Y$14*E419+$Y$19*F419+G419*$Y$24+H419*$Y$29</f>
        <v>0.756943450800583</v>
      </c>
      <c r="J420" s="0" t="n">
        <f aca="false">$Y$15*E419+$Y$20*F419+G419*$Y$25+H419*$Y$30</f>
        <v>0.894993836435819</v>
      </c>
      <c r="K420" s="0" t="n">
        <f aca="false">E419*$Y$16+F419*$Y$21+G419*$Y$26+H419*$Y$31</f>
        <v>0</v>
      </c>
      <c r="L420" s="0" t="n">
        <f aca="false">E419*$Y$17+F419*$Y$22+G419*$Y$27+H419*$Y$32</f>
        <v>0.00703260917856016</v>
      </c>
      <c r="M420" s="0" t="n">
        <f aca="false">_xlfn.NORM.S.DIST((1/$Y$7)*(C420-$Y$3-D420*$Y$12),1)</f>
        <v>0.486645608300569</v>
      </c>
      <c r="N420" s="3" t="n">
        <f aca="false">_xlfn.NORM.S.DIST((1/$Y$8)*(C420-$Y$4-D420*$Y$12),1)</f>
        <v>0.494393614214533</v>
      </c>
      <c r="O420" s="3" t="n">
        <f aca="false">_xlfn.NORM.S.DIST((1/$Y$9)*(C420-$Y$5-D420*$Y$12),1)</f>
        <v>0.498252295539684</v>
      </c>
      <c r="P420" s="3" t="n">
        <f aca="false">_xlfn.NORM.S.DIST((1/$Y$10)*(C420-$Y$6-D420*$Y$12),1)</f>
        <v>0.498015619069583</v>
      </c>
      <c r="Q420" s="0" t="n">
        <f aca="false">M420*I420</f>
        <v>0.368363206063982</v>
      </c>
      <c r="R420" s="0" t="n">
        <f aca="false">N420*J420</f>
        <v>0.442479237495236</v>
      </c>
      <c r="S420" s="0" t="n">
        <f aca="false">O420*K420</f>
        <v>0</v>
      </c>
      <c r="T420" s="0" t="n">
        <f aca="false">P420*L420</f>
        <v>0.00350234921373507</v>
      </c>
      <c r="U420" s="4" t="n">
        <f aca="false">SUM(Q420:T420)</f>
        <v>0.814344792772953</v>
      </c>
      <c r="V420" s="6" t="n">
        <f aca="false">_xlfn.NORM.S.INV(U420)</f>
        <v>0.894021450289586</v>
      </c>
    </row>
    <row r="421" customFormat="false" ht="14.4" hidden="false" customHeight="false" outlineLevel="0" collapsed="false">
      <c r="A421" s="0" t="n">
        <f aca="false">A420+1</f>
        <v>417</v>
      </c>
      <c r="C421" s="0" t="n">
        <v>-0.167755648</v>
      </c>
      <c r="D421" s="0" t="n">
        <v>1.9244</v>
      </c>
      <c r="E421" s="0" t="n">
        <v>0.897937863064177</v>
      </c>
      <c r="F421" s="0" t="n">
        <v>0.101213469872751</v>
      </c>
      <c r="G421" s="7" t="n">
        <v>2.35232707977342E-017</v>
      </c>
      <c r="H421" s="0" t="n">
        <v>0.00084866706307219</v>
      </c>
      <c r="I421" s="0" t="n">
        <f aca="false">$Y$14*E420+$Y$19*F420+G420*$Y$24+H420*$Y$29</f>
        <v>0.815706046602203</v>
      </c>
      <c r="J421" s="0" t="n">
        <f aca="false">$Y$15*E420+$Y$20*F420+G420*$Y$25+H420*$Y$30</f>
        <v>0.896905599167904</v>
      </c>
      <c r="K421" s="0" t="n">
        <f aca="false">E420*$Y$16+F420*$Y$21+G420*$Y$26+H420*$Y$31</f>
        <v>0</v>
      </c>
      <c r="L421" s="0" t="n">
        <f aca="false">E420*$Y$17+F420*$Y$22+G420*$Y$27+H420*$Y$32</f>
        <v>0.00434412477018782</v>
      </c>
      <c r="M421" s="0" t="n">
        <f aca="false">_xlfn.NORM.S.DIST((1/$Y$7)*(C421-$Y$3-D421*$Y$12),1)</f>
        <v>0.231873251822077</v>
      </c>
      <c r="N421" s="3" t="n">
        <f aca="false">_xlfn.NORM.S.DIST((1/$Y$8)*(C421-$Y$4-D421*$Y$12),1)</f>
        <v>0.379213043934367</v>
      </c>
      <c r="O421" s="3" t="n">
        <f aca="false">_xlfn.NORM.S.DIST((1/$Y$9)*(C421-$Y$5-D421*$Y$12),1)</f>
        <v>0.461811676587977</v>
      </c>
      <c r="P421" s="3" t="n">
        <f aca="false">_xlfn.NORM.S.DIST((1/$Y$10)*(C421-$Y$6-D421*$Y$12),1)</f>
        <v>0.456659299581587</v>
      </c>
      <c r="Q421" s="0" t="n">
        <f aca="false">M421*I421</f>
        <v>0.189140413556584</v>
      </c>
      <c r="R421" s="0" t="n">
        <f aca="false">N421*J421</f>
        <v>0.340118302382238</v>
      </c>
      <c r="S421" s="0" t="n">
        <f aca="false">O421*K421</f>
        <v>0</v>
      </c>
      <c r="T421" s="0" t="n">
        <f aca="false">P421*L421</f>
        <v>0.00198378497484899</v>
      </c>
      <c r="U421" s="4" t="n">
        <f aca="false">SUM(Q421:T421)</f>
        <v>0.531242500913671</v>
      </c>
      <c r="V421" s="6" t="n">
        <f aca="false">_xlfn.NORM.S.INV(U421)</f>
        <v>0.0783935574482695</v>
      </c>
    </row>
    <row r="422" customFormat="false" ht="14.4" hidden="false" customHeight="false" outlineLevel="0" collapsed="false">
      <c r="A422" s="0" t="n">
        <f aca="false">A421+1</f>
        <v>418</v>
      </c>
      <c r="C422" s="0" t="n">
        <v>0.26068082</v>
      </c>
      <c r="D422" s="0" t="n">
        <v>1.9271</v>
      </c>
      <c r="E422" s="0" t="n">
        <v>0.919313461317909</v>
      </c>
      <c r="F422" s="0" t="n">
        <v>0.0800962277290398</v>
      </c>
      <c r="G422" s="7" t="n">
        <v>1.53756444402286E-017</v>
      </c>
      <c r="H422" s="0" t="n">
        <v>0.000590310953051119</v>
      </c>
      <c r="I422" s="0" t="n">
        <f aca="false">$Y$14*E421+$Y$19*F421+G421*$Y$24+H421*$Y$29</f>
        <v>0.826232667676949</v>
      </c>
      <c r="J422" s="0" t="n">
        <f aca="false">$Y$15*E421+$Y$20*F421+G421*$Y$25+H421*$Y$30</f>
        <v>0.897356203646503</v>
      </c>
      <c r="K422" s="0" t="n">
        <f aca="false">E421*$Y$16+F421*$Y$21+G421*$Y$26+H421*$Y$31</f>
        <v>0</v>
      </c>
      <c r="L422" s="0" t="n">
        <f aca="false">E421*$Y$17+F421*$Y$22+G421*$Y$27+H421*$Y$32</f>
        <v>0.00374079775853245</v>
      </c>
      <c r="M422" s="0" t="n">
        <f aca="false">_xlfn.NORM.S.DIST((1/$Y$7)*(C422-$Y$3-D422*$Y$12),1)</f>
        <v>0.385989944450672</v>
      </c>
      <c r="N422" s="3" t="n">
        <f aca="false">_xlfn.NORM.S.DIST((1/$Y$8)*(C422-$Y$4-D422*$Y$12),1)</f>
        <v>0.451592825475369</v>
      </c>
      <c r="O422" s="3" t="n">
        <f aca="false">_xlfn.NORM.S.DIST((1/$Y$9)*(C422-$Y$5-D422*$Y$12),1)</f>
        <v>0.48487666101286</v>
      </c>
      <c r="P422" s="3" t="n">
        <f aca="false">_xlfn.NORM.S.DIST((1/$Y$10)*(C422-$Y$6-D422*$Y$12),1)</f>
        <v>0.482829811984171</v>
      </c>
      <c r="Q422" s="0" t="n">
        <f aca="false">M422*I422</f>
        <v>0.318917501499956</v>
      </c>
      <c r="R422" s="0" t="n">
        <f aca="false">N422*J422</f>
        <v>0.405239623462575</v>
      </c>
      <c r="S422" s="0" t="n">
        <f aca="false">O422*K422</f>
        <v>0</v>
      </c>
      <c r="T422" s="0" t="n">
        <f aca="false">P422*L422</f>
        <v>0.00180616867842303</v>
      </c>
      <c r="U422" s="4" t="n">
        <f aca="false">SUM(Q422:T422)</f>
        <v>0.725963293640954</v>
      </c>
      <c r="V422" s="6" t="n">
        <f aca="false">_xlfn.NORM.S.INV(U422)</f>
        <v>0.600649572629343</v>
      </c>
    </row>
    <row r="423" customFormat="false" ht="14.4" hidden="false" customHeight="false" outlineLevel="0" collapsed="false">
      <c r="A423" s="0" t="n">
        <f aca="false">A422+1</f>
        <v>419</v>
      </c>
      <c r="C423" s="0" t="n">
        <v>0.925182095</v>
      </c>
      <c r="D423" s="0" t="n">
        <v>1.8387</v>
      </c>
      <c r="E423" s="0" t="n">
        <v>0.926285071053326</v>
      </c>
      <c r="F423" s="0" t="n">
        <v>0.0732489126672751</v>
      </c>
      <c r="G423" s="7" t="n">
        <v>1.15857856980279E-017</v>
      </c>
      <c r="H423" s="0" t="n">
        <v>0.000466016279398479</v>
      </c>
      <c r="I423" s="0" t="n">
        <f aca="false">$Y$14*E422+$Y$19*F422+G422*$Y$24+H422*$Y$29</f>
        <v>0.843783910294911</v>
      </c>
      <c r="J423" s="0" t="n">
        <f aca="false">$Y$15*E422+$Y$20*F422+G422*$Y$25+H422*$Y$30</f>
        <v>0.897967148449692</v>
      </c>
      <c r="K423" s="0" t="n">
        <f aca="false">E422*$Y$16+F422*$Y$21+G422*$Y$26+H422*$Y$31</f>
        <v>0</v>
      </c>
      <c r="L423" s="0" t="n">
        <f aca="false">E422*$Y$17+F422*$Y$22+G422*$Y$27+H422*$Y$32</f>
        <v>0.00289284492290362</v>
      </c>
      <c r="M423" s="0" t="n">
        <f aca="false">_xlfn.NORM.S.DIST((1/$Y$7)*(C423-$Y$3-D423*$Y$12),1)</f>
        <v>0.654374028111287</v>
      </c>
      <c r="N423" s="3" t="n">
        <f aca="false">_xlfn.NORM.S.DIST((1/$Y$8)*(C423-$Y$4-D423*$Y$12),1)</f>
        <v>0.566199707337111</v>
      </c>
      <c r="O423" s="3" t="n">
        <f aca="false">_xlfn.NORM.S.DIST((1/$Y$9)*(C423-$Y$5-D423*$Y$12),1)</f>
        <v>0.520722426796144</v>
      </c>
      <c r="P423" s="3" t="n">
        <f aca="false">_xlfn.NORM.S.DIST((1/$Y$10)*(C423-$Y$6-D423*$Y$12),1)</f>
        <v>0.523525646230944</v>
      </c>
      <c r="Q423" s="0" t="n">
        <f aca="false">M423*I423</f>
        <v>0.552150276235173</v>
      </c>
      <c r="R423" s="0" t="n">
        <f aca="false">N423*J423</f>
        <v>0.508428736650556</v>
      </c>
      <c r="S423" s="0" t="n">
        <f aca="false">O423*K423</f>
        <v>0</v>
      </c>
      <c r="T423" s="0" t="n">
        <f aca="false">P423*L423</f>
        <v>0.00151447850770903</v>
      </c>
      <c r="U423" s="4" t="n">
        <f aca="false">SUM(Q423:T423)</f>
        <v>1.06209349139344</v>
      </c>
      <c r="V423" s="6" t="e">
        <f aca="false">_xlfn.NORM.S.INV(U423)</f>
        <v>#VALUE!</v>
      </c>
    </row>
    <row r="424" customFormat="false" ht="14.4" hidden="false" customHeight="false" outlineLevel="0" collapsed="false">
      <c r="A424" s="0" t="n">
        <f aca="false">A423+1</f>
        <v>420</v>
      </c>
      <c r="C424" s="0" t="n">
        <v>0.574733433</v>
      </c>
      <c r="D424" s="0" t="n">
        <v>1.8041</v>
      </c>
      <c r="E424" s="0" t="n">
        <v>0.933380495233083</v>
      </c>
      <c r="F424" s="0" t="n">
        <v>0.0662343433478168</v>
      </c>
      <c r="G424" s="7" t="n">
        <v>9.09261677670621E-018</v>
      </c>
      <c r="H424" s="0" t="n">
        <v>0.000385161419099997</v>
      </c>
      <c r="I424" s="0" t="n">
        <f aca="false">$Y$14*E423+$Y$19*F423+G423*$Y$24+H423*$Y$29</f>
        <v>0.849511816798582</v>
      </c>
      <c r="J424" s="0" t="n">
        <f aca="false">$Y$15*E423+$Y$20*F423+G423*$Y$25+H423*$Y$30</f>
        <v>0.898194829862693</v>
      </c>
      <c r="K424" s="0" t="n">
        <f aca="false">E423*$Y$16+F423*$Y$21+G423*$Y$26+H423*$Y$31</f>
        <v>0</v>
      </c>
      <c r="L424" s="0" t="n">
        <f aca="false">E423*$Y$17+F423*$Y$22+G423*$Y$27+H423*$Y$32</f>
        <v>0.00258426089191899</v>
      </c>
      <c r="M424" s="0" t="n">
        <f aca="false">_xlfn.NORM.S.DIST((1/$Y$7)*(C424-$Y$3-D424*$Y$12),1)</f>
        <v>0.513909365286353</v>
      </c>
      <c r="N424" s="3" t="n">
        <f aca="false">_xlfn.NORM.S.DIST((1/$Y$8)*(C424-$Y$4-D424*$Y$12),1)</f>
        <v>0.505839448781391</v>
      </c>
      <c r="O424" s="3" t="n">
        <f aca="false">_xlfn.NORM.S.DIST((1/$Y$9)*(C424-$Y$5-D424*$Y$12),1)</f>
        <v>0.501820362852911</v>
      </c>
      <c r="P424" s="3" t="n">
        <f aca="false">_xlfn.NORM.S.DIST((1/$Y$10)*(C424-$Y$6-D424*$Y$12),1)</f>
        <v>0.502066878657219</v>
      </c>
      <c r="Q424" s="0" t="n">
        <f aca="false">M424*I424</f>
        <v>0.436572078574216</v>
      </c>
      <c r="R424" s="0" t="n">
        <f aca="false">N424*J424</f>
        <v>0.45434237763604</v>
      </c>
      <c r="S424" s="0" t="n">
        <f aca="false">O424*K424</f>
        <v>0</v>
      </c>
      <c r="T424" s="0" t="n">
        <f aca="false">P424*L424</f>
        <v>0.00129747179964169</v>
      </c>
      <c r="U424" s="4" t="n">
        <f aca="false">SUM(Q424:T424)</f>
        <v>0.892211928009898</v>
      </c>
      <c r="V424" s="6" t="n">
        <f aca="false">_xlfn.NORM.S.INV(U424)</f>
        <v>1.2383774338384</v>
      </c>
    </row>
    <row r="425" customFormat="false" ht="14.4" hidden="false" customHeight="false" outlineLevel="0" collapsed="false">
      <c r="A425" s="0" t="n">
        <f aca="false">A424+1</f>
        <v>421</v>
      </c>
      <c r="C425" s="0" t="n">
        <v>0.40552913</v>
      </c>
      <c r="D425" s="0" t="n">
        <v>1.8</v>
      </c>
      <c r="E425" s="0" t="n">
        <v>0.935770332039757</v>
      </c>
      <c r="F425" s="0" t="n">
        <v>0.0638846502679496</v>
      </c>
      <c r="G425" s="7" t="n">
        <v>7.90318520463249E-018</v>
      </c>
      <c r="H425" s="0" t="n">
        <v>0.00034501769229363</v>
      </c>
      <c r="I425" s="0" t="n">
        <f aca="false">$Y$14*E424+$Y$19*F424+G424*$Y$24+H424*$Y$29</f>
        <v>0.855337341563409</v>
      </c>
      <c r="J425" s="0" t="n">
        <f aca="false">$Y$15*E424+$Y$20*F424+G424*$Y$25+H424*$Y$30</f>
        <v>0.8983941452971</v>
      </c>
      <c r="K425" s="0" t="n">
        <f aca="false">E424*$Y$16+F424*$Y$21+G424*$Y$26+H424*$Y$31</f>
        <v>0</v>
      </c>
      <c r="L425" s="0" t="n">
        <f aca="false">E424*$Y$17+F424*$Y$22+G424*$Y$27+H424*$Y$32</f>
        <v>0.0023067142782875</v>
      </c>
      <c r="M425" s="0" t="n">
        <f aca="false">_xlfn.NORM.S.DIST((1/$Y$7)*(C425-$Y$3-D425*$Y$12),1)</f>
        <v>0.444311831258929</v>
      </c>
      <c r="N425" s="3" t="n">
        <f aca="false">_xlfn.NORM.S.DIST((1/$Y$8)*(C425-$Y$4-D425*$Y$12),1)</f>
        <v>0.476561885407492</v>
      </c>
      <c r="O425" s="3" t="n">
        <f aca="false">_xlfn.NORM.S.DIST((1/$Y$9)*(C425-$Y$5-D425*$Y$12),1)</f>
        <v>0.492689946664017</v>
      </c>
      <c r="P425" s="3" t="n">
        <f aca="false">_xlfn.NORM.S.DIST((1/$Y$10)*(C425-$Y$6-D425*$Y$12),1)</f>
        <v>0.491700136130743</v>
      </c>
      <c r="Q425" s="0" t="n">
        <f aca="false">M425*I425</f>
        <v>0.380036500574183</v>
      </c>
      <c r="R425" s="0" t="n">
        <f aca="false">N425*J425</f>
        <v>0.428140407721839</v>
      </c>
      <c r="S425" s="0" t="n">
        <f aca="false">O425*K425</f>
        <v>0</v>
      </c>
      <c r="T425" s="0" t="n">
        <f aca="false">P425*L425</f>
        <v>0.00113421172464869</v>
      </c>
      <c r="U425" s="4" t="n">
        <f aca="false">SUM(Q425:T425)</f>
        <v>0.80931112002067</v>
      </c>
      <c r="V425" s="6" t="n">
        <f aca="false">_xlfn.NORM.S.INV(U425)</f>
        <v>0.875360546016832</v>
      </c>
    </row>
    <row r="426" customFormat="false" ht="14.4" hidden="false" customHeight="false" outlineLevel="0" collapsed="false">
      <c r="A426" s="0" t="n">
        <f aca="false">A425+1</f>
        <v>422</v>
      </c>
      <c r="C426" s="0" t="n">
        <v>-1.801381326</v>
      </c>
      <c r="D426" s="0" t="n">
        <v>1.9479</v>
      </c>
      <c r="E426" s="0" t="n">
        <v>0.570723863308255</v>
      </c>
      <c r="F426" s="0" t="n">
        <v>0.425787043768133</v>
      </c>
      <c r="G426" s="7" t="n">
        <v>7.91555913236722E-017</v>
      </c>
      <c r="H426" s="0" t="n">
        <v>0.00348909292361175</v>
      </c>
      <c r="I426" s="0" t="n">
        <f aca="false">$Y$14*E425+$Y$19*F425+G425*$Y$24+H425*$Y$29</f>
        <v>0.857300620680294</v>
      </c>
      <c r="J426" s="0" t="n">
        <f aca="false">$Y$15*E425+$Y$20*F425+G425*$Y$25+H425*$Y$30</f>
        <v>0.898470444079267</v>
      </c>
      <c r="K426" s="0" t="n">
        <f aca="false">E425*$Y$16+F425*$Y$21+G425*$Y$26+H425*$Y$31</f>
        <v>0</v>
      </c>
      <c r="L426" s="0" t="n">
        <f aca="false">E425*$Y$17+F425*$Y$22+G425*$Y$27+H425*$Y$32</f>
        <v>0.0022029041926422</v>
      </c>
      <c r="M426" s="0" t="n">
        <f aca="false">_xlfn.NORM.S.DIST((1/$Y$7)*(C426-$Y$3-D426*$Y$12),1)</f>
        <v>0.00772855577819214</v>
      </c>
      <c r="N426" s="3" t="n">
        <f aca="false">_xlfn.NORM.S.DIST((1/$Y$8)*(C426-$Y$4-D426*$Y$12),1)</f>
        <v>0.154714071824145</v>
      </c>
      <c r="O426" s="3" t="n">
        <f aca="false">_xlfn.NORM.S.DIST((1/$Y$9)*(C426-$Y$5-D426*$Y$12),1)</f>
        <v>0.375680718121453</v>
      </c>
      <c r="P426" s="3" t="n">
        <f aca="false">_xlfn.NORM.S.DIST((1/$Y$10)*(C426-$Y$6-D426*$Y$12),1)</f>
        <v>0.359516084871937</v>
      </c>
      <c r="Q426" s="0" t="n">
        <f aca="false">M426*I426</f>
        <v>0.0066256956656064</v>
      </c>
      <c r="R426" s="0" t="n">
        <f aca="false">N426*J426</f>
        <v>0.139006020817152</v>
      </c>
      <c r="S426" s="0" t="n">
        <f aca="false">O426*K426</f>
        <v>0</v>
      </c>
      <c r="T426" s="0" t="n">
        <f aca="false">P426*L426</f>
        <v>0.0007919794906867</v>
      </c>
      <c r="U426" s="4" t="n">
        <f aca="false">SUM(Q426:T426)</f>
        <v>0.146423695973445</v>
      </c>
      <c r="V426" s="6" t="n">
        <f aca="false">_xlfn.NORM.S.INV(U426)</f>
        <v>-1.05189572840005</v>
      </c>
    </row>
    <row r="427" customFormat="false" ht="14.4" hidden="false" customHeight="false" outlineLevel="0" collapsed="false">
      <c r="A427" s="0" t="n">
        <f aca="false">A426+1</f>
        <v>423</v>
      </c>
      <c r="C427" s="0" t="n">
        <v>-1.043954996</v>
      </c>
      <c r="D427" s="0" t="n">
        <v>1.9335</v>
      </c>
      <c r="E427" s="0" t="n">
        <v>0.506720014383269</v>
      </c>
      <c r="F427" s="0" t="n">
        <v>0.486091651500306</v>
      </c>
      <c r="G427" s="7" t="n">
        <v>1.8679745955666E-016</v>
      </c>
      <c r="H427" s="0" t="n">
        <v>0.00718833411642551</v>
      </c>
      <c r="I427" s="0" t="n">
        <f aca="false">$Y$14*E426+$Y$19*F426+G426*$Y$24+H426*$Y$29</f>
        <v>0.557679549549644</v>
      </c>
      <c r="J427" s="0" t="n">
        <f aca="false">$Y$15*E426+$Y$20*F426+G426*$Y$25+H426*$Y$30</f>
        <v>0.888937221290401</v>
      </c>
      <c r="K427" s="0" t="n">
        <f aca="false">E426*$Y$16+F426*$Y$21+G426*$Y$26+H426*$Y$31</f>
        <v>0</v>
      </c>
      <c r="L427" s="0" t="n">
        <f aca="false">E426*$Y$17+F426*$Y$22+G426*$Y$27+H426*$Y$32</f>
        <v>0.0156695584396417</v>
      </c>
      <c r="M427" s="0" t="n">
        <f aca="false">_xlfn.NORM.S.DIST((1/$Y$7)*(C427-$Y$3-D427*$Y$12),1)</f>
        <v>0.0506605993407837</v>
      </c>
      <c r="N427" s="3" t="n">
        <f aca="false">_xlfn.NORM.S.DIST((1/$Y$8)*(C427-$Y$4-D427*$Y$12),1)</f>
        <v>0.245803571858889</v>
      </c>
      <c r="O427" s="3" t="n">
        <f aca="false">_xlfn.NORM.S.DIST((1/$Y$9)*(C427-$Y$5-D427*$Y$12),1)</f>
        <v>0.415121224081714</v>
      </c>
      <c r="P427" s="3" t="n">
        <f aca="false">_xlfn.NORM.S.DIST((1/$Y$10)*(C427-$Y$6-D427*$Y$12),1)</f>
        <v>0.403838507722961</v>
      </c>
      <c r="Q427" s="0" t="n">
        <f aca="false">M427*I427</f>
        <v>0.0282523802202833</v>
      </c>
      <c r="R427" s="0" t="n">
        <f aca="false">N427*J427</f>
        <v>0.218503944151496</v>
      </c>
      <c r="S427" s="0" t="n">
        <f aca="false">O427*K427</f>
        <v>0</v>
      </c>
      <c r="T427" s="0" t="n">
        <f aca="false">P427*L427</f>
        <v>0.00632797109694266</v>
      </c>
      <c r="U427" s="4" t="n">
        <f aca="false">SUM(Q427:T427)</f>
        <v>0.253084295468722</v>
      </c>
      <c r="V427" s="6" t="n">
        <f aca="false">_xlfn.NORM.S.INV(U427)</f>
        <v>-0.664815369581161</v>
      </c>
    </row>
    <row r="428" customFormat="false" ht="14.4" hidden="false" customHeight="false" outlineLevel="0" collapsed="false">
      <c r="A428" s="0" t="n">
        <f aca="false">A427+1</f>
        <v>424</v>
      </c>
      <c r="C428" s="0" t="n">
        <v>-2.354570977</v>
      </c>
      <c r="D428" s="0" t="n">
        <v>2.1485</v>
      </c>
      <c r="E428" s="0" t="n">
        <v>0.0585170043730748</v>
      </c>
      <c r="F428" s="0" t="n">
        <v>0.91533633978873</v>
      </c>
      <c r="G428" s="7" t="n">
        <v>8.65600857070032E-016</v>
      </c>
      <c r="H428" s="0" t="n">
        <v>0.0261466558381938</v>
      </c>
      <c r="I428" s="0" t="n">
        <f aca="false">$Y$14*E427+$Y$19*F427+G427*$Y$24+H427*$Y$29</f>
        <v>0.504863461723803</v>
      </c>
      <c r="J428" s="0" t="n">
        <f aca="false">$Y$15*E427+$Y$20*F427+G427*$Y$25+H427*$Y$30</f>
        <v>0.885030683065004</v>
      </c>
      <c r="K428" s="0" t="n">
        <f aca="false">E427*$Y$16+F427*$Y$21+G427*$Y$26+H427*$Y$31</f>
        <v>0</v>
      </c>
      <c r="L428" s="0" t="n">
        <f aca="false">E427*$Y$17+F427*$Y$22+G427*$Y$27+H427*$Y$32</f>
        <v>0.0205490668616424</v>
      </c>
      <c r="M428" s="0" t="n">
        <f aca="false">_xlfn.NORM.S.DIST((1/$Y$7)*(C428-$Y$3-D428*$Y$12),1)</f>
        <v>0.00137962073449899</v>
      </c>
      <c r="N428" s="3" t="n">
        <f aca="false">_xlfn.NORM.S.DIST((1/$Y$8)*(C428-$Y$4-D428*$Y$12),1)</f>
        <v>0.104473412445371</v>
      </c>
      <c r="O428" s="3" t="n">
        <f aca="false">_xlfn.NORM.S.DIST((1/$Y$9)*(C428-$Y$5-D428*$Y$12),1)</f>
        <v>0.347650105919835</v>
      </c>
      <c r="P428" s="3" t="n">
        <f aca="false">_xlfn.NORM.S.DIST((1/$Y$10)*(C428-$Y$6-D428*$Y$12),1)</f>
        <v>0.32826332517797</v>
      </c>
      <c r="Q428" s="0" t="n">
        <f aca="false">M428*I428</f>
        <v>0.000696520099885096</v>
      </c>
      <c r="R428" s="0" t="n">
        <f aca="false">N428*J428</f>
        <v>0.0924621755786588</v>
      </c>
      <c r="S428" s="0" t="n">
        <f aca="false">O428*K428</f>
        <v>0</v>
      </c>
      <c r="T428" s="0" t="n">
        <f aca="false">P428*L428</f>
        <v>0.00674550501730715</v>
      </c>
      <c r="U428" s="4" t="n">
        <f aca="false">SUM(Q428:T428)</f>
        <v>0.099904200695851</v>
      </c>
      <c r="V428" s="15" t="n">
        <f aca="false">_xlfn.NORM.S.INV(U428)</f>
        <v>-1.28209762676473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428"/>
  <sheetViews>
    <sheetView showFormulas="false" showGridLines="true" showRowColHeaders="true" showZeros="true" rightToLeft="false" tabSelected="false" showOutlineSymbols="true" defaultGridColor="true" view="normal" topLeftCell="D395" colorId="64" zoomScale="70" zoomScaleNormal="70" zoomScalePageLayoutView="100" workbookViewId="0">
      <selection pane="topLeft" activeCell="V5" activeCellId="0" sqref="V5"/>
    </sheetView>
  </sheetViews>
  <sheetFormatPr defaultRowHeight="14.4" zeroHeight="false" outlineLevelRow="0" outlineLevelCol="0"/>
  <cols>
    <col collapsed="false" customWidth="true" hidden="false" outlineLevel="0" max="2" min="1" style="0" width="5.78"/>
    <col collapsed="false" customWidth="true" hidden="false" outlineLevel="0" max="8" min="3" style="0" width="8.53"/>
    <col collapsed="false" customWidth="true" hidden="false" outlineLevel="0" max="9" min="9" style="0" width="21.78"/>
    <col collapsed="false" customWidth="true" hidden="false" outlineLevel="0" max="12" min="10" style="0" width="22.11"/>
    <col collapsed="false" customWidth="true" hidden="false" outlineLevel="0" max="13" min="13" style="0" width="19.89"/>
    <col collapsed="false" customWidth="true" hidden="false" outlineLevel="0" max="14" min="14" style="0" width="18.89"/>
    <col collapsed="false" customWidth="true" hidden="false" outlineLevel="0" max="15" min="15" style="0" width="19"/>
    <col collapsed="false" customWidth="true" hidden="false" outlineLevel="0" max="16" min="16" style="0" width="18.33"/>
    <col collapsed="false" customWidth="true" hidden="false" outlineLevel="0" max="20" min="17" style="0" width="8.53"/>
    <col collapsed="false" customWidth="true" hidden="false" outlineLevel="0" max="21" min="21" style="0" width="20.77"/>
    <col collapsed="false" customWidth="true" hidden="false" outlineLevel="0" max="22" min="22" style="0" width="17.11"/>
    <col collapsed="false" customWidth="true" hidden="false" outlineLevel="0" max="1025" min="23" style="0" width="8.53"/>
  </cols>
  <sheetData>
    <row r="1" customFormat="false" ht="14.4" hidden="false" customHeight="false" outlineLevel="0" collapsed="false">
      <c r="U1" s="0" t="s">
        <v>0</v>
      </c>
      <c r="V1" s="0" t="s">
        <v>0</v>
      </c>
    </row>
    <row r="2" customFormat="false" ht="14.4" hidden="false" customHeight="false" outlineLevel="0" collapsed="false">
      <c r="U2" s="0" t="s">
        <v>1</v>
      </c>
      <c r="V2" s="0" t="s">
        <v>2</v>
      </c>
    </row>
    <row r="3" customFormat="false" ht="14.4" hidden="false" customHeight="false" outlineLevel="0" collapsed="false">
      <c r="A3" s="0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  <c r="R3" s="1" t="s">
        <v>19</v>
      </c>
      <c r="S3" s="1" t="s">
        <v>20</v>
      </c>
      <c r="T3" s="1" t="s">
        <v>21</v>
      </c>
      <c r="U3" s="1" t="s">
        <v>22</v>
      </c>
      <c r="V3" s="1" t="s">
        <v>23</v>
      </c>
      <c r="W3" s="1"/>
      <c r="X3" s="2" t="s">
        <v>24</v>
      </c>
      <c r="Y3" s="0" t="n">
        <v>0.4934</v>
      </c>
    </row>
    <row r="4" customFormat="false" ht="14.4" hidden="false" customHeight="false" outlineLevel="0" collapsed="false">
      <c r="A4" s="0" t="n">
        <v>0</v>
      </c>
      <c r="C4" s="0" t="n">
        <v>0.454466905</v>
      </c>
      <c r="D4" s="0" t="n">
        <v>4.2457</v>
      </c>
      <c r="E4" s="0" t="n">
        <v>0.99999095776247</v>
      </c>
      <c r="F4" s="7" t="n">
        <v>9.03756581743322E-006</v>
      </c>
      <c r="G4" s="7" t="n">
        <v>4.66583790140462E-009</v>
      </c>
      <c r="H4" s="7" t="n">
        <v>5.87435454361429E-012</v>
      </c>
      <c r="X4" s="2" t="s">
        <v>25</v>
      </c>
      <c r="Y4" s="0" t="n">
        <v>-0.4028</v>
      </c>
    </row>
    <row r="5" customFormat="false" ht="14.4" hidden="false" customHeight="false" outlineLevel="0" collapsed="false">
      <c r="A5" s="0" t="n">
        <f aca="false">A4+1</f>
        <v>1</v>
      </c>
      <c r="C5" s="0" t="n">
        <v>1.753169269</v>
      </c>
      <c r="D5" s="0" t="n">
        <v>4.2151</v>
      </c>
      <c r="E5" s="0" t="n">
        <v>0.999999958544559</v>
      </c>
      <c r="F5" s="7" t="n">
        <v>3.11998642872985E-008</v>
      </c>
      <c r="G5" s="7" t="n">
        <v>1.02024325291717E-008</v>
      </c>
      <c r="H5" s="7" t="n">
        <v>5.31444068087986E-011</v>
      </c>
      <c r="I5" s="0" t="n">
        <f aca="false">$Y$14*E4+$Y$19*F4+G4*$Y$24+H4*$Y$29</f>
        <v>0.879992137872529</v>
      </c>
      <c r="J5" s="0" t="n">
        <f aca="false">$Y$15*E4+$Y$20*F4+G4*$Y$25+H4*$Y$30</f>
        <v>0.0400076817441938</v>
      </c>
      <c r="K5" s="0" t="n">
        <f aca="false">E4*$Y$16+F4*$Y$21+G4*$Y$26+H4*$Y$31</f>
        <v>0.0799992766219963</v>
      </c>
      <c r="L5" s="0" t="n">
        <f aca="false">E4*$Y$17+F4*$Y$22+G4*$Y$27+H4*$Y$32</f>
        <v>9.03761281226957E-007</v>
      </c>
      <c r="M5" s="0" t="n">
        <f aca="false">_xlfn.NORM.S.DIST((1/$Y$7)*(C5-$Y$3-D5*$Y$12),1)</f>
        <v>0.883056821581751</v>
      </c>
      <c r="N5" s="3" t="n">
        <f aca="false">_xlfn.NORM.S.DIST((1/$Y$8)*(C5-$Y$4-D5*$Y$12),1)</f>
        <v>0.904789447686754</v>
      </c>
      <c r="O5" s="3" t="n">
        <f aca="false">_xlfn.NORM.S.DIST((1/$Y$9)*(C5-$Y$5-D5*$Y$12),1)</f>
        <v>0.562110147331979</v>
      </c>
      <c r="P5" s="3" t="n">
        <f aca="false">_xlfn.NORM.S.DIST((1/$Y$10)*(C5-$Y$6-D5*$Y$12),1)</f>
        <v>0.44633472223795</v>
      </c>
      <c r="Q5" s="0" t="n">
        <f aca="false">M5*I5</f>
        <v>0.777083060286645</v>
      </c>
      <c r="R5" s="0" t="n">
        <f aca="false">N5*J5</f>
        <v>0.0361985282685565</v>
      </c>
      <c r="S5" s="0" t="n">
        <f aca="false">O5*K5</f>
        <v>0.0449684051684421</v>
      </c>
      <c r="T5" s="0" t="n">
        <f aca="false">P5*L5</f>
        <v>4.03380040425848E-007</v>
      </c>
      <c r="U5" s="4" t="n">
        <f aca="false">SUM(Q5:T5)</f>
        <v>0.858250397103684</v>
      </c>
      <c r="V5" s="5" t="n">
        <f aca="false">_xlfn.NORM.S.INV(U5)</f>
        <v>1.07249177613666</v>
      </c>
      <c r="X5" s="2" t="s">
        <v>26</v>
      </c>
      <c r="Y5" s="0" t="n">
        <v>1.3412</v>
      </c>
    </row>
    <row r="6" customFormat="false" ht="14.4" hidden="false" customHeight="false" outlineLevel="0" collapsed="false">
      <c r="A6" s="0" t="n">
        <f aca="false">A5+1</f>
        <v>2</v>
      </c>
      <c r="C6" s="0" t="n">
        <v>0.187041494</v>
      </c>
      <c r="D6" s="0" t="n">
        <v>4.2984</v>
      </c>
      <c r="E6" s="0" t="n">
        <v>0.999998921387711</v>
      </c>
      <c r="F6" s="7" t="n">
        <v>1.06084659821441E-006</v>
      </c>
      <c r="G6" s="7" t="n">
        <v>1.77490337837099E-008</v>
      </c>
      <c r="H6" s="7" t="n">
        <v>1.665723997852E-011</v>
      </c>
      <c r="I6" s="0" t="n">
        <f aca="false">$Y$14*E5+$Y$19*F5+G5*$Y$24+H5*$Y$29</f>
        <v>0.879999974034175</v>
      </c>
      <c r="J6" s="0" t="n">
        <f aca="false">$Y$15*E5+$Y$20*F5+G5*$Y$25+H5*$Y$30</f>
        <v>0.0400000261107245</v>
      </c>
      <c r="K6" s="0" t="n">
        <f aca="false">E5*$Y$16+F5*$Y$21+G5*$Y$26+H5*$Y$31</f>
        <v>0.0799999966925993</v>
      </c>
      <c r="L6" s="0" t="n">
        <f aca="false">E5*$Y$17+F5*$Y$22+G5*$Y$27+H5*$Y$32</f>
        <v>3.16250195417689E-009</v>
      </c>
      <c r="M6" s="0" t="n">
        <f aca="false">_xlfn.NORM.S.DIST((1/$Y$7)*(C6-$Y$3-D6*$Y$12),1)</f>
        <v>0.386102976580631</v>
      </c>
      <c r="N6" s="3" t="n">
        <f aca="false">_xlfn.NORM.S.DIST((1/$Y$8)*(C6-$Y$4-D6*$Y$12),1)</f>
        <v>0.63990865368055</v>
      </c>
      <c r="O6" s="3" t="n">
        <f aca="false">_xlfn.NORM.S.DIST((1/$Y$9)*(C6-$Y$5-D6*$Y$12),1)</f>
        <v>0.330713281031767</v>
      </c>
      <c r="P6" s="3" t="n">
        <f aca="false">_xlfn.NORM.S.DIST((1/$Y$10)*(C6-$Y$6-D6*$Y$12),1)</f>
        <v>0.332384952857511</v>
      </c>
      <c r="Q6" s="0" t="n">
        <f aca="false">M6*I6</f>
        <v>0.339770609365472</v>
      </c>
      <c r="R6" s="0" t="n">
        <f aca="false">N6*J6</f>
        <v>0.0255963628557005</v>
      </c>
      <c r="S6" s="0" t="n">
        <f aca="false">O6*K6</f>
        <v>0.02645706138874</v>
      </c>
      <c r="T6" s="0" t="n">
        <f aca="false">P6*L6</f>
        <v>1.05116806295087E-009</v>
      </c>
      <c r="U6" s="4" t="n">
        <f aca="false">SUM(Q6:T6)</f>
        <v>0.391824034661081</v>
      </c>
      <c r="V6" s="6" t="n">
        <f aca="false">_xlfn.NORM.S.INV(U6)</f>
        <v>-0.274568110250348</v>
      </c>
      <c r="X6" s="2" t="s">
        <v>27</v>
      </c>
      <c r="Y6" s="0" t="n">
        <v>2.4613</v>
      </c>
    </row>
    <row r="7" customFormat="false" ht="14.4" hidden="false" customHeight="false" outlineLevel="0" collapsed="false">
      <c r="A7" s="0" t="n">
        <f aca="false">A6+1</f>
        <v>3</v>
      </c>
      <c r="C7" s="0" t="n">
        <v>-0.012445846</v>
      </c>
      <c r="D7" s="0" t="n">
        <v>4.2428</v>
      </c>
      <c r="E7" s="0" t="n">
        <v>0.999998318392605</v>
      </c>
      <c r="F7" s="7" t="n">
        <v>1.66254700319441E-006</v>
      </c>
      <c r="G7" s="7" t="n">
        <v>1.90460234579137E-008</v>
      </c>
      <c r="H7" s="7" t="n">
        <v>1.4368893265491E-011</v>
      </c>
      <c r="I7" s="0" t="n">
        <f aca="false">$Y$14*E6+$Y$19*F6+G6*$Y$24+H6*$Y$29</f>
        <v>0.879999079178852</v>
      </c>
      <c r="J7" s="0" t="n">
        <f aca="false">$Y$15*E6+$Y$20*F6+G6*$Y$25+H6*$Y$30</f>
        <v>0.040000901009314</v>
      </c>
      <c r="K7" s="0" t="n">
        <f aca="false">E6*$Y$16+F6*$Y$21+G6*$Y$26+H6*$Y$31</f>
        <v>0.0799999137138486</v>
      </c>
      <c r="L7" s="0" t="n">
        <f aca="false">E6*$Y$17+F6*$Y$22+G6*$Y$27+H6*$Y$32</f>
        <v>1.06097985613424E-007</v>
      </c>
      <c r="M7" s="0" t="n">
        <f aca="false">_xlfn.NORM.S.DIST((1/$Y$7)*(C7-$Y$3-D7*$Y$12),1)</f>
        <v>0.316327118873583</v>
      </c>
      <c r="N7" s="3" t="n">
        <f aca="false">_xlfn.NORM.S.DIST((1/$Y$8)*(C7-$Y$4-D7*$Y$12),1)</f>
        <v>0.593696685402633</v>
      </c>
      <c r="O7" s="3" t="n">
        <f aca="false">_xlfn.NORM.S.DIST((1/$Y$9)*(C7-$Y$5-D7*$Y$12),1)</f>
        <v>0.303751947194523</v>
      </c>
      <c r="P7" s="3" t="n">
        <f aca="false">_xlfn.NORM.S.DIST((1/$Y$10)*(C7-$Y$6-D7*$Y$12),1)</f>
        <v>0.31869634199996</v>
      </c>
      <c r="Q7" s="0" t="n">
        <f aca="false">M7*I7</f>
        <v>0.278367573328052</v>
      </c>
      <c r="R7" s="0" t="n">
        <f aca="false">N7*J7</f>
        <v>0.0237484023423485</v>
      </c>
      <c r="S7" s="0" t="n">
        <f aca="false">O7*K7</f>
        <v>0.0243001295659754</v>
      </c>
      <c r="T7" s="0" t="n">
        <f aca="false">P7*L7</f>
        <v>3.38130399085626E-008</v>
      </c>
      <c r="U7" s="4" t="n">
        <f aca="false">SUM(Q7:T7)</f>
        <v>0.326416139049416</v>
      </c>
      <c r="V7" s="6" t="n">
        <f aca="false">_xlfn.NORM.S.INV(U7)</f>
        <v>-0.449831034978792</v>
      </c>
      <c r="X7" s="2" t="s">
        <v>28</v>
      </c>
      <c r="Y7" s="0" t="n">
        <f aca="false">SQRT(1.11993)</f>
        <v>1.05826745201768</v>
      </c>
    </row>
    <row r="8" customFormat="false" ht="14.4" hidden="false" customHeight="false" outlineLevel="0" collapsed="false">
      <c r="A8" s="0" t="n">
        <f aca="false">A7+1</f>
        <v>4</v>
      </c>
      <c r="C8" s="0" t="n">
        <v>-1.407837397</v>
      </c>
      <c r="D8" s="0" t="n">
        <v>4.2988</v>
      </c>
      <c r="E8" s="0" t="n">
        <v>0.999961467512686</v>
      </c>
      <c r="F8" s="7" t="n">
        <v>3.85012902782872E-005</v>
      </c>
      <c r="G8" s="7" t="n">
        <v>3.11919249567597E-008</v>
      </c>
      <c r="H8" s="7" t="n">
        <v>5.11070258500662E-012</v>
      </c>
      <c r="I8" s="0" t="n">
        <f aca="false">$Y$14*E7+$Y$19*F7+G7*$Y$24+H7*$Y$29</f>
        <v>0.87999855585713</v>
      </c>
      <c r="J8" s="0" t="n">
        <f aca="false">$Y$15*E7+$Y$20*F7+G7*$Y$25+H7*$Y$30</f>
        <v>0.0400014124028244</v>
      </c>
      <c r="K8" s="0" t="n">
        <f aca="false">E7*$Y$16+F7*$Y$21+G7*$Y$26+H7*$Y$31</f>
        <v>0.0799998654738511</v>
      </c>
      <c r="L8" s="0" t="n">
        <f aca="false">E7*$Y$17+F7*$Y$22+G7*$Y$27+H7*$Y$32</f>
        <v>1.66266195434053E-007</v>
      </c>
      <c r="M8" s="0" t="n">
        <f aca="false">_xlfn.NORM.S.DIST((1/$Y$7)*(C8-$Y$3-D8*$Y$12),1)</f>
        <v>0.0362030181778339</v>
      </c>
      <c r="N8" s="3" t="n">
        <f aca="false">_xlfn.NORM.S.DIST((1/$Y$8)*(C8-$Y$4-D8*$Y$12),1)</f>
        <v>0.270809740303717</v>
      </c>
      <c r="O8" s="3" t="n">
        <f aca="false">_xlfn.NORM.S.DIST((1/$Y$9)*(C8-$Y$5-D8*$Y$12),1)</f>
        <v>0.148446396834229</v>
      </c>
      <c r="P8" s="3" t="n">
        <f aca="false">_xlfn.NORM.S.DIST((1/$Y$10)*(C8-$Y$6-D8*$Y$12),1)</f>
        <v>0.230492704315746</v>
      </c>
      <c r="Q8" s="0" t="n">
        <f aca="false">M8*I8</f>
        <v>0.0318586037141632</v>
      </c>
      <c r="R8" s="0" t="n">
        <f aca="false">N8*J8</f>
        <v>0.0108327721045908</v>
      </c>
      <c r="S8" s="0" t="n">
        <f aca="false">O8*K8</f>
        <v>0.0118756917768162</v>
      </c>
      <c r="T8" s="0" t="n">
        <f aca="false">P8*L8</f>
        <v>3.83231450218852E-008</v>
      </c>
      <c r="U8" s="4" t="n">
        <f aca="false">SUM(Q8:T8)</f>
        <v>0.0545671059187152</v>
      </c>
      <c r="V8" s="6" t="n">
        <f aca="false">_xlfn.NORM.S.INV(U8)</f>
        <v>-1.60209677146746</v>
      </c>
      <c r="X8" s="2" t="s">
        <v>29</v>
      </c>
      <c r="Y8" s="0" t="n">
        <f aca="false">SQRT(2.71134)</f>
        <v>1.64661470903184</v>
      </c>
    </row>
    <row r="9" customFormat="false" ht="14.4" hidden="false" customHeight="false" outlineLevel="0" collapsed="false">
      <c r="A9" s="0" t="n">
        <f aca="false">A8+1</f>
        <v>5</v>
      </c>
      <c r="C9" s="0" t="n">
        <v>2.715621938</v>
      </c>
      <c r="D9" s="0" t="n">
        <v>4.3571</v>
      </c>
      <c r="E9" s="0" t="n">
        <v>0.999999989055256</v>
      </c>
      <c r="F9" s="7" t="n">
        <v>3.57662934460453E-009</v>
      </c>
      <c r="G9" s="7" t="n">
        <v>7.25969914987736E-009</v>
      </c>
      <c r="H9" s="7" t="n">
        <v>1.08415756867716E-010</v>
      </c>
      <c r="I9" s="0" t="n">
        <f aca="false">$Y$14*E8+$Y$19*F8+G8*$Y$24+H8*$Y$29</f>
        <v>0.879966507616043</v>
      </c>
      <c r="J9" s="0" t="n">
        <f aca="false">$Y$15*E8+$Y$20*F8+G8*$Y$25+H8*$Y$30</f>
        <v>0.0400327248489573</v>
      </c>
      <c r="K9" s="0" t="n">
        <f aca="false">E8*$Y$16+F8*$Y$21+G8*$Y$26+H8*$Y$31</f>
        <v>0.0799969174018837</v>
      </c>
      <c r="L9" s="0" t="n">
        <f aca="false">E8*$Y$17+F8*$Y$22+G8*$Y$27+H8*$Y$32</f>
        <v>3.85013311639079E-006</v>
      </c>
      <c r="M9" s="0" t="n">
        <f aca="false">_xlfn.NORM.S.DIST((1/$Y$7)*(C9-$Y$3-D9*$Y$12),1)</f>
        <v>0.982129771969066</v>
      </c>
      <c r="N9" s="3" t="n">
        <f aca="false">_xlfn.NORM.S.DIST((1/$Y$8)*(C9-$Y$4-D9*$Y$12),1)</f>
        <v>0.970876759338262</v>
      </c>
      <c r="O9" s="3" t="n">
        <f aca="false">_xlfn.NORM.S.DIST((1/$Y$9)*(C9-$Y$5-D9*$Y$12),1)</f>
        <v>0.698998827116124</v>
      </c>
      <c r="P9" s="3" t="n">
        <f aca="false">_xlfn.NORM.S.DIST((1/$Y$10)*(C9-$Y$6-D9*$Y$12),1)</f>
        <v>0.519324575772138</v>
      </c>
      <c r="Q9" s="0" t="n">
        <f aca="false">M9*I9</f>
        <v>0.864241305465359</v>
      </c>
      <c r="R9" s="0" t="n">
        <f aca="false">N9*J9</f>
        <v>0.038866842168836</v>
      </c>
      <c r="S9" s="0" t="n">
        <f aca="false">O9*K9</f>
        <v>0.0559177514368222</v>
      </c>
      <c r="T9" s="0" t="n">
        <f aca="false">P9*L9</f>
        <v>1.9994687473359E-006</v>
      </c>
      <c r="U9" s="4" t="n">
        <f aca="false">SUM(Q9:T9)</f>
        <v>0.959027898539764</v>
      </c>
      <c r="V9" s="6" t="n">
        <f aca="false">_xlfn.NORM.S.INV(U9)</f>
        <v>1.7395150749207</v>
      </c>
      <c r="X9" s="2" t="s">
        <v>30</v>
      </c>
      <c r="Y9" s="0" t="n">
        <f aca="false">SQRT(6.94533)</f>
        <v>2.63539940047045</v>
      </c>
    </row>
    <row r="10" customFormat="false" ht="14.4" hidden="false" customHeight="false" outlineLevel="0" collapsed="false">
      <c r="A10" s="0" t="n">
        <f aca="false">A9+1</f>
        <v>6</v>
      </c>
      <c r="C10" s="0" t="n">
        <v>-1.577111936</v>
      </c>
      <c r="D10" s="0" t="n">
        <v>4.5524</v>
      </c>
      <c r="E10" s="0" t="n">
        <v>0.999943605035219</v>
      </c>
      <c r="F10" s="7" t="n">
        <v>5.63618451880362E-005</v>
      </c>
      <c r="G10" s="7" t="n">
        <v>3.31150844846302E-008</v>
      </c>
      <c r="H10" s="7" t="n">
        <v>4.50831296406266E-012</v>
      </c>
      <c r="I10" s="0" t="n">
        <f aca="false">$Y$14*E9+$Y$19*F9+G9*$Y$24+H9*$Y$29</f>
        <v>0.879999997665175</v>
      </c>
      <c r="J10" s="0" t="n">
        <f aca="false">$Y$15*E9+$Y$20*F9+G9*$Y$25+H9*$Y$30</f>
        <v>0.0400000027475787</v>
      </c>
      <c r="K10" s="0" t="n">
        <f aca="false">E9*$Y$16+F9*$Y$21+G9*$Y$26+H9*$Y$31</f>
        <v>0.0799999991428512</v>
      </c>
      <c r="L10" s="0" t="n">
        <f aca="false">E9*$Y$17+F9*$Y$22+G9*$Y$27+H9*$Y$32</f>
        <v>4.44395539954626E-010</v>
      </c>
      <c r="M10" s="0" t="n">
        <f aca="false">_xlfn.NORM.S.DIST((1/$Y$7)*(C10-$Y$3-D10*$Y$12),1)</f>
        <v>0.0252024925592758</v>
      </c>
      <c r="N10" s="3" t="n">
        <f aca="false">_xlfn.NORM.S.DIST((1/$Y$8)*(C10-$Y$4-D10*$Y$12),1)</f>
        <v>0.237871087269581</v>
      </c>
      <c r="O10" s="3" t="n">
        <f aca="false">_xlfn.NORM.S.DIST((1/$Y$9)*(C10-$Y$5-D10*$Y$12),1)</f>
        <v>0.134071119670097</v>
      </c>
      <c r="P10" s="3" t="n">
        <f aca="false">_xlfn.NORM.S.DIST((1/$Y$10)*(C10-$Y$6-D10*$Y$12),1)</f>
        <v>0.220804573092924</v>
      </c>
      <c r="Q10" s="0" t="n">
        <f aca="false">M10*I10</f>
        <v>0.0221781933933193</v>
      </c>
      <c r="R10" s="0" t="n">
        <f aca="false">N10*J10</f>
        <v>0.00951484414435276</v>
      </c>
      <c r="S10" s="0" t="n">
        <f aca="false">O10*K10</f>
        <v>0.0107256894586889</v>
      </c>
      <c r="T10" s="0" t="n">
        <f aca="false">P10*L10</f>
        <v>9.81245674840805E-011</v>
      </c>
      <c r="U10" s="4" t="n">
        <f aca="false">SUM(Q10:T10)</f>
        <v>0.0424187270944855</v>
      </c>
      <c r="V10" s="6" t="n">
        <f aca="false">_xlfn.NORM.S.INV(U10)</f>
        <v>-1.7232824814995</v>
      </c>
      <c r="X10" s="2" t="s">
        <v>31</v>
      </c>
      <c r="Y10" s="0" t="n">
        <f aca="false">SQRT(27.54406)</f>
        <v>5.2482435156917</v>
      </c>
    </row>
    <row r="11" customFormat="false" ht="14.4" hidden="false" customHeight="false" outlineLevel="0" collapsed="false">
      <c r="A11" s="0" t="n">
        <f aca="false">A10+1</f>
        <v>7</v>
      </c>
      <c r="C11" s="0" t="n">
        <v>-1.662008648</v>
      </c>
      <c r="D11" s="0" t="n">
        <v>4.5106</v>
      </c>
      <c r="E11" s="0" t="n">
        <v>0.999931547489653</v>
      </c>
      <c r="F11" s="7" t="n">
        <v>6.84183833662693E-005</v>
      </c>
      <c r="G11" s="7" t="n">
        <v>3.41227470671546E-008</v>
      </c>
      <c r="H11" s="7" t="n">
        <v>4.23334614671578E-012</v>
      </c>
      <c r="I11" s="0" t="n">
        <f aca="false">$Y$14*E10+$Y$19*F10+G10*$Y$24+H10*$Y$29</f>
        <v>0.879950969164574</v>
      </c>
      <c r="J11" s="0" t="n">
        <f aca="false">$Y$15*E10+$Y$20*F10+G10*$Y$25+H10*$Y$30</f>
        <v>0.0400479062437163</v>
      </c>
      <c r="K11" s="0" t="n">
        <f aca="false">E10*$Y$16+F10*$Y$21+G10*$Y$26+H10*$Y$31</f>
        <v>0.0799954884035839</v>
      </c>
      <c r="L11" s="0" t="n">
        <f aca="false">E10*$Y$17+F10*$Y$22+G10*$Y$27+H10*$Y$32</f>
        <v>5.63618812545399E-006</v>
      </c>
      <c r="M11" s="0" t="n">
        <f aca="false">_xlfn.NORM.S.DIST((1/$Y$7)*(C11-$Y$3-D11*$Y$12),1)</f>
        <v>0.020838383612976</v>
      </c>
      <c r="N11" s="3" t="n">
        <f aca="false">_xlfn.NORM.S.DIST((1/$Y$8)*(C11-$Y$4-D11*$Y$12),1)</f>
        <v>0.22221743841115</v>
      </c>
      <c r="O11" s="3" t="n">
        <f aca="false">_xlfn.NORM.S.DIST((1/$Y$9)*(C11-$Y$5-D11*$Y$12),1)</f>
        <v>0.127233808255974</v>
      </c>
      <c r="P11" s="3" t="n">
        <f aca="false">_xlfn.NORM.S.DIST((1/$Y$10)*(C11-$Y$6-D11*$Y$12),1)</f>
        <v>0.216034822826776</v>
      </c>
      <c r="Q11" s="0" t="n">
        <f aca="false">M11*I11</f>
        <v>0.0183367558560614</v>
      </c>
      <c r="R11" s="0" t="n">
        <f aca="false">N11*J11</f>
        <v>0.00889934313920853</v>
      </c>
      <c r="S11" s="0" t="n">
        <f aca="false">O11*K11</f>
        <v>0.0101781306328846</v>
      </c>
      <c r="T11" s="0" t="n">
        <f aca="false">P11*L11</f>
        <v>1.21761290310083E-006</v>
      </c>
      <c r="U11" s="4" t="n">
        <f aca="false">SUM(Q11:T11)</f>
        <v>0.0374154472410577</v>
      </c>
      <c r="V11" s="6" t="n">
        <f aca="false">_xlfn.NORM.S.INV(U11)</f>
        <v>-1.78149945109098</v>
      </c>
      <c r="X11" s="2"/>
    </row>
    <row r="12" customFormat="false" ht="14.4" hidden="false" customHeight="false" outlineLevel="0" collapsed="false">
      <c r="A12" s="0" t="n">
        <f aca="false">A11+1</f>
        <v>8</v>
      </c>
      <c r="C12" s="0" t="n">
        <v>-2.108282408</v>
      </c>
      <c r="D12" s="0" t="n">
        <v>4.5173</v>
      </c>
      <c r="E12" s="0" t="n">
        <v>0.999812965344658</v>
      </c>
      <c r="F12" s="0" t="n">
        <v>0.000186994702688938</v>
      </c>
      <c r="G12" s="7" t="n">
        <v>3.9949612133098E-008</v>
      </c>
      <c r="H12" s="7" t="n">
        <v>3.04126406118829E-012</v>
      </c>
      <c r="I12" s="0" t="n">
        <f aca="false">$Y$14*E11+$Y$19*F11+G11*$Y$24+H11*$Y$29</f>
        <v>0.879940480097518</v>
      </c>
      <c r="J12" s="0" t="n">
        <f aca="false">$Y$15*E11+$Y$20*F11+G11*$Y$25+H11*$Y$30</f>
        <v>0.0400581542608668</v>
      </c>
      <c r="K12" s="0" t="n">
        <f aca="false">E11*$Y$16+F11*$Y$21+G11*$Y$26+H11*$Y$31</f>
        <v>0.0799945237998919</v>
      </c>
      <c r="L12" s="0" t="n">
        <f aca="false">E11*$Y$17+F11*$Y$22+G11*$Y$27+H11*$Y$32</f>
        <v>6.84184172330385E-006</v>
      </c>
      <c r="M12" s="0" t="n">
        <f aca="false">_xlfn.NORM.S.DIST((1/$Y$7)*(C12-$Y$3-D12*$Y$12),1)</f>
        <v>0.00697718953316665</v>
      </c>
      <c r="N12" s="3" t="n">
        <f aca="false">_xlfn.NORM.S.DIST((1/$Y$8)*(C12-$Y$4-D12*$Y$12),1)</f>
        <v>0.150159221371922</v>
      </c>
      <c r="O12" s="3" t="n">
        <f aca="false">_xlfn.NORM.S.DIST((1/$Y$9)*(C12-$Y$5-D12*$Y$12),1)</f>
        <v>0.0952835905856962</v>
      </c>
      <c r="P12" s="3" t="n">
        <f aca="false">_xlfn.NORM.S.DIST((1/$Y$10)*(C12-$Y$6-D12*$Y$12),1)</f>
        <v>0.191962278803009</v>
      </c>
      <c r="Q12" s="0" t="n">
        <f aca="false">M12*I12</f>
        <v>0.00613951150754604</v>
      </c>
      <c r="R12" s="0" t="n">
        <f aca="false">N12*J12</f>
        <v>0.0060151012534081</v>
      </c>
      <c r="S12" s="0" t="n">
        <f aca="false">O12*K12</f>
        <v>0.00762216545484663</v>
      </c>
      <c r="T12" s="0" t="n">
        <f aca="false">P12*L12</f>
        <v>1.31337552841492E-006</v>
      </c>
      <c r="U12" s="4" t="n">
        <f aca="false">SUM(Q12:T12)</f>
        <v>0.0197780915913292</v>
      </c>
      <c r="V12" s="6" t="n">
        <f aca="false">_xlfn.NORM.S.INV(U12)</f>
        <v>-2.05835380031753</v>
      </c>
      <c r="X12" s="2" t="s">
        <v>32</v>
      </c>
      <c r="Y12" s="0" t="n">
        <v>0</v>
      </c>
    </row>
    <row r="13" customFormat="false" ht="14.4" hidden="false" customHeight="false" outlineLevel="0" collapsed="false">
      <c r="A13" s="0" t="n">
        <f aca="false">A12+1</f>
        <v>9</v>
      </c>
      <c r="C13" s="0" t="n">
        <v>-4.668391962</v>
      </c>
      <c r="D13" s="0" t="n">
        <v>4.829</v>
      </c>
      <c r="E13" s="7" t="n">
        <v>0.943395601257507</v>
      </c>
      <c r="F13" s="0" t="n">
        <v>0.0566043055558148</v>
      </c>
      <c r="G13" s="7" t="n">
        <v>9.31862471564751E-008</v>
      </c>
      <c r="H13" s="7" t="n">
        <v>4.30688553694897E-013</v>
      </c>
      <c r="I13" s="0" t="n">
        <f aca="false">$Y$14*E12+$Y$19*F12+G12*$Y$24+H12*$Y$29</f>
        <v>0.879837319399969</v>
      </c>
      <c r="J13" s="0" t="n">
        <f aca="false">$Y$15*E12+$Y$20*F12+G12*$Y$25+H12*$Y$30</f>
        <v>0.0401589438992403</v>
      </c>
      <c r="K13" s="0" t="n">
        <f aca="false">E12*$Y$16+F12*$Y$21+G12*$Y$26+H12*$Y$31</f>
        <v>0.0799850372280897</v>
      </c>
      <c r="L13" s="0" t="n">
        <f aca="false">E12*$Y$17+F12*$Y$22+G12*$Y$27+H12*$Y$32</f>
        <v>1.8699472701905E-005</v>
      </c>
      <c r="M13" s="0" t="n">
        <f aca="false">_xlfn.NORM.S.DIST((1/$Y$7)*(C13-$Y$3-D13*$Y$12),1)</f>
        <v>5.36956412528627E-007</v>
      </c>
      <c r="N13" s="3" t="n">
        <f aca="false">_xlfn.NORM.S.DIST((1/$Y$8)*(C13-$Y$4-D13*$Y$12),1)</f>
        <v>0.00479152198959626</v>
      </c>
      <c r="O13" s="3" t="n">
        <f aca="false">_xlfn.NORM.S.DIST((1/$Y$9)*(C13-$Y$5-D13*$Y$12),1)</f>
        <v>0.0112939309473584</v>
      </c>
      <c r="P13" s="3" t="n">
        <f aca="false">_xlfn.NORM.S.DIST((1/$Y$10)*(C13-$Y$6-D13*$Y$12),1)</f>
        <v>0.0871539567467612</v>
      </c>
      <c r="Q13" s="0" t="n">
        <f aca="false">M13*I13</f>
        <v>4.72434290633811E-007</v>
      </c>
      <c r="R13" s="0" t="n">
        <f aca="false">N13*J13</f>
        <v>0.000192422462772173</v>
      </c>
      <c r="S13" s="0" t="n">
        <f aca="false">O13*K13</f>
        <v>0.000903345487275936</v>
      </c>
      <c r="T13" s="0" t="n">
        <f aca="false">P13*L13</f>
        <v>1.62973303504907E-006</v>
      </c>
      <c r="U13" s="4" t="n">
        <f aca="false">SUM(Q13:T13)</f>
        <v>0.00109787011737379</v>
      </c>
      <c r="V13" s="6" t="n">
        <f aca="false">_xlfn.NORM.S.INV(U13)</f>
        <v>-3.06239427838803</v>
      </c>
    </row>
    <row r="14" customFormat="false" ht="14.4" hidden="false" customHeight="false" outlineLevel="0" collapsed="false">
      <c r="A14" s="0" t="n">
        <f aca="false">A13+1</f>
        <v>10</v>
      </c>
      <c r="C14" s="0" t="n">
        <v>0.807695001</v>
      </c>
      <c r="D14" s="0" t="n">
        <v>4.7722</v>
      </c>
      <c r="E14" s="0" t="n">
        <v>0.999998996713026</v>
      </c>
      <c r="F14" s="7" t="n">
        <v>9.89416975245138E-007</v>
      </c>
      <c r="G14" s="7" t="n">
        <v>1.38443716207658E-008</v>
      </c>
      <c r="H14" s="7" t="n">
        <v>2.56275241930915E-011</v>
      </c>
      <c r="I14" s="0" t="n">
        <f aca="false">$Y$14*E13+$Y$19*F13+G13*$Y$24+H13*$Y$29</f>
        <v>0.830754265348416</v>
      </c>
      <c r="J14" s="0" t="n">
        <f aca="false">$Y$15*E13+$Y$20*F13+G13*$Y$25+H13*$Y$30</f>
        <v>0.0881136559949841</v>
      </c>
      <c r="K14" s="0" t="n">
        <f aca="false">E13*$Y$16+F13*$Y$21+G13*$Y$26+H13*$Y$31</f>
        <v>0.0754716481006738</v>
      </c>
      <c r="L14" s="0" t="n">
        <f aca="false">E13*$Y$17+F13*$Y$22+G13*$Y$27+H13*$Y$32</f>
        <v>0.00566043055592603</v>
      </c>
      <c r="M14" s="0" t="n">
        <f aca="false">_xlfn.NORM.S.DIST((1/$Y$7)*(C14-$Y$3-D14*$Y$12),1)</f>
        <v>0.616762982391565</v>
      </c>
      <c r="N14" s="3" t="n">
        <f aca="false">_xlfn.NORM.S.DIST((1/$Y$8)*(C14-$Y$4-D14*$Y$12),1)</f>
        <v>0.768873374728092</v>
      </c>
      <c r="O14" s="3" t="n">
        <f aca="false">_xlfn.NORM.S.DIST((1/$Y$9)*(C14-$Y$5-D14*$Y$12),1)</f>
        <v>0.419787159559511</v>
      </c>
      <c r="P14" s="3" t="n">
        <f aca="false">_xlfn.NORM.S.DIST((1/$Y$10)*(C14-$Y$6-D14*$Y$12),1)</f>
        <v>0.376351293445293</v>
      </c>
      <c r="Q14" s="0" t="n">
        <f aca="false">M14*I14</f>
        <v>0.512378478330803</v>
      </c>
      <c r="R14" s="0" t="n">
        <f aca="false">N14*J14</f>
        <v>0.0677482440444936</v>
      </c>
      <c r="S14" s="0" t="n">
        <f aca="false">O14*K14</f>
        <v>0.0316820287834568</v>
      </c>
      <c r="T14" s="0" t="n">
        <f aca="false">P14*L14</f>
        <v>0.00213031036118002</v>
      </c>
      <c r="U14" s="4" t="n">
        <f aca="false">SUM(Q14:T14)</f>
        <v>0.613939061519933</v>
      </c>
      <c r="V14" s="6" t="n">
        <f aca="false">_xlfn.NORM.S.INV(U14)</f>
        <v>0.289600509777524</v>
      </c>
      <c r="X14" s="2" t="s">
        <v>33</v>
      </c>
      <c r="Y14" s="8" t="n">
        <v>0.88</v>
      </c>
    </row>
    <row r="15" customFormat="false" ht="14.4" hidden="false" customHeight="false" outlineLevel="0" collapsed="false">
      <c r="A15" s="0" t="n">
        <f aca="false">A14+1</f>
        <v>11</v>
      </c>
      <c r="C15" s="0" t="n">
        <v>1.501016887</v>
      </c>
      <c r="D15" s="0" t="n">
        <v>4.8719</v>
      </c>
      <c r="E15" s="0" t="n">
        <v>0.999999933772883</v>
      </c>
      <c r="F15" s="7" t="n">
        <v>5.50292515912059E-008</v>
      </c>
      <c r="G15" s="7" t="n">
        <v>1.11537759519112E-008</v>
      </c>
      <c r="H15" s="7" t="n">
        <v>4.40896425437779E-011</v>
      </c>
      <c r="I15" s="0" t="n">
        <f aca="false">$Y$14*E14+$Y$19*F14+G14*$Y$24+H14*$Y$29</f>
        <v>0.87999914084626</v>
      </c>
      <c r="J15" s="0" t="n">
        <f aca="false">$Y$15*E14+$Y$20*F14+G14*$Y$25+H14*$Y$30</f>
        <v>0.0400008404501416</v>
      </c>
      <c r="K15" s="0" t="n">
        <f aca="false">E14*$Y$16+F14*$Y$21+G14*$Y$26+H14*$Y$31</f>
        <v>0.0799999197413988</v>
      </c>
      <c r="L15" s="0" t="n">
        <f aca="false">E14*$Y$17+F14*$Y$22+G14*$Y$27+H14*$Y$32</f>
        <v>9.89621995438683E-008</v>
      </c>
      <c r="M15" s="0" t="n">
        <f aca="false">_xlfn.NORM.S.DIST((1/$Y$7)*(C15-$Y$3-D15*$Y$12),1)</f>
        <v>0.829486555818013</v>
      </c>
      <c r="N15" s="3" t="n">
        <f aca="false">_xlfn.NORM.S.DIST((1/$Y$8)*(C15-$Y$4-D15*$Y$12),1)</f>
        <v>0.876200439342333</v>
      </c>
      <c r="O15" s="3" t="n">
        <f aca="false">_xlfn.NORM.S.DIST((1/$Y$9)*(C15-$Y$5-D15*$Y$12),1)</f>
        <v>0.524177988633499</v>
      </c>
      <c r="P15" s="3" t="n">
        <f aca="false">_xlfn.NORM.S.DIST((1/$Y$10)*(C15-$Y$6-D15*$Y$12),1)</f>
        <v>0.427409882073161</v>
      </c>
      <c r="Q15" s="0" t="n">
        <f aca="false">M15*I15</f>
        <v>0.729947456463375</v>
      </c>
      <c r="R15" s="0" t="n">
        <f aca="false">N15*J15</f>
        <v>0.0350487539764766</v>
      </c>
      <c r="S15" s="0" t="n">
        <f aca="false">O15*K15</f>
        <v>0.0419341970208877</v>
      </c>
      <c r="T15" s="0" t="n">
        <f aca="false">P15*L15</f>
        <v>4.22974220367454E-008</v>
      </c>
      <c r="U15" s="4" t="n">
        <f aca="false">SUM(Q15:T15)</f>
        <v>0.806930449758161</v>
      </c>
      <c r="V15" s="6" t="n">
        <f aca="false">_xlfn.NORM.S.INV(U15)</f>
        <v>0.866640345287875</v>
      </c>
      <c r="X15" s="2" t="s">
        <v>34</v>
      </c>
      <c r="Y15" s="0" t="n">
        <v>0.04</v>
      </c>
    </row>
    <row r="16" customFormat="false" ht="14.4" hidden="false" customHeight="false" outlineLevel="0" collapsed="false">
      <c r="A16" s="0" t="n">
        <f aca="false">A15+1</f>
        <v>12</v>
      </c>
      <c r="C16" s="0" t="n">
        <v>1.702990859</v>
      </c>
      <c r="D16" s="0" t="n">
        <v>4.4156</v>
      </c>
      <c r="E16" s="0" t="n">
        <v>0.999999954646295</v>
      </c>
      <c r="F16" s="7" t="n">
        <v>3.49174104541289E-008</v>
      </c>
      <c r="G16" s="7" t="n">
        <v>1.03850892918559E-008</v>
      </c>
      <c r="H16" s="7" t="n">
        <v>5.12054312185777E-011</v>
      </c>
      <c r="I16" s="0" t="n">
        <f aca="false">$Y$14*E15+$Y$19*F15+G15*$Y$24+H15*$Y$29</f>
        <v>0.879999953424646</v>
      </c>
      <c r="J16" s="0" t="n">
        <f aca="false">$Y$15*E15+$Y$20*F15+G15*$Y$25+H15*$Y$30</f>
        <v>0.040000046327831</v>
      </c>
      <c r="K16" s="0" t="n">
        <f aca="false">E15*$Y$16+F15*$Y$21+G15*$Y$26+H15*$Y$31</f>
        <v>0.0799999947093259</v>
      </c>
      <c r="L16" s="0" t="n">
        <f aca="false">E15*$Y$17+F15*$Y$22+G15*$Y$27+H15*$Y$32</f>
        <v>5.53819687315561E-009</v>
      </c>
      <c r="M16" s="0" t="n">
        <f aca="false">_xlfn.NORM.S.DIST((1/$Y$7)*(C16-$Y$3-D16*$Y$12),1)</f>
        <v>0.873478970622088</v>
      </c>
      <c r="N16" s="3" t="n">
        <f aca="false">_xlfn.NORM.S.DIST((1/$Y$8)*(C16-$Y$4-D16*$Y$12),1)</f>
        <v>0.899526945053859</v>
      </c>
      <c r="O16" s="3" t="n">
        <f aca="false">_xlfn.NORM.S.DIST((1/$Y$9)*(C16-$Y$5-D16*$Y$12),1)</f>
        <v>0.554595745039369</v>
      </c>
      <c r="P16" s="3" t="n">
        <f aca="false">_xlfn.NORM.S.DIST((1/$Y$10)*(C16-$Y$6-D16*$Y$12),1)</f>
        <v>0.442557495714354</v>
      </c>
      <c r="Q16" s="0" t="n">
        <f aca="false">M16*I16</f>
        <v>0.768661453464845</v>
      </c>
      <c r="R16" s="0" t="n">
        <f aca="false">N16*J16</f>
        <v>0.0359811194752867</v>
      </c>
      <c r="S16" s="0" t="n">
        <f aca="false">O16*K16</f>
        <v>0.0443676566689642</v>
      </c>
      <c r="T16" s="0" t="n">
        <f aca="false">P16*L16</f>
        <v>2.45097053895681E-009</v>
      </c>
      <c r="U16" s="4" t="n">
        <f aca="false">SUM(Q16:T16)</f>
        <v>0.849010232060066</v>
      </c>
      <c r="V16" s="6" t="n">
        <f aca="false">_xlfn.NORM.S.INV(U16)</f>
        <v>1.03219764964883</v>
      </c>
      <c r="X16" s="2" t="s">
        <v>35</v>
      </c>
      <c r="Y16" s="0" t="n">
        <v>0.08</v>
      </c>
    </row>
    <row r="17" customFormat="false" ht="14.4" hidden="false" customHeight="false" outlineLevel="0" collapsed="false">
      <c r="A17" s="0" t="n">
        <f aca="false">A16+1</f>
        <v>13</v>
      </c>
      <c r="C17" s="0" t="n">
        <v>1.435305096</v>
      </c>
      <c r="D17" s="0" t="n">
        <v>4.4431</v>
      </c>
      <c r="E17" s="0" t="n">
        <v>0.99999992473914</v>
      </c>
      <c r="F17" s="7" t="n">
        <v>6.38029229884209E-008</v>
      </c>
      <c r="G17" s="7" t="n">
        <v>1.14159423917396E-008</v>
      </c>
      <c r="H17" s="7" t="n">
        <v>4.19948393351796E-011</v>
      </c>
      <c r="I17" s="0" t="n">
        <f aca="false">$Y$14*E16+$Y$19*F16+G16*$Y$24+H16*$Y$29</f>
        <v>0.879999970823515</v>
      </c>
      <c r="J17" s="0" t="n">
        <f aca="false">$Y$15*E16+$Y$20*F16+G16*$Y$25+H16*$Y$30</f>
        <v>0.0400000292633712</v>
      </c>
      <c r="K17" s="0" t="n">
        <f aca="false">E16*$Y$16+F16*$Y$21+G16*$Y$26+H16*$Y$31</f>
        <v>0.0799999963804085</v>
      </c>
      <c r="L17" s="0" t="n">
        <f aca="false">E16*$Y$17+F16*$Y$22+G16*$Y$27+H16*$Y$32</f>
        <v>3.53270539038775E-009</v>
      </c>
      <c r="M17" s="0" t="n">
        <f aca="false">_xlfn.NORM.S.DIST((1/$Y$7)*(C17-$Y$3-D17*$Y$12),1)</f>
        <v>0.813278996563685</v>
      </c>
      <c r="N17" s="3" t="n">
        <f aca="false">_xlfn.NORM.S.DIST((1/$Y$8)*(C17-$Y$4-D17*$Y$12),1)</f>
        <v>0.867851712412766</v>
      </c>
      <c r="O17" s="3" t="n">
        <f aca="false">_xlfn.NORM.S.DIST((1/$Y$9)*(C17-$Y$5-D17*$Y$12),1)</f>
        <v>0.514242442685003</v>
      </c>
      <c r="P17" s="3" t="n">
        <f aca="false">_xlfn.NORM.S.DIST((1/$Y$10)*(C17-$Y$6-D17*$Y$12),1)</f>
        <v>0.422503506013146</v>
      </c>
      <c r="Q17" s="0" t="n">
        <f aca="false">M17*I17</f>
        <v>0.715685493247421</v>
      </c>
      <c r="R17" s="0" t="n">
        <f aca="false">N17*J17</f>
        <v>0.0347140938927775</v>
      </c>
      <c r="S17" s="0" t="n">
        <f aca="false">O17*K17</f>
        <v>0.0411393935534527</v>
      </c>
      <c r="T17" s="0" t="n">
        <f aca="false">P17*L17</f>
        <v>1.49258041315036E-009</v>
      </c>
      <c r="U17" s="4" t="n">
        <f aca="false">SUM(Q17:T17)</f>
        <v>0.791538982186231</v>
      </c>
      <c r="V17" s="6" t="n">
        <f aca="false">_xlfn.NORM.S.INV(U17)</f>
        <v>0.811772759380542</v>
      </c>
      <c r="X17" s="2" t="s">
        <v>36</v>
      </c>
      <c r="Y17" s="0" t="n">
        <v>0</v>
      </c>
    </row>
    <row r="18" customFormat="false" ht="14.4" hidden="false" customHeight="false" outlineLevel="0" collapsed="false">
      <c r="A18" s="0" t="n">
        <f aca="false">A17+1</f>
        <v>14</v>
      </c>
      <c r="C18" s="0" t="n">
        <v>2.239994825</v>
      </c>
      <c r="D18" s="0" t="n">
        <v>4.4735</v>
      </c>
      <c r="E18" s="0" t="n">
        <v>0.999999980914982</v>
      </c>
      <c r="F18" s="7" t="n">
        <v>1.04195203963303E-008</v>
      </c>
      <c r="G18" s="7" t="n">
        <v>8.58927503156647E-009</v>
      </c>
      <c r="H18" s="7" t="n">
        <v>7.62221891895288E-011</v>
      </c>
      <c r="I18" s="0" t="n">
        <f aca="false">$Y$14*E17+$Y$19*F17+G17*$Y$24+H17*$Y$29</f>
        <v>0.879999945824835</v>
      </c>
      <c r="J18" s="0" t="n">
        <f aca="false">$Y$15*E17+$Y$20*F17+G17*$Y$25+H17*$Y$30</f>
        <v>0.040000053775007</v>
      </c>
      <c r="K18" s="0" t="n">
        <f aca="false">E17*$Y$16+F17*$Y$21+G17*$Y$26+H17*$Y$31</f>
        <v>0.0799999939862703</v>
      </c>
      <c r="L18" s="0" t="n">
        <f aca="false">E17*$Y$17+F17*$Y$22+G17*$Y$27+H17*$Y$32</f>
        <v>6.41388817031023E-009</v>
      </c>
      <c r="M18" s="0" t="n">
        <f aca="false">_xlfn.NORM.S.DIST((1/$Y$7)*(C18-$Y$3-D18*$Y$12),1)</f>
        <v>0.950572342943075</v>
      </c>
      <c r="N18" s="3" t="n">
        <f aca="false">_xlfn.NORM.S.DIST((1/$Y$8)*(C18-$Y$4-D18*$Y$12),1)</f>
        <v>0.945751641991923</v>
      </c>
      <c r="O18" s="3" t="n">
        <f aca="false">_xlfn.NORM.S.DIST((1/$Y$9)*(C18-$Y$5-D18*$Y$12),1)</f>
        <v>0.63346586674232</v>
      </c>
      <c r="P18" s="3" t="n">
        <f aca="false">_xlfn.NORM.S.DIST((1/$Y$10)*(C18-$Y$6-D18*$Y$12),1)</f>
        <v>0.483182595509131</v>
      </c>
      <c r="Q18" s="0" t="n">
        <f aca="false">M18*I18</f>
        <v>0.836503610292492</v>
      </c>
      <c r="R18" s="0" t="n">
        <f aca="false">N18*J18</f>
        <v>0.0378301165374781</v>
      </c>
      <c r="S18" s="0" t="n">
        <f aca="false">O18*K18</f>
        <v>0.0506772655298931</v>
      </c>
      <c r="T18" s="0" t="n">
        <f aca="false">P18*L18</f>
        <v>3.09907913343581E-009</v>
      </c>
      <c r="U18" s="4" t="n">
        <f aca="false">SUM(Q18:T18)</f>
        <v>0.925010995458942</v>
      </c>
      <c r="V18" s="6" t="n">
        <f aca="false">_xlfn.NORM.S.INV(U18)</f>
        <v>1.43960915128129</v>
      </c>
    </row>
    <row r="19" customFormat="false" ht="14.4" hidden="false" customHeight="false" outlineLevel="0" collapsed="false">
      <c r="A19" s="0" t="n">
        <f aca="false">A18+1</f>
        <v>15</v>
      </c>
      <c r="C19" s="0" t="n">
        <v>0.176753479</v>
      </c>
      <c r="D19" s="0" t="n">
        <v>4.5727</v>
      </c>
      <c r="E19" s="0" t="n">
        <v>0.999998896459565</v>
      </c>
      <c r="F19" s="7" t="n">
        <v>1.08571019416306E-006</v>
      </c>
      <c r="G19" s="7" t="n">
        <v>1.78137098110359E-008</v>
      </c>
      <c r="H19" s="7" t="n">
        <v>1.65307732129708E-011</v>
      </c>
      <c r="I19" s="0" t="n">
        <f aca="false">$Y$14*E18+$Y$19*F18+G18*$Y$24+H18*$Y$29</f>
        <v>0.879999991899417</v>
      </c>
      <c r="J19" s="0" t="n">
        <f aca="false">$Y$15*E18+$Y$20*F18+G18*$Y$25+H18*$Y$30</f>
        <v>0.0400000085114969</v>
      </c>
      <c r="K19" s="0" t="n">
        <f aca="false">E18*$Y$16+F18*$Y$21+G18*$Y$26+H18*$Y$31</f>
        <v>0.0799999984861564</v>
      </c>
      <c r="L19" s="0" t="n">
        <f aca="false">E18*$Y$17+F18*$Y$22+G18*$Y$27+H18*$Y$32</f>
        <v>1.10292979098465E-009</v>
      </c>
      <c r="M19" s="0" t="n">
        <f aca="false">_xlfn.NORM.S.DIST((1/$Y$7)*(C19-$Y$3-D19*$Y$12),1)</f>
        <v>0.382389074756653</v>
      </c>
      <c r="N19" s="3" t="n">
        <f aca="false">_xlfn.NORM.S.DIST((1/$Y$8)*(C19-$Y$4-D19*$Y$12),1)</f>
        <v>0.637568366853912</v>
      </c>
      <c r="O19" s="3" t="n">
        <f aca="false">_xlfn.NORM.S.DIST((1/$Y$9)*(C19-$Y$5-D19*$Y$12),1)</f>
        <v>0.329299522977122</v>
      </c>
      <c r="P19" s="3" t="n">
        <f aca="false">_xlfn.NORM.S.DIST((1/$Y$10)*(C19-$Y$6-D19*$Y$12),1)</f>
        <v>0.331673302252934</v>
      </c>
      <c r="Q19" s="0" t="n">
        <f aca="false">M19*I19</f>
        <v>0.33650238268828</v>
      </c>
      <c r="R19" s="0" t="n">
        <f aca="false">N19*J19</f>
        <v>0.0255027401008176</v>
      </c>
      <c r="S19" s="0" t="n">
        <f aca="false">O19*K19</f>
        <v>0.0263439613396617</v>
      </c>
      <c r="T19" s="0" t="n">
        <f aca="false">P19*L19</f>
        <v>3.65812365929019E-010</v>
      </c>
      <c r="U19" s="4" t="n">
        <f aca="false">SUM(Q19:T19)</f>
        <v>0.388349084494572</v>
      </c>
      <c r="V19" s="6" t="n">
        <f aca="false">_xlfn.NORM.S.INV(U19)</f>
        <v>-0.283624487651995</v>
      </c>
      <c r="X19" s="2" t="s">
        <v>37</v>
      </c>
      <c r="Y19" s="8" t="n">
        <v>0.01</v>
      </c>
    </row>
    <row r="20" customFormat="false" ht="14.4" hidden="false" customHeight="false" outlineLevel="0" collapsed="false">
      <c r="A20" s="0" t="n">
        <f aca="false">A19+1</f>
        <v>16</v>
      </c>
      <c r="C20" s="0" t="n">
        <v>-0.728534756</v>
      </c>
      <c r="D20" s="0" t="n">
        <v>4.5025</v>
      </c>
      <c r="E20" s="0" t="n">
        <v>0.999991636483871</v>
      </c>
      <c r="F20" s="7" t="n">
        <v>8.33897456819684E-006</v>
      </c>
      <c r="G20" s="7" t="n">
        <v>2.45331074448197E-008</v>
      </c>
      <c r="H20" s="7" t="n">
        <v>8.4535605466229E-012</v>
      </c>
      <c r="I20" s="0" t="n">
        <f aca="false">$Y$14*E19+$Y$19*F19+G19*$Y$24+H19*$Y$29</f>
        <v>0.879999057555394</v>
      </c>
      <c r="J20" s="0" t="n">
        <f aca="false">$Y$15*E19+$Y$20*F19+G19*$Y$25+H19*$Y$30</f>
        <v>0.040000922140786</v>
      </c>
      <c r="K20" s="0" t="n">
        <f aca="false">E19*$Y$16+F19*$Y$21+G19*$Y$26+H19*$Y$31</f>
        <v>0.0799999117195754</v>
      </c>
      <c r="L20" s="0" t="n">
        <f aca="false">E19*$Y$17+F19*$Y$22+G19*$Y$27+H19*$Y$32</f>
        <v>1.08584244034876E-007</v>
      </c>
      <c r="M20" s="0" t="n">
        <f aca="false">_xlfn.NORM.S.DIST((1/$Y$7)*(C20-$Y$3-D20*$Y$12),1)</f>
        <v>0.124115682974875</v>
      </c>
      <c r="N20" s="3" t="n">
        <f aca="false">_xlfn.NORM.S.DIST((1/$Y$8)*(C20-$Y$4-D20*$Y$12),1)</f>
        <v>0.42159260806483</v>
      </c>
      <c r="O20" s="3" t="n">
        <f aca="false">_xlfn.NORM.S.DIST((1/$Y$9)*(C20-$Y$5-D20*$Y$12),1)</f>
        <v>0.216121543042119</v>
      </c>
      <c r="P20" s="3" t="n">
        <f aca="false">_xlfn.NORM.S.DIST((1/$Y$10)*(C20-$Y$6-D20*$Y$12),1)</f>
        <v>0.27166307604124</v>
      </c>
      <c r="Q20" s="0" t="n">
        <f aca="false">M20*I20</f>
        <v>0.109221684045734</v>
      </c>
      <c r="R20" s="0" t="n">
        <f aca="false">N20*J20</f>
        <v>0.0168640930903322</v>
      </c>
      <c r="S20" s="0" t="n">
        <f aca="false">O20*K20</f>
        <v>0.0172897043640679</v>
      </c>
      <c r="T20" s="0" t="n">
        <f aca="false">P20*L20</f>
        <v>2.94983297441272E-008</v>
      </c>
      <c r="U20" s="4" t="n">
        <f aca="false">SUM(Q20:T20)</f>
        <v>0.143375510998464</v>
      </c>
      <c r="V20" s="6" t="n">
        <f aca="false">_xlfn.NORM.S.INV(U20)</f>
        <v>-1.06527606224962</v>
      </c>
      <c r="X20" s="2" t="s">
        <v>38</v>
      </c>
      <c r="Y20" s="0" t="n">
        <v>0.89</v>
      </c>
    </row>
    <row r="21" customFormat="false" ht="14.4" hidden="false" customHeight="false" outlineLevel="0" collapsed="false">
      <c r="A21" s="0" t="n">
        <f aca="false">A20+1</f>
        <v>17</v>
      </c>
      <c r="C21" s="0" t="n">
        <v>3.079407811</v>
      </c>
      <c r="D21" s="0" t="n">
        <v>4.2142</v>
      </c>
      <c r="E21" s="0" t="n">
        <v>0.999999991900196</v>
      </c>
      <c r="F21" s="7" t="n">
        <v>1.57422060869023E-009</v>
      </c>
      <c r="G21" s="7" t="n">
        <v>6.38363312607116E-009</v>
      </c>
      <c r="H21" s="7" t="n">
        <v>1.41950304985586E-010</v>
      </c>
      <c r="I21" s="0" t="n">
        <f aca="false">$Y$14*E20+$Y$19*F20+G20*$Y$24+H20*$Y$29</f>
        <v>0.879992748028744</v>
      </c>
      <c r="J21" s="0" t="n">
        <f aca="false">$Y$15*E20+$Y$20*F20+G20*$Y$25+H20*$Y$30</f>
        <v>0.0400070871468896</v>
      </c>
      <c r="K21" s="0" t="n">
        <f aca="false">E20*$Y$16+F20*$Y$21+G20*$Y$26+H20*$Y$31</f>
        <v>0.0799993309201468</v>
      </c>
      <c r="L21" s="0" t="n">
        <f aca="false">E20*$Y$17+F20*$Y$22+G20*$Y$27+H20*$Y$32</f>
        <v>8.33904219668121E-007</v>
      </c>
      <c r="M21" s="0" t="n">
        <f aca="false">_xlfn.NORM.S.DIST((1/$Y$7)*(C21-$Y$3-D21*$Y$12),1)</f>
        <v>0.992729715360513</v>
      </c>
      <c r="N21" s="3" t="n">
        <f aca="false">_xlfn.NORM.S.DIST((1/$Y$8)*(C21-$Y$4-D21*$Y$12),1)</f>
        <v>0.982775129903648</v>
      </c>
      <c r="O21" s="3" t="n">
        <f aca="false">_xlfn.NORM.S.DIST((1/$Y$9)*(C21-$Y$5-D21*$Y$12),1)</f>
        <v>0.745232345407686</v>
      </c>
      <c r="P21" s="3" t="n">
        <f aca="false">_xlfn.NORM.S.DIST((1/$Y$10)*(C21-$Y$6-D21*$Y$12),1)</f>
        <v>0.546876723445892</v>
      </c>
      <c r="Q21" s="0" t="n">
        <f aca="false">M21*I21</f>
        <v>0.873594950269891</v>
      </c>
      <c r="R21" s="0" t="n">
        <f aca="false">N21*J21</f>
        <v>0.039317970267851</v>
      </c>
      <c r="S21" s="0" t="n">
        <f aca="false">O21*K21</f>
        <v>0.0596180890126666</v>
      </c>
      <c r="T21" s="0" t="n">
        <f aca="false">P21*L21</f>
        <v>4.56042807319805E-007</v>
      </c>
      <c r="U21" s="4" t="n">
        <f aca="false">SUM(Q21:T21)</f>
        <v>0.972531465593216</v>
      </c>
      <c r="V21" s="6" t="n">
        <f aca="false">_xlfn.NORM.S.INV(U21)</f>
        <v>1.91937360575683</v>
      </c>
      <c r="X21" s="2" t="s">
        <v>39</v>
      </c>
      <c r="Y21" s="0" t="n">
        <v>0</v>
      </c>
    </row>
    <row r="22" customFormat="false" ht="14.4" hidden="false" customHeight="false" outlineLevel="0" collapsed="false">
      <c r="A22" s="0" t="n">
        <f aca="false">A21+1</f>
        <v>18</v>
      </c>
      <c r="C22" s="0" t="n">
        <v>0.674998241</v>
      </c>
      <c r="D22" s="0" t="n">
        <v>4.2058</v>
      </c>
      <c r="E22" s="0" t="n">
        <v>0.999999631509374</v>
      </c>
      <c r="F22" s="7" t="n">
        <v>3.53530099956841E-007</v>
      </c>
      <c r="G22" s="7" t="n">
        <v>1.49366155607927E-008</v>
      </c>
      <c r="H22" s="7" t="n">
        <v>2.39105312776093E-011</v>
      </c>
      <c r="I22" s="0" t="n">
        <f aca="false">$Y$14*E21+$Y$19*F21+G21*$Y$24+H21*$Y$29</f>
        <v>0.879999999272967</v>
      </c>
      <c r="J22" s="0" t="n">
        <f aca="false">$Y$15*E21+$Y$20*F21+G21*$Y$25+H21*$Y$30</f>
        <v>0.0400000010799032</v>
      </c>
      <c r="K22" s="0" t="n">
        <f aca="false">E21*$Y$16+F21*$Y$21+G21*$Y$26+H21*$Y$31</f>
        <v>0.0799999993761472</v>
      </c>
      <c r="L22" s="0" t="n">
        <f aca="false">E21*$Y$17+F21*$Y$22+G21*$Y$27+H21*$Y$32</f>
        <v>2.70982304857492E-010</v>
      </c>
      <c r="M22" s="0" t="n">
        <f aca="false">_xlfn.NORM.S.DIST((1/$Y$7)*(C22-$Y$3-D22*$Y$12),1)</f>
        <v>0.568123827714119</v>
      </c>
      <c r="N22" s="3" t="n">
        <f aca="false">_xlfn.NORM.S.DIST((1/$Y$8)*(C22-$Y$4-D22*$Y$12),1)</f>
        <v>0.743622524875755</v>
      </c>
      <c r="O22" s="3" t="n">
        <f aca="false">_xlfn.NORM.S.DIST((1/$Y$9)*(C22-$Y$5-D22*$Y$12),1)</f>
        <v>0.400215373239136</v>
      </c>
      <c r="P22" s="3" t="n">
        <f aca="false">_xlfn.NORM.S.DIST((1/$Y$10)*(C22-$Y$6-D22*$Y$12),1)</f>
        <v>0.366792030500199</v>
      </c>
      <c r="Q22" s="0" t="n">
        <f aca="false">M22*I22</f>
        <v>0.49994896797538</v>
      </c>
      <c r="R22" s="0" t="n">
        <f aca="false">N22*J22</f>
        <v>0.0297449017980705</v>
      </c>
      <c r="S22" s="0" t="n">
        <f aca="false">O22*K22</f>
        <v>0.0320172296094554</v>
      </c>
      <c r="T22" s="0" t="n">
        <f aca="false">P22*L22</f>
        <v>9.93941498283034E-011</v>
      </c>
      <c r="U22" s="4" t="n">
        <f aca="false">SUM(Q22:T22)</f>
        <v>0.5617110994823</v>
      </c>
      <c r="V22" s="6" t="n">
        <f aca="false">_xlfn.NORM.S.INV(U22)</f>
        <v>0.155308898136136</v>
      </c>
      <c r="X22" s="2" t="s">
        <v>40</v>
      </c>
      <c r="Y22" s="0" t="n">
        <v>0.1</v>
      </c>
    </row>
    <row r="23" customFormat="false" ht="14.4" hidden="false" customHeight="false" outlineLevel="0" collapsed="false">
      <c r="A23" s="0" t="n">
        <f aca="false">A22+1</f>
        <v>19</v>
      </c>
      <c r="C23" s="0" t="n">
        <v>-0.191157636</v>
      </c>
      <c r="D23" s="0" t="n">
        <v>4.24</v>
      </c>
      <c r="E23" s="0" t="n">
        <v>0.99999749347306</v>
      </c>
      <c r="F23" s="7" t="n">
        <v>2.48622611924279E-006</v>
      </c>
      <c r="G23" s="7" t="n">
        <v>2.02882333380055E-008</v>
      </c>
      <c r="H23" s="7" t="n">
        <v>1.25871613815658E-011</v>
      </c>
      <c r="I23" s="0" t="n">
        <f aca="false">$Y$14*E22+$Y$19*F22+G22*$Y$24+H22*$Y$29</f>
        <v>0.879999694200405</v>
      </c>
      <c r="J23" s="0" t="n">
        <f aca="false">$Y$15*E22+$Y$20*F22+G22*$Y$25+H22*$Y$30</f>
        <v>0.0400002999026421</v>
      </c>
      <c r="K23" s="0" t="n">
        <f aca="false">E22*$Y$16+F22*$Y$21+G22*$Y$26+H22*$Y$31</f>
        <v>0.0799999705248147</v>
      </c>
      <c r="L23" s="0" t="n">
        <f aca="false">E22*$Y$17+F22*$Y$22+G22*$Y$27+H22*$Y$32</f>
        <v>3.53721384207062E-008</v>
      </c>
      <c r="M23" s="0" t="n">
        <f aca="false">_xlfn.NORM.S.DIST((1/$Y$7)*(C23-$Y$3-D23*$Y$12),1)</f>
        <v>0.258859213140599</v>
      </c>
      <c r="N23" s="3" t="n">
        <f aca="false">_xlfn.NORM.S.DIST((1/$Y$8)*(C23-$Y$4-D23*$Y$12),1)</f>
        <v>0.551135935690823</v>
      </c>
      <c r="O23" s="3" t="n">
        <f aca="false">_xlfn.NORM.S.DIST((1/$Y$9)*(C23-$Y$5-D23*$Y$12),1)</f>
        <v>0.280468008660875</v>
      </c>
      <c r="P23" s="3" t="n">
        <f aca="false">_xlfn.NORM.S.DIST((1/$Y$10)*(C23-$Y$6-D23*$Y$12),1)</f>
        <v>0.30663926963728</v>
      </c>
      <c r="Q23" s="0" t="n">
        <f aca="false">M23*I23</f>
        <v>0.227796028404685</v>
      </c>
      <c r="R23" s="0" t="n">
        <f aca="false">N23*J23</f>
        <v>0.0220456027147562</v>
      </c>
      <c r="S23" s="0" t="n">
        <f aca="false">O23*K23</f>
        <v>0.0224374324260235</v>
      </c>
      <c r="T23" s="0" t="n">
        <f aca="false">P23*L23</f>
        <v>1.08464866908341E-008</v>
      </c>
      <c r="U23" s="4" t="n">
        <f aca="false">SUM(Q23:T23)</f>
        <v>0.272279074391951</v>
      </c>
      <c r="V23" s="6" t="n">
        <f aca="false">_xlfn.NORM.S.INV(U23)</f>
        <v>-0.605934650689202</v>
      </c>
    </row>
    <row r="24" customFormat="false" ht="14.4" hidden="false" customHeight="false" outlineLevel="0" collapsed="false">
      <c r="A24" s="0" t="n">
        <f aca="false">A23+1</f>
        <v>20</v>
      </c>
      <c r="C24" s="0" t="n">
        <v>1.092637972</v>
      </c>
      <c r="D24" s="0" t="n">
        <v>4.2707</v>
      </c>
      <c r="E24" s="0" t="n">
        <v>0.999999849035591</v>
      </c>
      <c r="F24" s="7" t="n">
        <v>1.38045604592479E-007</v>
      </c>
      <c r="G24" s="7" t="n">
        <v>1.28862243630113E-008</v>
      </c>
      <c r="H24" s="7" t="n">
        <v>3.25800841622424E-011</v>
      </c>
      <c r="I24" s="0" t="n">
        <f aca="false">$Y$14*E23+$Y$19*F23+G23*$Y$24+H23*$Y$29</f>
        <v>0.879997839406913</v>
      </c>
      <c r="J24" s="0" t="n">
        <f aca="false">$Y$15*E23+$Y$20*F23+G23*$Y$25+H23*$Y$30</f>
        <v>0.0400021124804203</v>
      </c>
      <c r="K24" s="0" t="n">
        <f aca="false">E23*$Y$16+F23*$Y$21+G23*$Y$26+H23*$Y$31</f>
        <v>0.0799997994799846</v>
      </c>
      <c r="L24" s="0" t="n">
        <f aca="false">E23*$Y$17+F23*$Y$22+G23*$Y$27+H23*$Y$32</f>
        <v>2.48632681653384E-007</v>
      </c>
      <c r="M24" s="0" t="n">
        <f aca="false">_xlfn.NORM.S.DIST((1/$Y$7)*(C24-$Y$3-D24*$Y$12),1)</f>
        <v>0.714386159596413</v>
      </c>
      <c r="N24" s="3" t="n">
        <f aca="false">_xlfn.NORM.S.DIST((1/$Y$8)*(C24-$Y$4-D24*$Y$12),1)</f>
        <v>0.818110909821959</v>
      </c>
      <c r="O24" s="3" t="n">
        <f aca="false">_xlfn.NORM.S.DIST((1/$Y$9)*(C24-$Y$5-D24*$Y$12),1)</f>
        <v>0.462428814282735</v>
      </c>
      <c r="P24" s="3" t="n">
        <f aca="false">_xlfn.NORM.S.DIST((1/$Y$10)*(C24-$Y$6-D24*$Y$12),1)</f>
        <v>0.397129241305166</v>
      </c>
      <c r="Q24" s="0" t="n">
        <f aca="false">M24*I24</f>
        <v>0.628658276947045</v>
      </c>
      <c r="R24" s="0" t="n">
        <f aca="false">N24*J24</f>
        <v>0.032726164636157</v>
      </c>
      <c r="S24" s="0" t="n">
        <f aca="false">O24*K24</f>
        <v>0.0369942124163858</v>
      </c>
      <c r="T24" s="0" t="n">
        <f aca="false">P24*L24</f>
        <v>9.87393082286773E-008</v>
      </c>
      <c r="U24" s="4" t="n">
        <f aca="false">SUM(Q24:T24)</f>
        <v>0.698378752738897</v>
      </c>
      <c r="V24" s="6" t="n">
        <f aca="false">_xlfn.NORM.S.INV(U24)</f>
        <v>0.519743312290672</v>
      </c>
      <c r="X24" s="2" t="s">
        <v>41</v>
      </c>
      <c r="Y24" s="8" t="n">
        <v>1</v>
      </c>
    </row>
    <row r="25" customFormat="false" ht="14.4" hidden="false" customHeight="false" outlineLevel="0" collapsed="false">
      <c r="A25" s="0" t="n">
        <f aca="false">A24+1</f>
        <v>21</v>
      </c>
      <c r="C25" s="0" t="n">
        <v>3.488097313</v>
      </c>
      <c r="D25" s="0" t="n">
        <v>4.0675</v>
      </c>
      <c r="E25" s="0" t="n">
        <v>0.999999993656147</v>
      </c>
      <c r="F25" s="7" t="n">
        <v>6.26894289761224E-010</v>
      </c>
      <c r="G25" s="7" t="n">
        <v>5.52481644842262E-009</v>
      </c>
      <c r="H25" s="7" t="n">
        <v>1.92141873050569E-010</v>
      </c>
      <c r="I25" s="0" t="n">
        <f aca="false">$Y$14*E24+$Y$19*F24+G24*$Y$24+H24*$Y$29</f>
        <v>0.879999881418326</v>
      </c>
      <c r="J25" s="0" t="n">
        <f aca="false">$Y$15*E24+$Y$20*F24+G24*$Y$25+H24*$Y$30</f>
        <v>0.0400001168226633</v>
      </c>
      <c r="K25" s="0" t="n">
        <f aca="false">E24*$Y$16+F24*$Y$21+G24*$Y$26+H24*$Y$31</f>
        <v>0.0799999879283859</v>
      </c>
      <c r="L25" s="0" t="n">
        <f aca="false">E24*$Y$17+F24*$Y$22+G24*$Y$27+H24*$Y$32</f>
        <v>1.38306245265777E-008</v>
      </c>
      <c r="M25" s="0" t="n">
        <f aca="false">_xlfn.NORM.S.DIST((1/$Y$7)*(C25-$Y$3-D25*$Y$12),1)</f>
        <v>0.99767122755744</v>
      </c>
      <c r="N25" s="3" t="n">
        <f aca="false">_xlfn.NORM.S.DIST((1/$Y$8)*(C25-$Y$4-D25*$Y$12),1)</f>
        <v>0.990935374322313</v>
      </c>
      <c r="O25" s="3" t="n">
        <f aca="false">_xlfn.NORM.S.DIST((1/$Y$9)*(C25-$Y$5-D25*$Y$12),1)</f>
        <v>0.792360312555109</v>
      </c>
      <c r="P25" s="3" t="n">
        <f aca="false">_xlfn.NORM.S.DIST((1/$Y$10)*(C25-$Y$6-D25*$Y$12),1)</f>
        <v>0.57755633329437</v>
      </c>
      <c r="Q25" s="0" t="n">
        <f aca="false">M25*I25</f>
        <v>0.877950561945023</v>
      </c>
      <c r="R25" s="0" t="n">
        <f aca="false">N25*J25</f>
        <v>0.0396375307366021</v>
      </c>
      <c r="S25" s="0" t="n">
        <f aca="false">O25*K25</f>
        <v>0.0633888154393408</v>
      </c>
      <c r="T25" s="0" t="n">
        <f aca="false">P25*L25</f>
        <v>7.98796478874139E-009</v>
      </c>
      <c r="U25" s="4" t="n">
        <f aca="false">SUM(Q25:T25)</f>
        <v>0.980976916108931</v>
      </c>
      <c r="V25" s="6" t="n">
        <f aca="false">_xlfn.NORM.S.INV(U25)</f>
        <v>2.07435699916365</v>
      </c>
      <c r="X25" s="2" t="s">
        <v>42</v>
      </c>
      <c r="Y25" s="0" t="n">
        <v>0</v>
      </c>
    </row>
    <row r="26" customFormat="false" ht="14.4" hidden="false" customHeight="false" outlineLevel="0" collapsed="false">
      <c r="A26" s="0" t="n">
        <f aca="false">A25+1</f>
        <v>22</v>
      </c>
      <c r="C26" s="0" t="n">
        <v>0.706890074</v>
      </c>
      <c r="D26" s="0" t="n">
        <v>4.0344</v>
      </c>
      <c r="E26" s="0" t="n">
        <v>0.999999656176065</v>
      </c>
      <c r="F26" s="7" t="n">
        <v>3.29030305734581E-007</v>
      </c>
      <c r="G26" s="7" t="n">
        <v>1.47691470644111E-008</v>
      </c>
      <c r="H26" s="7" t="n">
        <v>2.4482147231136E-011</v>
      </c>
      <c r="I26" s="0" t="n">
        <f aca="false">$Y$14*E25+$Y$19*F25+G25*$Y$24+H25*$Y$29</f>
        <v>0.879999999950416</v>
      </c>
      <c r="J26" s="0" t="n">
        <f aca="false">$Y$15*E25+$Y$20*F25+G25*$Y$25+H25*$Y$30</f>
        <v>0.0400000003080246</v>
      </c>
      <c r="K26" s="0" t="n">
        <f aca="false">E25*$Y$16+F25*$Y$21+G25*$Y$26+H25*$Y$31</f>
        <v>0.0799999995251559</v>
      </c>
      <c r="L26" s="0" t="n">
        <f aca="false">E25*$Y$17+F25*$Y$22+G25*$Y$27+H25*$Y$32</f>
        <v>2.16402927416578E-010</v>
      </c>
      <c r="M26" s="0" t="n">
        <f aca="false">_xlfn.NORM.S.DIST((1/$Y$7)*(C26-$Y$3-D26*$Y$12),1)</f>
        <v>0.579938231311815</v>
      </c>
      <c r="N26" s="3" t="n">
        <f aca="false">_xlfn.NORM.S.DIST((1/$Y$8)*(C26-$Y$4-D26*$Y$12),1)</f>
        <v>0.749819585600748</v>
      </c>
      <c r="O26" s="3" t="n">
        <f aca="false">_xlfn.NORM.S.DIST((1/$Y$9)*(C26-$Y$5-D26*$Y$12),1)</f>
        <v>0.404898335536638</v>
      </c>
      <c r="P26" s="3" t="n">
        <f aca="false">_xlfn.NORM.S.DIST((1/$Y$10)*(C26-$Y$6-D26*$Y$12),1)</f>
        <v>0.369082193603892</v>
      </c>
      <c r="Q26" s="0" t="n">
        <f aca="false">M26*I26</f>
        <v>0.510345643525642</v>
      </c>
      <c r="R26" s="0" t="n">
        <f aca="false">N26*J26</f>
        <v>0.0299927836549928</v>
      </c>
      <c r="S26" s="0" t="n">
        <f aca="false">O26*K26</f>
        <v>0.0323918666506675</v>
      </c>
      <c r="T26" s="0" t="n">
        <f aca="false">P26*L26</f>
        <v>7.98704671532144E-011</v>
      </c>
      <c r="U26" s="4" t="n">
        <f aca="false">SUM(Q26:T26)</f>
        <v>0.572730293911173</v>
      </c>
      <c r="V26" s="6" t="n">
        <f aca="false">_xlfn.NORM.S.INV(U26)</f>
        <v>0.183329597890257</v>
      </c>
      <c r="X26" s="2" t="s">
        <v>43</v>
      </c>
      <c r="Y26" s="0" t="n">
        <v>0</v>
      </c>
    </row>
    <row r="27" customFormat="false" ht="14.4" hidden="false" customHeight="false" outlineLevel="0" collapsed="false">
      <c r="A27" s="0" t="n">
        <f aca="false">A26+1</f>
        <v>23</v>
      </c>
      <c r="C27" s="0" t="n">
        <v>0.21955717</v>
      </c>
      <c r="D27" s="0" t="n">
        <v>4.0698</v>
      </c>
      <c r="E27" s="0" t="n">
        <v>0.999998996479349</v>
      </c>
      <c r="F27" s="7" t="n">
        <v>9.85957427333935E-007</v>
      </c>
      <c r="G27" s="7" t="n">
        <v>1.75461604465476E-008</v>
      </c>
      <c r="H27" s="7" t="n">
        <v>1.70633375174508E-011</v>
      </c>
      <c r="I27" s="0" t="n">
        <f aca="false">$Y$14*E26+$Y$19*F26+G26*$Y$24+H26*$Y$29</f>
        <v>0.879999715494632</v>
      </c>
      <c r="J27" s="0" t="n">
        <f aca="false">$Y$15*E26+$Y$20*F26+G26*$Y$25+H26*$Y$30</f>
        <v>0.0400002790845044</v>
      </c>
      <c r="K27" s="0" t="n">
        <f aca="false">E26*$Y$16+F26*$Y$21+G26*$Y$26+H26*$Y$31</f>
        <v>0.0799999724982472</v>
      </c>
      <c r="L27" s="0" t="n">
        <f aca="false">E26*$Y$17+F26*$Y$22+G26*$Y$27+H26*$Y$32</f>
        <v>3.2922616291243E-008</v>
      </c>
      <c r="M27" s="0" t="n">
        <f aca="false">_xlfn.NORM.S.DIST((1/$Y$7)*(C27-$Y$3-D27*$Y$12),1)</f>
        <v>0.397908189965112</v>
      </c>
      <c r="N27" s="3" t="n">
        <f aca="false">_xlfn.NORM.S.DIST((1/$Y$8)*(C27-$Y$4-D27*$Y$12),1)</f>
        <v>0.647270448813409</v>
      </c>
      <c r="O27" s="3" t="n">
        <f aca="false">_xlfn.NORM.S.DIST((1/$Y$9)*(C27-$Y$5-D27*$Y$12),1)</f>
        <v>0.335197340951636</v>
      </c>
      <c r="P27" s="3" t="n">
        <f aca="false">_xlfn.NORM.S.DIST((1/$Y$10)*(C27-$Y$6-D27*$Y$12),1)</f>
        <v>0.334638118300253</v>
      </c>
      <c r="Q27" s="0" t="n">
        <f aca="false">M27*I27</f>
        <v>0.350159093962282</v>
      </c>
      <c r="R27" s="0" t="n">
        <f aca="false">N27*J27</f>
        <v>0.0258909985956887</v>
      </c>
      <c r="S27" s="0" t="n">
        <f aca="false">O27*K27</f>
        <v>0.0268157780576164</v>
      </c>
      <c r="T27" s="0" t="n">
        <f aca="false">P27*L27</f>
        <v>1.10171623652228E-008</v>
      </c>
      <c r="U27" s="4" t="n">
        <f aca="false">SUM(Q27:T27)</f>
        <v>0.40286588163275</v>
      </c>
      <c r="V27" s="6" t="n">
        <f aca="false">_xlfn.NORM.S.INV(U27)</f>
        <v>-0.24593601584645</v>
      </c>
      <c r="X27" s="2" t="s">
        <v>44</v>
      </c>
      <c r="Y27" s="0" t="n">
        <v>0</v>
      </c>
    </row>
    <row r="28" customFormat="false" ht="14.4" hidden="false" customHeight="false" outlineLevel="0" collapsed="false">
      <c r="A28" s="0" t="n">
        <f aca="false">A27+1</f>
        <v>24</v>
      </c>
      <c r="C28" s="0" t="n">
        <v>1.442708488</v>
      </c>
      <c r="D28" s="0" t="n">
        <v>4.1351</v>
      </c>
      <c r="E28" s="0" t="n">
        <v>0.999999925820824</v>
      </c>
      <c r="F28" s="7" t="n">
        <v>6.27508546053953E-008</v>
      </c>
      <c r="G28" s="7" t="n">
        <v>1.13860953602248E-008</v>
      </c>
      <c r="H28" s="7" t="n">
        <v>4.22257667967304E-011</v>
      </c>
      <c r="I28" s="0" t="n">
        <f aca="false">$Y$14*E27+$Y$19*F27+G27*$Y$24+H27*$Y$29</f>
        <v>0.879999144307732</v>
      </c>
      <c r="J28" s="0" t="n">
        <f aca="false">$Y$15*E27+$Y$20*F27+G27*$Y$25+H27*$Y$30</f>
        <v>0.0400008373616256</v>
      </c>
      <c r="K28" s="0" t="n">
        <f aca="false">E27*$Y$16+F27*$Y$21+G27*$Y$26+H27*$Y$31</f>
        <v>0.0799999197212487</v>
      </c>
      <c r="L28" s="0" t="n">
        <f aca="false">E27*$Y$17+F27*$Y$22+G27*$Y$27+H27*$Y$32</f>
        <v>9.86093934034074E-008</v>
      </c>
      <c r="M28" s="0" t="n">
        <f aca="false">_xlfn.NORM.S.DIST((1/$Y$7)*(C28-$Y$3-D28*$Y$12),1)</f>
        <v>0.815151277176693</v>
      </c>
      <c r="N28" s="3" t="n">
        <f aca="false">_xlfn.NORM.S.DIST((1/$Y$8)*(C28-$Y$4-D28*$Y$12),1)</f>
        <v>0.868811264176535</v>
      </c>
      <c r="O28" s="3" t="n">
        <f aca="false">_xlfn.NORM.S.DIST((1/$Y$9)*(C28-$Y$5-D28*$Y$12),1)</f>
        <v>0.515362383667859</v>
      </c>
      <c r="P28" s="3" t="n">
        <f aca="false">_xlfn.NORM.S.DIST((1/$Y$10)*(C28-$Y$6-D28*$Y$12),1)</f>
        <v>0.423055695006066</v>
      </c>
      <c r="Q28" s="0" t="n">
        <f aca="false">M28*I28</f>
        <v>0.717332426396845</v>
      </c>
      <c r="R28" s="0" t="n">
        <f aca="false">N28*J28</f>
        <v>0.0347531780762739</v>
      </c>
      <c r="S28" s="0" t="n">
        <f aca="false">O28*K28</f>
        <v>0.04122894932078</v>
      </c>
      <c r="T28" s="0" t="n">
        <f aca="false">P28*L28</f>
        <v>4.17172654604051E-008</v>
      </c>
      <c r="U28" s="4" t="n">
        <f aca="false">SUM(Q28:T28)</f>
        <v>0.793314595511164</v>
      </c>
      <c r="V28" s="6" t="n">
        <f aca="false">_xlfn.NORM.S.INV(U28)</f>
        <v>0.817976144664722</v>
      </c>
      <c r="X28" s="2"/>
    </row>
    <row r="29" customFormat="false" ht="14.4" hidden="false" customHeight="false" outlineLevel="0" collapsed="false">
      <c r="A29" s="0" t="n">
        <f aca="false">A28+1</f>
        <v>25</v>
      </c>
      <c r="C29" s="0" t="n">
        <v>0.35159694</v>
      </c>
      <c r="D29" s="0" t="n">
        <v>4.3003</v>
      </c>
      <c r="E29" s="0" t="n">
        <v>0.999999250888565</v>
      </c>
      <c r="F29" s="7" t="n">
        <v>7.32346723638795E-007</v>
      </c>
      <c r="G29" s="7" t="n">
        <v>1.67458945095461E-008</v>
      </c>
      <c r="H29" s="7" t="n">
        <v>1.88167276483105E-011</v>
      </c>
      <c r="I29" s="0" t="n">
        <f aca="false">$Y$14*E28+$Y$19*F28+G28*$Y$24+H28*$Y$29</f>
        <v>0.879999946736351</v>
      </c>
      <c r="J29" s="0" t="n">
        <f aca="false">$Y$15*E28+$Y$20*F28+G28*$Y$25+H28*$Y$30</f>
        <v>0.0400000528819381</v>
      </c>
      <c r="K29" s="0" t="n">
        <f aca="false">E28*$Y$16+F28*$Y$21+G28*$Y$26+H28*$Y$31</f>
        <v>0.0799999940728443</v>
      </c>
      <c r="L29" s="0" t="n">
        <f aca="false">E28*$Y$17+F28*$Y$22+G28*$Y$27+H28*$Y$32</f>
        <v>6.30886607397691E-009</v>
      </c>
      <c r="M29" s="0" t="n">
        <f aca="false">_xlfn.NORM.S.DIST((1/$Y$7)*(C29-$Y$3-D29*$Y$12),1)</f>
        <v>0.446703072527589</v>
      </c>
      <c r="N29" s="3" t="n">
        <f aca="false">_xlfn.NORM.S.DIST((1/$Y$8)*(C29-$Y$4-D29*$Y$12),1)</f>
        <v>0.676577750169242</v>
      </c>
      <c r="O29" s="3" t="n">
        <f aca="false">_xlfn.NORM.S.DIST((1/$Y$9)*(C29-$Y$5-D29*$Y$12),1)</f>
        <v>0.353642829937173</v>
      </c>
      <c r="P29" s="3" t="n">
        <f aca="false">_xlfn.NORM.S.DIST((1/$Y$10)*(C29-$Y$6-D29*$Y$12),1)</f>
        <v>0.34384838183847</v>
      </c>
      <c r="Q29" s="0" t="n">
        <f aca="false">M29*I29</f>
        <v>0.393098680031243</v>
      </c>
      <c r="R29" s="0" t="n">
        <f aca="false">N29*J29</f>
        <v>0.0270631457855124</v>
      </c>
      <c r="S29" s="0" t="n">
        <f aca="false">O29*K29</f>
        <v>0.0282914242988777</v>
      </c>
      <c r="T29" s="0" t="n">
        <f aca="false">P29*L29</f>
        <v>2.16929339077258E-009</v>
      </c>
      <c r="U29" s="4" t="n">
        <f aca="false">SUM(Q29:T29)</f>
        <v>0.448453252284927</v>
      </c>
      <c r="V29" s="6" t="n">
        <f aca="false">_xlfn.NORM.S.INV(U29)</f>
        <v>-0.129570170726448</v>
      </c>
      <c r="X29" s="2" t="s">
        <v>45</v>
      </c>
      <c r="Y29" s="8" t="n">
        <v>0.01</v>
      </c>
    </row>
    <row r="30" customFormat="false" ht="14.4" hidden="false" customHeight="false" outlineLevel="0" collapsed="false">
      <c r="A30" s="0" t="n">
        <f aca="false">A29+1</f>
        <v>26</v>
      </c>
      <c r="C30" s="0" t="n">
        <v>-0.387266673</v>
      </c>
      <c r="D30" s="0" t="n">
        <v>4.1355</v>
      </c>
      <c r="E30" s="0" t="n">
        <v>0.999996111511431</v>
      </c>
      <c r="F30" s="7" t="n">
        <v>3.86673290888864E-006</v>
      </c>
      <c r="G30" s="7" t="n">
        <v>2.1744774824288E-008</v>
      </c>
      <c r="H30" s="7" t="n">
        <v>1.08851583114615E-011</v>
      </c>
      <c r="I30" s="0" t="n">
        <f aca="false">$Y$14*E29+$Y$19*F29+G29*$Y$24+H29*$Y$29</f>
        <v>0.879999364851487</v>
      </c>
      <c r="J30" s="0" t="n">
        <f aca="false">$Y$15*E29+$Y$20*F29+G29*$Y$25+H29*$Y$30</f>
        <v>0.040000621824503</v>
      </c>
      <c r="K30" s="0" t="n">
        <f aca="false">E29*$Y$16+F29*$Y$21+G29*$Y$26+H29*$Y$31</f>
        <v>0.079999940074284</v>
      </c>
      <c r="L30" s="0" t="n">
        <f aca="false">E29*$Y$17+F29*$Y$22+G29*$Y$27+H29*$Y$32</f>
        <v>7.32497257459982E-008</v>
      </c>
      <c r="M30" s="0" t="n">
        <f aca="false">_xlfn.NORM.S.DIST((1/$Y$7)*(C30-$Y$3-D30*$Y$12),1)</f>
        <v>0.202654298229226</v>
      </c>
      <c r="N30" s="3" t="n">
        <f aca="false">_xlfn.NORM.S.DIST((1/$Y$8)*(C30-$Y$4-D30*$Y$12),1)</f>
        <v>0.503763363069496</v>
      </c>
      <c r="O30" s="3" t="n">
        <f aca="false">_xlfn.NORM.S.DIST((1/$Y$9)*(C30-$Y$5-D30*$Y$12),1)</f>
        <v>0.25595544045317</v>
      </c>
      <c r="P30" s="3" t="n">
        <f aca="false">_xlfn.NORM.S.DIST((1/$Y$10)*(C30-$Y$6-D30*$Y$12),1)</f>
        <v>0.293645559018509</v>
      </c>
      <c r="Q30" s="0" t="n">
        <f aca="false">M30*I30</f>
        <v>0.178335653726143</v>
      </c>
      <c r="R30" s="0" t="n">
        <f aca="false">N30*J30</f>
        <v>0.0201508477751827</v>
      </c>
      <c r="S30" s="0" t="n">
        <f aca="false">O30*K30</f>
        <v>0.0204764198979406</v>
      </c>
      <c r="T30" s="0" t="n">
        <f aca="false">P30*L30</f>
        <v>2.15094566646361E-008</v>
      </c>
      <c r="U30" s="4" t="n">
        <f aca="false">SUM(Q30:T30)</f>
        <v>0.218962942908723</v>
      </c>
      <c r="V30" s="6" t="n">
        <f aca="false">_xlfn.NORM.S.INV(U30)</f>
        <v>-0.775700430196251</v>
      </c>
      <c r="X30" s="2" t="s">
        <v>46</v>
      </c>
      <c r="Y30" s="0" t="n">
        <v>0.02</v>
      </c>
    </row>
    <row r="31" customFormat="false" ht="14.4" hidden="false" customHeight="false" outlineLevel="0" collapsed="false">
      <c r="A31" s="0" t="n">
        <f aca="false">A30+1</f>
        <v>27</v>
      </c>
      <c r="C31" s="0" t="n">
        <v>1.848472579</v>
      </c>
      <c r="D31" s="0" t="n">
        <v>3.8928</v>
      </c>
      <c r="E31" s="0" t="n">
        <v>0.999999964911143</v>
      </c>
      <c r="F31" s="7" t="n">
        <v>2.51674039121568E-008</v>
      </c>
      <c r="G31" s="7" t="n">
        <v>9.86442051316419E-009</v>
      </c>
      <c r="H31" s="7" t="n">
        <v>5.70321471243444E-011</v>
      </c>
      <c r="I31" s="0" t="n">
        <f aca="false">$Y$14*E30+$Y$19*F30+G30*$Y$24+H30*$Y$29</f>
        <v>0.879996638542272</v>
      </c>
      <c r="J31" s="0" t="n">
        <f aca="false">$Y$15*E30+$Y$20*F30+G30*$Y$25+H30*$Y$30</f>
        <v>0.0400032858529638</v>
      </c>
      <c r="K31" s="0" t="n">
        <f aca="false">E30*$Y$16+F30*$Y$21+G30*$Y$26+H30*$Y$31</f>
        <v>0.0799996889227649</v>
      </c>
      <c r="L31" s="0" t="n">
        <f aca="false">E30*$Y$17+F30*$Y$22+G30*$Y$27+H30*$Y$32</f>
        <v>3.86681999015513E-007</v>
      </c>
      <c r="M31" s="0" t="n">
        <f aca="false">_xlfn.NORM.S.DIST((1/$Y$7)*(C31-$Y$3-D31*$Y$12),1)</f>
        <v>0.899808868889075</v>
      </c>
      <c r="N31" s="3" t="n">
        <f aca="false">_xlfn.NORM.S.DIST((1/$Y$8)*(C31-$Y$4-D31*$Y$12),1)</f>
        <v>0.914220680627364</v>
      </c>
      <c r="O31" s="3" t="n">
        <f aca="false">_xlfn.NORM.S.DIST((1/$Y$9)*(C31-$Y$5-D31*$Y$12),1)</f>
        <v>0.576318503751026</v>
      </c>
      <c r="P31" s="3" t="n">
        <f aca="false">_xlfn.NORM.S.DIST((1/$Y$10)*(C31-$Y$6-D31*$Y$12),1)</f>
        <v>0.453521911847761</v>
      </c>
      <c r="Q31" s="0" t="n">
        <f aca="false">M31*I31</f>
        <v>0.79182877995291</v>
      </c>
      <c r="R31" s="0" t="n">
        <f aca="false">N31*J31</f>
        <v>0.0365718312198276</v>
      </c>
      <c r="S31" s="0" t="n">
        <f aca="false">O31*K31</f>
        <v>0.0461053010205154</v>
      </c>
      <c r="T31" s="0" t="n">
        <f aca="false">P31*L31</f>
        <v>1.75368759470629E-007</v>
      </c>
      <c r="U31" s="4" t="n">
        <f aca="false">SUM(Q31:T31)</f>
        <v>0.874506087562012</v>
      </c>
      <c r="V31" s="6" t="n">
        <f aca="false">_xlfn.NORM.S.INV(U31)</f>
        <v>1.14795334401799</v>
      </c>
      <c r="X31" s="2" t="s">
        <v>47</v>
      </c>
      <c r="Y31" s="0" t="n">
        <v>0.17</v>
      </c>
    </row>
    <row r="32" customFormat="false" ht="14.4" hidden="false" customHeight="false" outlineLevel="0" collapsed="false">
      <c r="A32" s="0" t="n">
        <f aca="false">A31+1</f>
        <v>28</v>
      </c>
      <c r="C32" s="0" t="n">
        <v>3.040826731</v>
      </c>
      <c r="D32" s="0" t="n">
        <v>3.7344</v>
      </c>
      <c r="E32" s="0" t="n">
        <v>0.999999991674287</v>
      </c>
      <c r="F32" s="7" t="n">
        <v>1.71643140861329E-009</v>
      </c>
      <c r="G32" s="7" t="n">
        <v>6.47133066162008E-009</v>
      </c>
      <c r="H32" s="7" t="n">
        <v>1.37951289895353E-010</v>
      </c>
      <c r="I32" s="0" t="n">
        <f aca="false">$Y$14*E31+$Y$19*F31+G31*$Y$24+H31*$Y$29</f>
        <v>0.879999979238471</v>
      </c>
      <c r="J32" s="0" t="n">
        <f aca="false">$Y$15*E31+$Y$20*F31+G31*$Y$25+H31*$Y$30</f>
        <v>0.0400000209965758</v>
      </c>
      <c r="K32" s="0" t="n">
        <f aca="false">E31*$Y$16+F31*$Y$21+G31*$Y$26+H31*$Y$31</f>
        <v>0.0799999972025869</v>
      </c>
      <c r="L32" s="0" t="n">
        <f aca="false">E31*$Y$17+F31*$Y$22+G31*$Y$27+H31*$Y$32</f>
        <v>2.56236610891516E-009</v>
      </c>
      <c r="M32" s="0" t="n">
        <f aca="false">_xlfn.NORM.S.DIST((1/$Y$7)*(C32-$Y$3-D32*$Y$12),1)</f>
        <v>0.991961596881522</v>
      </c>
      <c r="N32" s="3" t="n">
        <f aca="false">_xlfn.NORM.S.DIST((1/$Y$8)*(C32-$Y$4-D32*$Y$12),1)</f>
        <v>0.981751080013381</v>
      </c>
      <c r="O32" s="3" t="n">
        <f aca="false">_xlfn.NORM.S.DIST((1/$Y$9)*(C32-$Y$5-D32*$Y$12),1)</f>
        <v>0.740511093487586</v>
      </c>
      <c r="P32" s="3" t="n">
        <f aca="false">_xlfn.NORM.S.DIST((1/$Y$10)*(C32-$Y$6-D32*$Y$12),1)</f>
        <v>0.543963038609018</v>
      </c>
      <c r="Q32" s="0" t="n">
        <f aca="false">M32*I32</f>
        <v>0.872926184661099</v>
      </c>
      <c r="R32" s="0" t="n">
        <f aca="false">N32*J32</f>
        <v>0.0392700638139462</v>
      </c>
      <c r="S32" s="0" t="n">
        <f aca="false">O32*K32</f>
        <v>0.0592408854074914</v>
      </c>
      <c r="T32" s="0" t="n">
        <f aca="false">P32*L32</f>
        <v>1.39383245463425E-009</v>
      </c>
      <c r="U32" s="4" t="n">
        <f aca="false">SUM(Q32:T32)</f>
        <v>0.971437135276369</v>
      </c>
      <c r="V32" s="6" t="n">
        <f aca="false">_xlfn.NORM.S.INV(U32)</f>
        <v>1.90234757824371</v>
      </c>
      <c r="X32" s="2" t="s">
        <v>48</v>
      </c>
      <c r="Y32" s="0" t="n">
        <v>0.8</v>
      </c>
    </row>
    <row r="33" customFormat="false" ht="14.4" hidden="false" customHeight="false" outlineLevel="0" collapsed="false">
      <c r="A33" s="0" t="n">
        <f aca="false">A32+1</f>
        <v>29</v>
      </c>
      <c r="C33" s="0" t="n">
        <v>0.749680099</v>
      </c>
      <c r="D33" s="0" t="n">
        <v>3.7445</v>
      </c>
      <c r="E33" s="0" t="n">
        <v>0.999999686622977</v>
      </c>
      <c r="F33" s="7" t="n">
        <v>2.98804355901089E-007</v>
      </c>
      <c r="G33" s="7" t="n">
        <v>1.45473965049418E-008</v>
      </c>
      <c r="H33" s="7" t="n">
        <v>2.52706237614213E-011</v>
      </c>
      <c r="I33" s="0" t="n">
        <f aca="false">$Y$14*E32+$Y$19*F32+G32*$Y$24+H32*$Y$29</f>
        <v>0.879999999163247</v>
      </c>
      <c r="J33" s="0" t="n">
        <f aca="false">$Y$15*E32+$Y$20*F32+G32*$Y$25+H32*$Y$30</f>
        <v>0.0400000011973545</v>
      </c>
      <c r="K33" s="0" t="n">
        <f aca="false">E32*$Y$16+F32*$Y$21+G32*$Y$26+H32*$Y$31</f>
        <v>0.0799999993573947</v>
      </c>
      <c r="L33" s="0" t="n">
        <f aca="false">E32*$Y$17+F32*$Y$22+G32*$Y$27+H32*$Y$32</f>
        <v>2.82004172777611E-010</v>
      </c>
      <c r="M33" s="0" t="n">
        <f aca="false">_xlfn.NORM.S.DIST((1/$Y$7)*(C33-$Y$3-D33*$Y$12),1)</f>
        <v>0.595675586129972</v>
      </c>
      <c r="N33" s="3" t="n">
        <f aca="false">_xlfn.NORM.S.DIST((1/$Y$8)*(C33-$Y$4-D33*$Y$12),1)</f>
        <v>0.75800786436689</v>
      </c>
      <c r="O33" s="3" t="n">
        <f aca="false">_xlfn.NORM.S.DIST((1/$Y$9)*(C33-$Y$5-D33*$Y$12),1)</f>
        <v>0.411202919212449</v>
      </c>
      <c r="P33" s="3" t="n">
        <f aca="false">_xlfn.NORM.S.DIST((1/$Y$10)*(C33-$Y$6-D33*$Y$12),1)</f>
        <v>0.37216226173198</v>
      </c>
      <c r="Q33" s="0" t="n">
        <f aca="false">M33*I33</f>
        <v>0.524194515295942</v>
      </c>
      <c r="R33" s="0" t="n">
        <f aca="false">N33*J33</f>
        <v>0.0303203154822797</v>
      </c>
      <c r="S33" s="0" t="n">
        <f aca="false">O33*K33</f>
        <v>0.0328962332727548</v>
      </c>
      <c r="T33" s="0" t="n">
        <f aca="false">P33*L33</f>
        <v>1.04951310758772E-010</v>
      </c>
      <c r="U33" s="4" t="n">
        <f aca="false">SUM(Q33:T33)</f>
        <v>0.587411064155928</v>
      </c>
      <c r="V33" s="6" t="n">
        <f aca="false">_xlfn.NORM.S.INV(U33)</f>
        <v>0.220890272611263</v>
      </c>
      <c r="X33" s="2"/>
    </row>
    <row r="34" customFormat="false" ht="14.4" hidden="false" customHeight="false" outlineLevel="0" collapsed="false">
      <c r="A34" s="0" t="n">
        <f aca="false">A33+1</f>
        <v>30</v>
      </c>
      <c r="C34" s="0" t="n">
        <v>3.245579003</v>
      </c>
      <c r="D34" s="0" t="n">
        <v>3.5123</v>
      </c>
      <c r="E34" s="0" t="n">
        <v>0.999999992737642</v>
      </c>
      <c r="F34" s="7" t="n">
        <v>1.08238714401198E-009</v>
      </c>
      <c r="G34" s="7" t="n">
        <v>6.019425575561E-009</v>
      </c>
      <c r="H34" s="7" t="n">
        <v>1.6054573918675E-010</v>
      </c>
      <c r="I34" s="0" t="n">
        <f aca="false">$Y$14*E33+$Y$19*F33+G33*$Y$24+H33*$Y$29</f>
        <v>0.879999741763913</v>
      </c>
      <c r="J34" s="0" t="n">
        <f aca="false">$Y$15*E33+$Y$20*F33+G33*$Y$25+H33*$Y$30</f>
        <v>0.0400002534013013</v>
      </c>
      <c r="K34" s="0" t="n">
        <f aca="false">E33*$Y$16+F33*$Y$21+G33*$Y$26+H33*$Y$31</f>
        <v>0.0799999749341342</v>
      </c>
      <c r="L34" s="0" t="n">
        <f aca="false">E33*$Y$17+F33*$Y$22+G33*$Y$27+H33*$Y$32</f>
        <v>2.9900652089118E-008</v>
      </c>
      <c r="M34" s="0" t="n">
        <f aca="false">_xlfn.NORM.S.DIST((1/$Y$7)*(C34-$Y$3-D34*$Y$12),1)</f>
        <v>0.995347579042181</v>
      </c>
      <c r="N34" s="3" t="n">
        <f aca="false">_xlfn.NORM.S.DIST((1/$Y$8)*(C34-$Y$4-D34*$Y$12),1)</f>
        <v>0.986643447962945</v>
      </c>
      <c r="O34" s="3" t="n">
        <f aca="false">_xlfn.NORM.S.DIST((1/$Y$9)*(C34-$Y$5-D34*$Y$12),1)</f>
        <v>0.765041759256403</v>
      </c>
      <c r="P34" s="3" t="n">
        <f aca="false">_xlfn.NORM.S.DIST((1/$Y$10)*(C34-$Y$6-D34*$Y$12),1)</f>
        <v>0.559395383425623</v>
      </c>
      <c r="Q34" s="0" t="n">
        <f aca="false">M34*I34</f>
        <v>0.875905612522455</v>
      </c>
      <c r="R34" s="0" t="n">
        <f aca="false">N34*J34</f>
        <v>0.0394659879352514</v>
      </c>
      <c r="S34" s="0" t="n">
        <f aca="false">O34*K34</f>
        <v>0.0612033215640781</v>
      </c>
      <c r="T34" s="0" t="n">
        <f aca="false">P34*L34</f>
        <v>1.67262867400684E-008</v>
      </c>
      <c r="U34" s="4" t="n">
        <f aca="false">SUM(Q34:T34)</f>
        <v>0.976574938748071</v>
      </c>
      <c r="V34" s="6" t="n">
        <f aca="false">_xlfn.NORM.S.INV(U34)</f>
        <v>1.98765261894529</v>
      </c>
      <c r="X34" s="2"/>
    </row>
    <row r="35" customFormat="false" ht="14.4" hidden="false" customHeight="false" outlineLevel="0" collapsed="false">
      <c r="A35" s="0" t="n">
        <f aca="false">A34+1</f>
        <v>31</v>
      </c>
      <c r="C35" s="0" t="n">
        <v>3.173784644</v>
      </c>
      <c r="D35" s="0" t="n">
        <v>3.3529</v>
      </c>
      <c r="E35" s="0" t="n">
        <v>0.999999992401291</v>
      </c>
      <c r="F35" s="7" t="n">
        <v>1.27230717532525E-009</v>
      </c>
      <c r="G35" s="7" t="n">
        <v>6.17417178848774E-009</v>
      </c>
      <c r="H35" s="7" t="n">
        <v>1.52230301524674E-010</v>
      </c>
      <c r="I35" s="0" t="n">
        <f aca="false">$Y$14*E34+$Y$19*F34+G34*$Y$24+H34*$Y$29</f>
        <v>0.87999999964098</v>
      </c>
      <c r="J35" s="0" t="n">
        <f aca="false">$Y$15*E34+$Y$20*F34+G34*$Y$25+H34*$Y$30</f>
        <v>0.0400000006760412</v>
      </c>
      <c r="K35" s="0" t="n">
        <f aca="false">E34*$Y$16+F34*$Y$21+G34*$Y$26+H34*$Y$31</f>
        <v>0.0799999994463041</v>
      </c>
      <c r="L35" s="0" t="n">
        <f aca="false">E34*$Y$17+F34*$Y$22+G34*$Y$27+H34*$Y$32</f>
        <v>2.36675305750598E-010</v>
      </c>
      <c r="M35" s="0" t="n">
        <f aca="false">_xlfn.NORM.S.DIST((1/$Y$7)*(C35-$Y$3-D35*$Y$12),1)</f>
        <v>0.994342299081822</v>
      </c>
      <c r="N35" s="3" t="n">
        <f aca="false">_xlfn.NORM.S.DIST((1/$Y$8)*(C35-$Y$4-D35*$Y$12),1)</f>
        <v>0.985075317437807</v>
      </c>
      <c r="O35" s="3" t="n">
        <f aca="false">_xlfn.NORM.S.DIST((1/$Y$9)*(C35-$Y$5-D35*$Y$12),1)</f>
        <v>0.756589099559057</v>
      </c>
      <c r="P35" s="3" t="n">
        <f aca="false">_xlfn.NORM.S.DIST((1/$Y$10)*(C35-$Y$6-D35*$Y$12),1)</f>
        <v>0.553993220666088</v>
      </c>
      <c r="Q35" s="0" t="n">
        <f aca="false">M35*I35</f>
        <v>0.875021222835014</v>
      </c>
      <c r="R35" s="0" t="n">
        <f aca="false">N35*J35</f>
        <v>0.0394030133634637</v>
      </c>
      <c r="S35" s="0" t="n">
        <f aca="false">O35*K35</f>
        <v>0.0605271275458043</v>
      </c>
      <c r="T35" s="0" t="n">
        <f aca="false">P35*L35</f>
        <v>1.31116514884905E-010</v>
      </c>
      <c r="U35" s="4" t="n">
        <f aca="false">SUM(Q35:T35)</f>
        <v>0.974951363875399</v>
      </c>
      <c r="V35" s="6" t="n">
        <f aca="false">_xlfn.NORM.S.INV(U35)</f>
        <v>1.95913249421588</v>
      </c>
      <c r="X35" s="2"/>
    </row>
    <row r="36" customFormat="false" ht="14.4" hidden="false" customHeight="false" outlineLevel="0" collapsed="false">
      <c r="A36" s="0" t="n">
        <f aca="false">A35+1</f>
        <v>32</v>
      </c>
      <c r="C36" s="0" t="n">
        <v>1.054734884</v>
      </c>
      <c r="D36" s="0" t="n">
        <v>3.4137</v>
      </c>
      <c r="E36" s="0" t="n">
        <v>0.999999836579925</v>
      </c>
      <c r="F36" s="7" t="n">
        <v>1.50328311766728E-007</v>
      </c>
      <c r="G36" s="7" t="n">
        <v>1.30600852134818E-008</v>
      </c>
      <c r="H36" s="7" t="n">
        <v>3.16780555978894E-011</v>
      </c>
      <c r="I36" s="0" t="n">
        <f aca="false">$Y$14*E35+$Y$19*F35+G35*$Y$24+H35*$Y$29</f>
        <v>0.879999999501553</v>
      </c>
      <c r="J36" s="0" t="n">
        <f aca="false">$Y$15*E35+$Y$20*F35+G35*$Y$25+H35*$Y$30</f>
        <v>0.0400000008314496</v>
      </c>
      <c r="K36" s="0" t="n">
        <f aca="false">E35*$Y$16+F35*$Y$21+G35*$Y$26+H35*$Y$31</f>
        <v>0.0799999994179824</v>
      </c>
      <c r="L36" s="0" t="n">
        <f aca="false">E35*$Y$17+F35*$Y$22+G35*$Y$27+H35*$Y$32</f>
        <v>2.49014958752264E-010</v>
      </c>
      <c r="M36" s="0" t="n">
        <f aca="false">_xlfn.NORM.S.DIST((1/$Y$7)*(C36-$Y$3-D36*$Y$12),1)</f>
        <v>0.70209245573652</v>
      </c>
      <c r="N36" s="3" t="n">
        <f aca="false">_xlfn.NORM.S.DIST((1/$Y$8)*(C36-$Y$4-D36*$Y$12),1)</f>
        <v>0.81196767926381</v>
      </c>
      <c r="O36" s="3" t="n">
        <f aca="false">_xlfn.NORM.S.DIST((1/$Y$9)*(C36-$Y$5-D36*$Y$12),1)</f>
        <v>0.456720642114757</v>
      </c>
      <c r="P36" s="3" t="n">
        <f aca="false">_xlfn.NORM.S.DIST((1/$Y$10)*(C36-$Y$6-D36*$Y$12),1)</f>
        <v>0.394347030101255</v>
      </c>
      <c r="Q36" s="0" t="n">
        <f aca="false">M36*I36</f>
        <v>0.617841360698182</v>
      </c>
      <c r="R36" s="0" t="n">
        <f aca="false">N36*J36</f>
        <v>0.0324787078456626</v>
      </c>
      <c r="S36" s="0" t="n">
        <f aca="false">O36*K36</f>
        <v>0.0365376511033611</v>
      </c>
      <c r="T36" s="0" t="n">
        <f aca="false">P36*L36</f>
        <v>9.81983094347421E-011</v>
      </c>
      <c r="U36" s="4" t="n">
        <f aca="false">SUM(Q36:T36)</f>
        <v>0.686857719745404</v>
      </c>
      <c r="V36" s="6" t="n">
        <f aca="false">_xlfn.NORM.S.INV(U36)</f>
        <v>0.486962987565263</v>
      </c>
    </row>
    <row r="37" customFormat="false" ht="14.4" hidden="false" customHeight="false" outlineLevel="0" collapsed="false">
      <c r="A37" s="0" t="n">
        <f aca="false">A36+1</f>
        <v>33</v>
      </c>
      <c r="C37" s="0" t="n">
        <v>0.602768983</v>
      </c>
      <c r="D37" s="0" t="n">
        <v>3.2626</v>
      </c>
      <c r="E37" s="0" t="n">
        <v>0.999999568676465</v>
      </c>
      <c r="F37" s="7" t="n">
        <v>4.15977915640719E-007</v>
      </c>
      <c r="G37" s="7" t="n">
        <v>1.5322954441249E-008</v>
      </c>
      <c r="H37" s="7" t="n">
        <v>2.26647798392752E-011</v>
      </c>
      <c r="I37" s="0" t="n">
        <f aca="false">$Y$14*E36+$Y$19*F36+G36*$Y$24+H36*$Y$29</f>
        <v>0.879999870754019</v>
      </c>
      <c r="J37" s="0" t="n">
        <f aca="false">$Y$15*E36+$Y$20*F36+G36*$Y$25+H36*$Y$30</f>
        <v>0.040000127256028</v>
      </c>
      <c r="K37" s="0" t="n">
        <f aca="false">E36*$Y$16+F36*$Y$21+G36*$Y$26+H36*$Y$31</f>
        <v>0.0799999869317793</v>
      </c>
      <c r="L37" s="0" t="n">
        <f aca="false">E36*$Y$17+F36*$Y$22+G36*$Y$27+H36*$Y$32</f>
        <v>1.50581736211511E-008</v>
      </c>
      <c r="M37" s="0" t="n">
        <f aca="false">_xlfn.NORM.S.DIST((1/$Y$7)*(C37-$Y$3-D37*$Y$12),1)</f>
        <v>0.541156293888945</v>
      </c>
      <c r="N37" s="3" t="n">
        <f aca="false">_xlfn.NORM.S.DIST((1/$Y$8)*(C37-$Y$4-D37*$Y$12),1)</f>
        <v>0.729297153215329</v>
      </c>
      <c r="O37" s="3" t="n">
        <f aca="false">_xlfn.NORM.S.DIST((1/$Y$9)*(C37-$Y$5-D37*$Y$12),1)</f>
        <v>0.389663182461142</v>
      </c>
      <c r="P37" s="3" t="n">
        <f aca="false">_xlfn.NORM.S.DIST((1/$Y$10)*(C37-$Y$6-D37*$Y$12),1)</f>
        <v>0.361622833353948</v>
      </c>
      <c r="Q37" s="0" t="n">
        <f aca="false">M37*I37</f>
        <v>0.476217468679995</v>
      </c>
      <c r="R37" s="0" t="n">
        <f aca="false">N37*J37</f>
        <v>0.0291719789360721</v>
      </c>
      <c r="S37" s="0" t="n">
        <f aca="false">O37*K37</f>
        <v>0.0311730495046869</v>
      </c>
      <c r="T37" s="0" t="n">
        <f aca="false">P37*L37</f>
        <v>5.44537941001634E-009</v>
      </c>
      <c r="U37" s="4" t="n">
        <f aca="false">SUM(Q37:T37)</f>
        <v>0.536562502566134</v>
      </c>
      <c r="V37" s="6" t="n">
        <f aca="false">_xlfn.NORM.S.INV(U37)</f>
        <v>0.0917772811682174</v>
      </c>
      <c r="X37" s="9" t="s">
        <v>49</v>
      </c>
      <c r="Y37" s="10" t="n">
        <f aca="false">AVERAGE(V5:V428)</f>
        <v>-0.0405962132247542</v>
      </c>
    </row>
    <row r="38" customFormat="false" ht="14.4" hidden="false" customHeight="false" outlineLevel="0" collapsed="false">
      <c r="A38" s="0" t="n">
        <f aca="false">A37+1</f>
        <v>34</v>
      </c>
      <c r="C38" s="0" t="n">
        <v>0.585812037</v>
      </c>
      <c r="D38" s="0" t="n">
        <v>3.2252</v>
      </c>
      <c r="E38" s="0" t="n">
        <v>0.999999552387374</v>
      </c>
      <c r="F38" s="7" t="n">
        <v>4.32175153473278E-007</v>
      </c>
      <c r="G38" s="7" t="n">
        <v>1.54150906470908E-008</v>
      </c>
      <c r="H38" s="7" t="n">
        <v>2.23818528882868E-011</v>
      </c>
      <c r="I38" s="0" t="n">
        <f aca="false">$Y$14*E37+$Y$19*F37+G37*$Y$24+H37*$Y$29</f>
        <v>0.87999963991825</v>
      </c>
      <c r="J38" s="0" t="n">
        <f aca="false">$Y$15*E37+$Y$20*F37+G37*$Y$25+H37*$Y$30</f>
        <v>0.0400003529678568</v>
      </c>
      <c r="K38" s="0" t="n">
        <f aca="false">E37*$Y$16+F37*$Y$21+G37*$Y$26+H37*$Y$31</f>
        <v>0.0799999654979702</v>
      </c>
      <c r="L38" s="0" t="n">
        <f aca="false">E37*$Y$17+F37*$Y$22+G37*$Y$27+H37*$Y$32</f>
        <v>4.16159233879433E-008</v>
      </c>
      <c r="M38" s="0" t="n">
        <f aca="false">_xlfn.NORM.S.DIST((1/$Y$7)*(C38-$Y$3-D38*$Y$12),1)</f>
        <v>0.534792969875553</v>
      </c>
      <c r="N38" s="3" t="n">
        <f aca="false">_xlfn.NORM.S.DIST((1/$Y$8)*(C38-$Y$4-D38*$Y$12),1)</f>
        <v>0.725877033402831</v>
      </c>
      <c r="O38" s="3" t="n">
        <f aca="false">_xlfn.NORM.S.DIST((1/$Y$9)*(C38-$Y$5-D38*$Y$12),1)</f>
        <v>0.387197321830141</v>
      </c>
      <c r="P38" s="3" t="n">
        <f aca="false">_xlfn.NORM.S.DIST((1/$Y$10)*(C38-$Y$6-D38*$Y$12),1)</f>
        <v>0.36041289459135</v>
      </c>
      <c r="Q38" s="0" t="n">
        <f aca="false">M38*I38</f>
        <v>0.470617620921298</v>
      </c>
      <c r="R38" s="0" t="n">
        <f aca="false">N38*J38</f>
        <v>0.029035337547374</v>
      </c>
      <c r="S38" s="0" t="n">
        <f aca="false">O38*K38</f>
        <v>0.0309757723873178</v>
      </c>
      <c r="T38" s="0" t="n">
        <f aca="false">P38*L38</f>
        <v>1.49989154093405E-008</v>
      </c>
      <c r="U38" s="4" t="n">
        <f aca="false">SUM(Q38:T38)</f>
        <v>0.530628745854905</v>
      </c>
      <c r="V38" s="6" t="n">
        <f aca="false">_xlfn.NORM.S.INV(U38)</f>
        <v>0.0768504597902019</v>
      </c>
      <c r="X38" s="11" t="s">
        <v>50</v>
      </c>
      <c r="Y38" s="12" t="n">
        <f aca="false">_xlfn.STDEV.S(V5:V428)</f>
        <v>1.38943836465293</v>
      </c>
    </row>
    <row r="39" customFormat="false" ht="14.4" hidden="false" customHeight="false" outlineLevel="0" collapsed="false">
      <c r="A39" s="0" t="n">
        <f aca="false">A38+1</f>
        <v>35</v>
      </c>
      <c r="C39" s="0" t="n">
        <v>-1.525347379</v>
      </c>
      <c r="D39" s="0" t="n">
        <v>3.4432</v>
      </c>
      <c r="E39" s="0" t="n">
        <v>0.999949805974458</v>
      </c>
      <c r="F39" s="7" t="n">
        <v>5.01615061139175E-005</v>
      </c>
      <c r="G39" s="7" t="n">
        <v>3.25147432275581E-008</v>
      </c>
      <c r="H39" s="7" t="n">
        <v>4.68457712545693E-012</v>
      </c>
      <c r="I39" s="0" t="n">
        <f aca="false">$Y$14*E38+$Y$19*F38+G38*$Y$24+H38*$Y$29</f>
        <v>0.879999625837955</v>
      </c>
      <c r="J39" s="0" t="n">
        <f aca="false">$Y$15*E38+$Y$20*F38+G38*$Y$25+H38*$Y$30</f>
        <v>0.0400003667318292</v>
      </c>
      <c r="K39" s="0" t="n">
        <f aca="false">E38*$Y$16+F38*$Y$21+G38*$Y$26+H38*$Y$31</f>
        <v>0.0799999641947949</v>
      </c>
      <c r="L39" s="0" t="n">
        <f aca="false">E38*$Y$17+F38*$Y$22+G38*$Y$27+H38*$Y$32</f>
        <v>4.32354208296384E-008</v>
      </c>
      <c r="M39" s="0" t="n">
        <f aca="false">_xlfn.NORM.S.DIST((1/$Y$7)*(C39-$Y$3-D39*$Y$12),1)</f>
        <v>0.0282216883430741</v>
      </c>
      <c r="N39" s="3" t="n">
        <f aca="false">_xlfn.NORM.S.DIST((1/$Y$8)*(C39-$Y$4-D39*$Y$12),1)</f>
        <v>0.247704706184119</v>
      </c>
      <c r="O39" s="3" t="n">
        <f aca="false">_xlfn.NORM.S.DIST((1/$Y$9)*(C39-$Y$5-D39*$Y$12),1)</f>
        <v>0.138361819065941</v>
      </c>
      <c r="P39" s="3" t="n">
        <f aca="false">_xlfn.NORM.S.DIST((1/$Y$10)*(C39-$Y$6-D39*$Y$12),1)</f>
        <v>0.223742211043919</v>
      </c>
      <c r="Q39" s="0" t="n">
        <f aca="false">M39*I39</f>
        <v>0.0248350751824206</v>
      </c>
      <c r="R39" s="0" t="n">
        <f aca="false">N39*J39</f>
        <v>0.00990827908856478</v>
      </c>
      <c r="S39" s="0" t="n">
        <f aca="false">O39*K39</f>
        <v>0.0110689405712019</v>
      </c>
      <c r="T39" s="0" t="n">
        <f aca="false">P39*L39</f>
        <v>9.67358865183759E-009</v>
      </c>
      <c r="U39" s="4" t="n">
        <f aca="false">SUM(Q39:T39)</f>
        <v>0.045812304515776</v>
      </c>
      <c r="V39" s="6" t="n">
        <f aca="false">_xlfn.NORM.S.INV(U39)</f>
        <v>-1.68688946056457</v>
      </c>
      <c r="X39" s="11" t="s">
        <v>51</v>
      </c>
      <c r="Y39" s="12" t="n">
        <f aca="false">SKEW(V5:V428)</f>
        <v>-0.324834560099125</v>
      </c>
    </row>
    <row r="40" customFormat="false" ht="14.4" hidden="false" customHeight="false" outlineLevel="0" collapsed="false">
      <c r="A40" s="0" t="n">
        <f aca="false">A39+1</f>
        <v>36</v>
      </c>
      <c r="C40" s="0" t="n">
        <v>1.065891407</v>
      </c>
      <c r="D40" s="0" t="n">
        <v>3.2341</v>
      </c>
      <c r="E40" s="0" t="n">
        <v>0.999999840011272</v>
      </c>
      <c r="F40" s="7" t="n">
        <v>1.46948435603974E-007</v>
      </c>
      <c r="G40" s="7" t="n">
        <v>1.30083523501165E-008</v>
      </c>
      <c r="H40" s="7" t="n">
        <v>3.19401628927816E-011</v>
      </c>
      <c r="I40" s="0" t="n">
        <f aca="false">$Y$14*E39+$Y$19*F39+G39*$Y$24+H39*$Y$29</f>
        <v>0.879956363387374</v>
      </c>
      <c r="J40" s="0" t="n">
        <f aca="false">$Y$15*E39+$Y$20*F39+G39*$Y$25+H39*$Y$30</f>
        <v>0.0400426359795134</v>
      </c>
      <c r="K40" s="0" t="n">
        <f aca="false">E39*$Y$16+F39*$Y$21+G39*$Y$26+H39*$Y$31</f>
        <v>0.079995984478753</v>
      </c>
      <c r="L40" s="0" t="n">
        <f aca="false">E39*$Y$17+F39*$Y$22+G39*$Y$27+H39*$Y$32</f>
        <v>5.01615435905345E-006</v>
      </c>
      <c r="M40" s="0" t="n">
        <f aca="false">_xlfn.NORM.S.DIST((1/$Y$7)*(C40-$Y$3-D40*$Y$12),1)</f>
        <v>0.705736020548318</v>
      </c>
      <c r="N40" s="3" t="n">
        <f aca="false">_xlfn.NORM.S.DIST((1/$Y$8)*(C40-$Y$4-D40*$Y$12),1)</f>
        <v>0.813789062094775</v>
      </c>
      <c r="O40" s="3" t="n">
        <f aca="false">_xlfn.NORM.S.DIST((1/$Y$9)*(C40-$Y$5-D40*$Y$12),1)</f>
        <v>0.458399931034729</v>
      </c>
      <c r="P40" s="3" t="n">
        <f aca="false">_xlfn.NORM.S.DIST((1/$Y$10)*(C40-$Y$6-D40*$Y$12),1)</f>
        <v>0.395165402863018</v>
      </c>
      <c r="Q40" s="0" t="n">
        <f aca="false">M40*I40</f>
        <v>0.621016902153175</v>
      </c>
      <c r="R40" s="0" t="n">
        <f aca="false">N40*J40</f>
        <v>0.0325862591775707</v>
      </c>
      <c r="S40" s="0" t="n">
        <f aca="false">O40*K40</f>
        <v>0.0366701537681157</v>
      </c>
      <c r="T40" s="0" t="n">
        <f aca="false">P40*L40</f>
        <v>1.98221065811844E-006</v>
      </c>
      <c r="U40" s="4" t="n">
        <f aca="false">SUM(Q40:T40)</f>
        <v>0.69027529730952</v>
      </c>
      <c r="V40" s="6" t="n">
        <f aca="false">_xlfn.NORM.S.INV(U40)</f>
        <v>0.496630833933487</v>
      </c>
      <c r="X40" s="13" t="s">
        <v>52</v>
      </c>
      <c r="Y40" s="14" t="n">
        <f aca="false">KURT(V5:V428)</f>
        <v>0.256714713667127</v>
      </c>
    </row>
    <row r="41" customFormat="false" ht="14.4" hidden="false" customHeight="false" outlineLevel="0" collapsed="false">
      <c r="A41" s="0" t="n">
        <f aca="false">A40+1</f>
        <v>37</v>
      </c>
      <c r="C41" s="0" t="n">
        <v>0.741953163</v>
      </c>
      <c r="D41" s="0" t="n">
        <v>3.5578</v>
      </c>
      <c r="E41" s="0" t="n">
        <v>0.999999681336337</v>
      </c>
      <c r="F41" s="7" t="n">
        <v>3.04051345731935E-007</v>
      </c>
      <c r="G41" s="7" t="n">
        <v>1.45871908392659E-008</v>
      </c>
      <c r="H41" s="7" t="n">
        <v>2.51263849614122E-011</v>
      </c>
      <c r="I41" s="0" t="n">
        <f aca="false">$Y$14*E40+$Y$19*F40+G40*$Y$24+H40*$Y$29</f>
        <v>0.879999873688075</v>
      </c>
      <c r="J41" s="0" t="n">
        <f aca="false">$Y$15*E40+$Y$20*F40+G40*$Y$25+H40*$Y$30</f>
        <v>0.0400001243851974</v>
      </c>
      <c r="K41" s="0" t="n">
        <f aca="false">E40*$Y$16+F40*$Y$21+G40*$Y$26+H40*$Y$31</f>
        <v>0.0799999872063316</v>
      </c>
      <c r="L41" s="0" t="n">
        <f aca="false">E40*$Y$17+F40*$Y$22+G40*$Y$27+H40*$Y$32</f>
        <v>1.47203956907116E-008</v>
      </c>
      <c r="M41" s="0" t="n">
        <f aca="false">_xlfn.NORM.S.DIST((1/$Y$7)*(C41-$Y$3-D41*$Y$12),1)</f>
        <v>0.592844407536387</v>
      </c>
      <c r="N41" s="3" t="n">
        <f aca="false">_xlfn.NORM.S.DIST((1/$Y$8)*(C41-$Y$4-D41*$Y$12),1)</f>
        <v>0.756540078268159</v>
      </c>
      <c r="O41" s="3" t="n">
        <f aca="false">_xlfn.NORM.S.DIST((1/$Y$9)*(C41-$Y$5-D41*$Y$12),1)</f>
        <v>0.410062701312874</v>
      </c>
      <c r="P41" s="3" t="n">
        <f aca="false">_xlfn.NORM.S.DIST((1/$Y$10)*(C41-$Y$6-D41*$Y$12),1)</f>
        <v>0.371605457203031</v>
      </c>
      <c r="Q41" s="0" t="n">
        <f aca="false">M41*I41</f>
        <v>0.521703003748702</v>
      </c>
      <c r="R41" s="0" t="n">
        <f aca="false">N41*J41</f>
        <v>0.0302616972331133</v>
      </c>
      <c r="S41" s="0" t="n">
        <f aca="false">O41*K41</f>
        <v>0.0328050108588237</v>
      </c>
      <c r="T41" s="0" t="n">
        <f aca="false">P41*L41</f>
        <v>5.47017937085641E-009</v>
      </c>
      <c r="U41" s="4" t="n">
        <f aca="false">SUM(Q41:T41)</f>
        <v>0.584769717310819</v>
      </c>
      <c r="V41" s="6" t="n">
        <f aca="false">_xlfn.NORM.S.INV(U41)</f>
        <v>0.214110913526176</v>
      </c>
    </row>
    <row r="42" customFormat="false" ht="14.4" hidden="false" customHeight="false" outlineLevel="0" collapsed="false">
      <c r="A42" s="0" t="n">
        <f aca="false">A41+1</f>
        <v>38</v>
      </c>
      <c r="C42" s="0" t="n">
        <v>1.834371005</v>
      </c>
      <c r="D42" s="0" t="n">
        <v>3.3773</v>
      </c>
      <c r="E42" s="0" t="n">
        <v>0.999999964054777</v>
      </c>
      <c r="F42" s="7" t="n">
        <v>2.59750424146583E-008</v>
      </c>
      <c r="G42" s="7" t="n">
        <v>9.91374061587242E-009</v>
      </c>
      <c r="H42" s="7" t="n">
        <v>5.6439572009537E-011</v>
      </c>
      <c r="I42" s="0" t="n">
        <f aca="false">$Y$14*E41+$Y$19*F41+G41*$Y$24+H41*$Y$29</f>
        <v>0.879999737203932</v>
      </c>
      <c r="J42" s="0" t="n">
        <f aca="false">$Y$15*E41+$Y$20*F41+G41*$Y$25+H41*$Y$30</f>
        <v>0.0400002578596537</v>
      </c>
      <c r="K42" s="0" t="n">
        <f aca="false">E41*$Y$16+F41*$Y$21+G41*$Y$26+H41*$Y$31</f>
        <v>0.0799999745111785</v>
      </c>
      <c r="L42" s="0" t="n">
        <f aca="false">E41*$Y$17+F41*$Y$22+G41*$Y$27+H41*$Y$32</f>
        <v>3.04252356811626E-008</v>
      </c>
      <c r="M42" s="0" t="n">
        <f aca="false">_xlfn.NORM.S.DIST((1/$Y$7)*(C42-$Y$3-D42*$Y$12),1)</f>
        <v>0.897447042232185</v>
      </c>
      <c r="N42" s="3" t="n">
        <f aca="false">_xlfn.NORM.S.DIST((1/$Y$8)*(C42-$Y$4-D42*$Y$12),1)</f>
        <v>0.912871039224281</v>
      </c>
      <c r="O42" s="3" t="n">
        <f aca="false">_xlfn.NORM.S.DIST((1/$Y$9)*(C42-$Y$5-D42*$Y$12),1)</f>
        <v>0.574221942887841</v>
      </c>
      <c r="P42" s="3" t="n">
        <f aca="false">_xlfn.NORM.S.DIST((1/$Y$10)*(C42-$Y$6-D42*$Y$12),1)</f>
        <v>0.452457439774369</v>
      </c>
      <c r="Q42" s="0" t="n">
        <f aca="false">M42*I42</f>
        <v>0.789753161318769</v>
      </c>
      <c r="R42" s="0" t="n">
        <f aca="false">N42*J42</f>
        <v>0.0365150769615813</v>
      </c>
      <c r="S42" s="0" t="n">
        <f aca="false">O42*K42</f>
        <v>0.0459377407947866</v>
      </c>
      <c r="T42" s="0" t="n">
        <f aca="false">P42*L42</f>
        <v>1.37661242408306E-008</v>
      </c>
      <c r="U42" s="4" t="n">
        <f aca="false">SUM(Q42:T42)</f>
        <v>0.872205992841261</v>
      </c>
      <c r="V42" s="6" t="n">
        <f aca="false">_xlfn.NORM.S.INV(U42)</f>
        <v>1.1368810516277</v>
      </c>
    </row>
    <row r="43" customFormat="false" ht="14.4" hidden="false" customHeight="false" outlineLevel="0" collapsed="false">
      <c r="A43" s="0" t="n">
        <f aca="false">A42+1</f>
        <v>39</v>
      </c>
      <c r="C43" s="0" t="n">
        <v>-0.658970008</v>
      </c>
      <c r="D43" s="0" t="n">
        <v>3.3143</v>
      </c>
      <c r="E43" s="0" t="n">
        <v>0.999992846598545</v>
      </c>
      <c r="F43" s="7" t="n">
        <v>7.12945542511611E-006</v>
      </c>
      <c r="G43" s="7" t="n">
        <v>2.39371293331213E-008</v>
      </c>
      <c r="H43" s="7" t="n">
        <v>8.90063215333666E-012</v>
      </c>
      <c r="I43" s="0" t="n">
        <f aca="false">$Y$14*E42+$Y$19*F42+G42*$Y$24+H42*$Y$29</f>
        <v>0.879999978542259</v>
      </c>
      <c r="J43" s="0" t="n">
        <f aca="false">$Y$15*E42+$Y$20*F42+G42*$Y$25+H42*$Y$30</f>
        <v>0.0400000216811076</v>
      </c>
      <c r="K43" s="0" t="n">
        <f aca="false">E42*$Y$16+F42*$Y$21+G42*$Y$26+H42*$Y$31</f>
        <v>0.0799999971339769</v>
      </c>
      <c r="L43" s="0" t="n">
        <f aca="false">E42*$Y$17+F42*$Y$22+G42*$Y$27+H42*$Y$32</f>
        <v>2.64265589907346E-009</v>
      </c>
      <c r="M43" s="0" t="n">
        <f aca="false">_xlfn.NORM.S.DIST((1/$Y$7)*(C43-$Y$3-D43*$Y$12),1)</f>
        <v>0.138094288214999</v>
      </c>
      <c r="N43" s="3" t="n">
        <f aca="false">_xlfn.NORM.S.DIST((1/$Y$8)*(C43-$Y$4-D43*$Y$12),1)</f>
        <v>0.438184512808448</v>
      </c>
      <c r="O43" s="3" t="n">
        <f aca="false">_xlfn.NORM.S.DIST((1/$Y$9)*(C43-$Y$5-D43*$Y$12),1)</f>
        <v>0.223937416412669</v>
      </c>
      <c r="P43" s="3" t="n">
        <f aca="false">_xlfn.NORM.S.DIST((1/$Y$10)*(C43-$Y$6-D43*$Y$12),1)</f>
        <v>0.276076816534571</v>
      </c>
      <c r="Q43" s="0" t="n">
        <f aca="false">M43*I43</f>
        <v>0.121522970666007</v>
      </c>
      <c r="R43" s="0" t="n">
        <f aca="false">N43*J43</f>
        <v>0.0175273900126635</v>
      </c>
      <c r="S43" s="0" t="n">
        <f aca="false">O43*K43</f>
        <v>0.0179149926712037</v>
      </c>
      <c r="T43" s="0" t="n">
        <f aca="false">P43*L43</f>
        <v>7.29576027812505E-010</v>
      </c>
      <c r="U43" s="4" t="n">
        <f aca="false">SUM(Q43:T43)</f>
        <v>0.156965354079451</v>
      </c>
      <c r="V43" s="6" t="n">
        <f aca="false">_xlfn.NORM.S.INV(U43)</f>
        <v>-1.00700846116691</v>
      </c>
    </row>
    <row r="44" customFormat="false" ht="14.4" hidden="false" customHeight="false" outlineLevel="0" collapsed="false">
      <c r="A44" s="0" t="n">
        <f aca="false">A43+1</f>
        <v>40</v>
      </c>
      <c r="C44" s="0" t="n">
        <v>-0.77770099</v>
      </c>
      <c r="D44" s="0" t="n">
        <v>3.4191</v>
      </c>
      <c r="E44" s="0" t="n">
        <v>0.999990657041817</v>
      </c>
      <c r="F44" s="7" t="n">
        <v>9.31798684475599E-006</v>
      </c>
      <c r="G44" s="7" t="n">
        <v>2.49631866931181E-008</v>
      </c>
      <c r="H44" s="7" t="n">
        <v>8.15117375679323E-012</v>
      </c>
      <c r="I44" s="0" t="n">
        <f aca="false">$Y$14*E43+$Y$19*F43+G43*$Y$24+H43*$Y$29</f>
        <v>0.879993800238492</v>
      </c>
      <c r="J44" s="0" t="n">
        <f aca="false">$Y$15*E43+$Y$20*F43+G43*$Y$25+H43*$Y$30</f>
        <v>0.0400060590794482</v>
      </c>
      <c r="K44" s="0" t="n">
        <f aca="false">E43*$Y$16+F43*$Y$21+G43*$Y$26+H43*$Y$31</f>
        <v>0.0799994277293967</v>
      </c>
      <c r="L44" s="0" t="n">
        <f aca="false">E43*$Y$17+F43*$Y$22+G43*$Y$27+H43*$Y$32</f>
        <v>7.12952663017334E-007</v>
      </c>
      <c r="M44" s="0" t="n">
        <f aca="false">_xlfn.NORM.S.DIST((1/$Y$7)*(C44-$Y$3-D44*$Y$12),1)</f>
        <v>0.114853283056394</v>
      </c>
      <c r="N44" s="3" t="n">
        <f aca="false">_xlfn.NORM.S.DIST((1/$Y$8)*(C44-$Y$4-D44*$Y$12),1)</f>
        <v>0.409947569200484</v>
      </c>
      <c r="O44" s="3" t="n">
        <f aca="false">_xlfn.NORM.S.DIST((1/$Y$9)*(C44-$Y$5-D44*$Y$12),1)</f>
        <v>0.210694118708645</v>
      </c>
      <c r="P44" s="3" t="n">
        <f aca="false">_xlfn.NORM.S.DIST((1/$Y$10)*(C44-$Y$6-D44*$Y$12),1)</f>
        <v>0.268564911004711</v>
      </c>
      <c r="Q44" s="0" t="n">
        <f aca="false">M44*I44</f>
        <v>0.101070177026663</v>
      </c>
      <c r="R44" s="0" t="n">
        <f aca="false">N44*J44</f>
        <v>0.0164003866729107</v>
      </c>
      <c r="S44" s="0" t="n">
        <f aca="false">O44*K44</f>
        <v>0.0168554089226412</v>
      </c>
      <c r="T44" s="0" t="n">
        <f aca="false">P44*L44</f>
        <v>1.91474068493822E-007</v>
      </c>
      <c r="U44" s="4" t="n">
        <f aca="false">SUM(Q44:T44)</f>
        <v>0.134326164096284</v>
      </c>
      <c r="V44" s="6" t="n">
        <f aca="false">_xlfn.NORM.S.INV(U44)</f>
        <v>-1.10617142561735</v>
      </c>
    </row>
    <row r="45" customFormat="false" ht="14.4" hidden="false" customHeight="false" outlineLevel="0" collapsed="false">
      <c r="A45" s="0" t="n">
        <f aca="false">A44+1</f>
        <v>41</v>
      </c>
      <c r="C45" s="0" t="n">
        <v>3.632423111</v>
      </c>
      <c r="D45" s="0" t="n">
        <v>3.0283</v>
      </c>
      <c r="E45" s="0" t="n">
        <v>0.999999994083084</v>
      </c>
      <c r="F45" s="7" t="n">
        <v>4.53139690822159E-010</v>
      </c>
      <c r="G45" s="7" t="n">
        <v>5.24995441411337E-009</v>
      </c>
      <c r="H45" s="7" t="n">
        <v>2.13822145801064E-010</v>
      </c>
      <c r="I45" s="0" t="n">
        <f aca="false">$Y$14*E44+$Y$19*F44+G44*$Y$24+H44*$Y$29</f>
        <v>0.879991896339936</v>
      </c>
      <c r="J45" s="0" t="n">
        <f aca="false">$Y$15*E44+$Y$20*F44+G44*$Y$25+H44*$Y$30</f>
        <v>0.0400079192901275</v>
      </c>
      <c r="K45" s="0" t="n">
        <f aca="false">E44*$Y$16+F44*$Y$21+G44*$Y$26+H44*$Y$31</f>
        <v>0.0799992525647311</v>
      </c>
      <c r="L45" s="0" t="n">
        <f aca="false">E44*$Y$17+F44*$Y$22+G44*$Y$27+H44*$Y$32</f>
        <v>9.31805205414605E-007</v>
      </c>
      <c r="M45" s="0" t="n">
        <f aca="false">_xlfn.NORM.S.DIST((1/$Y$7)*(C45-$Y$3-D45*$Y$12),1)</f>
        <v>0.998492432826173</v>
      </c>
      <c r="N45" s="3" t="n">
        <f aca="false">_xlfn.NORM.S.DIST((1/$Y$8)*(C45-$Y$4-D45*$Y$12),1)</f>
        <v>0.992869433048827</v>
      </c>
      <c r="O45" s="3" t="n">
        <f aca="false">_xlfn.NORM.S.DIST((1/$Y$9)*(C45-$Y$5-D45*$Y$12),1)</f>
        <v>0.807686521350329</v>
      </c>
      <c r="P45" s="3" t="n">
        <f aca="false">_xlfn.NORM.S.DIST((1/$Y$10)*(C45-$Y$6-D45*$Y$12),1)</f>
        <v>0.58828895449224</v>
      </c>
      <c r="Q45" s="0" t="n">
        <f aca="false">M45*I45</f>
        <v>0.87866524944378</v>
      </c>
      <c r="R45" s="0" t="n">
        <f aca="false">N45*J45</f>
        <v>0.0397226401430522</v>
      </c>
      <c r="S45" s="0" t="n">
        <f aca="false">O45*K45</f>
        <v>0.064614318014634</v>
      </c>
      <c r="T45" s="0" t="n">
        <f aca="false">P45*L45</f>
        <v>5.48170710083785E-007</v>
      </c>
      <c r="U45" s="4" t="n">
        <f aca="false">SUM(Q45:T45)</f>
        <v>0.983002755772176</v>
      </c>
      <c r="V45" s="6" t="n">
        <f aca="false">_xlfn.NORM.S.INV(U45)</f>
        <v>2.12013705935382</v>
      </c>
    </row>
    <row r="46" customFormat="false" ht="14.4" hidden="false" customHeight="false" outlineLevel="0" collapsed="false">
      <c r="A46" s="0" t="n">
        <f aca="false">A45+1</f>
        <v>42</v>
      </c>
      <c r="C46" s="0" t="n">
        <v>1.668976277</v>
      </c>
      <c r="D46" s="0" t="n">
        <v>2.9275</v>
      </c>
      <c r="E46" s="0" t="n">
        <v>0.999999951742278</v>
      </c>
      <c r="F46" s="7" t="n">
        <v>3.76970577774089E-008</v>
      </c>
      <c r="G46" s="7" t="n">
        <v>1.05107324852134E-008</v>
      </c>
      <c r="H46" s="7" t="n">
        <v>4.99312961529298E-011</v>
      </c>
      <c r="I46" s="0" t="n">
        <f aca="false">$Y$14*E45+$Y$19*F45+G45*$Y$24+H45*$Y$29</f>
        <v>0.880000000049738</v>
      </c>
      <c r="J46" s="0" t="n">
        <f aca="false">$Y$15*E45+$Y$20*F45+G45*$Y$25+H45*$Y$30</f>
        <v>0.0400000001708941</v>
      </c>
      <c r="K46" s="0" t="n">
        <f aca="false">E45*$Y$16+F45*$Y$21+G45*$Y$26+H45*$Y$31</f>
        <v>0.0799999995629965</v>
      </c>
      <c r="L46" s="0" t="n">
        <f aca="false">E45*$Y$17+F45*$Y$22+G45*$Y$27+H45*$Y$32</f>
        <v>2.16371685723067E-010</v>
      </c>
      <c r="M46" s="0" t="n">
        <f aca="false">_xlfn.NORM.S.DIST((1/$Y$7)*(C46-$Y$3-D46*$Y$12),1)</f>
        <v>0.866683514973654</v>
      </c>
      <c r="N46" s="3" t="n">
        <f aca="false">_xlfn.NORM.S.DIST((1/$Y$8)*(C46-$Y$4-D46*$Y$12),1)</f>
        <v>0.895840902826264</v>
      </c>
      <c r="O46" s="3" t="n">
        <f aca="false">_xlfn.NORM.S.DIST((1/$Y$9)*(C46-$Y$5-D46*$Y$12),1)</f>
        <v>0.549490587789665</v>
      </c>
      <c r="P46" s="3" t="n">
        <f aca="false">_xlfn.NORM.S.DIST((1/$Y$10)*(C46-$Y$6-D46*$Y$12),1)</f>
        <v>0.439999961168392</v>
      </c>
      <c r="Q46" s="0" t="n">
        <f aca="false">M46*I46</f>
        <v>0.762681493219923</v>
      </c>
      <c r="R46" s="0" t="n">
        <f aca="false">N46*J46</f>
        <v>0.0358336362661445</v>
      </c>
      <c r="S46" s="0" t="n">
        <f aca="false">O46*K46</f>
        <v>0.0439592467830439</v>
      </c>
      <c r="T46" s="0" t="n">
        <f aca="false">P46*L46</f>
        <v>9.52035333160891E-011</v>
      </c>
      <c r="U46" s="4" t="n">
        <f aca="false">SUM(Q46:T46)</f>
        <v>0.842474376364314</v>
      </c>
      <c r="V46" s="6" t="n">
        <f aca="false">_xlfn.NORM.S.INV(U46)</f>
        <v>1.00467940692658</v>
      </c>
    </row>
    <row r="47" customFormat="false" ht="14.4" hidden="false" customHeight="false" outlineLevel="0" collapsed="false">
      <c r="A47" s="0" t="n">
        <f aca="false">A46+1</f>
        <v>43</v>
      </c>
      <c r="C47" s="0" t="n">
        <v>0.216244115</v>
      </c>
      <c r="D47" s="0" t="n">
        <v>2.8591</v>
      </c>
      <c r="E47" s="0" t="n">
        <v>0.999998989089029</v>
      </c>
      <c r="F47" s="7" t="n">
        <v>9.93327222017852E-007</v>
      </c>
      <c r="G47" s="7" t="n">
        <v>1.75667271901009E-008</v>
      </c>
      <c r="H47" s="7" t="n">
        <v>1.70215130853252E-011</v>
      </c>
      <c r="I47" s="0" t="n">
        <f aca="false">$Y$14*E46+$Y$19*F46+G46*$Y$24+H46*$Y$29</f>
        <v>0.879999968421407</v>
      </c>
      <c r="J47" s="0" t="n">
        <f aca="false">$Y$15*E46+$Y$20*F46+G46*$Y$25+H46*$Y$30</f>
        <v>0.0400000316210712</v>
      </c>
      <c r="K47" s="0" t="n">
        <f aca="false">E46*$Y$16+F46*$Y$21+G46*$Y$26+H46*$Y$31</f>
        <v>0.0799999961478706</v>
      </c>
      <c r="L47" s="0" t="n">
        <f aca="false">E46*$Y$17+F46*$Y$22+G46*$Y$27+H46*$Y$32</f>
        <v>3.80965081466323E-009</v>
      </c>
      <c r="M47" s="0" t="n">
        <f aca="false">_xlfn.NORM.S.DIST((1/$Y$7)*(C47-$Y$3-D47*$Y$12),1)</f>
        <v>0.39670085826401</v>
      </c>
      <c r="N47" s="3" t="n">
        <f aca="false">_xlfn.NORM.S.DIST((1/$Y$8)*(C47-$Y$4-D47*$Y$12),1)</f>
        <v>0.646522811434451</v>
      </c>
      <c r="O47" s="3" t="n">
        <f aca="false">_xlfn.NORM.S.DIST((1/$Y$9)*(C47-$Y$5-D47*$Y$12),1)</f>
        <v>0.334739365973273</v>
      </c>
      <c r="P47" s="3" t="n">
        <f aca="false">_xlfn.NORM.S.DIST((1/$Y$10)*(C47-$Y$6-D47*$Y$12),1)</f>
        <v>0.334408266630817</v>
      </c>
      <c r="Q47" s="0" t="n">
        <f aca="false">M47*I47</f>
        <v>0.349096742745074</v>
      </c>
      <c r="R47" s="0" t="n">
        <f aca="false">N47*J47</f>
        <v>0.0258609329011219</v>
      </c>
      <c r="S47" s="0" t="n">
        <f aca="false">O47*K47</f>
        <v>0.0267791479884025</v>
      </c>
      <c r="T47" s="0" t="n">
        <f aca="false">P47*L47</f>
        <v>1.27397872540021E-009</v>
      </c>
      <c r="U47" s="4" t="n">
        <f aca="false">SUM(Q47:T47)</f>
        <v>0.401736824908577</v>
      </c>
      <c r="V47" s="6" t="n">
        <f aca="false">_xlfn.NORM.S.INV(U47)</f>
        <v>-0.248854089086048</v>
      </c>
    </row>
    <row r="48" customFormat="false" ht="14.4" hidden="false" customHeight="false" outlineLevel="0" collapsed="false">
      <c r="A48" s="0" t="n">
        <f aca="false">A47+1</f>
        <v>44</v>
      </c>
      <c r="C48" s="0" t="n">
        <v>-3.977364647</v>
      </c>
      <c r="D48" s="0" t="n">
        <v>2.913</v>
      </c>
      <c r="E48" s="7" t="n">
        <v>0.987609584013819</v>
      </c>
      <c r="F48" s="0" t="n">
        <v>0.0123903395702143</v>
      </c>
      <c r="G48" s="7" t="n">
        <v>7.64152141931125E-008</v>
      </c>
      <c r="H48" s="7" t="n">
        <v>7.52336704617964E-013</v>
      </c>
      <c r="I48" s="0" t="n">
        <f aca="false">$Y$14*E47+$Y$19*F47+G47*$Y$24+H47*$Y$29</f>
        <v>0.879999137898515</v>
      </c>
      <c r="J48" s="0" t="n">
        <f aca="false">$Y$15*E47+$Y$20*F47+G47*$Y$25+H47*$Y$30</f>
        <v>0.0400008436251292</v>
      </c>
      <c r="K48" s="0" t="n">
        <f aca="false">E47*$Y$16+F47*$Y$21+G47*$Y$26+H47*$Y$31</f>
        <v>0.079999919130016</v>
      </c>
      <c r="L48" s="0" t="n">
        <f aca="false">E47*$Y$17+F47*$Y$22+G47*$Y$27+H47*$Y$32</f>
        <v>9.93463394122535E-008</v>
      </c>
      <c r="M48" s="0" t="n">
        <f aca="false">_xlfn.NORM.S.DIST((1/$Y$7)*(C48-$Y$3-D48*$Y$12),1)</f>
        <v>1.19678771969018E-005</v>
      </c>
      <c r="N48" s="3" t="n">
        <f aca="false">_xlfn.NORM.S.DIST((1/$Y$8)*(C48-$Y$4-D48*$Y$12),1)</f>
        <v>0.0149710014706477</v>
      </c>
      <c r="O48" s="3" t="n">
        <f aca="false">_xlfn.NORM.S.DIST((1/$Y$9)*(C48-$Y$5-D48*$Y$12),1)</f>
        <v>0.0217891374784439</v>
      </c>
      <c r="P48" s="3" t="n">
        <f aca="false">_xlfn.NORM.S.DIST((1/$Y$10)*(C48-$Y$6-D48*$Y$12),1)</f>
        <v>0.10994460535808</v>
      </c>
      <c r="Q48" s="0" t="n">
        <f aca="false">M48*I48</f>
        <v>1.05317216157489E-005</v>
      </c>
      <c r="R48" s="0" t="n">
        <f aca="false">N48*J48</f>
        <v>0.000598852688738959</v>
      </c>
      <c r="S48" s="0" t="n">
        <f aca="false">O48*K48</f>
        <v>0.00174312923618831</v>
      </c>
      <c r="T48" s="0" t="n">
        <f aca="false">P48*L48</f>
        <v>1.092259408045E-008</v>
      </c>
      <c r="U48" s="4" t="n">
        <f aca="false">SUM(Q48:T48)</f>
        <v>0.0023525245691371</v>
      </c>
      <c r="V48" s="6" t="n">
        <f aca="false">_xlfn.NORM.S.INV(U48)</f>
        <v>-2.8265629763239</v>
      </c>
    </row>
    <row r="49" customFormat="false" ht="14.4" hidden="false" customHeight="false" outlineLevel="0" collapsed="false">
      <c r="A49" s="0" t="n">
        <f aca="false">A48+1</f>
        <v>45</v>
      </c>
      <c r="C49" s="0" t="n">
        <v>0.337554146</v>
      </c>
      <c r="D49" s="0" t="n">
        <v>2.9162</v>
      </c>
      <c r="E49" s="0" t="n">
        <v>0.999998778904071</v>
      </c>
      <c r="F49" s="7" t="n">
        <v>1.20435117397736E-006</v>
      </c>
      <c r="G49" s="7" t="n">
        <v>1.67262470895901E-008</v>
      </c>
      <c r="H49" s="7" t="n">
        <v>1.85083004004204E-011</v>
      </c>
      <c r="I49" s="0" t="n">
        <f aca="false">$Y$14*E48+$Y$19*F48+G48*$Y$24+H48*$Y$29</f>
        <v>0.869220413743085</v>
      </c>
      <c r="J49" s="0" t="n">
        <f aca="false">$Y$15*E48+$Y$20*F48+G48*$Y$25+H48*$Y$30</f>
        <v>0.0505317855780585</v>
      </c>
      <c r="K49" s="0" t="n">
        <f aca="false">E48*$Y$16+F48*$Y$21+G48*$Y$26+H48*$Y$31</f>
        <v>0.0790087667212334</v>
      </c>
      <c r="L49" s="0" t="n">
        <f aca="false">E48*$Y$17+F48*$Y$22+G48*$Y$27+H48*$Y$32</f>
        <v>0.0012390339576233</v>
      </c>
      <c r="M49" s="0" t="n">
        <f aca="false">_xlfn.NORM.S.DIST((1/$Y$7)*(C49-$Y$3-D49*$Y$12),1)</f>
        <v>0.441461392168693</v>
      </c>
      <c r="N49" s="3" t="n">
        <f aca="false">_xlfn.NORM.S.DIST((1/$Y$8)*(C49-$Y$4-D49*$Y$12),1)</f>
        <v>0.67350847739072</v>
      </c>
      <c r="O49" s="3" t="n">
        <f aca="false">_xlfn.NORM.S.DIST((1/$Y$9)*(C49-$Y$5-D49*$Y$12),1)</f>
        <v>0.351663755132477</v>
      </c>
      <c r="P49" s="3" t="n">
        <f aca="false">_xlfn.NORM.S.DIST((1/$Y$10)*(C49-$Y$6-D49*$Y$12),1)</f>
        <v>0.342864310204885</v>
      </c>
      <c r="Q49" s="0" t="n">
        <f aca="false">M49*I49</f>
        <v>0.383727253952469</v>
      </c>
      <c r="R49" s="0" t="n">
        <f aca="false">N49*J49</f>
        <v>0.0340335859645125</v>
      </c>
      <c r="S49" s="0" t="n">
        <f aca="false">O49*K49</f>
        <v>0.0277845195935748</v>
      </c>
      <c r="T49" s="0" t="n">
        <f aca="false">P49*L49</f>
        <v>0.000424820523200942</v>
      </c>
      <c r="U49" s="4" t="n">
        <f aca="false">SUM(Q49:T49)</f>
        <v>0.445970180033757</v>
      </c>
      <c r="V49" s="6" t="n">
        <f aca="false">_xlfn.NORM.S.INV(U49)</f>
        <v>-0.135849371413365</v>
      </c>
    </row>
    <row r="50" customFormat="false" ht="14.4" hidden="false" customHeight="false" outlineLevel="0" collapsed="false">
      <c r="A50" s="0" t="n">
        <f aca="false">A49+1</f>
        <v>46</v>
      </c>
      <c r="C50" s="0" t="n">
        <v>0.791931895</v>
      </c>
      <c r="D50" s="0" t="n">
        <v>2.8026</v>
      </c>
      <c r="E50" s="0" t="n">
        <v>0.999999713942529</v>
      </c>
      <c r="F50" s="7" t="n">
        <v>2.71699703324211E-007</v>
      </c>
      <c r="G50" s="7" t="n">
        <v>1.43316936952977E-008</v>
      </c>
      <c r="H50" s="7" t="n">
        <v>2.60740802547929E-011</v>
      </c>
      <c r="I50" s="0" t="n">
        <f aca="false">$Y$14*E49+$Y$19*F49+G49*$Y$24+H49*$Y$29</f>
        <v>0.879998954205526</v>
      </c>
      <c r="J50" s="0" t="n">
        <f aca="false">$Y$15*E49+$Y$20*F49+G49*$Y$25+H49*$Y$30</f>
        <v>0.0400010230290778</v>
      </c>
      <c r="K50" s="0" t="n">
        <f aca="false">E49*$Y$16+F49*$Y$21+G49*$Y$26+H49*$Y$31</f>
        <v>0.0799999023154721</v>
      </c>
      <c r="L50" s="0" t="n">
        <f aca="false">E49*$Y$17+F49*$Y$22+G49*$Y$27+H49*$Y$32</f>
        <v>1.20449924038056E-007</v>
      </c>
      <c r="M50" s="0" t="n">
        <f aca="false">_xlfn.NORM.S.DIST((1/$Y$7)*(C50-$Y$3-D50*$Y$12),1)</f>
        <v>0.61106464406799</v>
      </c>
      <c r="N50" s="3" t="n">
        <f aca="false">_xlfn.NORM.S.DIST((1/$Y$8)*(C50-$Y$4-D50*$Y$12),1)</f>
        <v>0.76594835549044</v>
      </c>
      <c r="O50" s="3" t="n">
        <f aca="false">_xlfn.NORM.S.DIST((1/$Y$9)*(C50-$Y$5-D50*$Y$12),1)</f>
        <v>0.417450792992047</v>
      </c>
      <c r="P50" s="3" t="n">
        <f aca="false">_xlfn.NORM.S.DIST((1/$Y$10)*(C50-$Y$6-D50*$Y$12),1)</f>
        <v>0.375211635102693</v>
      </c>
      <c r="Q50" s="0" t="n">
        <f aca="false">M50*I50</f>
        <v>0.537736247731803</v>
      </c>
      <c r="R50" s="0" t="n">
        <f aca="false">N50*J50</f>
        <v>0.0306387178070574</v>
      </c>
      <c r="S50" s="0" t="n">
        <f aca="false">O50*K50</f>
        <v>0.0333960226608801</v>
      </c>
      <c r="T50" s="0" t="n">
        <f aca="false">P50*L50</f>
        <v>4.51942129463143E-008</v>
      </c>
      <c r="U50" s="4" t="n">
        <f aca="false">SUM(Q50:T50)</f>
        <v>0.601771033393954</v>
      </c>
      <c r="V50" s="6" t="n">
        <f aca="false">_xlfn.NORM.S.INV(U50)</f>
        <v>0.257933884719923</v>
      </c>
    </row>
    <row r="51" customFormat="false" ht="14.4" hidden="false" customHeight="false" outlineLevel="0" collapsed="false">
      <c r="A51" s="0" t="n">
        <f aca="false">A50+1</f>
        <v>47</v>
      </c>
      <c r="C51" s="0" t="n">
        <v>-0.192779782</v>
      </c>
      <c r="D51" s="0" t="n">
        <v>2.6894</v>
      </c>
      <c r="E51" s="0" t="n">
        <v>0.999997484372409</v>
      </c>
      <c r="F51" s="7" t="n">
        <v>2.49531514592927E-006</v>
      </c>
      <c r="G51" s="7" t="n">
        <v>2.02998727550646E-008</v>
      </c>
      <c r="H51" s="7" t="n">
        <v>1.25720452612402E-011</v>
      </c>
      <c r="I51" s="0" t="n">
        <f aca="false">$Y$14*E50+$Y$19*F50+G50*$Y$24+H50*$Y$29</f>
        <v>0.879999765318377</v>
      </c>
      <c r="J51" s="0" t="n">
        <f aca="false">$Y$15*E50+$Y$20*F50+G50*$Y$25+H50*$Y$30</f>
        <v>0.0400002303709586</v>
      </c>
      <c r="K51" s="0" t="n">
        <f aca="false">E50*$Y$16+F50*$Y$21+G50*$Y$26+H50*$Y$31</f>
        <v>0.0799999771198349</v>
      </c>
      <c r="L51" s="0" t="n">
        <f aca="false">E50*$Y$17+F50*$Y$22+G50*$Y$27+H50*$Y$32</f>
        <v>2.71908295966249E-008</v>
      </c>
      <c r="M51" s="0" t="n">
        <f aca="false">_xlfn.NORM.S.DIST((1/$Y$7)*(C51-$Y$3-D51*$Y$12),1)</f>
        <v>0.258363389925547</v>
      </c>
      <c r="N51" s="3" t="n">
        <f aca="false">_xlfn.NORM.S.DIST((1/$Y$8)*(C51-$Y$4-D51*$Y$12),1)</f>
        <v>0.550746130088974</v>
      </c>
      <c r="O51" s="3" t="n">
        <f aca="false">_xlfn.NORM.S.DIST((1/$Y$9)*(C51-$Y$5-D51*$Y$12),1)</f>
        <v>0.280260679043772</v>
      </c>
      <c r="P51" s="3" t="n">
        <f aca="false">_xlfn.NORM.S.DIST((1/$Y$10)*(C51-$Y$6-D51*$Y$12),1)</f>
        <v>0.306530755441198</v>
      </c>
      <c r="Q51" s="0" t="n">
        <f aca="false">M51*I51</f>
        <v>0.227359722501342</v>
      </c>
      <c r="R51" s="0" t="n">
        <f aca="false">N51*J51</f>
        <v>0.0220299720794729</v>
      </c>
      <c r="S51" s="0" t="n">
        <f aca="false">O51*K51</f>
        <v>0.0224208479110911</v>
      </c>
      <c r="T51" s="0" t="n">
        <f aca="false">P51*L51</f>
        <v>8.33482553732632E-009</v>
      </c>
      <c r="U51" s="4" t="n">
        <f aca="false">SUM(Q51:T51)</f>
        <v>0.271810550826731</v>
      </c>
      <c r="V51" s="6" t="n">
        <f aca="false">_xlfn.NORM.S.INV(U51)</f>
        <v>-0.60734632442487</v>
      </c>
    </row>
    <row r="52" customFormat="false" ht="14.4" hidden="false" customHeight="false" outlineLevel="0" collapsed="false">
      <c r="A52" s="0" t="n">
        <f aca="false">A51+1</f>
        <v>48</v>
      </c>
      <c r="C52" s="0" t="n">
        <v>0.14698891</v>
      </c>
      <c r="D52" s="0" t="n">
        <v>2.6137</v>
      </c>
      <c r="E52" s="0" t="n">
        <v>0.999998820866711</v>
      </c>
      <c r="F52" s="7" t="n">
        <v>1.16111498520946E-006</v>
      </c>
      <c r="G52" s="7" t="n">
        <v>1.80021334414752E-008</v>
      </c>
      <c r="H52" s="7" t="n">
        <v>1.61702494122656E-011</v>
      </c>
      <c r="I52" s="0" t="n">
        <f aca="false">$Y$14*E51+$Y$19*F51+G51*$Y$24+H51*$Y$29</f>
        <v>0.87999783150087</v>
      </c>
      <c r="J52" s="0" t="n">
        <f aca="false">$Y$15*E51+$Y$20*F51+G51*$Y$25+H51*$Y$30</f>
        <v>0.0400021202056277</v>
      </c>
      <c r="K52" s="0" t="n">
        <f aca="false">E51*$Y$16+F51*$Y$21+G51*$Y$26+H51*$Y$31</f>
        <v>0.07999979875193</v>
      </c>
      <c r="L52" s="0" t="n">
        <f aca="false">E51*$Y$17+F51*$Y$22+G51*$Y$27+H51*$Y$32</f>
        <v>2.49541572229136E-007</v>
      </c>
      <c r="M52" s="0" t="n">
        <f aca="false">_xlfn.NORM.S.DIST((1/$Y$7)*(C52-$Y$3-D52*$Y$12),1)</f>
        <v>0.37170614900761</v>
      </c>
      <c r="N52" s="3" t="n">
        <f aca="false">_xlfn.NORM.S.DIST((1/$Y$8)*(C52-$Y$4-D52*$Y$12),1)</f>
        <v>0.630768883065993</v>
      </c>
      <c r="O52" s="3" t="n">
        <f aca="false">_xlfn.NORM.S.DIST((1/$Y$9)*(C52-$Y$5-D52*$Y$12),1)</f>
        <v>0.325223119161526</v>
      </c>
      <c r="P52" s="3" t="n">
        <f aca="false">_xlfn.NORM.S.DIST((1/$Y$10)*(C52-$Y$6-D52*$Y$12),1)</f>
        <v>0.329617830501232</v>
      </c>
      <c r="Q52" s="0" t="n">
        <f aca="false">M52*I52</f>
        <v>0.327100605082236</v>
      </c>
      <c r="R52" s="0" t="n">
        <f aca="false">N52*J52</f>
        <v>0.0252320926823754</v>
      </c>
      <c r="S52" s="0" t="n">
        <f aca="false">O52*K52</f>
        <v>0.0260177840823971</v>
      </c>
      <c r="T52" s="0" t="n">
        <f aca="false">P52*L52</f>
        <v>8.22533516580344E-008</v>
      </c>
      <c r="U52" s="4" t="n">
        <f aca="false">SUM(Q52:T52)</f>
        <v>0.37835056410036</v>
      </c>
      <c r="V52" s="6" t="n">
        <f aca="false">_xlfn.NORM.S.INV(U52)</f>
        <v>-0.309815678425298</v>
      </c>
    </row>
    <row r="53" customFormat="false" ht="14.4" hidden="false" customHeight="false" outlineLevel="0" collapsed="false">
      <c r="A53" s="0" t="n">
        <f aca="false">A52+1</f>
        <v>49</v>
      </c>
      <c r="C53" s="0" t="n">
        <v>-3.649447304</v>
      </c>
      <c r="D53" s="0" t="n">
        <v>2.6909</v>
      </c>
      <c r="E53" s="7" t="n">
        <v>0.994040572997111</v>
      </c>
      <c r="F53" s="0" t="n">
        <v>0.0059593585085006</v>
      </c>
      <c r="G53" s="7" t="n">
        <v>6.84934235928282E-008</v>
      </c>
      <c r="H53" s="7" t="n">
        <v>9.65447986853991E-013</v>
      </c>
      <c r="I53" s="0" t="n">
        <f aca="false">$Y$14*E52+$Y$19*F52+G52*$Y$24+H52*$Y$29</f>
        <v>0.879998991976151</v>
      </c>
      <c r="J53" s="0" t="n">
        <f aca="false">$Y$15*E52+$Y$20*F52+G52*$Y$25+H52*$Y$30</f>
        <v>0.0400009862273287</v>
      </c>
      <c r="K53" s="0" t="n">
        <f aca="false">E52*$Y$16+F52*$Y$21+G52*$Y$26+H52*$Y$31</f>
        <v>0.0799999056720858</v>
      </c>
      <c r="L53" s="0" t="n">
        <f aca="false">E52*$Y$17+F52*$Y$22+G52*$Y$27+H52*$Y$32</f>
        <v>1.16124434720476E-007</v>
      </c>
      <c r="M53" s="0" t="n">
        <f aca="false">_xlfn.NORM.S.DIST((1/$Y$7)*(C53-$Y$3-D53*$Y$12),1)</f>
        <v>4.52498856138655E-005</v>
      </c>
      <c r="N53" s="3" t="n">
        <f aca="false">_xlfn.NORM.S.DIST((1/$Y$8)*(C53-$Y$4-D53*$Y$12),1)</f>
        <v>0.0243213393450418</v>
      </c>
      <c r="O53" s="3" t="n">
        <f aca="false">_xlfn.NORM.S.DIST((1/$Y$9)*(C53-$Y$5-D53*$Y$12),1)</f>
        <v>0.0291326358697061</v>
      </c>
      <c r="P53" s="3" t="n">
        <f aca="false">_xlfn.NORM.S.DIST((1/$Y$10)*(C53-$Y$6-D53*$Y$12),1)</f>
        <v>0.122142838728472</v>
      </c>
      <c r="Q53" s="0" t="n">
        <f aca="false">M53*I53</f>
        <v>3.98198537272378E-005</v>
      </c>
      <c r="R53" s="0" t="n">
        <f aca="false">N53*J53</f>
        <v>0.000972877560171206</v>
      </c>
      <c r="S53" s="0" t="n">
        <f aca="false">O53*K53</f>
        <v>0.00233060812155571</v>
      </c>
      <c r="T53" s="0" t="n">
        <f aca="false">P53*L53</f>
        <v>1.4183768102498E-008</v>
      </c>
      <c r="U53" s="4" t="n">
        <f aca="false">SUM(Q53:T53)</f>
        <v>0.00334331971922226</v>
      </c>
      <c r="V53" s="6" t="n">
        <f aca="false">_xlfn.NORM.S.INV(U53)</f>
        <v>-2.71206046522626</v>
      </c>
    </row>
    <row r="54" customFormat="false" ht="14.4" hidden="false" customHeight="false" outlineLevel="0" collapsed="false">
      <c r="A54" s="0" t="n">
        <f aca="false">A53+1</f>
        <v>50</v>
      </c>
      <c r="C54" s="0" t="n">
        <v>-3.923273392</v>
      </c>
      <c r="D54" s="0" t="n">
        <v>3.4592</v>
      </c>
      <c r="E54" s="7" t="n">
        <v>0.985935072745447</v>
      </c>
      <c r="F54" s="0" t="n">
        <v>0.014064852632657</v>
      </c>
      <c r="G54" s="7" t="n">
        <v>7.46211161973921E-008</v>
      </c>
      <c r="H54" s="7" t="n">
        <v>7.7947978019075E-013</v>
      </c>
      <c r="I54" s="0" t="n">
        <f aca="false">$Y$14*E53+$Y$19*F53+G53*$Y$24+H53*$Y$29</f>
        <v>0.874815366315976</v>
      </c>
      <c r="J54" s="0" t="n">
        <f aca="false">$Y$15*E53+$Y$20*F53+G53*$Y$25+H53*$Y$30</f>
        <v>0.0450654519924693</v>
      </c>
      <c r="K54" s="0" t="n">
        <f aca="false">E53*$Y$16+F53*$Y$21+G53*$Y$26+H53*$Y$31</f>
        <v>0.079523245839933</v>
      </c>
      <c r="L54" s="0" t="n">
        <f aca="false">E53*$Y$17+F53*$Y$22+G53*$Y$27+H53*$Y$32</f>
        <v>0.000595935851622418</v>
      </c>
      <c r="M54" s="0" t="n">
        <f aca="false">_xlfn.NORM.S.DIST((1/$Y$7)*(C54-$Y$3-D54*$Y$12),1)</f>
        <v>1.49981451859542E-005</v>
      </c>
      <c r="N54" s="3" t="n">
        <f aca="false">_xlfn.NORM.S.DIST((1/$Y$8)*(C54-$Y$4-D54*$Y$12),1)</f>
        <v>0.0162580969733965</v>
      </c>
      <c r="O54" s="3" t="n">
        <f aca="false">_xlfn.NORM.S.DIST((1/$Y$9)*(C54-$Y$5-D54*$Y$12),1)</f>
        <v>0.0228800309003344</v>
      </c>
      <c r="P54" s="3" t="n">
        <f aca="false">_xlfn.NORM.S.DIST((1/$Y$10)*(C54-$Y$6-D54*$Y$12),1)</f>
        <v>0.111894166986206</v>
      </c>
      <c r="Q54" s="0" t="n">
        <f aca="false">M54*I54</f>
        <v>1.31206078749107E-005</v>
      </c>
      <c r="R54" s="0" t="n">
        <f aca="false">N54*J54</f>
        <v>0.000732678488643512</v>
      </c>
      <c r="S54" s="0" t="n">
        <f aca="false">O54*K54</f>
        <v>0.00181949432211256</v>
      </c>
      <c r="T54" s="0" t="n">
        <f aca="false">P54*L54</f>
        <v>6.66817456945055E-005</v>
      </c>
      <c r="U54" s="4" t="n">
        <f aca="false">SUM(Q54:T54)</f>
        <v>0.00263197516432548</v>
      </c>
      <c r="V54" s="6" t="n">
        <f aca="false">_xlfn.NORM.S.INV(U54)</f>
        <v>-2.79042125408531</v>
      </c>
    </row>
    <row r="55" customFormat="false" ht="14.4" hidden="false" customHeight="false" outlineLevel="0" collapsed="false">
      <c r="A55" s="0" t="n">
        <f aca="false">A54+1</f>
        <v>51</v>
      </c>
      <c r="C55" s="0" t="n">
        <v>2.488501833</v>
      </c>
      <c r="D55" s="0" t="n">
        <v>3.8037</v>
      </c>
      <c r="E55" s="0" t="n">
        <v>0.999999982129455</v>
      </c>
      <c r="F55" s="7" t="n">
        <v>9.96741583672692E-009</v>
      </c>
      <c r="G55" s="7" t="n">
        <v>7.81213579930025E-009</v>
      </c>
      <c r="H55" s="7" t="n">
        <v>9.09931164888642E-011</v>
      </c>
      <c r="I55" s="0" t="n">
        <f aca="false">$Y$14*E54+$Y$19*F54+G54*$Y$24+H54*$Y$29</f>
        <v>0.867763587163444</v>
      </c>
      <c r="J55" s="0" t="n">
        <f aca="false">$Y$15*E54+$Y$20*F54+G54*$Y$25+H54*$Y$30</f>
        <v>0.0519551217528982</v>
      </c>
      <c r="K55" s="0" t="n">
        <f aca="false">E54*$Y$16+F54*$Y$21+G54*$Y$26+H54*$Y$31</f>
        <v>0.0788748058197683</v>
      </c>
      <c r="L55" s="0" t="n">
        <f aca="false">E54*$Y$17+F54*$Y$22+G54*$Y$27+H54*$Y$32</f>
        <v>0.00140648526388928</v>
      </c>
      <c r="M55" s="0" t="n">
        <f aca="false">_xlfn.NORM.S.DIST((1/$Y$7)*(C55-$Y$3-D55*$Y$12),1)</f>
        <v>0.970302152276163</v>
      </c>
      <c r="N55" s="3" t="n">
        <f aca="false">_xlfn.NORM.S.DIST((1/$Y$8)*(C55-$Y$4-D55*$Y$12),1)</f>
        <v>0.96044783133161</v>
      </c>
      <c r="O55" s="3" t="n">
        <f aca="false">_xlfn.NORM.S.DIST((1/$Y$9)*(C55-$Y$5-D55*$Y$12),1)</f>
        <v>0.668343144478231</v>
      </c>
      <c r="P55" s="3" t="n">
        <f aca="false">_xlfn.NORM.S.DIST((1/$Y$10)*(C55-$Y$6-D55*$Y$12),1)</f>
        <v>0.5020677227854</v>
      </c>
      <c r="Q55" s="0" t="n">
        <f aca="false">M55*I55</f>
        <v>0.841992876291574</v>
      </c>
      <c r="R55" s="0" t="n">
        <f aca="false">N55*J55</f>
        <v>0.0499001840141408</v>
      </c>
      <c r="S55" s="0" t="n">
        <f aca="false">O55*K55</f>
        <v>0.0527154357416938</v>
      </c>
      <c r="T55" s="0" t="n">
        <f aca="false">P55*L55</f>
        <v>0.000706150853572115</v>
      </c>
      <c r="U55" s="4" t="n">
        <f aca="false">SUM(Q55:T55)</f>
        <v>0.945314646900981</v>
      </c>
      <c r="V55" s="6" t="n">
        <f aca="false">_xlfn.NORM.S.INV(U55)</f>
        <v>1.60102805171323</v>
      </c>
    </row>
    <row r="56" customFormat="false" ht="14.4" hidden="false" customHeight="false" outlineLevel="0" collapsed="false">
      <c r="A56" s="0" t="n">
        <f aca="false">A55+1</f>
        <v>52</v>
      </c>
      <c r="C56" s="0" t="n">
        <v>1.987827456</v>
      </c>
      <c r="D56" s="0" t="n">
        <v>3.5656</v>
      </c>
      <c r="E56" s="0" t="n">
        <v>0.999999972161351</v>
      </c>
      <c r="F56" s="7" t="n">
        <v>1.83852046061644E-008</v>
      </c>
      <c r="G56" s="7" t="n">
        <v>9.39020998529944E-009</v>
      </c>
      <c r="H56" s="7" t="n">
        <v>6.32344758465606E-011</v>
      </c>
      <c r="I56" s="0" t="n">
        <f aca="false">$Y$14*E55+$Y$19*F55+G55*$Y$24+H55*$Y$29</f>
        <v>0.87999999218664</v>
      </c>
      <c r="J56" s="0" t="n">
        <f aca="false">$Y$15*E55+$Y$20*F55+G55*$Y$25+H55*$Y$30</f>
        <v>0.0400000081579982</v>
      </c>
      <c r="K56" s="0" t="n">
        <f aca="false">E55*$Y$16+F55*$Y$21+G55*$Y$26+H55*$Y$31</f>
        <v>0.0799999985858252</v>
      </c>
      <c r="L56" s="0" t="n">
        <f aca="false">E55*$Y$17+F55*$Y$22+G55*$Y$27+H55*$Y$32</f>
        <v>1.06953607686378E-009</v>
      </c>
      <c r="M56" s="0" t="n">
        <f aca="false">_xlfn.NORM.S.DIST((1/$Y$7)*(C56-$Y$3-D56*$Y$12),1)</f>
        <v>0.921046415242614</v>
      </c>
      <c r="N56" s="3" t="n">
        <f aca="false">_xlfn.NORM.S.DIST((1/$Y$8)*(C56-$Y$4-D56*$Y$12),1)</f>
        <v>0.926727487393723</v>
      </c>
      <c r="O56" s="3" t="n">
        <f aca="false">_xlfn.NORM.S.DIST((1/$Y$9)*(C56-$Y$5-D56*$Y$12),1)</f>
        <v>0.596912011701338</v>
      </c>
      <c r="P56" s="3" t="n">
        <f aca="false">_xlfn.NORM.S.DIST((1/$Y$10)*(C56-$Y$6-D56*$Y$12),1)</f>
        <v>0.464058011594203</v>
      </c>
      <c r="Q56" s="0" t="n">
        <f aca="false">M56*I56</f>
        <v>0.810520838217033</v>
      </c>
      <c r="R56" s="0" t="n">
        <f aca="false">N56*J56</f>
        <v>0.0370691070559901</v>
      </c>
      <c r="S56" s="0" t="n">
        <f aca="false">O56*K56</f>
        <v>0.0477529600919691</v>
      </c>
      <c r="T56" s="0" t="n">
        <f aca="false">P56*L56</f>
        <v>4.96326785157672E-010</v>
      </c>
      <c r="U56" s="4" t="n">
        <f aca="false">SUM(Q56:T56)</f>
        <v>0.895342905861319</v>
      </c>
      <c r="V56" s="6" t="n">
        <f aca="false">_xlfn.NORM.S.INV(U56)</f>
        <v>1.25545347253206</v>
      </c>
    </row>
    <row r="57" customFormat="false" ht="14.4" hidden="false" customHeight="false" outlineLevel="0" collapsed="false">
      <c r="A57" s="0" t="n">
        <f aca="false">A56+1</f>
        <v>53</v>
      </c>
      <c r="C57" s="0" t="n">
        <v>2.999862862</v>
      </c>
      <c r="D57" s="0" t="n">
        <v>3.4909</v>
      </c>
      <c r="E57" s="0" t="n">
        <v>0.999999991418135</v>
      </c>
      <c r="F57" s="7" t="n">
        <v>1.88230210841402E-009</v>
      </c>
      <c r="G57" s="7" t="n">
        <v>6.56573498204119E-009</v>
      </c>
      <c r="H57" s="7" t="n">
        <v>1.33827953197425E-010</v>
      </c>
      <c r="I57" s="0" t="n">
        <f aca="false">$Y$14*E56+$Y$19*F56+G56*$Y$24+H56*$Y$29</f>
        <v>0.879999985076683</v>
      </c>
      <c r="J57" s="0" t="n">
        <f aca="false">$Y$15*E56+$Y$20*F56+G56*$Y$25+H56*$Y$30</f>
        <v>0.0400000152505508</v>
      </c>
      <c r="K57" s="0" t="n">
        <f aca="false">E56*$Y$16+F56*$Y$21+G56*$Y$26+H56*$Y$31</f>
        <v>0.0799999977836579</v>
      </c>
      <c r="L57" s="0" t="n">
        <f aca="false">E56*$Y$17+F56*$Y$22+G56*$Y$27+H56*$Y$32</f>
        <v>1.88910804129369E-009</v>
      </c>
      <c r="M57" s="0" t="n">
        <f aca="false">_xlfn.NORM.S.DIST((1/$Y$7)*(C57-$Y$3-D57*$Y$12),1)</f>
        <v>0.991068815198381</v>
      </c>
      <c r="N57" s="3" t="n">
        <f aca="false">_xlfn.NORM.S.DIST((1/$Y$8)*(C57-$Y$4-D57*$Y$12),1)</f>
        <v>0.980607450889619</v>
      </c>
      <c r="O57" s="3" t="n">
        <f aca="false">_xlfn.NORM.S.DIST((1/$Y$9)*(C57-$Y$5-D57*$Y$12),1)</f>
        <v>0.735449248203529</v>
      </c>
      <c r="P57" s="3" t="n">
        <f aca="false">_xlfn.NORM.S.DIST((1/$Y$10)*(C57-$Y$6-D57*$Y$12),1)</f>
        <v>0.5408668166493</v>
      </c>
      <c r="Q57" s="0" t="n">
        <f aca="false">M57*I57</f>
        <v>0.872140542584541</v>
      </c>
      <c r="R57" s="0" t="n">
        <f aca="false">N57*J57</f>
        <v>0.0392243129903885</v>
      </c>
      <c r="S57" s="0" t="n">
        <f aca="false">O57*K57</f>
        <v>0.0588359382262752</v>
      </c>
      <c r="T57" s="0" t="n">
        <f aca="false">P57*L57</f>
        <v>1.02175585260111E-009</v>
      </c>
      <c r="U57" s="4" t="n">
        <f aca="false">SUM(Q57:T57)</f>
        <v>0.970200794822961</v>
      </c>
      <c r="V57" s="6" t="n">
        <f aca="false">_xlfn.NORM.S.INV(U57)</f>
        <v>1.88375287695354</v>
      </c>
    </row>
    <row r="58" customFormat="false" ht="14.4" hidden="false" customHeight="false" outlineLevel="0" collapsed="false">
      <c r="A58" s="0" t="n">
        <f aca="false">A57+1</f>
        <v>54</v>
      </c>
      <c r="C58" s="0" t="n">
        <v>2.7250693</v>
      </c>
      <c r="D58" s="0" t="n">
        <v>3.3508</v>
      </c>
      <c r="E58" s="0" t="n">
        <v>0.999999989160255</v>
      </c>
      <c r="F58" s="7" t="n">
        <v>3.49493780945569E-009</v>
      </c>
      <c r="G58" s="7" t="n">
        <v>7.23562839654285E-009</v>
      </c>
      <c r="H58" s="7" t="n">
        <v>1.09179227441987E-010</v>
      </c>
      <c r="I58" s="0" t="n">
        <f aca="false">$Y$14*E57+$Y$19*F57+G57*$Y$24+H57*$Y$29</f>
        <v>0.879999999033855</v>
      </c>
      <c r="J58" s="0" t="n">
        <f aca="false">$Y$15*E57+$Y$20*F57+G57*$Y$25+H57*$Y$30</f>
        <v>0.0400000013346508</v>
      </c>
      <c r="K58" s="0" t="n">
        <f aca="false">E57*$Y$16+F57*$Y$21+G57*$Y$26+H57*$Y$31</f>
        <v>0.0799999993362016</v>
      </c>
      <c r="L58" s="0" t="n">
        <f aca="false">E57*$Y$17+F57*$Y$22+G57*$Y$27+H57*$Y$32</f>
        <v>2.95292573399342E-010</v>
      </c>
      <c r="M58" s="0" t="n">
        <f aca="false">_xlfn.NORM.S.DIST((1/$Y$7)*(C58-$Y$3-D58*$Y$12),1)</f>
        <v>0.982518867497689</v>
      </c>
      <c r="N58" s="3" t="n">
        <f aca="false">_xlfn.NORM.S.DIST((1/$Y$8)*(C58-$Y$4-D58*$Y$12),1)</f>
        <v>0.971255588626463</v>
      </c>
      <c r="O58" s="3" t="n">
        <f aca="false">_xlfn.NORM.S.DIST((1/$Y$9)*(C58-$Y$5-D58*$Y$12),1)</f>
        <v>0.700245941354092</v>
      </c>
      <c r="P58" s="3" t="n">
        <f aca="false">_xlfn.NORM.S.DIST((1/$Y$10)*(C58-$Y$6-D58*$Y$12),1)</f>
        <v>0.520041837334718</v>
      </c>
      <c r="Q58" s="0" t="n">
        <f aca="false">M58*I58</f>
        <v>0.864616602448711</v>
      </c>
      <c r="R58" s="0" t="n">
        <f aca="false">N58*J58</f>
        <v>0.0388502248413456</v>
      </c>
      <c r="S58" s="0" t="n">
        <f aca="false">O58*K58</f>
        <v>0.0560196748435052</v>
      </c>
      <c r="T58" s="0" t="n">
        <f aca="false">P58*L58</f>
        <v>1.53564492421891E-010</v>
      </c>
      <c r="U58" s="4" t="n">
        <f aca="false">SUM(Q58:T58)</f>
        <v>0.959486502287126</v>
      </c>
      <c r="V58" s="6" t="n">
        <f aca="false">_xlfn.NORM.S.INV(U58)</f>
        <v>1.74475804086571</v>
      </c>
    </row>
    <row r="59" customFormat="false" ht="14.4" hidden="false" customHeight="false" outlineLevel="0" collapsed="false">
      <c r="A59" s="0" t="n">
        <f aca="false">A58+1</f>
        <v>55</v>
      </c>
      <c r="C59" s="0" t="n">
        <v>-1.485042909</v>
      </c>
      <c r="D59" s="0" t="n">
        <v>3.4544</v>
      </c>
      <c r="E59" s="0" t="n">
        <v>0.999954159502054</v>
      </c>
      <c r="F59" s="7" t="n">
        <v>4.58084382658213E-005</v>
      </c>
      <c r="G59" s="7" t="n">
        <v>3.20548541371966E-008</v>
      </c>
      <c r="H59" s="7" t="n">
        <v>4.82657620981212E-012</v>
      </c>
      <c r="I59" s="0" t="n">
        <f aca="false">$Y$14*E58+$Y$19*F58+G58*$Y$24+H58*$Y$29</f>
        <v>0.879999997732694</v>
      </c>
      <c r="J59" s="0" t="n">
        <f aca="false">$Y$15*E58+$Y$20*F58+G58*$Y$25+H58*$Y$30</f>
        <v>0.0400000026790884</v>
      </c>
      <c r="K59" s="0" t="n">
        <f aca="false">E58*$Y$16+F58*$Y$21+G58*$Y$26+H58*$Y$31</f>
        <v>0.0799999991513809</v>
      </c>
      <c r="L59" s="0" t="n">
        <f aca="false">E58*$Y$17+F58*$Y$22+G58*$Y$27+H58*$Y$32</f>
        <v>4.36837162899159E-010</v>
      </c>
      <c r="M59" s="0" t="n">
        <f aca="false">_xlfn.NORM.S.DIST((1/$Y$7)*(C59-$Y$3-D59*$Y$12),1)</f>
        <v>0.0307758598440879</v>
      </c>
      <c r="N59" s="3" t="n">
        <f aca="false">_xlfn.NORM.S.DIST((1/$Y$8)*(C59-$Y$4-D59*$Y$12),1)</f>
        <v>0.25550903775486</v>
      </c>
      <c r="O59" s="3" t="n">
        <f aca="false">_xlfn.NORM.S.DIST((1/$Y$9)*(C59-$Y$5-D59*$Y$12),1)</f>
        <v>0.141766746406859</v>
      </c>
      <c r="P59" s="3" t="n">
        <f aca="false">_xlfn.NORM.S.DIST((1/$Y$10)*(C59-$Y$6-D59*$Y$12),1)</f>
        <v>0.226044792474636</v>
      </c>
      <c r="Q59" s="0" t="n">
        <f aca="false">M59*I59</f>
        <v>0.027082756593019</v>
      </c>
      <c r="R59" s="0" t="n">
        <f aca="false">N59*J59</f>
        <v>0.0102203621947257</v>
      </c>
      <c r="S59" s="0" t="n">
        <f aca="false">O59*K59</f>
        <v>0.0113413395922427</v>
      </c>
      <c r="T59" s="0" t="n">
        <f aca="false">P59*L59</f>
        <v>9.87447658327492E-011</v>
      </c>
      <c r="U59" s="4" t="n">
        <f aca="false">SUM(Q59:T59)</f>
        <v>0.0486444584787323</v>
      </c>
      <c r="V59" s="6" t="n">
        <f aca="false">_xlfn.NORM.S.INV(U59)</f>
        <v>-1.65814146142099</v>
      </c>
    </row>
    <row r="60" customFormat="false" ht="14.4" hidden="false" customHeight="false" outlineLevel="0" collapsed="false">
      <c r="A60" s="0" t="n">
        <f aca="false">A59+1</f>
        <v>56</v>
      </c>
      <c r="C60" s="0" t="n">
        <v>0.300624031</v>
      </c>
      <c r="D60" s="0" t="n">
        <v>3.5415</v>
      </c>
      <c r="E60" s="0" t="n">
        <v>0.999999159717408</v>
      </c>
      <c r="F60" s="7" t="n">
        <v>8.2321444360677E-007</v>
      </c>
      <c r="G60" s="7" t="n">
        <v>1.70500295492224E-008</v>
      </c>
      <c r="H60" s="7" t="n">
        <v>1.81190437847069E-011</v>
      </c>
      <c r="I60" s="0" t="n">
        <f aca="false">$Y$14*E59+$Y$19*F59+G59*$Y$24+H59*$Y$29</f>
        <v>0.879960150501093</v>
      </c>
      <c r="J60" s="0" t="n">
        <f aca="false">$Y$15*E59+$Y$20*F59+G59*$Y$25+H59*$Y$30</f>
        <v>0.0400389358902353</v>
      </c>
      <c r="K60" s="0" t="n">
        <f aca="false">E59*$Y$16+F59*$Y$21+G59*$Y$26+H59*$Y$31</f>
        <v>0.0799963327609849</v>
      </c>
      <c r="L60" s="0" t="n">
        <f aca="false">E59*$Y$17+F59*$Y$22+G59*$Y$27+H59*$Y$32</f>
        <v>4.5808476878431E-006</v>
      </c>
      <c r="M60" s="0" t="n">
        <f aca="false">_xlfn.NORM.S.DIST((1/$Y$7)*(C60-$Y$3-D60*$Y$12),1)</f>
        <v>0.427727851156409</v>
      </c>
      <c r="N60" s="3" t="n">
        <f aca="false">_xlfn.NORM.S.DIST((1/$Y$8)*(C60-$Y$4-D60*$Y$12),1)</f>
        <v>0.665381008089714</v>
      </c>
      <c r="O60" s="3" t="n">
        <f aca="false">_xlfn.NORM.S.DIST((1/$Y$9)*(C60-$Y$5-D60*$Y$12),1)</f>
        <v>0.346478404146207</v>
      </c>
      <c r="P60" s="3" t="n">
        <f aca="false">_xlfn.NORM.S.DIST((1/$Y$10)*(C60-$Y$6-D60*$Y$12),1)</f>
        <v>0.340281470346437</v>
      </c>
      <c r="Q60" s="0" t="n">
        <f aca="false">M60*I60</f>
        <v>0.376383464277103</v>
      </c>
      <c r="R60" s="0" t="n">
        <f aca="false">N60*J60</f>
        <v>0.0266411475254842</v>
      </c>
      <c r="S60" s="0" t="n">
        <f aca="false">O60*K60</f>
        <v>0.027717001712575</v>
      </c>
      <c r="T60" s="0" t="n">
        <f aca="false">P60*L60</f>
        <v>1.55877758665233E-006</v>
      </c>
      <c r="U60" s="4" t="n">
        <f aca="false">SUM(Q60:T60)</f>
        <v>0.430743172292749</v>
      </c>
      <c r="V60" s="6" t="n">
        <f aca="false">_xlfn.NORM.S.INV(U60)</f>
        <v>-0.174482421362349</v>
      </c>
    </row>
    <row r="61" customFormat="false" ht="14.4" hidden="false" customHeight="false" outlineLevel="0" collapsed="false">
      <c r="A61" s="0" t="n">
        <f aca="false">A60+1</f>
        <v>57</v>
      </c>
      <c r="C61" s="0" t="n">
        <v>-0.359640182</v>
      </c>
      <c r="D61" s="0" t="n">
        <v>3.5303</v>
      </c>
      <c r="E61" s="0" t="n">
        <v>0.999996344938367</v>
      </c>
      <c r="F61" s="7" t="n">
        <v>3.63351709739462E-006</v>
      </c>
      <c r="G61" s="7" t="n">
        <v>2.15334251347819E-008</v>
      </c>
      <c r="H61" s="7" t="n">
        <v>1.11102248986157E-011</v>
      </c>
      <c r="I61" s="0" t="n">
        <f aca="false">$Y$14*E60+$Y$19*F60+G60*$Y$24+H60*$Y$29</f>
        <v>0.879999285833674</v>
      </c>
      <c r="J61" s="0" t="n">
        <f aca="false">$Y$15*E60+$Y$20*F60+G60*$Y$25+H60*$Y$30</f>
        <v>0.0400006990499135</v>
      </c>
      <c r="K61" s="0" t="n">
        <f aca="false">E60*$Y$16+F60*$Y$21+G60*$Y$26+H60*$Y$31</f>
        <v>0.0799999327804729</v>
      </c>
      <c r="L61" s="0" t="n">
        <f aca="false">E60*$Y$17+F60*$Y$22+G60*$Y$27+H60*$Y$32</f>
        <v>8.23359395957048E-008</v>
      </c>
      <c r="M61" s="0" t="n">
        <f aca="false">_xlfn.NORM.S.DIST((1/$Y$7)*(C61-$Y$3-D61*$Y$12),1)</f>
        <v>0.210100553085958</v>
      </c>
      <c r="N61" s="3" t="n">
        <f aca="false">_xlfn.NORM.S.DIST((1/$Y$8)*(C61-$Y$4-D61*$Y$12),1)</f>
        <v>0.510455575762072</v>
      </c>
      <c r="O61" s="3" t="n">
        <f aca="false">_xlfn.NORM.S.DIST((1/$Y$9)*(C61-$Y$5-D61*$Y$12),1)</f>
        <v>0.259339728583772</v>
      </c>
      <c r="P61" s="3" t="n">
        <f aca="false">_xlfn.NORM.S.DIST((1/$Y$10)*(C61-$Y$6-D61*$Y$12),1)</f>
        <v>0.29546053112016</v>
      </c>
      <c r="Q61" s="0" t="n">
        <f aca="false">M61*I61</f>
        <v>0.184888336668903</v>
      </c>
      <c r="R61" s="0" t="n">
        <f aca="false">N61*J61</f>
        <v>0.020418579864409</v>
      </c>
      <c r="S61" s="0" t="n">
        <f aca="false">O61*K61</f>
        <v>0.0207471608540079</v>
      </c>
      <c r="T61" s="0" t="n">
        <f aca="false">P61*L61</f>
        <v>2.43270204432243E-008</v>
      </c>
      <c r="U61" s="4" t="n">
        <f aca="false">SUM(Q61:T61)</f>
        <v>0.226054101714341</v>
      </c>
      <c r="V61" s="6" t="n">
        <f aca="false">_xlfn.NORM.S.INV(U61)</f>
        <v>-0.751904979445099</v>
      </c>
    </row>
    <row r="62" customFormat="false" ht="14.4" hidden="false" customHeight="false" outlineLevel="0" collapsed="false">
      <c r="A62" s="0" t="n">
        <f aca="false">A61+1</f>
        <v>58</v>
      </c>
      <c r="C62" s="0" t="n">
        <v>0.958991898</v>
      </c>
      <c r="D62" s="0" t="n">
        <v>3.359</v>
      </c>
      <c r="E62" s="0" t="n">
        <v>0.999999799928813</v>
      </c>
      <c r="F62" s="7" t="n">
        <v>1.86531969385654E-007</v>
      </c>
      <c r="G62" s="7" t="n">
        <v>1.35097083827296E-008</v>
      </c>
      <c r="H62" s="7" t="n">
        <v>2.95090484478832E-011</v>
      </c>
      <c r="I62" s="0" t="n">
        <f aca="false">$Y$14*E61+$Y$19*F61+G61*$Y$24+H61*$Y$29</f>
        <v>0.87999684141447</v>
      </c>
      <c r="J62" s="0" t="n">
        <f aca="false">$Y$15*E61+$Y$20*F61+G61*$Y$25+H61*$Y$30</f>
        <v>0.0400030876279736</v>
      </c>
      <c r="K62" s="0" t="n">
        <f aca="false">E61*$Y$16+F61*$Y$21+G61*$Y$26+H61*$Y$31</f>
        <v>0.0799997075969581</v>
      </c>
      <c r="L62" s="0" t="n">
        <f aca="false">E61*$Y$17+F61*$Y$22+G61*$Y$27+H61*$Y$32</f>
        <v>3.63360597919381E-007</v>
      </c>
      <c r="M62" s="0" t="n">
        <f aca="false">_xlfn.NORM.S.DIST((1/$Y$7)*(C62-$Y$3-D62*$Y$12),1)</f>
        <v>0.670015780153923</v>
      </c>
      <c r="N62" s="3" t="n">
        <f aca="false">_xlfn.NORM.S.DIST((1/$Y$8)*(C62-$Y$4-D62*$Y$12),1)</f>
        <v>0.795888617516279</v>
      </c>
      <c r="O62" s="3" t="n">
        <f aca="false">_xlfn.NORM.S.DIST((1/$Y$9)*(C62-$Y$5-D62*$Y$12),1)</f>
        <v>0.442344172971981</v>
      </c>
      <c r="P62" s="3" t="n">
        <f aca="false">_xlfn.NORM.S.DIST((1/$Y$10)*(C62-$Y$6-D62*$Y$12),1)</f>
        <v>0.387343442389929</v>
      </c>
      <c r="Q62" s="0" t="n">
        <f aca="false">M62*I62</f>
        <v>0.589611770233304</v>
      </c>
      <c r="R62" s="0" t="n">
        <f aca="false">N62*J62</f>
        <v>0.0318380021086104</v>
      </c>
      <c r="S62" s="0" t="n">
        <f aca="false">O62*K62</f>
        <v>0.0353874044949767</v>
      </c>
      <c r="T62" s="0" t="n">
        <f aca="false">P62*L62</f>
        <v>1.40745344826956E-007</v>
      </c>
      <c r="U62" s="4" t="n">
        <f aca="false">SUM(Q62:T62)</f>
        <v>0.656837317582236</v>
      </c>
      <c r="V62" s="6" t="n">
        <f aca="false">_xlfn.NORM.S.INV(U62)</f>
        <v>0.403846819717154</v>
      </c>
    </row>
    <row r="63" customFormat="false" ht="14.4" hidden="false" customHeight="false" outlineLevel="0" collapsed="false">
      <c r="A63" s="0" t="n">
        <f aca="false">A62+1</f>
        <v>59</v>
      </c>
      <c r="C63" s="0" t="n">
        <v>0.143666007</v>
      </c>
      <c r="D63" s="0" t="n">
        <v>3.4604</v>
      </c>
      <c r="E63" s="0" t="n">
        <v>0.999998812252856</v>
      </c>
      <c r="F63" s="7" t="n">
        <v>1.1697076979612E-006</v>
      </c>
      <c r="G63" s="7" t="n">
        <v>1.80233152757418E-008</v>
      </c>
      <c r="H63" s="7" t="n">
        <v>1.61305123314903E-011</v>
      </c>
      <c r="I63" s="0" t="n">
        <f aca="false">$Y$14*E62+$Y$19*F62+G62*$Y$24+H62*$Y$29</f>
        <v>0.879999839312679</v>
      </c>
      <c r="J63" s="0" t="n">
        <f aca="false">$Y$15*E62+$Y$20*F62+G62*$Y$25+H62*$Y$30</f>
        <v>0.0400001580111955</v>
      </c>
      <c r="K63" s="0" t="n">
        <f aca="false">E62*$Y$16+F62*$Y$21+G62*$Y$26+H62*$Y$31</f>
        <v>0.0799999839993216</v>
      </c>
      <c r="L63" s="0" t="n">
        <f aca="false">E62*$Y$17+F62*$Y$22+G62*$Y$27+H62*$Y$32</f>
        <v>1.86768041773237E-008</v>
      </c>
      <c r="M63" s="0" t="n">
        <f aca="false">_xlfn.NORM.S.DIST((1/$Y$7)*(C63-$Y$3-D63*$Y$12),1)</f>
        <v>0.370519448707206</v>
      </c>
      <c r="N63" s="3" t="n">
        <f aca="false">_xlfn.NORM.S.DIST((1/$Y$8)*(C63-$Y$4-D63*$Y$12),1)</f>
        <v>0.630007201267327</v>
      </c>
      <c r="O63" s="3" t="n">
        <f aca="false">_xlfn.NORM.S.DIST((1/$Y$9)*(C63-$Y$5-D63*$Y$12),1)</f>
        <v>0.324769314940851</v>
      </c>
      <c r="P63" s="3" t="n">
        <f aca="false">_xlfn.NORM.S.DIST((1/$Y$10)*(C63-$Y$6-D63*$Y$12),1)</f>
        <v>0.329388676164717</v>
      </c>
      <c r="Q63" s="0" t="n">
        <f aca="false">M63*I63</f>
        <v>0.326057055324564</v>
      </c>
      <c r="R63" s="0" t="n">
        <f aca="false">N63*J63</f>
        <v>0.0252003875988841</v>
      </c>
      <c r="S63" s="0" t="n">
        <f aca="false">O63*K63</f>
        <v>0.0259815399987387</v>
      </c>
      <c r="T63" s="0" t="n">
        <f aca="false">P63*L63</f>
        <v>6.15192780295631E-009</v>
      </c>
      <c r="U63" s="4" t="n">
        <f aca="false">SUM(Q63:T63)</f>
        <v>0.377238989074114</v>
      </c>
      <c r="V63" s="6" t="n">
        <f aca="false">_xlfn.NORM.S.INV(U63)</f>
        <v>-0.312740296208973</v>
      </c>
    </row>
    <row r="64" customFormat="false" ht="14.4" hidden="false" customHeight="false" outlineLevel="0" collapsed="false">
      <c r="A64" s="0" t="n">
        <f aca="false">A63+1</f>
        <v>60</v>
      </c>
      <c r="C64" s="0" t="n">
        <v>-0.737228968</v>
      </c>
      <c r="D64" s="0" t="n">
        <v>3.5993</v>
      </c>
      <c r="E64" s="0" t="n">
        <v>0.999991471498973</v>
      </c>
      <c r="F64" s="7" t="n">
        <v>8.50388399904727E-006</v>
      </c>
      <c r="G64" s="7" t="n">
        <v>2.46086287955096E-008</v>
      </c>
      <c r="H64" s="7" t="n">
        <v>8.39928791579665E-012</v>
      </c>
      <c r="I64" s="0" t="n">
        <f aca="false">$Y$14*E63+$Y$19*F63+G63*$Y$24+H63*$Y$29</f>
        <v>0.879998984503067</v>
      </c>
      <c r="J64" s="0" t="n">
        <f aca="false">$Y$15*E63+$Y$20*F63+G63*$Y$25+H63*$Y$30</f>
        <v>0.040000993530288</v>
      </c>
      <c r="K64" s="0" t="n">
        <f aca="false">E63*$Y$16+F63*$Y$21+G63*$Y$26+H63*$Y$31</f>
        <v>0.0799999049829707</v>
      </c>
      <c r="L64" s="0" t="n">
        <f aca="false">E63*$Y$17+F63*$Y$22+G63*$Y$27+H63*$Y$32</f>
        <v>1.16983674205985E-007</v>
      </c>
      <c r="M64" s="0" t="n">
        <f aca="false">_xlfn.NORM.S.DIST((1/$Y$7)*(C64-$Y$3-D64*$Y$12),1)</f>
        <v>0.122440838600164</v>
      </c>
      <c r="N64" s="3" t="n">
        <f aca="false">_xlfn.NORM.S.DIST((1/$Y$8)*(C64-$Y$4-D64*$Y$12),1)</f>
        <v>0.419528074974898</v>
      </c>
      <c r="O64" s="3" t="n">
        <f aca="false">_xlfn.NORM.S.DIST((1/$Y$9)*(C64-$Y$5-D64*$Y$12),1)</f>
        <v>0.215155944543218</v>
      </c>
      <c r="P64" s="3" t="n">
        <f aca="false">_xlfn.NORM.S.DIST((1/$Y$10)*(C64-$Y$6-D64*$Y$12),1)</f>
        <v>0.27111392580275</v>
      </c>
      <c r="Q64" s="0" t="n">
        <f aca="false">M64*I64</f>
        <v>0.107747813629848</v>
      </c>
      <c r="R64" s="0" t="n">
        <f aca="false">N64*J64</f>
        <v>0.0167815398128451</v>
      </c>
      <c r="S64" s="0" t="n">
        <f aca="false">O64*K64</f>
        <v>0.0172124551199787</v>
      </c>
      <c r="T64" s="0" t="n">
        <f aca="false">P64*L64</f>
        <v>3.17159031688145E-008</v>
      </c>
      <c r="U64" s="4" t="n">
        <f aca="false">SUM(Q64:T64)</f>
        <v>0.141741840278575</v>
      </c>
      <c r="V64" s="6" t="n">
        <f aca="false">_xlfn.NORM.S.INV(U64)</f>
        <v>-1.07252636030445</v>
      </c>
    </row>
    <row r="65" customFormat="false" ht="14.4" hidden="false" customHeight="false" outlineLevel="0" collapsed="false">
      <c r="A65" s="0" t="n">
        <f aca="false">A64+1</f>
        <v>61</v>
      </c>
      <c r="C65" s="0" t="n">
        <v>0.629787491</v>
      </c>
      <c r="D65" s="0" t="n">
        <v>3.4618</v>
      </c>
      <c r="E65" s="0" t="n">
        <v>0.999999593221425</v>
      </c>
      <c r="F65" s="7" t="n">
        <v>3.91578232606457E-007</v>
      </c>
      <c r="G65" s="7" t="n">
        <v>1.51772191711773E-008</v>
      </c>
      <c r="H65" s="7" t="n">
        <v>2.31228920613518E-011</v>
      </c>
      <c r="I65" s="0" t="n">
        <f aca="false">$Y$14*E64+$Y$19*F64+G64*$Y$24+H64*$Y$29</f>
        <v>0.879992604566649</v>
      </c>
      <c r="J65" s="0" t="n">
        <f aca="false">$Y$15*E64+$Y$20*F64+G64*$Y$25+H64*$Y$30</f>
        <v>0.0400072273168861</v>
      </c>
      <c r="K65" s="0" t="n">
        <f aca="false">E64*$Y$16+F64*$Y$21+G64*$Y$26+H64*$Y$31</f>
        <v>0.0799993177213457</v>
      </c>
      <c r="L65" s="0" t="n">
        <f aca="false">E64*$Y$17+F64*$Y$22+G64*$Y$27+H64*$Y$32</f>
        <v>8.5039511933506E-007</v>
      </c>
      <c r="M65" s="0" t="n">
        <f aca="false">_xlfn.NORM.S.DIST((1/$Y$7)*(C65-$Y$3-D65*$Y$12),1)</f>
        <v>0.551272944291591</v>
      </c>
      <c r="N65" s="3" t="n">
        <f aca="false">_xlfn.NORM.S.DIST((1/$Y$8)*(C65-$Y$4-D65*$Y$12),1)</f>
        <v>0.734702242266453</v>
      </c>
      <c r="O65" s="3" t="n">
        <f aca="false">_xlfn.NORM.S.DIST((1/$Y$9)*(C65-$Y$5-D65*$Y$12),1)</f>
        <v>0.393601339186277</v>
      </c>
      <c r="P65" s="3" t="n">
        <f aca="false">_xlfn.NORM.S.DIST((1/$Y$10)*(C65-$Y$6-D65*$Y$12),1)</f>
        <v>0.363553557891713</v>
      </c>
      <c r="Q65" s="0" t="n">
        <f aca="false">M65*I65</f>
        <v>0.485116114074282</v>
      </c>
      <c r="R65" s="0" t="n">
        <f aca="false">N65*J65</f>
        <v>0.0293933996165799</v>
      </c>
      <c r="S65" s="0" t="n">
        <f aca="false">O65*K65</f>
        <v>0.0314878385891101</v>
      </c>
      <c r="T65" s="0" t="n">
        <f aca="false">P65*L65</f>
        <v>3.09164171248009E-007</v>
      </c>
      <c r="U65" s="4" t="n">
        <f aca="false">SUM(Q65:T65)</f>
        <v>0.545997661444144</v>
      </c>
      <c r="V65" s="6" t="n">
        <f aca="false">_xlfn.NORM.S.INV(U65)</f>
        <v>0.115555695944939</v>
      </c>
    </row>
    <row r="66" customFormat="false" ht="14.4" hidden="false" customHeight="false" outlineLevel="0" collapsed="false">
      <c r="A66" s="0" t="n">
        <f aca="false">A65+1</f>
        <v>62</v>
      </c>
      <c r="C66" s="0" t="n">
        <v>0.593558008</v>
      </c>
      <c r="D66" s="0" t="n">
        <v>3.2939</v>
      </c>
      <c r="E66" s="0" t="n">
        <v>0.99999955990318</v>
      </c>
      <c r="F66" s="7" t="n">
        <v>4.24701375760105E-007</v>
      </c>
      <c r="G66" s="7" t="n">
        <v>1.53729333429107E-008</v>
      </c>
      <c r="H66" s="7" t="n">
        <v>2.25106526101832E-011</v>
      </c>
      <c r="I66" s="0" t="n">
        <f aca="false">$Y$14*E65+$Y$19*F65+G65*$Y$24+H65*$Y$29</f>
        <v>0.879999661128087</v>
      </c>
      <c r="J66" s="0" t="n">
        <f aca="false">$Y$15*E65+$Y$20*F65+G65*$Y$25+H65*$Y$30</f>
        <v>0.0400003322339465</v>
      </c>
      <c r="K66" s="0" t="n">
        <f aca="false">E65*$Y$16+F65*$Y$21+G65*$Y$26+H65*$Y$31</f>
        <v>0.0799999674616449</v>
      </c>
      <c r="L66" s="0" t="n">
        <f aca="false">E65*$Y$17+F65*$Y$22+G65*$Y$27+H65*$Y$32</f>
        <v>3.91763215742948E-008</v>
      </c>
      <c r="M66" s="0" t="n">
        <f aca="false">_xlfn.NORM.S.DIST((1/$Y$7)*(C66-$Y$3-D66*$Y$12),1)</f>
        <v>0.537700953671325</v>
      </c>
      <c r="N66" s="3" t="n">
        <f aca="false">_xlfn.NORM.S.DIST((1/$Y$8)*(C66-$Y$4-D66*$Y$12),1)</f>
        <v>0.727441997428712</v>
      </c>
      <c r="O66" s="3" t="n">
        <f aca="false">_xlfn.NORM.S.DIST((1/$Y$9)*(C66-$Y$5-D66*$Y$12),1)</f>
        <v>0.388323174446317</v>
      </c>
      <c r="P66" s="3" t="n">
        <f aca="false">_xlfn.NORM.S.DIST((1/$Y$10)*(C66-$Y$6-D66*$Y$12),1)</f>
        <v>0.360965424776257</v>
      </c>
      <c r="Q66" s="0" t="n">
        <f aca="false">M66*I66</f>
        <v>0.473176657019015</v>
      </c>
      <c r="R66" s="0" t="n">
        <f aca="false">N66*J66</f>
        <v>0.0290979215780741</v>
      </c>
      <c r="S66" s="0" t="n">
        <f aca="false">O66*K66</f>
        <v>0.031065841320308</v>
      </c>
      <c r="T66" s="0" t="n">
        <f aca="false">P66*L66</f>
        <v>1.41412975582366E-008</v>
      </c>
      <c r="U66" s="4" t="n">
        <f aca="false">SUM(Q66:T66)</f>
        <v>0.533340434058694</v>
      </c>
      <c r="V66" s="6" t="n">
        <f aca="false">_xlfn.NORM.S.INV(U66)</f>
        <v>0.0836695951833346</v>
      </c>
    </row>
    <row r="67" customFormat="false" ht="14.4" hidden="false" customHeight="false" outlineLevel="0" collapsed="false">
      <c r="A67" s="0" t="n">
        <f aca="false">A66+1</f>
        <v>63</v>
      </c>
      <c r="C67" s="0" t="n">
        <v>0.018733879</v>
      </c>
      <c r="D67" s="0" t="n">
        <v>3.5564</v>
      </c>
      <c r="E67" s="0" t="n">
        <v>0.999998431379677</v>
      </c>
      <c r="F67" s="7" t="n">
        <v>1.54976838793445E-006</v>
      </c>
      <c r="G67" s="7" t="n">
        <v>1.88372300221058E-008</v>
      </c>
      <c r="H67" s="7" t="n">
        <v>1.47046493358634E-011</v>
      </c>
      <c r="I67" s="0" t="n">
        <f aca="false">$Y$14*E66+$Y$19*F66+G66*$Y$24+H66*$Y$29</f>
        <v>0.879999632334971</v>
      </c>
      <c r="J67" s="0" t="n">
        <f aca="false">$Y$15*E66+$Y$20*F66+G66*$Y$25+H66*$Y$30</f>
        <v>0.0400003603808019</v>
      </c>
      <c r="K67" s="0" t="n">
        <f aca="false">E66*$Y$16+F66*$Y$21+G66*$Y$26+H66*$Y$31</f>
        <v>0.0799999647960812</v>
      </c>
      <c r="L67" s="0" t="n">
        <f aca="false">E66*$Y$17+F66*$Y$22+G66*$Y$27+H66*$Y$32</f>
        <v>4.24881460980987E-008</v>
      </c>
      <c r="M67" s="0" t="n">
        <f aca="false">_xlfn.NORM.S.DIST((1/$Y$7)*(C67-$Y$3-D67*$Y$12),1)</f>
        <v>0.326884885724832</v>
      </c>
      <c r="N67" s="3" t="n">
        <f aca="false">_xlfn.NORM.S.DIST((1/$Y$8)*(C67-$Y$4-D67*$Y$12),1)</f>
        <v>0.60102470174001</v>
      </c>
      <c r="O67" s="3" t="n">
        <f aca="false">_xlfn.NORM.S.DIST((1/$Y$9)*(C67-$Y$5-D67*$Y$12),1)</f>
        <v>0.30790107654756</v>
      </c>
      <c r="P67" s="3" t="n">
        <f aca="false">_xlfn.NORM.S.DIST((1/$Y$10)*(C67-$Y$6-D67*$Y$12),1)</f>
        <v>0.32082022592829</v>
      </c>
      <c r="Q67" s="0" t="n">
        <f aca="false">M67*I67</f>
        <v>0.287658579253711</v>
      </c>
      <c r="R67" s="0" t="n">
        <f aca="false">N67*J67</f>
        <v>0.0240412046673643</v>
      </c>
      <c r="S67" s="0" t="n">
        <f aca="false">O67*K67</f>
        <v>0.0246320752844803</v>
      </c>
      <c r="T67" s="0" t="n">
        <f aca="false">P67*L67</f>
        <v>1.36310566304662E-008</v>
      </c>
      <c r="U67" s="4" t="n">
        <f aca="false">SUM(Q67:T67)</f>
        <v>0.336331872836613</v>
      </c>
      <c r="V67" s="6" t="n">
        <f aca="false">_xlfn.NORM.S.INV(U67)</f>
        <v>-0.422495005242868</v>
      </c>
    </row>
    <row r="68" customFormat="false" ht="14.4" hidden="false" customHeight="false" outlineLevel="0" collapsed="false">
      <c r="A68" s="0" t="n">
        <f aca="false">A67+1</f>
        <v>64</v>
      </c>
      <c r="C68" s="0" t="n">
        <v>-0.161495808</v>
      </c>
      <c r="D68" s="0" t="n">
        <v>3.4708</v>
      </c>
      <c r="E68" s="0" t="n">
        <v>0.999997654198792</v>
      </c>
      <c r="F68" s="7" t="n">
        <v>2.32571176483806E-006</v>
      </c>
      <c r="G68" s="7" t="n">
        <v>2.00765760674825E-008</v>
      </c>
      <c r="H68" s="7" t="n">
        <v>1.28667968209819E-011</v>
      </c>
      <c r="I68" s="0" t="n">
        <f aca="false">$Y$14*E67+$Y$19*F67+G67*$Y$24+H67*$Y$29</f>
        <v>0.879998653949177</v>
      </c>
      <c r="J68" s="0" t="n">
        <f aca="false">$Y$15*E67+$Y$20*F67+G67*$Y$25+H67*$Y$30</f>
        <v>0.0400013165493464</v>
      </c>
      <c r="K68" s="0" t="n">
        <f aca="false">E67*$Y$16+F67*$Y$21+G67*$Y$26+H67*$Y$31</f>
        <v>0.079999874512874</v>
      </c>
      <c r="L68" s="0" t="n">
        <f aca="false">E67*$Y$17+F67*$Y$22+G67*$Y$27+H67*$Y$32</f>
        <v>1.54988602512914E-007</v>
      </c>
      <c r="M68" s="0" t="n">
        <f aca="false">_xlfn.NORM.S.DIST((1/$Y$7)*(C68-$Y$3-D68*$Y$12),1)</f>
        <v>0.268011638055006</v>
      </c>
      <c r="N68" s="3" t="n">
        <f aca="false">_xlfn.NORM.S.DIST((1/$Y$8)*(C68-$Y$4-D68*$Y$12),1)</f>
        <v>0.558254664917419</v>
      </c>
      <c r="O68" s="3" t="n">
        <f aca="false">_xlfn.NORM.S.DIST((1/$Y$9)*(C68-$Y$5-D68*$Y$12),1)</f>
        <v>0.284272177055365</v>
      </c>
      <c r="P68" s="3" t="n">
        <f aca="false">_xlfn.NORM.S.DIST((1/$Y$10)*(C68-$Y$6-D68*$Y$12),1)</f>
        <v>0.308626492381775</v>
      </c>
      <c r="Q68" s="0" t="n">
        <f aca="false">M68*I68</f>
        <v>0.235849880731119</v>
      </c>
      <c r="R68" s="0" t="n">
        <f aca="false">N68*J68</f>
        <v>0.022330921566511</v>
      </c>
      <c r="S68" s="0" t="n">
        <f aca="false">O68*K68</f>
        <v>0.0227417384919307</v>
      </c>
      <c r="T68" s="0" t="n">
        <f aca="false">P68*L68</f>
        <v>4.78335887527137E-008</v>
      </c>
      <c r="U68" s="4" t="n">
        <f aca="false">SUM(Q68:T68)</f>
        <v>0.28092258862315</v>
      </c>
      <c r="V68" s="6" t="n">
        <f aca="false">_xlfn.NORM.S.INV(U68)</f>
        <v>-0.580102975615755</v>
      </c>
    </row>
    <row r="69" customFormat="false" ht="14.4" hidden="false" customHeight="false" outlineLevel="0" collapsed="false">
      <c r="A69" s="0" t="n">
        <f aca="false">A68+1</f>
        <v>65</v>
      </c>
      <c r="C69" s="0" t="n">
        <v>1.197583065</v>
      </c>
      <c r="D69" s="0" t="n">
        <v>3.2629</v>
      </c>
      <c r="E69" s="0" t="n">
        <v>0.999999878559067</v>
      </c>
      <c r="F69" s="7" t="n">
        <v>1.08988851704565E-007</v>
      </c>
      <c r="G69" s="7" t="n">
        <v>1.24168674977132E-008</v>
      </c>
      <c r="H69" s="7" t="n">
        <v>3.52139931220953E-011</v>
      </c>
      <c r="I69" s="0" t="n">
        <f aca="false">$Y$14*E68+$Y$19*F68+G68*$Y$24+H68*$Y$29</f>
        <v>0.879997979028759</v>
      </c>
      <c r="J69" s="0" t="n">
        <f aca="false">$Y$15*E68+$Y$20*F68+G68*$Y$25+H68*$Y$30</f>
        <v>0.0400019760516797</v>
      </c>
      <c r="K69" s="0" t="n">
        <f aca="false">E68*$Y$16+F68*$Y$21+G68*$Y$26+H68*$Y$31</f>
        <v>0.0799998123380907</v>
      </c>
      <c r="L69" s="0" t="n">
        <f aca="false">E68*$Y$17+F68*$Y$22+G68*$Y$27+H68*$Y$32</f>
        <v>2.32581469921263E-007</v>
      </c>
      <c r="M69" s="0" t="n">
        <f aca="false">_xlfn.NORM.S.DIST((1/$Y$7)*(C69-$Y$3-D69*$Y$12),1)</f>
        <v>0.747106253406217</v>
      </c>
      <c r="N69" s="3" t="n">
        <f aca="false">_xlfn.NORM.S.DIST((1/$Y$8)*(C69-$Y$4-D69*$Y$12),1)</f>
        <v>0.834455625663406</v>
      </c>
      <c r="O69" s="3" t="n">
        <f aca="false">_xlfn.NORM.S.DIST((1/$Y$9)*(C69-$Y$5-D69*$Y$12),1)</f>
        <v>0.478270268371915</v>
      </c>
      <c r="P69" s="3" t="n">
        <f aca="false">_xlfn.NORM.S.DIST((1/$Y$10)*(C69-$Y$6-D69*$Y$12),1)</f>
        <v>0.404859502999432</v>
      </c>
      <c r="Q69" s="0" t="n">
        <f aca="false">M69*I69</f>
        <v>0.657451993117219</v>
      </c>
      <c r="R69" s="0" t="n">
        <f aca="false">N69*J69</f>
        <v>0.033379873953977</v>
      </c>
      <c r="S69" s="0" t="n">
        <f aca="false">O69*K69</f>
        <v>0.0382615317166415</v>
      </c>
      <c r="T69" s="0" t="n">
        <f aca="false">P69*L69</f>
        <v>9.41628183191999E-008</v>
      </c>
      <c r="U69" s="4" t="n">
        <f aca="false">SUM(Q69:T69)</f>
        <v>0.729093492950656</v>
      </c>
      <c r="V69" s="6" t="n">
        <f aca="false">_xlfn.NORM.S.INV(U69)</f>
        <v>0.610073660025511</v>
      </c>
    </row>
    <row r="70" customFormat="false" ht="14.4" hidden="false" customHeight="false" outlineLevel="0" collapsed="false">
      <c r="A70" s="0" t="n">
        <f aca="false">A69+1</f>
        <v>66</v>
      </c>
      <c r="C70" s="0" t="n">
        <v>-0.390570429</v>
      </c>
      <c r="D70" s="0" t="n">
        <v>3.4117</v>
      </c>
      <c r="E70" s="0" t="n">
        <v>0.999996082726343</v>
      </c>
      <c r="F70" s="7" t="n">
        <v>3.8954926036614E-006</v>
      </c>
      <c r="G70" s="7" t="n">
        <v>2.17701944871E-008</v>
      </c>
      <c r="H70" s="7" t="n">
        <v>1.08585537239379E-011</v>
      </c>
      <c r="I70" s="0" t="n">
        <f aca="false">$Y$14*E69+$Y$19*F69+G69*$Y$24+H69*$Y$29</f>
        <v>0.879999906639087</v>
      </c>
      <c r="J70" s="0" t="n">
        <f aca="false">$Y$15*E69+$Y$20*F69+G69*$Y$25+H69*$Y$30</f>
        <v>0.040000092143145</v>
      </c>
      <c r="K70" s="0" t="n">
        <f aca="false">E69*$Y$16+F69*$Y$21+G69*$Y$26+H69*$Y$31</f>
        <v>0.0799999902907118</v>
      </c>
      <c r="L70" s="0" t="n">
        <f aca="false">E69*$Y$17+F69*$Y$22+G69*$Y$27+H69*$Y$32</f>
        <v>1.09270563649542E-008</v>
      </c>
      <c r="M70" s="0" t="n">
        <f aca="false">_xlfn.NORM.S.DIST((1/$Y$7)*(C70-$Y$3-D70*$Y$12),1)</f>
        <v>0.201774508084945</v>
      </c>
      <c r="N70" s="3" t="n">
        <f aca="false">_xlfn.NORM.S.DIST((1/$Y$8)*(C70-$Y$4-D70*$Y$12),1)</f>
        <v>0.502962956702576</v>
      </c>
      <c r="O70" s="3" t="n">
        <f aca="false">_xlfn.NORM.S.DIST((1/$Y$9)*(C70-$Y$5-D70*$Y$12),1)</f>
        <v>0.255552273355314</v>
      </c>
      <c r="P70" s="3" t="n">
        <f aca="false">_xlfn.NORM.S.DIST((1/$Y$10)*(C70-$Y$6-D70*$Y$12),1)</f>
        <v>0.293428858763139</v>
      </c>
      <c r="Q70" s="0" t="n">
        <f aca="false">M70*I70</f>
        <v>0.177561548276899</v>
      </c>
      <c r="R70" s="0" t="n">
        <f aca="false">N70*J70</f>
        <v>0.0201185646126917</v>
      </c>
      <c r="S70" s="0" t="n">
        <f aca="false">O70*K70</f>
        <v>0.0204441793871944</v>
      </c>
      <c r="T70" s="0" t="n">
        <f aca="false">P70*L70</f>
        <v>3.206313678809E-009</v>
      </c>
      <c r="U70" s="4" t="n">
        <f aca="false">SUM(Q70:T70)</f>
        <v>0.218124295483099</v>
      </c>
      <c r="V70" s="6" t="n">
        <f aca="false">_xlfn.NORM.S.INV(U70)</f>
        <v>-0.778543638509274</v>
      </c>
    </row>
    <row r="71" customFormat="false" ht="14.4" hidden="false" customHeight="false" outlineLevel="0" collapsed="false">
      <c r="A71" s="0" t="n">
        <f aca="false">A70+1</f>
        <v>67</v>
      </c>
      <c r="C71" s="0" t="n">
        <v>-1.455180699</v>
      </c>
      <c r="D71" s="0" t="n">
        <v>3.3808</v>
      </c>
      <c r="E71" s="0" t="n">
        <v>0.999957131015839</v>
      </c>
      <c r="F71" s="7" t="n">
        <v>4.28372609855583E-005</v>
      </c>
      <c r="G71" s="7" t="n">
        <v>3.17182411457003E-008</v>
      </c>
      <c r="H71" s="7" t="n">
        <v>4.93454280486081E-012</v>
      </c>
      <c r="I71" s="0" t="n">
        <f aca="false">$Y$14*E70+$Y$19*F70+G70*$Y$24+H70*$Y$29</f>
        <v>0.879996613524411</v>
      </c>
      <c r="J71" s="0" t="n">
        <f aca="false">$Y$15*E70+$Y$20*F70+G70*$Y$25+H70*$Y$30</f>
        <v>0.0400033102976882</v>
      </c>
      <c r="K71" s="0" t="n">
        <f aca="false">E70*$Y$16+F70*$Y$21+G70*$Y$26+H70*$Y$31</f>
        <v>0.0799996866199534</v>
      </c>
      <c r="L71" s="0" t="n">
        <f aca="false">E70*$Y$17+F70*$Y$22+G70*$Y$27+H70*$Y$32</f>
        <v>3.89557947209119E-007</v>
      </c>
      <c r="M71" s="0" t="n">
        <f aca="false">_xlfn.NORM.S.DIST((1/$Y$7)*(C71-$Y$3-D71*$Y$12),1)</f>
        <v>0.0327892993693995</v>
      </c>
      <c r="N71" s="3" t="n">
        <f aca="false">_xlfn.NORM.S.DIST((1/$Y$8)*(C71-$Y$4-D71*$Y$12),1)</f>
        <v>0.261373164636865</v>
      </c>
      <c r="O71" s="3" t="n">
        <f aca="false">_xlfn.NORM.S.DIST((1/$Y$9)*(C71-$Y$5-D71*$Y$12),1)</f>
        <v>0.144325815826235</v>
      </c>
      <c r="P71" s="3" t="n">
        <f aca="false">_xlfn.NORM.S.DIST((1/$Y$10)*(C71-$Y$6-D71*$Y$12),1)</f>
        <v>0.227759414368897</v>
      </c>
      <c r="Q71" s="0" t="n">
        <f aca="false">M71*I71</f>
        <v>0.0288544724049097</v>
      </c>
      <c r="R71" s="0" t="n">
        <f aca="false">N71*J71</f>
        <v>0.0104557918084573</v>
      </c>
      <c r="S71" s="0" t="n">
        <f aca="false">O71*K71</f>
        <v>0.0115460200372679</v>
      </c>
      <c r="T71" s="0" t="n">
        <f aca="false">P71*L71</f>
        <v>8.87254899190985E-008</v>
      </c>
      <c r="U71" s="4" t="n">
        <f aca="false">SUM(Q71:T71)</f>
        <v>0.0508563729761248</v>
      </c>
      <c r="V71" s="6" t="n">
        <f aca="false">_xlfn.NORM.S.INV(U71)</f>
        <v>-1.63660635959907</v>
      </c>
    </row>
    <row r="72" customFormat="false" ht="14.4" hidden="false" customHeight="false" outlineLevel="0" collapsed="false">
      <c r="A72" s="0" t="n">
        <f aca="false">A71+1</f>
        <v>68</v>
      </c>
      <c r="C72" s="0" t="n">
        <v>-0.24913661</v>
      </c>
      <c r="D72" s="0" t="n">
        <v>3.2606</v>
      </c>
      <c r="E72" s="0" t="n">
        <v>0.999997140567155</v>
      </c>
      <c r="F72" s="7" t="n">
        <v>2.8387128264655E-006</v>
      </c>
      <c r="G72" s="7" t="n">
        <v>2.07079610105675E-008</v>
      </c>
      <c r="H72" s="7" t="n">
        <v>1.20577301503158E-011</v>
      </c>
      <c r="I72" s="0" t="n">
        <f aca="false">$Y$14*E71+$Y$19*F71+G71*$Y$24+H71*$Y$29</f>
        <v>0.879962735384839</v>
      </c>
      <c r="J72" s="0" t="n">
        <f aca="false">$Y$15*E71+$Y$20*F71+G71*$Y$25+H71*$Y$30</f>
        <v>0.0400364104030094</v>
      </c>
      <c r="K72" s="0" t="n">
        <f aca="false">E71*$Y$16+F71*$Y$21+G71*$Y$26+H71*$Y$31</f>
        <v>0.079996570482106</v>
      </c>
      <c r="L72" s="0" t="n">
        <f aca="false">E71*$Y$17+F71*$Y$22+G71*$Y$27+H71*$Y$32</f>
        <v>4.28373004619007E-006</v>
      </c>
      <c r="M72" s="0" t="n">
        <f aca="false">_xlfn.NORM.S.DIST((1/$Y$7)*(C72-$Y$3-D72*$Y$12),1)</f>
        <v>0.241447772375164</v>
      </c>
      <c r="N72" s="3" t="n">
        <f aca="false">_xlfn.NORM.S.DIST((1/$Y$8)*(C72-$Y$4-D72*$Y$12),1)</f>
        <v>0.537175643031288</v>
      </c>
      <c r="O72" s="3" t="n">
        <f aca="false">_xlfn.NORM.S.DIST((1/$Y$9)*(C72-$Y$5-D72*$Y$12),1)</f>
        <v>0.273104073254145</v>
      </c>
      <c r="P72" s="3" t="n">
        <f aca="false">_xlfn.NORM.S.DIST((1/$Y$10)*(C72-$Y$6-D72*$Y$12),1)</f>
        <v>0.302771323527247</v>
      </c>
      <c r="Q72" s="0" t="n">
        <f aca="false">M72*I72</f>
        <v>0.212465042231825</v>
      </c>
      <c r="R72" s="0" t="n">
        <f aca="false">N72*J72</f>
        <v>0.0215065845029011</v>
      </c>
      <c r="S72" s="0" t="n">
        <f aca="false">O72*K72</f>
        <v>0.0218473892450255</v>
      </c>
      <c r="T72" s="0" t="n">
        <f aca="false">P72*L72</f>
        <v>1.2969906157184E-006</v>
      </c>
      <c r="U72" s="4" t="n">
        <f aca="false">SUM(Q72:T72)</f>
        <v>0.255820312970367</v>
      </c>
      <c r="V72" s="6" t="n">
        <f aca="false">_xlfn.NORM.S.INV(U72)</f>
        <v>-0.656285219256326</v>
      </c>
    </row>
    <row r="73" customFormat="false" ht="14.4" hidden="false" customHeight="false" outlineLevel="0" collapsed="false">
      <c r="A73" s="0" t="n">
        <f aca="false">A72+1</f>
        <v>69</v>
      </c>
      <c r="C73" s="0" t="n">
        <v>1.131326743</v>
      </c>
      <c r="D73" s="0" t="n">
        <v>3.1957</v>
      </c>
      <c r="E73" s="0" t="n">
        <v>0.999999860725775</v>
      </c>
      <c r="F73" s="7" t="n">
        <v>1.26529537636133E-007</v>
      </c>
      <c r="G73" s="7" t="n">
        <v>1.27111601307856E-008</v>
      </c>
      <c r="H73" s="7" t="n">
        <v>3.35273413943893E-011</v>
      </c>
      <c r="I73" s="0" t="n">
        <f aca="false">$Y$14*E72+$Y$19*F72+G72*$Y$24+H72*$Y$29</f>
        <v>0.879997532794306</v>
      </c>
      <c r="J73" s="0" t="n">
        <f aca="false">$Y$15*E72+$Y$20*F72+G72*$Y$25+H72*$Y$30</f>
        <v>0.0400024120773429</v>
      </c>
      <c r="K73" s="0" t="n">
        <f aca="false">E72*$Y$16+F72*$Y$21+G72*$Y$26+H72*$Y$31</f>
        <v>0.0799997712474222</v>
      </c>
      <c r="L73" s="0" t="n">
        <f aca="false">E72*$Y$17+F72*$Y$22+G72*$Y$27+H72*$Y$32</f>
        <v>2.8388092883067E-007</v>
      </c>
      <c r="M73" s="0" t="n">
        <f aca="false">_xlfn.NORM.S.DIST((1/$Y$7)*(C73-$Y$3-D73*$Y$12),1)</f>
        <v>0.726680108297906</v>
      </c>
      <c r="N73" s="3" t="n">
        <f aca="false">_xlfn.NORM.S.DIST((1/$Y$8)*(C73-$Y$4-D73*$Y$12),1)</f>
        <v>0.824250410947223</v>
      </c>
      <c r="O73" s="3" t="n">
        <f aca="false">_xlfn.NORM.S.DIST((1/$Y$9)*(C73-$Y$5-D73*$Y$12),1)</f>
        <v>0.468263292052851</v>
      </c>
      <c r="P73" s="3" t="n">
        <f aca="false">_xlfn.NORM.S.DIST((1/$Y$10)*(C73-$Y$6-D73*$Y$12),1)</f>
        <v>0.399974532399825</v>
      </c>
      <c r="Q73" s="0" t="n">
        <f aca="false">M73*I73</f>
        <v>0.639476702432857</v>
      </c>
      <c r="R73" s="0" t="n">
        <f aca="false">N73*J73</f>
        <v>0.0329720045936301</v>
      </c>
      <c r="S73" s="0" t="n">
        <f aca="false">O73*K73</f>
        <v>0.0374609562477929</v>
      </c>
      <c r="T73" s="0" t="n">
        <f aca="false">P73*L73</f>
        <v>1.13545141766275E-007</v>
      </c>
      <c r="U73" s="4" t="n">
        <f aca="false">SUM(Q73:T73)</f>
        <v>0.709909776819421</v>
      </c>
      <c r="V73" s="6" t="n">
        <f aca="false">_xlfn.NORM.S.INV(U73)</f>
        <v>0.553121162643911</v>
      </c>
    </row>
    <row r="74" customFormat="false" ht="14.4" hidden="false" customHeight="false" outlineLevel="0" collapsed="false">
      <c r="A74" s="0" t="n">
        <f aca="false">A73+1</f>
        <v>70</v>
      </c>
      <c r="C74" s="0" t="n">
        <v>0.523229541</v>
      </c>
      <c r="D74" s="0" t="n">
        <v>3.2276</v>
      </c>
      <c r="E74" s="0" t="n">
        <v>0.999999486642001</v>
      </c>
      <c r="F74" s="7" t="n">
        <v>4.97576664719365E-007</v>
      </c>
      <c r="G74" s="7" t="n">
        <v>1.5759966272885E-008</v>
      </c>
      <c r="H74" s="7" t="n">
        <v>2.13679065767819E-011</v>
      </c>
      <c r="I74" s="0" t="n">
        <f aca="false">$Y$14*E73+$Y$19*F73+G73*$Y$24+H73*$Y$29</f>
        <v>0.879999891415473</v>
      </c>
      <c r="J74" s="0" t="n">
        <f aca="false">$Y$15*E73+$Y$20*F73+G73*$Y$25+H73*$Y$30</f>
        <v>0.04000010704099</v>
      </c>
      <c r="K74" s="0" t="n">
        <f aca="false">E73*$Y$16+F73*$Y$21+G73*$Y$26+H73*$Y$31</f>
        <v>0.0799999888637616</v>
      </c>
      <c r="L74" s="0" t="n">
        <f aca="false">E73*$Y$17+F73*$Y$22+G73*$Y$27+H73*$Y$32</f>
        <v>1.26797756367288E-008</v>
      </c>
      <c r="M74" s="0" t="n">
        <f aca="false">_xlfn.NORM.S.DIST((1/$Y$7)*(C74-$Y$3-D74*$Y$12),1)</f>
        <v>0.511243556107853</v>
      </c>
      <c r="N74" s="3" t="n">
        <f aca="false">_xlfn.NORM.S.DIST((1/$Y$8)*(C74-$Y$4-D74*$Y$12),1)</f>
        <v>0.713072744405905</v>
      </c>
      <c r="O74" s="3" t="n">
        <f aca="false">_xlfn.NORM.S.DIST((1/$Y$9)*(C74-$Y$5-D74*$Y$12),1)</f>
        <v>0.378136694120585</v>
      </c>
      <c r="P74" s="3" t="n">
        <f aca="false">_xlfn.NORM.S.DIST((1/$Y$10)*(C74-$Y$6-D74*$Y$12),1)</f>
        <v>0.355959580061785</v>
      </c>
      <c r="Q74" s="0" t="n">
        <f aca="false">M74*I74</f>
        <v>0.449894273861771</v>
      </c>
      <c r="R74" s="0" t="n">
        <f aca="false">N74*J74</f>
        <v>0.0285229861042487</v>
      </c>
      <c r="S74" s="0" t="n">
        <f aca="false">O74*K74</f>
        <v>0.0302509313186264</v>
      </c>
      <c r="T74" s="0" t="n">
        <f aca="false">P74*L74</f>
        <v>4.51348761092764E-009</v>
      </c>
      <c r="U74" s="4" t="n">
        <f aca="false">SUM(Q74:T74)</f>
        <v>0.508668195798133</v>
      </c>
      <c r="V74" s="6" t="n">
        <f aca="false">_xlfn.NORM.S.INV(U74)</f>
        <v>0.0217296546002687</v>
      </c>
    </row>
    <row r="75" customFormat="false" ht="14.4" hidden="false" customHeight="false" outlineLevel="0" collapsed="false">
      <c r="A75" s="0" t="n">
        <f aca="false">A74+1</f>
        <v>71</v>
      </c>
      <c r="C75" s="0" t="n">
        <v>-0.830886898</v>
      </c>
      <c r="D75" s="0" t="n">
        <v>3.0048</v>
      </c>
      <c r="E75" s="0" t="n">
        <v>0.999989474276251</v>
      </c>
      <c r="F75" s="7" t="n">
        <v>1.05002788301372E-005</v>
      </c>
      <c r="G75" s="7" t="n">
        <v>2.54370828809154E-008</v>
      </c>
      <c r="H75" s="7" t="n">
        <v>7.83628161032751E-012</v>
      </c>
      <c r="I75" s="0" t="n">
        <f aca="false">$Y$14*E74+$Y$19*F74+G74*$Y$24+H74*$Y$29</f>
        <v>0.879999568980908</v>
      </c>
      <c r="J75" s="0" t="n">
        <f aca="false">$Y$15*E74+$Y$20*F74+G74*$Y$25+H74*$Y$30</f>
        <v>0.040000422309339</v>
      </c>
      <c r="K75" s="0" t="n">
        <f aca="false">E74*$Y$16+F74*$Y$21+G74*$Y$26+H74*$Y$31</f>
        <v>0.0799999589349926</v>
      </c>
      <c r="L75" s="0" t="n">
        <f aca="false">E74*$Y$17+F74*$Y$22+G74*$Y$27+H74*$Y$32</f>
        <v>4.97747607971979E-008</v>
      </c>
      <c r="M75" s="0" t="n">
        <f aca="false">_xlfn.NORM.S.DIST((1/$Y$7)*(C75-$Y$3-D75*$Y$12),1)</f>
        <v>0.105399283686626</v>
      </c>
      <c r="N75" s="3" t="n">
        <f aca="false">_xlfn.NORM.S.DIST((1/$Y$8)*(C75-$Y$4-D75*$Y$12),1)</f>
        <v>0.397439599092974</v>
      </c>
      <c r="O75" s="3" t="n">
        <f aca="false">_xlfn.NORM.S.DIST((1/$Y$9)*(C75-$Y$5-D75*$Y$12),1)</f>
        <v>0.204913964608044</v>
      </c>
      <c r="P75" s="3" t="n">
        <f aca="false">_xlfn.NORM.S.DIST((1/$Y$10)*(C75-$Y$6-D75*$Y$12),1)</f>
        <v>0.265233565678202</v>
      </c>
      <c r="Q75" s="0" t="n">
        <f aca="false">M75*I75</f>
        <v>0.0927513242151269</v>
      </c>
      <c r="R75" s="0" t="n">
        <f aca="false">N75*J75</f>
        <v>0.0158977518061733</v>
      </c>
      <c r="S75" s="0" t="n">
        <f aca="false">O75*K75</f>
        <v>0.01639310875385</v>
      </c>
      <c r="T75" s="0" t="n">
        <f aca="false">P75*L75</f>
        <v>1.32019372870204E-008</v>
      </c>
      <c r="U75" s="4" t="n">
        <f aca="false">SUM(Q75:T75)</f>
        <v>0.125042197977088</v>
      </c>
      <c r="V75" s="6" t="n">
        <f aca="false">_xlfn.NORM.S.INV(U75)</f>
        <v>-1.15014441423932</v>
      </c>
    </row>
    <row r="76" customFormat="false" ht="14.4" hidden="false" customHeight="false" outlineLevel="0" collapsed="false">
      <c r="A76" s="0" t="n">
        <f aca="false">A75+1</f>
        <v>72</v>
      </c>
      <c r="C76" s="0" t="n">
        <v>-0.401016625</v>
      </c>
      <c r="D76" s="0" t="n">
        <v>2.9984</v>
      </c>
      <c r="E76" s="0" t="n">
        <v>0.999995987949349</v>
      </c>
      <c r="F76" s="7" t="n">
        <v>3.99018924488576E-006</v>
      </c>
      <c r="G76" s="7" t="n">
        <v>2.18506317495712E-008</v>
      </c>
      <c r="H76" s="7" t="n">
        <v>1.07747938259393E-011</v>
      </c>
      <c r="I76" s="0" t="n">
        <f aca="false">$Y$14*E75+$Y$19*F75+G75*$Y$24+H75*$Y$29</f>
        <v>0.879990867803051</v>
      </c>
      <c r="J76" s="0" t="n">
        <f aca="false">$Y$15*E75+$Y$20*F75+G75*$Y$25+H75*$Y$30</f>
        <v>0.0400089242193656</v>
      </c>
      <c r="K76" s="0" t="n">
        <f aca="false">E75*$Y$16+F75*$Y$21+G75*$Y$26+H75*$Y$31</f>
        <v>0.0799991579434322</v>
      </c>
      <c r="L76" s="0" t="n">
        <f aca="false">E75*$Y$17+F75*$Y$22+G75*$Y$27+H75*$Y$32</f>
        <v>1.05003415203901E-006</v>
      </c>
      <c r="M76" s="0" t="n">
        <f aca="false">_xlfn.NORM.S.DIST((1/$Y$7)*(C76-$Y$3-D76*$Y$12),1)</f>
        <v>0.199007774236628</v>
      </c>
      <c r="N76" s="3" t="n">
        <f aca="false">_xlfn.NORM.S.DIST((1/$Y$8)*(C76-$Y$4-D76*$Y$12),1)</f>
        <v>0.500432076518153</v>
      </c>
      <c r="O76" s="3" t="n">
        <f aca="false">_xlfn.NORM.S.DIST((1/$Y$9)*(C76-$Y$5-D76*$Y$12),1)</f>
        <v>0.254279679283871</v>
      </c>
      <c r="P76" s="3" t="n">
        <f aca="false">_xlfn.NORM.S.DIST((1/$Y$10)*(C76-$Y$6-D76*$Y$12),1)</f>
        <v>0.292744158889146</v>
      </c>
      <c r="Q76" s="0" t="n">
        <f aca="false">M76*I76</f>
        <v>0.175125023950044</v>
      </c>
      <c r="R76" s="0" t="n">
        <f aca="false">N76*J76</f>
        <v>0.0200217490263546</v>
      </c>
      <c r="S76" s="0" t="n">
        <f aca="false">O76*K76</f>
        <v>0.0203421602248357</v>
      </c>
      <c r="T76" s="0" t="n">
        <f aca="false">P76*L76</f>
        <v>3.07391364643537E-007</v>
      </c>
      <c r="U76" s="4" t="n">
        <f aca="false">SUM(Q76:T76)</f>
        <v>0.215489240592599</v>
      </c>
      <c r="V76" s="6" t="n">
        <f aca="false">_xlfn.NORM.S.INV(U76)</f>
        <v>-0.787518366442335</v>
      </c>
    </row>
    <row r="77" customFormat="false" ht="14.4" hidden="false" customHeight="false" outlineLevel="0" collapsed="false">
      <c r="A77" s="0" t="n">
        <f aca="false">A76+1</f>
        <v>73</v>
      </c>
      <c r="C77" s="0" t="n">
        <v>-2.34669128</v>
      </c>
      <c r="D77" s="0" t="n">
        <v>3.0308</v>
      </c>
      <c r="E77" s="0" t="n">
        <v>0.999681090143567</v>
      </c>
      <c r="F77" s="0" t="n">
        <v>0.000318866395330056</v>
      </c>
      <c r="G77" s="7" t="n">
        <v>4.34585537484173E-008</v>
      </c>
      <c r="H77" s="7" t="n">
        <v>2.54864554553611E-012</v>
      </c>
      <c r="I77" s="0" t="n">
        <f aca="false">$Y$14*E76+$Y$19*F76+G76*$Y$24+H76*$Y$29</f>
        <v>0.879996531148059</v>
      </c>
      <c r="J77" s="0" t="n">
        <f aca="false">$Y$15*E76+$Y$20*F76+G76*$Y$25+H76*$Y$30</f>
        <v>0.0400033907866174</v>
      </c>
      <c r="K77" s="0" t="n">
        <f aca="false">E76*$Y$16+F76*$Y$21+G76*$Y$26+H76*$Y$31</f>
        <v>0.0799996790377796</v>
      </c>
      <c r="L77" s="0" t="n">
        <f aca="false">E76*$Y$17+F76*$Y$22+G76*$Y$27+H76*$Y$32</f>
        <v>3.99027544323637E-007</v>
      </c>
      <c r="M77" s="0" t="n">
        <f aca="false">_xlfn.NORM.S.DIST((1/$Y$7)*(C77-$Y$3-D77*$Y$12),1)</f>
        <v>0.00364042585475452</v>
      </c>
      <c r="N77" s="3" t="n">
        <f aca="false">_xlfn.NORM.S.DIST((1/$Y$8)*(C77-$Y$4-D77*$Y$12),1)</f>
        <v>0.118893147668729</v>
      </c>
      <c r="O77" s="3" t="n">
        <f aca="false">_xlfn.NORM.S.DIST((1/$Y$9)*(C77-$Y$5-D77*$Y$12),1)</f>
        <v>0.0808514601176631</v>
      </c>
      <c r="P77" s="3" t="n">
        <f aca="false">_xlfn.NORM.S.DIST((1/$Y$10)*(C77-$Y$6-D77*$Y$12),1)</f>
        <v>0.179803456874933</v>
      </c>
      <c r="Q77" s="0" t="n">
        <f aca="false">M77*I77</f>
        <v>0.00320356212408569</v>
      </c>
      <c r="R77" s="0" t="n">
        <f aca="false">N77*J77</f>
        <v>0.00475612904804319</v>
      </c>
      <c r="S77" s="0" t="n">
        <f aca="false">O77*K77</f>
        <v>0.00646809085914888</v>
      </c>
      <c r="T77" s="0" t="n">
        <f aca="false">P77*L77</f>
        <v>7.17465318577055E-008</v>
      </c>
      <c r="U77" s="4" t="n">
        <f aca="false">SUM(Q77:T77)</f>
        <v>0.0144278537778096</v>
      </c>
      <c r="V77" s="6" t="n">
        <f aca="false">_xlfn.NORM.S.INV(U77)</f>
        <v>-2.18545219330866</v>
      </c>
    </row>
    <row r="78" customFormat="false" ht="14.4" hidden="false" customHeight="false" outlineLevel="0" collapsed="false">
      <c r="A78" s="0" t="n">
        <f aca="false">A77+1</f>
        <v>74</v>
      </c>
      <c r="C78" s="0" t="n">
        <v>-3.078602253</v>
      </c>
      <c r="D78" s="0" t="n">
        <v>3.157</v>
      </c>
      <c r="E78" s="7" t="n">
        <v>0.998320014991623</v>
      </c>
      <c r="F78" s="0" t="n">
        <v>0.00167992879904813</v>
      </c>
      <c r="G78" s="7" t="n">
        <v>5.62078492939756E-008</v>
      </c>
      <c r="H78" s="7" t="n">
        <v>1.4797206330632E-012</v>
      </c>
      <c r="I78" s="0" t="n">
        <f aca="false">$Y$14*E77+$Y$19*F77+G77*$Y$24+H77*$Y$29</f>
        <v>0.879722591448872</v>
      </c>
      <c r="J78" s="0" t="n">
        <f aca="false">$Y$15*E77+$Y$20*F77+G77*$Y$25+H77*$Y$30</f>
        <v>0.0402710346976374</v>
      </c>
      <c r="K78" s="0" t="n">
        <f aca="false">E77*$Y$16+F77*$Y$21+G77*$Y$26+H77*$Y$31</f>
        <v>0.0799744872119186</v>
      </c>
      <c r="L78" s="0" t="n">
        <f aca="false">E77*$Y$17+F77*$Y$22+G77*$Y$27+H77*$Y$32</f>
        <v>3.1886641571922E-005</v>
      </c>
      <c r="M78" s="0" t="n">
        <f aca="false">_xlfn.NORM.S.DIST((1/$Y$7)*(C78-$Y$3-D78*$Y$12),1)</f>
        <v>0.000368635657755779</v>
      </c>
      <c r="N78" s="3" t="n">
        <f aca="false">_xlfn.NORM.S.DIST((1/$Y$8)*(C78-$Y$4-D78*$Y$12),1)</f>
        <v>0.0520778276334188</v>
      </c>
      <c r="O78" s="3" t="n">
        <f aca="false">_xlfn.NORM.S.DIST((1/$Y$9)*(C78-$Y$5-D78*$Y$12),1)</f>
        <v>0.0467624318772069</v>
      </c>
      <c r="P78" s="3" t="n">
        <f aca="false">_xlfn.NORM.S.DIST((1/$Y$10)*(C78-$Y$6-D78*$Y$12),1)</f>
        <v>0.145581753597751</v>
      </c>
      <c r="Q78" s="0" t="n">
        <f aca="false">M78*I78</f>
        <v>0.000324297116141373</v>
      </c>
      <c r="R78" s="0" t="n">
        <f aca="false">N78*J78</f>
        <v>0.00209722800360299</v>
      </c>
      <c r="S78" s="0" t="n">
        <f aca="false">O78*K78</f>
        <v>0.0037398015101619</v>
      </c>
      <c r="T78" s="0" t="n">
        <f aca="false">P78*L78</f>
        <v>4.64211319638335E-006</v>
      </c>
      <c r="U78" s="4" t="n">
        <f aca="false">SUM(Q78:T78)</f>
        <v>0.00616596874310264</v>
      </c>
      <c r="V78" s="6" t="n">
        <f aca="false">_xlfn.NORM.S.INV(U78)</f>
        <v>-2.50250071943623</v>
      </c>
    </row>
    <row r="79" customFormat="false" ht="14.4" hidden="false" customHeight="false" outlineLevel="0" collapsed="false">
      <c r="A79" s="0" t="n">
        <f aca="false">A78+1</f>
        <v>75</v>
      </c>
      <c r="C79" s="0" t="n">
        <v>-0.88661724</v>
      </c>
      <c r="D79" s="0" t="n">
        <v>3.1371</v>
      </c>
      <c r="E79" s="0" t="n">
        <v>0.999987117640724</v>
      </c>
      <c r="F79" s="7" t="n">
        <v>1.28564299777481E-005</v>
      </c>
      <c r="G79" s="7" t="n">
        <v>2.59217856402252E-008</v>
      </c>
      <c r="H79" s="7" t="n">
        <v>7.51314585648066E-012</v>
      </c>
      <c r="I79" s="0" t="n">
        <f aca="false">$Y$14*E78+$Y$19*F78+G78*$Y$24+H78*$Y$29</f>
        <v>0.878538468688483</v>
      </c>
      <c r="J79" s="0" t="n">
        <f aca="false">$Y$15*E78+$Y$20*F78+G78*$Y$25+H78*$Y$30</f>
        <v>0.0414279372308474</v>
      </c>
      <c r="K79" s="0" t="n">
        <f aca="false">E78*$Y$16+F78*$Y$21+G78*$Y$26+H78*$Y$31</f>
        <v>0.0798656011995814</v>
      </c>
      <c r="L79" s="0" t="n">
        <f aca="false">E78*$Y$17+F78*$Y$22+G78*$Y$27+H78*$Y$32</f>
        <v>0.00016799288108859</v>
      </c>
      <c r="M79" s="0" t="n">
        <f aca="false">_xlfn.NORM.S.DIST((1/$Y$7)*(C79-$Y$3-D79*$Y$12),1)</f>
        <v>0.096110914268359</v>
      </c>
      <c r="N79" s="3" t="n">
        <f aca="false">_xlfn.NORM.S.DIST((1/$Y$8)*(C79-$Y$4-D79*$Y$12),1)</f>
        <v>0.384445659121658</v>
      </c>
      <c r="O79" s="3" t="n">
        <f aca="false">_xlfn.NORM.S.DIST((1/$Y$9)*(C79-$Y$5-D79*$Y$12),1)</f>
        <v>0.198959594478091</v>
      </c>
      <c r="P79" s="3" t="n">
        <f aca="false">_xlfn.NORM.S.DIST((1/$Y$10)*(C79-$Y$6-D79*$Y$12),1)</f>
        <v>0.26176550012455</v>
      </c>
      <c r="Q79" s="0" t="n">
        <f aca="false">M79*I79</f>
        <v>0.0844371354455742</v>
      </c>
      <c r="R79" s="0" t="n">
        <f aca="false">N79*J79</f>
        <v>0.0159267906347638</v>
      </c>
      <c r="S79" s="0" t="n">
        <f aca="false">O79*K79</f>
        <v>0.0158900276274177</v>
      </c>
      <c r="T79" s="0" t="n">
        <f aca="false">P79*L79</f>
        <v>4.39747405355187E-005</v>
      </c>
      <c r="U79" s="4" t="n">
        <f aca="false">SUM(Q79:T79)</f>
        <v>0.116297928448291</v>
      </c>
      <c r="V79" s="6" t="n">
        <f aca="false">_xlfn.NORM.S.INV(U79)</f>
        <v>-1.19369868035363</v>
      </c>
    </row>
    <row r="80" customFormat="false" ht="14.4" hidden="false" customHeight="false" outlineLevel="0" collapsed="false">
      <c r="A80" s="0" t="n">
        <f aca="false">A79+1</f>
        <v>76</v>
      </c>
      <c r="C80" s="0" t="n">
        <v>-0.453682998</v>
      </c>
      <c r="D80" s="0" t="n">
        <v>3.1177</v>
      </c>
      <c r="E80" s="0" t="n">
        <v>0.999995484586781</v>
      </c>
      <c r="F80" s="7" t="n">
        <v>4.49314158895642E-006</v>
      </c>
      <c r="G80" s="7" t="n">
        <v>2.22612671897551E-008</v>
      </c>
      <c r="H80" s="7" t="n">
        <v>1.03624960451581E-011</v>
      </c>
      <c r="I80" s="0" t="n">
        <f aca="false">$Y$14*E79+$Y$19*F79+G79*$Y$24+H79*$Y$29</f>
        <v>0.879988818009998</v>
      </c>
      <c r="J80" s="0" t="n">
        <f aca="false">$Y$15*E79+$Y$20*F79+G79*$Y$25+H79*$Y$30</f>
        <v>0.0400109269284594</v>
      </c>
      <c r="K80" s="0" t="n">
        <f aca="false">E79*$Y$16+F79*$Y$21+G79*$Y$26+H79*$Y$31</f>
        <v>0.0799989694125352</v>
      </c>
      <c r="L80" s="0" t="n">
        <f aca="false">E79*$Y$17+F79*$Y$22+G79*$Y$27+H79*$Y$32</f>
        <v>1.2856490082915E-006</v>
      </c>
      <c r="M80" s="0" t="n">
        <f aca="false">_xlfn.NORM.S.DIST((1/$Y$7)*(C80-$Y$3-D80*$Y$12),1)</f>
        <v>0.185410307632986</v>
      </c>
      <c r="N80" s="3" t="n">
        <f aca="false">_xlfn.NORM.S.DIST((1/$Y$8)*(C80-$Y$4-D80*$Y$12),1)</f>
        <v>0.487674014488733</v>
      </c>
      <c r="O80" s="3" t="n">
        <f aca="false">_xlfn.NORM.S.DIST((1/$Y$9)*(C80-$Y$5-D80*$Y$12),1)</f>
        <v>0.24791461628658</v>
      </c>
      <c r="P80" s="3" t="n">
        <f aca="false">_xlfn.NORM.S.DIST((1/$Y$10)*(C80-$Y$6-D80*$Y$12),1)</f>
        <v>0.28930347437121</v>
      </c>
      <c r="Q80" s="0" t="n">
        <f aca="false">M80*I80</f>
        <v>0.163158997460821</v>
      </c>
      <c r="R80" s="0" t="n">
        <f aca="false">N80*J80</f>
        <v>0.0195122893586171</v>
      </c>
      <c r="S80" s="0" t="n">
        <f aca="false">O80*K80</f>
        <v>0.0198329138052305</v>
      </c>
      <c r="T80" s="0" t="n">
        <f aca="false">P80*L80</f>
        <v>3.71942724920631E-007</v>
      </c>
      <c r="U80" s="4" t="n">
        <f aca="false">SUM(Q80:T80)</f>
        <v>0.202504572567394</v>
      </c>
      <c r="V80" s="6" t="n">
        <f aca="false">_xlfn.NORM.S.INV(U80)</f>
        <v>-0.832708507761465</v>
      </c>
    </row>
    <row r="81" customFormat="false" ht="14.4" hidden="false" customHeight="false" outlineLevel="0" collapsed="false">
      <c r="A81" s="0" t="n">
        <f aca="false">A80+1</f>
        <v>77</v>
      </c>
      <c r="C81" s="0" t="n">
        <v>-2.739790737</v>
      </c>
      <c r="D81" s="0" t="n">
        <v>3.5139</v>
      </c>
      <c r="E81" s="7" t="n">
        <v>0.999227488863291</v>
      </c>
      <c r="F81" s="0" t="n">
        <v>0.000772461219225502</v>
      </c>
      <c r="G81" s="7" t="n">
        <v>4.99155797509971E-008</v>
      </c>
      <c r="H81" s="7" t="n">
        <v>1.903899111018E-012</v>
      </c>
      <c r="I81" s="0" t="n">
        <f aca="false">$Y$14*E80+$Y$19*F80+G80*$Y$24+H80*$Y$29</f>
        <v>0.879996093629154</v>
      </c>
      <c r="J81" s="0" t="n">
        <f aca="false">$Y$15*E80+$Y$20*F80+G80*$Y$25+H80*$Y$30</f>
        <v>0.0400038182796927</v>
      </c>
      <c r="K81" s="0" t="n">
        <f aca="false">E80*$Y$16+F80*$Y$21+G80*$Y$26+H80*$Y$31</f>
        <v>0.0799996387687041</v>
      </c>
      <c r="L81" s="0" t="n">
        <f aca="false">E80*$Y$17+F80*$Y$22+G80*$Y$27+H80*$Y$32</f>
        <v>4.49322448892478E-007</v>
      </c>
      <c r="M81" s="0" t="n">
        <f aca="false">_xlfn.NORM.S.DIST((1/$Y$7)*(C81-$Y$3-D81*$Y$12),1)</f>
        <v>0.00112465158265844</v>
      </c>
      <c r="N81" s="3" t="n">
        <f aca="false">_xlfn.NORM.S.DIST((1/$Y$8)*(C81-$Y$4-D81*$Y$12),1)</f>
        <v>0.0779101681420566</v>
      </c>
      <c r="O81" s="3" t="n">
        <f aca="false">_xlfn.NORM.S.DIST((1/$Y$9)*(C81-$Y$5-D81*$Y$12),1)</f>
        <v>0.0607475684033764</v>
      </c>
      <c r="P81" s="3" t="n">
        <f aca="false">_xlfn.NORM.S.DIST((1/$Y$10)*(C81-$Y$6-D81*$Y$12),1)</f>
        <v>0.160839002830872</v>
      </c>
      <c r="Q81" s="0" t="n">
        <f aca="false">M81*I81</f>
        <v>0.000989688999433271</v>
      </c>
      <c r="R81" s="0" t="n">
        <f aca="false">N81*J81</f>
        <v>0.00311670420849513</v>
      </c>
      <c r="S81" s="0" t="n">
        <f aca="false">O81*K81</f>
        <v>0.00485978352834725</v>
      </c>
      <c r="T81" s="0" t="n">
        <f aca="false">P81*L81</f>
        <v>7.22685746293918E-008</v>
      </c>
      <c r="U81" s="4" t="n">
        <f aca="false">SUM(Q81:T81)</f>
        <v>0.00896624900485029</v>
      </c>
      <c r="V81" s="6" t="n">
        <f aca="false">_xlfn.NORM.S.INV(U81)</f>
        <v>-2.36700897355994</v>
      </c>
    </row>
    <row r="82" customFormat="false" ht="14.4" hidden="false" customHeight="false" outlineLevel="0" collapsed="false">
      <c r="A82" s="0" t="n">
        <f aca="false">A81+1</f>
        <v>78</v>
      </c>
      <c r="C82" s="0" t="n">
        <v>-2.656389773</v>
      </c>
      <c r="D82" s="0" t="n">
        <v>3.5577</v>
      </c>
      <c r="E82" s="7" t="n">
        <v>0.999336289238391</v>
      </c>
      <c r="F82" s="0" t="n">
        <v>0.000663662307340929</v>
      </c>
      <c r="G82" s="7" t="n">
        <v>4.84522439148657E-008</v>
      </c>
      <c r="H82" s="7" t="n">
        <v>2.02469514632431E-012</v>
      </c>
      <c r="I82" s="0" t="n">
        <f aca="false">$Y$14*E81+$Y$19*F81+G81*$Y$24+H81*$Y$29</f>
        <v>0.879327964727487</v>
      </c>
      <c r="J82" s="0" t="n">
        <f aca="false">$Y$15*E81+$Y$20*F81+G81*$Y$25+H81*$Y$30</f>
        <v>0.0406565900396804</v>
      </c>
      <c r="K82" s="0" t="n">
        <f aca="false">E81*$Y$16+F81*$Y$21+G81*$Y$26+H81*$Y$31</f>
        <v>0.0799381991093869</v>
      </c>
      <c r="L82" s="0" t="n">
        <f aca="false">E81*$Y$17+F81*$Y$22+G81*$Y$27+H81*$Y$32</f>
        <v>7.72461234456695E-005</v>
      </c>
      <c r="M82" s="0" t="n">
        <f aca="false">_xlfn.NORM.S.DIST((1/$Y$7)*(C82-$Y$3-D82*$Y$12),1)</f>
        <v>0.00145843930591873</v>
      </c>
      <c r="N82" s="3" t="n">
        <f aca="false">_xlfn.NORM.S.DIST((1/$Y$8)*(C82-$Y$4-D82*$Y$12),1)</f>
        <v>0.0855590492254141</v>
      </c>
      <c r="O82" s="3" t="n">
        <f aca="false">_xlfn.NORM.S.DIST((1/$Y$9)*(C82-$Y$5-D82*$Y$12),1)</f>
        <v>0.0646482462071899</v>
      </c>
      <c r="P82" s="3" t="n">
        <f aca="false">_xlfn.NORM.S.DIST((1/$Y$10)*(C82-$Y$6-D82*$Y$12),1)</f>
        <v>0.164749303662853</v>
      </c>
      <c r="Q82" s="0" t="n">
        <f aca="false">M82*I82</f>
        <v>0.00128244646655209</v>
      </c>
      <c r="R82" s="0" t="n">
        <f aca="false">N82*J82</f>
        <v>0.0034785391885425</v>
      </c>
      <c r="S82" s="0" t="n">
        <f aca="false">O82*K82</f>
        <v>0.00516786437738302</v>
      </c>
      <c r="T82" s="0" t="n">
        <f aca="false">P82*L82</f>
        <v>1.27262450483288E-005</v>
      </c>
      <c r="U82" s="4" t="n">
        <f aca="false">SUM(Q82:T82)</f>
        <v>0.00994157627752593</v>
      </c>
      <c r="V82" s="6" t="n">
        <f aca="false">_xlfn.NORM.S.INV(U82)</f>
        <v>-2.32854556775496</v>
      </c>
    </row>
    <row r="83" customFormat="false" ht="14.4" hidden="false" customHeight="false" outlineLevel="0" collapsed="false">
      <c r="A83" s="0" t="n">
        <f aca="false">A82+1</f>
        <v>79</v>
      </c>
      <c r="C83" s="0" t="n">
        <v>1.949729305</v>
      </c>
      <c r="D83" s="0" t="n">
        <v>3.4924</v>
      </c>
      <c r="E83" s="0" t="n">
        <v>0.999999969759081</v>
      </c>
      <c r="F83" s="7" t="n">
        <v>2.0665018594548E-008</v>
      </c>
      <c r="G83" s="7" t="n">
        <v>9.51444600853246E-009</v>
      </c>
      <c r="H83" s="7" t="n">
        <v>6.14547912020118E-011</v>
      </c>
      <c r="I83" s="0" t="n">
        <f aca="false">$Y$14*E82+$Y$19*F82+G82*$Y$24+H82*$Y$29</f>
        <v>0.879422619605122</v>
      </c>
      <c r="J83" s="0" t="n">
        <f aca="false">$Y$15*E82+$Y$20*F82+G82*$Y$25+H82*$Y$30</f>
        <v>0.0405641110231096</v>
      </c>
      <c r="K83" s="0" t="n">
        <f aca="false">E82*$Y$16+F82*$Y$21+G82*$Y$26+H82*$Y$31</f>
        <v>0.0799469031394155</v>
      </c>
      <c r="L83" s="0" t="n">
        <f aca="false">E82*$Y$17+F82*$Y$22+G82*$Y$27+H82*$Y$32</f>
        <v>6.6366232353849E-005</v>
      </c>
      <c r="M83" s="0" t="n">
        <f aca="false">_xlfn.NORM.S.DIST((1/$Y$7)*(C83-$Y$3-D83*$Y$12),1)</f>
        <v>0.915611603938562</v>
      </c>
      <c r="N83" s="3" t="n">
        <f aca="false">_xlfn.NORM.S.DIST((1/$Y$8)*(C83-$Y$4-D83*$Y$12),1)</f>
        <v>0.923455710198634</v>
      </c>
      <c r="O83" s="3" t="n">
        <f aca="false">_xlfn.NORM.S.DIST((1/$Y$9)*(C83-$Y$5-D83*$Y$12),1)</f>
        <v>0.591306051570559</v>
      </c>
      <c r="P83" s="3" t="n">
        <f aca="false">_xlfn.NORM.S.DIST((1/$Y$10)*(C83-$Y$6-D83*$Y$12),1)</f>
        <v>0.461174732723469</v>
      </c>
      <c r="Q83" s="0" t="n">
        <f aca="false">M83*I83</f>
        <v>0.805209555276497</v>
      </c>
      <c r="R83" s="0" t="n">
        <f aca="false">N83*J83</f>
        <v>0.0374591599534219</v>
      </c>
      <c r="S83" s="0" t="n">
        <f aca="false">O83*K83</f>
        <v>0.0472730876306617</v>
      </c>
      <c r="T83" s="0" t="n">
        <f aca="false">P83*L83</f>
        <v>3.06064294676499E-005</v>
      </c>
      <c r="U83" s="4" t="n">
        <f aca="false">SUM(Q83:T83)</f>
        <v>0.889972409290049</v>
      </c>
      <c r="V83" s="6" t="n">
        <f aca="false">_xlfn.NORM.S.INV(U83)</f>
        <v>1.22638140190219</v>
      </c>
    </row>
    <row r="84" customFormat="false" ht="14.4" hidden="false" customHeight="false" outlineLevel="0" collapsed="false">
      <c r="A84" s="0" t="n">
        <f aca="false">A83+1</f>
        <v>80</v>
      </c>
      <c r="C84" s="0" t="n">
        <v>-0.859209116</v>
      </c>
      <c r="D84" s="0" t="n">
        <v>3.6077</v>
      </c>
      <c r="E84" s="0" t="n">
        <v>0.999988782754114</v>
      </c>
      <c r="F84" s="7" t="n">
        <v>1.11915451529306E-005</v>
      </c>
      <c r="G84" s="7" t="n">
        <v>2.56930590856591E-008</v>
      </c>
      <c r="H84" s="7" t="n">
        <v>7.67357937941762E-012</v>
      </c>
      <c r="I84" s="0" t="n">
        <f aca="false">$Y$14*E83+$Y$19*F83+G83*$Y$24+H83*$Y$29</f>
        <v>0.879999983109702</v>
      </c>
      <c r="J84" s="0" t="n">
        <f aca="false">$Y$15*E83+$Y$20*F83+G83*$Y$25+H83*$Y$30</f>
        <v>0.0400000171834589</v>
      </c>
      <c r="K84" s="0" t="n">
        <f aca="false">E83*$Y$16+F83*$Y$21+G83*$Y$26+H83*$Y$31</f>
        <v>0.0799999975911738</v>
      </c>
      <c r="L84" s="0" t="n">
        <f aca="false">E83*$Y$17+F83*$Y$22+G83*$Y$27+H83*$Y$32</f>
        <v>2.11566569241641E-009</v>
      </c>
      <c r="M84" s="0" t="n">
        <f aca="false">_xlfn.NORM.S.DIST((1/$Y$7)*(C84-$Y$3-D84*$Y$12),1)</f>
        <v>0.10060084065818</v>
      </c>
      <c r="N84" s="3" t="n">
        <f aca="false">_xlfn.NORM.S.DIST((1/$Y$8)*(C84-$Y$4-D84*$Y$12),1)</f>
        <v>0.390820842809578</v>
      </c>
      <c r="O84" s="3" t="n">
        <f aca="false">_xlfn.NORM.S.DIST((1/$Y$9)*(C84-$Y$5-D84*$Y$12),1)</f>
        <v>0.201874812090968</v>
      </c>
      <c r="P84" s="3" t="n">
        <f aca="false">_xlfn.NORM.S.DIST((1/$Y$10)*(C84-$Y$6-D84*$Y$12),1)</f>
        <v>0.263468179757432</v>
      </c>
      <c r="Q84" s="0" t="n">
        <f aca="false">M84*I84</f>
        <v>0.0885287380800203</v>
      </c>
      <c r="R84" s="0" t="n">
        <f aca="false">N84*J84</f>
        <v>0.015632840428037</v>
      </c>
      <c r="S84" s="0" t="n">
        <f aca="false">O84*K84</f>
        <v>0.0161499844809961</v>
      </c>
      <c r="T84" s="0" t="n">
        <f aca="false">P84*L84</f>
        <v>5.57410588956199E-010</v>
      </c>
      <c r="U84" s="4" t="n">
        <f aca="false">SUM(Q84:T84)</f>
        <v>0.120311563546464</v>
      </c>
      <c r="V84" s="6" t="n">
        <f aca="false">_xlfn.NORM.S.INV(U84)</f>
        <v>-1.17343071238741</v>
      </c>
    </row>
    <row r="85" customFormat="false" ht="14.4" hidden="false" customHeight="false" outlineLevel="0" collapsed="false">
      <c r="A85" s="0" t="n">
        <f aca="false">A84+1</f>
        <v>81</v>
      </c>
      <c r="C85" s="0" t="n">
        <v>1.231209948</v>
      </c>
      <c r="D85" s="0" t="n">
        <v>3.2871</v>
      </c>
      <c r="E85" s="0" t="n">
        <v>0.999999886610893</v>
      </c>
      <c r="F85" s="7" t="n">
        <v>1.01082937893562E-007</v>
      </c>
      <c r="G85" s="7" t="n">
        <v>1.22700675053714E-008</v>
      </c>
      <c r="H85" s="7" t="n">
        <v>3.61020497877536E-011</v>
      </c>
      <c r="I85" s="0" t="n">
        <f aca="false">$Y$14*E84+$Y$19*F84+G84*$Y$24+H84*$Y$29</f>
        <v>0.879990266432208</v>
      </c>
      <c r="J85" s="0" t="n">
        <f aca="false">$Y$15*E84+$Y$20*F84+G84*$Y$25+H84*$Y$30</f>
        <v>0.0400095117855041</v>
      </c>
      <c r="K85" s="0" t="n">
        <f aca="false">E84*$Y$16+F84*$Y$21+G84*$Y$26+H84*$Y$31</f>
        <v>0.0799991026216336</v>
      </c>
      <c r="L85" s="0" t="n">
        <f aca="false">E84*$Y$17+F84*$Y$22+G84*$Y$27+H84*$Y$32</f>
        <v>1.11916065415656E-006</v>
      </c>
      <c r="M85" s="0" t="n">
        <f aca="false">_xlfn.NORM.S.DIST((1/$Y$7)*(C85-$Y$3-D85*$Y$12),1)</f>
        <v>0.75715700621208</v>
      </c>
      <c r="N85" s="3" t="n">
        <f aca="false">_xlfn.NORM.S.DIST((1/$Y$8)*(C85-$Y$4-D85*$Y$12),1)</f>
        <v>0.839485381658781</v>
      </c>
      <c r="O85" s="3" t="n">
        <f aca="false">_xlfn.NORM.S.DIST((1/$Y$9)*(C85-$Y$5-D85*$Y$12),1)</f>
        <v>0.483354725376489</v>
      </c>
      <c r="P85" s="3" t="n">
        <f aca="false">_xlfn.NORM.S.DIST((1/$Y$10)*(C85-$Y$6-D85*$Y$12),1)</f>
        <v>0.407344493758565</v>
      </c>
      <c r="Q85" s="0" t="n">
        <f aca="false">M85*I85</f>
        <v>0.666290795627581</v>
      </c>
      <c r="R85" s="0" t="n">
        <f aca="false">N85*J85</f>
        <v>0.0335874002712355</v>
      </c>
      <c r="S85" s="0" t="n">
        <f aca="false">O85*K85</f>
        <v>0.0386679442780453</v>
      </c>
      <c r="T85" s="0" t="n">
        <f aca="false">P85*L85</f>
        <v>4.5588393010191E-007</v>
      </c>
      <c r="U85" s="4" t="n">
        <f aca="false">SUM(Q85:T85)</f>
        <v>0.738546596060792</v>
      </c>
      <c r="V85" s="6" t="n">
        <f aca="false">_xlfn.NORM.S.INV(U85)</f>
        <v>0.63887107252387</v>
      </c>
    </row>
    <row r="86" customFormat="false" ht="14.4" hidden="false" customHeight="false" outlineLevel="0" collapsed="false">
      <c r="A86" s="0" t="n">
        <f aca="false">A85+1</f>
        <v>82</v>
      </c>
      <c r="C86" s="0" t="n">
        <v>1.757935572</v>
      </c>
      <c r="D86" s="0" t="n">
        <v>3.3272</v>
      </c>
      <c r="E86" s="0" t="n">
        <v>0.999999958907716</v>
      </c>
      <c r="F86" s="7" t="n">
        <v>3.08536522178498E-008</v>
      </c>
      <c r="G86" s="7" t="n">
        <v>1.01852993052485E-008</v>
      </c>
      <c r="H86" s="7" t="n">
        <v>5.33326151892801E-011</v>
      </c>
      <c r="I86" s="0" t="n">
        <f aca="false">$Y$14*E85+$Y$19*F85+G85*$Y$24+H85*$Y$29</f>
        <v>0.879999913498844</v>
      </c>
      <c r="J86" s="0" t="n">
        <f aca="false">$Y$15*E85+$Y$20*F85+G85*$Y$25+H85*$Y$30</f>
        <v>0.0400000854289725</v>
      </c>
      <c r="K86" s="0" t="n">
        <f aca="false">E85*$Y$16+F85*$Y$21+G85*$Y$26+H85*$Y$31</f>
        <v>0.0799999909350088</v>
      </c>
      <c r="L86" s="0" t="n">
        <f aca="false">E85*$Y$17+F85*$Y$22+G85*$Y$27+H85*$Y$32</f>
        <v>1.01371754291864E-008</v>
      </c>
      <c r="M86" s="0" t="n">
        <f aca="false">_xlfn.NORM.S.DIST((1/$Y$7)*(C86-$Y$3-D86*$Y$12),1)</f>
        <v>0.883939125848956</v>
      </c>
      <c r="N86" s="3" t="n">
        <f aca="false">_xlfn.NORM.S.DIST((1/$Y$8)*(C86-$Y$4-D86*$Y$12),1)</f>
        <v>0.905278559995208</v>
      </c>
      <c r="O86" s="3" t="n">
        <f aca="false">_xlfn.NORM.S.DIST((1/$Y$9)*(C86-$Y$5-D86*$Y$12),1)</f>
        <v>0.56282279907669</v>
      </c>
      <c r="P86" s="3" t="n">
        <f aca="false">_xlfn.NORM.S.DIST((1/$Y$10)*(C86-$Y$6-D86*$Y$12),1)</f>
        <v>0.446693769024413</v>
      </c>
      <c r="Q86" s="0" t="n">
        <f aca="false">M86*I86</f>
        <v>0.777866354285325</v>
      </c>
      <c r="R86" s="0" t="n">
        <f aca="false">N86*J86</f>
        <v>0.0362112197368255</v>
      </c>
      <c r="S86" s="0" t="n">
        <f aca="false">O86*K86</f>
        <v>0.0450258188241515</v>
      </c>
      <c r="T86" s="0" t="n">
        <f aca="false">P86*L86</f>
        <v>4.52821309972495E-009</v>
      </c>
      <c r="U86" s="4" t="n">
        <f aca="false">SUM(Q86:T86)</f>
        <v>0.859103397374515</v>
      </c>
      <c r="V86" s="6" t="n">
        <f aca="false">_xlfn.NORM.S.INV(U86)</f>
        <v>1.07629978396264</v>
      </c>
    </row>
    <row r="87" customFormat="false" ht="14.4" hidden="false" customHeight="false" outlineLevel="0" collapsed="false">
      <c r="A87" s="0" t="n">
        <f aca="false">A86+1</f>
        <v>83</v>
      </c>
      <c r="C87" s="0" t="n">
        <v>1.978286137</v>
      </c>
      <c r="D87" s="0" t="n">
        <v>3.3598</v>
      </c>
      <c r="E87" s="0" t="n">
        <v>0.999999971730739</v>
      </c>
      <c r="F87" s="7" t="n">
        <v>1.87845324424592E-008</v>
      </c>
      <c r="G87" s="7" t="n">
        <v>9.42193948905141E-009</v>
      </c>
      <c r="H87" s="7" t="n">
        <v>6.27891025884084E-011</v>
      </c>
      <c r="I87" s="0" t="n">
        <f aca="false">$Y$14*E86+$Y$19*F86+G86*$Y$24+H86*$Y$29</f>
        <v>0.879999974333159</v>
      </c>
      <c r="J87" s="0" t="n">
        <f aca="false">$Y$15*E86+$Y$20*F86+G86*$Y$25+H86*$Y$30</f>
        <v>0.0400000258171258</v>
      </c>
      <c r="K87" s="0" t="n">
        <f aca="false">E86*$Y$16+F86*$Y$21+G86*$Y$26+H86*$Y$31</f>
        <v>0.0799999967216838</v>
      </c>
      <c r="L87" s="0" t="n">
        <f aca="false">E86*$Y$17+F86*$Y$22+G86*$Y$27+H86*$Y$32</f>
        <v>3.1280313139364E-009</v>
      </c>
      <c r="M87" s="0" t="n">
        <f aca="false">_xlfn.NORM.S.DIST((1/$Y$7)*(C87-$Y$3-D87*$Y$12),1)</f>
        <v>0.919710866869051</v>
      </c>
      <c r="N87" s="3" t="n">
        <f aca="false">_xlfn.NORM.S.DIST((1/$Y$8)*(C87-$Y$4-D87*$Y$12),1)</f>
        <v>0.925918320335598</v>
      </c>
      <c r="O87" s="3" t="n">
        <f aca="false">_xlfn.NORM.S.DIST((1/$Y$9)*(C87-$Y$5-D87*$Y$12),1)</f>
        <v>0.595509872383087</v>
      </c>
      <c r="P87" s="3" t="n">
        <f aca="false">_xlfn.NORM.S.DIST((1/$Y$10)*(C87-$Y$6-D87*$Y$12),1)</f>
        <v>0.463335738682201</v>
      </c>
      <c r="Q87" s="0" t="n">
        <f aca="false">M87*I87</f>
        <v>0.809345539238693</v>
      </c>
      <c r="R87" s="0" t="n">
        <f aca="false">N87*J87</f>
        <v>0.0370367567179737</v>
      </c>
      <c r="S87" s="0" t="n">
        <f aca="false">O87*K87</f>
        <v>0.0476407878383773</v>
      </c>
      <c r="T87" s="0" t="n">
        <f aca="false">P87*L87</f>
        <v>1.44932869946378E-009</v>
      </c>
      <c r="U87" s="4" t="n">
        <f aca="false">SUM(Q87:T87)</f>
        <v>0.894023085244372</v>
      </c>
      <c r="V87" s="6" t="n">
        <f aca="false">_xlfn.NORM.S.INV(U87)</f>
        <v>1.24821091030445</v>
      </c>
    </row>
    <row r="88" customFormat="false" ht="14.4" hidden="false" customHeight="false" outlineLevel="0" collapsed="false">
      <c r="A88" s="0" t="n">
        <f aca="false">A87+1</f>
        <v>84</v>
      </c>
      <c r="C88" s="0" t="n">
        <v>-6.520117969</v>
      </c>
      <c r="D88" s="0" t="n">
        <v>3.6938</v>
      </c>
      <c r="E88" s="7" t="n">
        <v>0.206241477461435</v>
      </c>
      <c r="F88" s="0" t="n">
        <v>0.793758483328683</v>
      </c>
      <c r="G88" s="7" t="n">
        <v>3.920985797085E-008</v>
      </c>
      <c r="H88" s="7" t="n">
        <v>2.38861621852582E-014</v>
      </c>
      <c r="I88" s="0" t="n">
        <f aca="false">$Y$14*E87+$Y$19*F87+G87*$Y$24+H87*$Y$29</f>
        <v>0.879999984733463</v>
      </c>
      <c r="J88" s="0" t="n">
        <f aca="false">$Y$15*E87+$Y$20*F87+G87*$Y$25+H87*$Y$30</f>
        <v>0.0400000155887192</v>
      </c>
      <c r="K88" s="0" t="n">
        <f aca="false">E87*$Y$16+F87*$Y$21+G87*$Y$26+H87*$Y$31</f>
        <v>0.0799999977491333</v>
      </c>
      <c r="L88" s="0" t="n">
        <f aca="false">E87*$Y$17+F87*$Y$22+G87*$Y$27+H87*$Y$32</f>
        <v>1.92868452631665E-009</v>
      </c>
      <c r="M88" s="0" t="n">
        <f aca="false">_xlfn.NORM.S.DIST((1/$Y$7)*(C88-$Y$3-D88*$Y$12),1)</f>
        <v>1.70873288262448E-011</v>
      </c>
      <c r="N88" s="3" t="n">
        <f aca="false">_xlfn.NORM.S.DIST((1/$Y$8)*(C88-$Y$4-D88*$Y$12),1)</f>
        <v>0.000101566635210657</v>
      </c>
      <c r="O88" s="3" t="n">
        <f aca="false">_xlfn.NORM.S.DIST((1/$Y$9)*(C88-$Y$5-D88*$Y$12),1)</f>
        <v>0.00142732877375846</v>
      </c>
      <c r="P88" s="3" t="n">
        <f aca="false">_xlfn.NORM.S.DIST((1/$Y$10)*(C88-$Y$6-D88*$Y$12),1)</f>
        <v>0.0435111357899775</v>
      </c>
      <c r="Q88" s="0" t="n">
        <f aca="false">M88*I88</f>
        <v>1.5036849106231E-011</v>
      </c>
      <c r="R88" s="0" t="n">
        <f aca="false">N88*J88</f>
        <v>4.06266699172005E-006</v>
      </c>
      <c r="S88" s="0" t="n">
        <f aca="false">O88*K88</f>
        <v>0.00011418629868795</v>
      </c>
      <c r="T88" s="0" t="n">
        <f aca="false">P88*L88</f>
        <v>8.39192543205921E-011</v>
      </c>
      <c r="U88" s="4" t="n">
        <f aca="false">SUM(Q88:T88)</f>
        <v>0.000118249064635774</v>
      </c>
      <c r="V88" s="6" t="n">
        <f aca="false">_xlfn.NORM.S.INV(U88)</f>
        <v>-3.67645437524596</v>
      </c>
    </row>
    <row r="89" customFormat="false" ht="14.4" hidden="false" customHeight="false" outlineLevel="0" collapsed="false">
      <c r="A89" s="0" t="n">
        <f aca="false">A88+1</f>
        <v>85</v>
      </c>
      <c r="C89" s="0" t="n">
        <v>-8.179224067</v>
      </c>
      <c r="D89" s="0" t="n">
        <v>3.8917</v>
      </c>
      <c r="E89" s="7" t="n">
        <v>9.62009081700947E-005</v>
      </c>
      <c r="F89" s="0" t="n">
        <v>0.999903799080448</v>
      </c>
      <c r="G89" s="7" t="n">
        <v>1.13820961021962E-011</v>
      </c>
      <c r="H89" s="7" t="n">
        <v>1.13343374596859E-018</v>
      </c>
      <c r="I89" s="0" t="n">
        <f aca="false">$Y$14*E88+$Y$19*F88+G88*$Y$24+H88*$Y$29</f>
        <v>0.189430124209208</v>
      </c>
      <c r="J89" s="0" t="n">
        <f aca="false">$Y$15*E88+$Y$20*F88+G88*$Y$25+H88*$Y$30</f>
        <v>0.714694709260986</v>
      </c>
      <c r="K89" s="0" t="n">
        <f aca="false">E88*$Y$16+F88*$Y$21+G88*$Y$26+H88*$Y$31</f>
        <v>0.0164993181969189</v>
      </c>
      <c r="L89" s="0" t="n">
        <f aca="false">E88*$Y$17+F88*$Y$22+G88*$Y$27+H88*$Y$32</f>
        <v>0.0793758483328874</v>
      </c>
      <c r="M89" s="0" t="n">
        <f aca="false">_xlfn.NORM.S.DIST((1/$Y$7)*(C89-$Y$3-D89*$Y$12),1)</f>
        <v>1.25176259102875E-016</v>
      </c>
      <c r="N89" s="3" t="n">
        <f aca="false">_xlfn.NORM.S.DIST((1/$Y$8)*(C89-$Y$4-D89*$Y$12),1)</f>
        <v>1.16382040015727E-006</v>
      </c>
      <c r="O89" s="3" t="n">
        <f aca="false">_xlfn.NORM.S.DIST((1/$Y$9)*(C89-$Y$5-D89*$Y$12),1)</f>
        <v>0.000151619847076681</v>
      </c>
      <c r="P89" s="3" t="n">
        <f aca="false">_xlfn.NORM.S.DIST((1/$Y$10)*(C89-$Y$6-D89*$Y$12),1)</f>
        <v>0.021308471717507</v>
      </c>
      <c r="Q89" s="0" t="n">
        <f aca="false">M89*I89</f>
        <v>2.37121543099016E-017</v>
      </c>
      <c r="R89" s="0" t="n">
        <f aca="false">N89*J89</f>
        <v>8.31776282522404E-007</v>
      </c>
      <c r="S89" s="0" t="n">
        <f aca="false">O89*K89</f>
        <v>2.50162410188633E-006</v>
      </c>
      <c r="T89" s="0" t="n">
        <f aca="false">P89*L89</f>
        <v>0.00169137801925446</v>
      </c>
      <c r="U89" s="4" t="n">
        <f aca="false">SUM(Q89:T89)</f>
        <v>0.00169471141963889</v>
      </c>
      <c r="V89" s="6" t="n">
        <f aca="false">_xlfn.NORM.S.INV(U89)</f>
        <v>-2.93001807857134</v>
      </c>
    </row>
    <row r="90" customFormat="false" ht="14.4" hidden="false" customHeight="false" outlineLevel="0" collapsed="false">
      <c r="A90" s="0" t="n">
        <f aca="false">A89+1</f>
        <v>86</v>
      </c>
      <c r="C90" s="0" t="n">
        <v>-6.073946656</v>
      </c>
      <c r="D90" s="0" t="n">
        <v>3.9137</v>
      </c>
      <c r="E90" s="7" t="n">
        <v>0.00719384069856722</v>
      </c>
      <c r="F90" s="7" t="n">
        <v>0.992806159301204</v>
      </c>
      <c r="G90" s="7" t="n">
        <v>2.28943618373814E-013</v>
      </c>
      <c r="H90" s="7" t="n">
        <v>2.97166741575334E-018</v>
      </c>
      <c r="I90" s="0" t="n">
        <f aca="false">$Y$14*E89+$Y$19*F89+G89*$Y$24+H89*$Y$29</f>
        <v>0.0100836948013763</v>
      </c>
      <c r="J90" s="0" t="n">
        <f aca="false">$Y$15*E89+$Y$20*F89+G89*$Y$25+H89*$Y$30</f>
        <v>0.889918229217926</v>
      </c>
      <c r="K90" s="0" t="n">
        <f aca="false">E89*$Y$16+F89*$Y$21+G89*$Y$26+H89*$Y$31</f>
        <v>7.69607265360777E-006</v>
      </c>
      <c r="L90" s="0" t="n">
        <f aca="false">E89*$Y$17+F89*$Y$22+G89*$Y$27+H89*$Y$32</f>
        <v>0.0999903799080448</v>
      </c>
      <c r="M90" s="0" t="n">
        <f aca="false">_xlfn.NORM.S.DIST((1/$Y$7)*(C90-$Y$3-D90*$Y$12),1)</f>
        <v>2.72177701106483E-010</v>
      </c>
      <c r="N90" s="3" t="n">
        <f aca="false">_xlfn.NORM.S.DIST((1/$Y$8)*(C90-$Y$4-D90*$Y$12),1)</f>
        <v>0.000286455529475056</v>
      </c>
      <c r="O90" s="3" t="n">
        <f aca="false">_xlfn.NORM.S.DIST((1/$Y$9)*(C90-$Y$5-D90*$Y$12),1)</f>
        <v>0.00244896701545231</v>
      </c>
      <c r="P90" s="3" t="n">
        <f aca="false">_xlfn.NORM.S.DIST((1/$Y$10)*(C90-$Y$6-D90*$Y$12),1)</f>
        <v>0.051942354114391</v>
      </c>
      <c r="Q90" s="0" t="n">
        <f aca="false">M90*I90</f>
        <v>2.74455686969799E-012</v>
      </c>
      <c r="R90" s="0" t="n">
        <f aca="false">N90*J90</f>
        <v>0.000254921997540125</v>
      </c>
      <c r="S90" s="0" t="n">
        <f aca="false">O90*K90</f>
        <v>1.88474280772099E-008</v>
      </c>
      <c r="T90" s="0" t="n">
        <f aca="false">P90*L90</f>
        <v>0.00519373572121615</v>
      </c>
      <c r="U90" s="4" t="n">
        <f aca="false">SUM(Q90:T90)</f>
        <v>0.0054486765689289</v>
      </c>
      <c r="V90" s="6" t="n">
        <f aca="false">_xlfn.NORM.S.INV(U90)</f>
        <v>-2.54597327347684</v>
      </c>
    </row>
    <row r="91" customFormat="false" ht="14.4" hidden="false" customHeight="false" outlineLevel="0" collapsed="false">
      <c r="A91" s="0" t="n">
        <f aca="false">A90+1</f>
        <v>87</v>
      </c>
      <c r="C91" s="0" t="n">
        <v>2.502962862</v>
      </c>
      <c r="D91" s="0" t="n">
        <v>3.721</v>
      </c>
      <c r="E91" s="0" t="n">
        <v>0.999999443472275</v>
      </c>
      <c r="F91" s="7" t="n">
        <v>5.56412286344218E-007</v>
      </c>
      <c r="G91" s="7" t="n">
        <v>1.13875375748784E-010</v>
      </c>
      <c r="H91" s="7" t="n">
        <v>1.56357847741885E-012</v>
      </c>
      <c r="I91" s="0" t="n">
        <f aca="false">$Y$14*E90+$Y$19*F90+G90*$Y$24+H90*$Y$29</f>
        <v>0.0162586414079801</v>
      </c>
      <c r="J91" s="0" t="n">
        <f aca="false">$Y$15*E90+$Y$20*F90+G90*$Y$25+H90*$Y$30</f>
        <v>0.883885235406014</v>
      </c>
      <c r="K91" s="0" t="n">
        <f aca="false">E90*$Y$16+F90*$Y$21+G90*$Y$26+H90*$Y$31</f>
        <v>0.000575507255885378</v>
      </c>
      <c r="L91" s="0" t="n">
        <f aca="false">E90*$Y$17+F90*$Y$22+G90*$Y$27+H90*$Y$32</f>
        <v>0.0992806159301204</v>
      </c>
      <c r="M91" s="0" t="n">
        <f aca="false">_xlfn.NORM.S.DIST((1/$Y$7)*(C91-$Y$3-D91*$Y$12),1)</f>
        <v>0.971212355236364</v>
      </c>
      <c r="N91" s="3" t="n">
        <f aca="false">_xlfn.NORM.S.DIST((1/$Y$8)*(C91-$Y$4-D91*$Y$12),1)</f>
        <v>0.961191975730481</v>
      </c>
      <c r="O91" s="3" t="n">
        <f aca="false">_xlfn.NORM.S.DIST((1/$Y$9)*(C91-$Y$5-D91*$Y$12),1)</f>
        <v>0.670331928254913</v>
      </c>
      <c r="P91" s="3" t="n">
        <f aca="false">_xlfn.NORM.S.DIST((1/$Y$10)*(C91-$Y$6-D91*$Y$12),1)</f>
        <v>0.503166945770113</v>
      </c>
      <c r="Q91" s="0" t="n">
        <f aca="false">M91*I91</f>
        <v>0.0157905934147879</v>
      </c>
      <c r="R91" s="0" t="n">
        <f aca="false">N91*J91</f>
        <v>0.849583395738908</v>
      </c>
      <c r="S91" s="0" t="n">
        <f aca="false">O91*K91</f>
        <v>0.000385780888562339</v>
      </c>
      <c r="T91" s="0" t="n">
        <f aca="false">P91*L91</f>
        <v>0.0499547242917343</v>
      </c>
      <c r="U91" s="4" t="n">
        <f aca="false">SUM(Q91:T91)</f>
        <v>0.915714494333992</v>
      </c>
      <c r="V91" s="6" t="n">
        <f aca="false">_xlfn.NORM.S.INV(U91)</f>
        <v>1.37680995786843</v>
      </c>
    </row>
    <row r="92" customFormat="false" ht="14.4" hidden="false" customHeight="false" outlineLevel="0" collapsed="false">
      <c r="A92" s="0" t="n">
        <f aca="false">A91+1</f>
        <v>88</v>
      </c>
      <c r="C92" s="0" t="n">
        <v>-0.041152005</v>
      </c>
      <c r="D92" s="0" t="n">
        <v>3.6455</v>
      </c>
      <c r="E92" s="0" t="n">
        <v>0.999998207216446</v>
      </c>
      <c r="F92" s="7" t="n">
        <v>1.77352917863215E-006</v>
      </c>
      <c r="G92" s="7" t="n">
        <v>1.92403088986271E-008</v>
      </c>
      <c r="H92" s="7" t="n">
        <v>1.40665636335444E-011</v>
      </c>
      <c r="I92" s="0" t="n">
        <f aca="false">$Y$14*E91+$Y$19*F91+G91*$Y$24+H91*$Y$29</f>
        <v>0.879999515933616</v>
      </c>
      <c r="J92" s="0" t="n">
        <f aca="false">$Y$15*E91+$Y$20*F91+G91*$Y$25+H91*$Y$30</f>
        <v>0.0400004729458571</v>
      </c>
      <c r="K92" s="0" t="n">
        <f aca="false">E91*$Y$16+F91*$Y$21+G91*$Y$26+H91*$Y$31</f>
        <v>0.0799999554780478</v>
      </c>
      <c r="L92" s="0" t="n">
        <f aca="false">E91*$Y$17+F91*$Y$22+G91*$Y$27+H91*$Y$32</f>
        <v>5.56424794972037E-008</v>
      </c>
      <c r="M92" s="0" t="n">
        <f aca="false">_xlfn.NORM.S.DIST((1/$Y$7)*(C92-$Y$3-D92*$Y$12),1)</f>
        <v>0.306737294152885</v>
      </c>
      <c r="N92" s="3" t="n">
        <f aca="false">_xlfn.NORM.S.DIST((1/$Y$8)*(C92-$Y$4-D92*$Y$12),1)</f>
        <v>0.586920811936635</v>
      </c>
      <c r="O92" s="3" t="n">
        <f aca="false">_xlfn.NORM.S.DIST((1/$Y$9)*(C92-$Y$5-D92*$Y$12),1)</f>
        <v>0.299954193828385</v>
      </c>
      <c r="P92" s="3" t="n">
        <f aca="false">_xlfn.NORM.S.DIST((1/$Y$10)*(C92-$Y$6-D92*$Y$12),1)</f>
        <v>0.316746200814699</v>
      </c>
      <c r="Q92" s="0" t="n">
        <f aca="false">M92*I92</f>
        <v>0.269928670373326</v>
      </c>
      <c r="R92" s="0" t="n">
        <f aca="false">N92*J92</f>
        <v>0.0234771100592319</v>
      </c>
      <c r="S92" s="0" t="n">
        <f aca="false">O92*K92</f>
        <v>0.0239963221517245</v>
      </c>
      <c r="T92" s="0" t="n">
        <f aca="false">P92*L92</f>
        <v>1.76245439846491E-008</v>
      </c>
      <c r="U92" s="4" t="n">
        <f aca="false">SUM(Q92:T92)</f>
        <v>0.317402120208826</v>
      </c>
      <c r="V92" s="6" t="n">
        <f aca="false">_xlfn.NORM.S.INV(U92)</f>
        <v>-0.474975774565569</v>
      </c>
    </row>
    <row r="93" customFormat="false" ht="14.4" hidden="false" customHeight="false" outlineLevel="0" collapsed="false">
      <c r="A93" s="0" t="n">
        <f aca="false">A92+1</f>
        <v>89</v>
      </c>
      <c r="C93" s="0" t="n">
        <v>2.190371787</v>
      </c>
      <c r="D93" s="0" t="n">
        <v>3.499</v>
      </c>
      <c r="E93" s="0" t="n">
        <v>0.999999979532856</v>
      </c>
      <c r="F93" s="7" t="n">
        <v>1.16523846687949E-008</v>
      </c>
      <c r="G93" s="7" t="n">
        <v>8.7412886272002E-009</v>
      </c>
      <c r="H93" s="7" t="n">
        <v>7.34710562936307E-011</v>
      </c>
      <c r="I93" s="0" t="n">
        <f aca="false">$Y$14*E92+$Y$19*F92+G92*$Y$24+H92*$Y$29</f>
        <v>0.879998459326214</v>
      </c>
      <c r="J93" s="0" t="n">
        <f aca="false">$Y$15*E92+$Y$20*F92+G92*$Y$25+H92*$Y$30</f>
        <v>0.0400015067299082</v>
      </c>
      <c r="K93" s="0" t="n">
        <f aca="false">E92*$Y$16+F92*$Y$21+G92*$Y$26+H92*$Y$31</f>
        <v>0.079999856579707</v>
      </c>
      <c r="L93" s="0" t="n">
        <f aca="false">E92*$Y$17+F92*$Y$22+G92*$Y$27+H92*$Y$32</f>
        <v>1.77364171114122E-007</v>
      </c>
      <c r="M93" s="0" t="n">
        <f aca="false">_xlfn.NORM.S.DIST((1/$Y$7)*(C93-$Y$3-D93*$Y$12),1)</f>
        <v>0.945592006878326</v>
      </c>
      <c r="N93" s="3" t="n">
        <f aca="false">_xlfn.NORM.S.DIST((1/$Y$8)*(C93-$Y$4-D93*$Y$12),1)</f>
        <v>0.942354506888642</v>
      </c>
      <c r="O93" s="3" t="n">
        <f aca="false">_xlfn.NORM.S.DIST((1/$Y$9)*(C93-$Y$5-D93*$Y$12),1)</f>
        <v>0.626356033310819</v>
      </c>
      <c r="P93" s="3" t="n">
        <f aca="false">_xlfn.NORM.S.DIST((1/$Y$10)*(C93-$Y$6-D93*$Y$12),1)</f>
        <v>0.479414687562261</v>
      </c>
      <c r="Q93" s="0" t="n">
        <f aca="false">M93*I93</f>
        <v>0.83211950920411</v>
      </c>
      <c r="R93" s="0" t="n">
        <f aca="false">N93*J93</f>
        <v>0.0376956001492653</v>
      </c>
      <c r="S93" s="0" t="n">
        <f aca="false">O93*K93</f>
        <v>0.0501083928326997</v>
      </c>
      <c r="T93" s="0" t="n">
        <f aca="false">P93*L93</f>
        <v>8.5030988679416E-008</v>
      </c>
      <c r="U93" s="4" t="n">
        <f aca="false">SUM(Q93:T93)</f>
        <v>0.919923587217063</v>
      </c>
      <c r="V93" s="6" t="n">
        <f aca="false">_xlfn.NORM.S.INV(U93)</f>
        <v>1.40455775694502</v>
      </c>
    </row>
    <row r="94" customFormat="false" ht="14.4" hidden="false" customHeight="false" outlineLevel="0" collapsed="false">
      <c r="A94" s="0" t="n">
        <f aca="false">A93+1</f>
        <v>90</v>
      </c>
      <c r="C94" s="0" t="n">
        <v>9.90189473</v>
      </c>
      <c r="D94" s="0" t="n">
        <v>3.2555</v>
      </c>
      <c r="E94" s="7" t="n">
        <v>0.999999977190926</v>
      </c>
      <c r="F94" s="7" t="n">
        <v>3.34535899481681E-016</v>
      </c>
      <c r="G94" s="7" t="n">
        <v>5.72160386432774E-010</v>
      </c>
      <c r="H94" s="7" t="n">
        <v>2.22369130831992E-008</v>
      </c>
      <c r="I94" s="0" t="n">
        <f aca="false">$Y$14*E93+$Y$19*F93+G93*$Y$24+H93*$Y$29</f>
        <v>0.87999999084746</v>
      </c>
      <c r="J94" s="0" t="n">
        <f aca="false">$Y$15*E93+$Y$20*F93+G93*$Y$25+H93*$Y$30</f>
        <v>0.040000009553406</v>
      </c>
      <c r="K94" s="0" t="n">
        <f aca="false">E93*$Y$16+F93*$Y$21+G93*$Y$26+H93*$Y$31</f>
        <v>0.0799999983751186</v>
      </c>
      <c r="L94" s="0" t="n">
        <f aca="false">E93*$Y$17+F93*$Y$22+G93*$Y$27+H93*$Y$32</f>
        <v>1.22401531191439E-009</v>
      </c>
      <c r="M94" s="0" t="n">
        <f aca="false">_xlfn.NORM.S.DIST((1/$Y$7)*(C94-$Y$3-D94*$Y$12),1)</f>
        <v>1</v>
      </c>
      <c r="N94" s="3" t="n">
        <f aca="false">_xlfn.NORM.S.DIST((1/$Y$8)*(C94-$Y$4-D94*$Y$12),1)</f>
        <v>0.999999999805164</v>
      </c>
      <c r="O94" s="3" t="n">
        <f aca="false">_xlfn.NORM.S.DIST((1/$Y$9)*(C94-$Y$5-D94*$Y$12),1)</f>
        <v>0.999419614234546</v>
      </c>
      <c r="P94" s="3" t="n">
        <f aca="false">_xlfn.NORM.S.DIST((1/$Y$10)*(C94-$Y$6-D94*$Y$12),1)</f>
        <v>0.921865264240827</v>
      </c>
      <c r="Q94" s="0" t="n">
        <f aca="false">M94*I94</f>
        <v>0.87999999084746</v>
      </c>
      <c r="R94" s="0" t="n">
        <f aca="false">N94*J94</f>
        <v>0.0400000095456126</v>
      </c>
      <c r="S94" s="0" t="n">
        <f aca="false">O94*K94</f>
        <v>0.0799535675148253</v>
      </c>
      <c r="T94" s="0" t="n">
        <f aca="false">P94*L94</f>
        <v>1.12837719895278E-009</v>
      </c>
      <c r="U94" s="4" t="n">
        <f aca="false">SUM(Q94:T94)</f>
        <v>0.999953569036276</v>
      </c>
      <c r="V94" s="6" t="n">
        <f aca="false">_xlfn.NORM.S.INV(U94)</f>
        <v>3.90852346960044</v>
      </c>
    </row>
    <row r="95" customFormat="false" ht="14.4" hidden="false" customHeight="false" outlineLevel="0" collapsed="false">
      <c r="A95" s="0" t="n">
        <f aca="false">A94+1</f>
        <v>91</v>
      </c>
      <c r="C95" s="0" t="n">
        <v>5.284261007</v>
      </c>
      <c r="D95" s="0" t="n">
        <v>3.1894</v>
      </c>
      <c r="E95" s="7" t="n">
        <v>0.999999996334396</v>
      </c>
      <c r="F95" s="7" t="n">
        <v>1.0978120235389E-011</v>
      </c>
      <c r="G95" s="7" t="n">
        <v>2.92770779082246E-009</v>
      </c>
      <c r="H95" s="7" t="n">
        <v>7.2691793658886E-010</v>
      </c>
      <c r="I95" s="0" t="n">
        <f aca="false">$Y$14*E94+$Y$19*F94+G94*$Y$24+H94*$Y$29</f>
        <v>0.879999980722545</v>
      </c>
      <c r="J95" s="0" t="n">
        <f aca="false">$Y$15*E94+$Y$20*F94+G94*$Y$25+H94*$Y$30</f>
        <v>0.0399999995323756</v>
      </c>
      <c r="K95" s="0" t="n">
        <f aca="false">E94*$Y$16+F94*$Y$21+G94*$Y$26+H94*$Y$31</f>
        <v>0.0800000019555493</v>
      </c>
      <c r="L95" s="0" t="n">
        <f aca="false">E94*$Y$17+F94*$Y$22+G94*$Y$27+H94*$Y$32</f>
        <v>1.7789530500013E-008</v>
      </c>
      <c r="M95" s="0" t="n">
        <f aca="false">_xlfn.NORM.S.DIST((1/$Y$7)*(C95-$Y$3-D95*$Y$12),1)</f>
        <v>0.999997009779307</v>
      </c>
      <c r="N95" s="3" t="n">
        <f aca="false">_xlfn.NORM.S.DIST((1/$Y$8)*(C95-$Y$4-D95*$Y$12),1)</f>
        <v>0.999723615930633</v>
      </c>
      <c r="O95" s="3" t="n">
        <f aca="false">_xlfn.NORM.S.DIST((1/$Y$9)*(C95-$Y$5-D95*$Y$12),1)</f>
        <v>0.932698062440463</v>
      </c>
      <c r="P95" s="3" t="n">
        <f aca="false">_xlfn.NORM.S.DIST((1/$Y$10)*(C95-$Y$6-D95*$Y$12),1)</f>
        <v>0.704672405377888</v>
      </c>
      <c r="Q95" s="0" t="n">
        <f aca="false">M95*I95</f>
        <v>0.879997349328392</v>
      </c>
      <c r="R95" s="0" t="n">
        <f aca="false">N95*J95</f>
        <v>0.0399889441697302</v>
      </c>
      <c r="S95" s="0" t="n">
        <f aca="false">O95*K95</f>
        <v>0.0746158468191741</v>
      </c>
      <c r="T95" s="0" t="n">
        <f aca="false">P95*L95</f>
        <v>1.25357912479874E-008</v>
      </c>
      <c r="U95" s="4" t="n">
        <f aca="false">SUM(Q95:T95)</f>
        <v>0.994602152853088</v>
      </c>
      <c r="V95" s="6" t="n">
        <f aca="false">_xlfn.NORM.S.INV(U95)</f>
        <v>2.54924333961443</v>
      </c>
    </row>
    <row r="96" customFormat="false" ht="14.4" hidden="false" customHeight="false" outlineLevel="0" collapsed="false">
      <c r="A96" s="0" t="n">
        <f aca="false">A95+1</f>
        <v>92</v>
      </c>
      <c r="C96" s="0" t="n">
        <v>3.488094695</v>
      </c>
      <c r="D96" s="0" t="n">
        <v>3.1918</v>
      </c>
      <c r="E96" s="7" t="n">
        <v>0.999999993656143</v>
      </c>
      <c r="F96" s="7" t="n">
        <v>6.26893876083297E-010</v>
      </c>
      <c r="G96" s="7" t="n">
        <v>5.52482198834016E-009</v>
      </c>
      <c r="H96" s="7" t="n">
        <v>1.92141515205133E-010</v>
      </c>
      <c r="I96" s="0" t="n">
        <f aca="false">$Y$14*E95+$Y$19*F95+G95*$Y$24+H95*$Y$29</f>
        <v>0.879999999709355</v>
      </c>
      <c r="J96" s="0" t="n">
        <f aca="false">$Y$15*E95+$Y$20*F95+G95*$Y$25+H95*$Y$30</f>
        <v>0.0399999998776847</v>
      </c>
      <c r="K96" s="0" t="n">
        <f aca="false">E95*$Y$16+F95*$Y$21+G95*$Y$26+H95*$Y$31</f>
        <v>0.0799999998303277</v>
      </c>
      <c r="L96" s="0" t="n">
        <f aca="false">E95*$Y$17+F95*$Y$22+G95*$Y$27+H95*$Y$32</f>
        <v>5.82632161294627E-010</v>
      </c>
      <c r="M96" s="0" t="n">
        <f aca="false">_xlfn.NORM.S.DIST((1/$Y$7)*(C96-$Y$3-D96*$Y$12),1)</f>
        <v>0.997671209551863</v>
      </c>
      <c r="N96" s="3" t="n">
        <f aca="false">_xlfn.NORM.S.DIST((1/$Y$8)*(C96-$Y$4-D96*$Y$12),1)</f>
        <v>0.990935335433769</v>
      </c>
      <c r="O96" s="3" t="n">
        <f aca="false">_xlfn.NORM.S.DIST((1/$Y$9)*(C96-$Y$5-D96*$Y$12),1)</f>
        <v>0.792360028156933</v>
      </c>
      <c r="P96" s="3" t="n">
        <f aca="false">_xlfn.NORM.S.DIST((1/$Y$10)*(C96-$Y$6-D96*$Y$12),1)</f>
        <v>0.57755613806105</v>
      </c>
      <c r="Q96" s="0" t="n">
        <f aca="false">M96*I96</f>
        <v>0.877950664115672</v>
      </c>
      <c r="R96" s="0" t="n">
        <f aca="false">N96*J96</f>
        <v>0.0396374132961442</v>
      </c>
      <c r="S96" s="0" t="n">
        <f aca="false">O96*K96</f>
        <v>0.0633888021181131</v>
      </c>
      <c r="T96" s="0" t="n">
        <f aca="false">P96*L96</f>
        <v>3.36502780987488E-010</v>
      </c>
      <c r="U96" s="4" t="n">
        <f aca="false">SUM(Q96:T96)</f>
        <v>0.980976879866432</v>
      </c>
      <c r="V96" s="6" t="n">
        <f aca="false">_xlfn.NORM.S.INV(U96)</f>
        <v>2.07435621810626</v>
      </c>
    </row>
    <row r="97" customFormat="false" ht="14.4" hidden="false" customHeight="false" outlineLevel="0" collapsed="false">
      <c r="A97" s="0" t="n">
        <f aca="false">A96+1</f>
        <v>93</v>
      </c>
      <c r="C97" s="0" t="n">
        <v>-0.288322759</v>
      </c>
      <c r="D97" s="0" t="n">
        <v>3.0818</v>
      </c>
      <c r="E97" s="0" t="n">
        <v>0.999996884698272</v>
      </c>
      <c r="F97" s="7" t="n">
        <v>3.09429272876964E-006</v>
      </c>
      <c r="G97" s="7" t="n">
        <v>2.09972861749297E-008</v>
      </c>
      <c r="H97" s="7" t="n">
        <v>1.17129844738737E-011</v>
      </c>
      <c r="I97" s="0" t="n">
        <f aca="false">$Y$14*E96+$Y$19*F96+G96*$Y$24+H96*$Y$29</f>
        <v>0.879999999950418</v>
      </c>
      <c r="J97" s="0" t="n">
        <f aca="false">$Y$15*E96+$Y$20*F96+G96*$Y$25+H96*$Y$30</f>
        <v>0.0400000003080241</v>
      </c>
      <c r="K97" s="0" t="n">
        <f aca="false">E96*$Y$16+F96*$Y$21+G96*$Y$26+H96*$Y$31</f>
        <v>0.0799999995251555</v>
      </c>
      <c r="L97" s="0" t="n">
        <f aca="false">E96*$Y$17+F96*$Y$22+G96*$Y$27+H96*$Y$32</f>
        <v>2.16402599772436E-010</v>
      </c>
      <c r="M97" s="0" t="n">
        <f aca="false">_xlfn.NORM.S.DIST((1/$Y$7)*(C97-$Y$3-D97*$Y$12),1)</f>
        <v>0.230050162205253</v>
      </c>
      <c r="N97" s="3" t="n">
        <f aca="false">_xlfn.NORM.S.DIST((1/$Y$8)*(C97-$Y$4-D97*$Y$12),1)</f>
        <v>0.527713251784911</v>
      </c>
      <c r="O97" s="3" t="n">
        <f aca="false">_xlfn.NORM.S.DIST((1/$Y$9)*(C97-$Y$5-D97*$Y$12),1)</f>
        <v>0.268181885067419</v>
      </c>
      <c r="P97" s="3" t="n">
        <f aca="false">_xlfn.NORM.S.DIST((1/$Y$10)*(C97-$Y$6-D97*$Y$12),1)</f>
        <v>0.300169542534054</v>
      </c>
      <c r="Q97" s="0" t="n">
        <f aca="false">M97*I97</f>
        <v>0.202444142729217</v>
      </c>
      <c r="R97" s="0" t="n">
        <f aca="false">N97*J97</f>
        <v>0.0211085302339449</v>
      </c>
      <c r="S97" s="0" t="n">
        <f aca="false">O97*K97</f>
        <v>0.0214545506780489</v>
      </c>
      <c r="T97" s="0" t="n">
        <f aca="false">P97*L97</f>
        <v>6.49574693768721E-011</v>
      </c>
      <c r="U97" s="4" t="n">
        <f aca="false">SUM(Q97:T97)</f>
        <v>0.245007223706168</v>
      </c>
      <c r="V97" s="6" t="n">
        <f aca="false">_xlfn.NORM.S.INV(U97)</f>
        <v>-0.690285845366786</v>
      </c>
    </row>
    <row r="98" customFormat="false" ht="14.4" hidden="false" customHeight="false" outlineLevel="0" collapsed="false">
      <c r="A98" s="0" t="n">
        <f aca="false">A97+1</f>
        <v>94</v>
      </c>
      <c r="C98" s="0" t="n">
        <v>2.494437145</v>
      </c>
      <c r="D98" s="0" t="n">
        <v>3.2364</v>
      </c>
      <c r="E98" s="0" t="n">
        <v>0.999999986181887</v>
      </c>
      <c r="F98" s="7" t="n">
        <v>5.87575358526648E-009</v>
      </c>
      <c r="G98" s="7" t="n">
        <v>7.85032742102976E-009</v>
      </c>
      <c r="H98" s="7" t="n">
        <v>9.20322787008098E-011</v>
      </c>
      <c r="I98" s="0" t="n">
        <f aca="false">$Y$14*E97+$Y$19*F97+G97*$Y$24+H97*$Y$29</f>
        <v>0.87999731047481</v>
      </c>
      <c r="J98" s="0" t="n">
        <f aca="false">$Y$15*E97+$Y$20*F97+G97*$Y$25+H97*$Y$30</f>
        <v>0.0400026293086938</v>
      </c>
      <c r="K98" s="0" t="n">
        <f aca="false">E97*$Y$16+F97*$Y$21+G97*$Y$26+H97*$Y$31</f>
        <v>0.079999750777853</v>
      </c>
      <c r="L98" s="0" t="n">
        <f aca="false">E97*$Y$17+F97*$Y$22+G97*$Y$27+H97*$Y$32</f>
        <v>3.09438643264543E-007</v>
      </c>
      <c r="M98" s="0" t="n">
        <f aca="false">_xlfn.NORM.S.DIST((1/$Y$7)*(C98-$Y$3-D98*$Y$12),1)</f>
        <v>0.970678580204904</v>
      </c>
      <c r="N98" s="3" t="n">
        <f aca="false">_xlfn.NORM.S.DIST((1/$Y$8)*(C98-$Y$4-D98*$Y$12),1)</f>
        <v>0.96075464650491</v>
      </c>
      <c r="O98" s="3" t="n">
        <f aca="false">_xlfn.NORM.S.DIST((1/$Y$9)*(C98-$Y$5-D98*$Y$12),1)</f>
        <v>0.669159989135853</v>
      </c>
      <c r="P98" s="3" t="n">
        <f aca="false">_xlfn.NORM.S.DIST((1/$Y$10)*(C98-$Y$6-D98*$Y$12),1)</f>
        <v>0.502518884711917</v>
      </c>
      <c r="Q98" s="0" t="n">
        <f aca="false">M98*I98</f>
        <v>0.854194539915823</v>
      </c>
      <c r="R98" s="0" t="n">
        <f aca="false">N98*J98</f>
        <v>0.038432711980741</v>
      </c>
      <c r="S98" s="0" t="n">
        <f aca="false">O98*K98</f>
        <v>0.0535326323613791</v>
      </c>
      <c r="T98" s="0" t="n">
        <f aca="false">P98*L98</f>
        <v>1.55498761900067E-007</v>
      </c>
      <c r="U98" s="4" t="n">
        <f aca="false">SUM(Q98:T98)</f>
        <v>0.946160039756705</v>
      </c>
      <c r="V98" s="6" t="n">
        <f aca="false">_xlfn.NORM.S.INV(U98)</f>
        <v>1.60870930371133</v>
      </c>
    </row>
    <row r="99" customFormat="false" ht="14.4" hidden="false" customHeight="false" outlineLevel="0" collapsed="false">
      <c r="A99" s="0" t="n">
        <f aca="false">A98+1</f>
        <v>95</v>
      </c>
      <c r="C99" s="0" t="n">
        <v>2.659066709</v>
      </c>
      <c r="D99" s="0" t="n">
        <v>3.0919</v>
      </c>
      <c r="E99" s="0" t="n">
        <v>0.999999988434575</v>
      </c>
      <c r="F99" s="7" t="n">
        <v>4.05499790940129E-009</v>
      </c>
      <c r="G99" s="7" t="n">
        <v>7.40645782928829E-009</v>
      </c>
      <c r="H99" s="7" t="n">
        <v>1.03969415984989E-010</v>
      </c>
      <c r="I99" s="0" t="n">
        <f aca="false">$Y$14*E98+$Y$19*F98+G98*$Y$24+H98*$Y$29</f>
        <v>0.879999995750066</v>
      </c>
      <c r="J99" s="0" t="n">
        <f aca="false">$Y$15*E98+$Y$20*F98+G98*$Y$25+H98*$Y$30</f>
        <v>0.0400000046785368</v>
      </c>
      <c r="K99" s="0" t="n">
        <f aca="false">E98*$Y$16+F98*$Y$21+G98*$Y$26+H98*$Y$31</f>
        <v>0.0799999989101965</v>
      </c>
      <c r="L99" s="0" t="n">
        <f aca="false">E98*$Y$17+F98*$Y$22+G98*$Y$27+H98*$Y$32</f>
        <v>6.61201181487296E-010</v>
      </c>
      <c r="M99" s="0" t="n">
        <f aca="false">_xlfn.NORM.S.DIST((1/$Y$7)*(C99-$Y$3-D99*$Y$12),1)</f>
        <v>0.979642793498523</v>
      </c>
      <c r="N99" s="3" t="n">
        <f aca="false">_xlfn.NORM.S.DIST((1/$Y$8)*(C99-$Y$4-D99*$Y$12),1)</f>
        <v>0.968521276627955</v>
      </c>
      <c r="O99" s="3" t="n">
        <f aca="false">_xlfn.NORM.S.DIST((1/$Y$9)*(C99-$Y$5-D99*$Y$12),1)</f>
        <v>0.691484771768497</v>
      </c>
      <c r="P99" s="3" t="n">
        <f aca="false">_xlfn.NORM.S.DIST((1/$Y$10)*(C99-$Y$6-D99*$Y$12),1)</f>
        <v>0.51502956820401</v>
      </c>
      <c r="Q99" s="0" t="n">
        <f aca="false">M99*I99</f>
        <v>0.862085654115283</v>
      </c>
      <c r="R99" s="0" t="n">
        <f aca="false">N99*J99</f>
        <v>0.0387408555963807</v>
      </c>
      <c r="S99" s="0" t="n">
        <f aca="false">O99*K99</f>
        <v>0.0553187809878972</v>
      </c>
      <c r="T99" s="0" t="n">
        <f aca="false">P99*L99</f>
        <v>3.40538158997383E-010</v>
      </c>
      <c r="U99" s="4" t="n">
        <f aca="false">SUM(Q99:T99)</f>
        <v>0.956145291040099</v>
      </c>
      <c r="V99" s="6" t="n">
        <f aca="false">_xlfn.NORM.S.INV(U99)</f>
        <v>1.70760630381005</v>
      </c>
    </row>
    <row r="100" customFormat="false" ht="14.4" hidden="false" customHeight="false" outlineLevel="0" collapsed="false">
      <c r="A100" s="0" t="n">
        <f aca="false">A99+1</f>
        <v>96</v>
      </c>
      <c r="C100" s="0" t="n">
        <v>1.813948697</v>
      </c>
      <c r="D100" s="0" t="n">
        <v>3.0502</v>
      </c>
      <c r="E100" s="0" t="n">
        <v>0.999999962761685</v>
      </c>
      <c r="F100" s="7" t="n">
        <v>2.7197141528922E-008</v>
      </c>
      <c r="G100" s="7" t="n">
        <v>9.9855810505186E-009</v>
      </c>
      <c r="H100" s="7" t="n">
        <v>5.55921532017348E-011</v>
      </c>
      <c r="I100" s="0" t="n">
        <f aca="false">$Y$14*E99+$Y$19*F99+G99*$Y$24+H99*$Y$29</f>
        <v>0.879999997270474</v>
      </c>
      <c r="J100" s="0" t="n">
        <f aca="false">$Y$15*E99+$Y$20*F99+G99*$Y$25+H99*$Y$30</f>
        <v>0.0400000031484105</v>
      </c>
      <c r="K100" s="0" t="n">
        <f aca="false">E99*$Y$16+F99*$Y$21+G99*$Y$26+H99*$Y$31</f>
        <v>0.0799999990924408</v>
      </c>
      <c r="L100" s="0" t="n">
        <f aca="false">E99*$Y$17+F99*$Y$22+G99*$Y$27+H99*$Y$32</f>
        <v>4.8867532372812E-010</v>
      </c>
      <c r="M100" s="0" t="n">
        <f aca="false">_xlfn.NORM.S.DIST((1/$Y$7)*(C100-$Y$3-D100*$Y$12),1)</f>
        <v>0.893955213009434</v>
      </c>
      <c r="N100" s="3" t="n">
        <f aca="false">_xlfn.NORM.S.DIST((1/$Y$8)*(C100-$Y$4-D100*$Y$12),1)</f>
        <v>0.910888425408198</v>
      </c>
      <c r="O100" s="3" t="n">
        <f aca="false">_xlfn.NORM.S.DIST((1/$Y$9)*(C100-$Y$5-D100*$Y$12),1)</f>
        <v>0.571181934539723</v>
      </c>
      <c r="P100" s="3" t="n">
        <f aca="false">_xlfn.NORM.S.DIST((1/$Y$10)*(C100-$Y$6-D100*$Y$12),1)</f>
        <v>0.450916448078605</v>
      </c>
      <c r="Q100" s="0" t="n">
        <f aca="false">M100*I100</f>
        <v>0.786680585008228</v>
      </c>
      <c r="R100" s="0" t="n">
        <f aca="false">N100*J100</f>
        <v>0.0364355398841786</v>
      </c>
      <c r="S100" s="0" t="n">
        <f aca="false">O100*K100</f>
        <v>0.0456945542447964</v>
      </c>
      <c r="T100" s="0" t="n">
        <f aca="false">P100*L100</f>
        <v>2.20351741239146E-010</v>
      </c>
      <c r="U100" s="4" t="n">
        <f aca="false">SUM(Q100:T100)</f>
        <v>0.868810679357554</v>
      </c>
      <c r="V100" s="6" t="n">
        <f aca="false">_xlfn.NORM.S.INV(U100)</f>
        <v>1.12078675986477</v>
      </c>
    </row>
    <row r="101" customFormat="false" ht="14.4" hidden="false" customHeight="false" outlineLevel="0" collapsed="false">
      <c r="A101" s="0" t="n">
        <f aca="false">A100+1</f>
        <v>97</v>
      </c>
      <c r="C101" s="0" t="n">
        <v>0.923349326</v>
      </c>
      <c r="D101" s="0" t="n">
        <v>3.1191</v>
      </c>
      <c r="E101" s="0" t="n">
        <v>0.999999784203619</v>
      </c>
      <c r="F101" s="7" t="n">
        <v>2.02086590005349E-007</v>
      </c>
      <c r="G101" s="7" t="n">
        <v>1.36810504495112E-008</v>
      </c>
      <c r="H101" s="7" t="n">
        <v>2.87401487353002E-011</v>
      </c>
      <c r="I101" s="0" t="n">
        <f aca="false">$Y$14*E100+$Y$19*F100+G100*$Y$24+H100*$Y$29</f>
        <v>0.879999977488391</v>
      </c>
      <c r="J101" s="0" t="n">
        <f aca="false">$Y$15*E100+$Y$20*F100+G100*$Y$25+H100*$Y$30</f>
        <v>0.0400000227170352</v>
      </c>
      <c r="K101" s="0" t="n">
        <f aca="false">E100*$Y$16+F100*$Y$21+G100*$Y$26+H100*$Y$31</f>
        <v>0.0799999970303855</v>
      </c>
      <c r="L101" s="0" t="n">
        <f aca="false">E100*$Y$17+F100*$Y$22+G100*$Y$27+H100*$Y$32</f>
        <v>2.76418787545359E-009</v>
      </c>
      <c r="M101" s="0" t="n">
        <f aca="false">_xlfn.NORM.S.DIST((1/$Y$7)*(C101-$Y$3-D101*$Y$12),1)</f>
        <v>0.657730319826608</v>
      </c>
      <c r="N101" s="3" t="n">
        <f aca="false">_xlfn.NORM.S.DIST((1/$Y$8)*(C101-$Y$4-D101*$Y$12),1)</f>
        <v>0.789699570127446</v>
      </c>
      <c r="O101" s="3" t="n">
        <f aca="false">_xlfn.NORM.S.DIST((1/$Y$9)*(C101-$Y$5-D101*$Y$12),1)</f>
        <v>0.437010501579004</v>
      </c>
      <c r="P101" s="3" t="n">
        <f aca="false">_xlfn.NORM.S.DIST((1/$Y$10)*(C101-$Y$6-D101*$Y$12),1)</f>
        <v>0.384745395925985</v>
      </c>
      <c r="Q101" s="0" t="n">
        <f aca="false">M101*I101</f>
        <v>0.578802666640847</v>
      </c>
      <c r="R101" s="0" t="n">
        <f aca="false">N101*J101</f>
        <v>0.0315880007447308</v>
      </c>
      <c r="S101" s="0" t="n">
        <f aca="false">O101*K101</f>
        <v>0.0349608388285676</v>
      </c>
      <c r="T101" s="0" t="n">
        <f aca="false">P101*L101</f>
        <v>1.0635085585552E-009</v>
      </c>
      <c r="U101" s="4" t="n">
        <f aca="false">SUM(Q101:T101)</f>
        <v>0.645351507277654</v>
      </c>
      <c r="V101" s="6" t="n">
        <f aca="false">_xlfn.NORM.S.INV(U101)</f>
        <v>0.372800426434809</v>
      </c>
    </row>
    <row r="102" customFormat="false" ht="14.4" hidden="false" customHeight="false" outlineLevel="0" collapsed="false">
      <c r="A102" s="0" t="n">
        <f aca="false">A101+1</f>
        <v>98</v>
      </c>
      <c r="C102" s="0" t="n">
        <v>2.863647114</v>
      </c>
      <c r="D102" s="0" t="n">
        <v>3.0742</v>
      </c>
      <c r="E102" s="0" t="n">
        <v>0.999999990431272</v>
      </c>
      <c r="F102" s="7" t="n">
        <v>2.55807512262247E-009</v>
      </c>
      <c r="G102" s="7" t="n">
        <v>6.88966995602037E-009</v>
      </c>
      <c r="H102" s="7" t="n">
        <v>1.20982720485192E-010</v>
      </c>
      <c r="I102" s="0" t="n">
        <f aca="false">$Y$14*E101+$Y$19*F101+G101*$Y$24+H101*$Y$29</f>
        <v>0.879999825801388</v>
      </c>
      <c r="J102" s="0" t="n">
        <f aca="false">$Y$15*E101+$Y$20*F101+G101*$Y$25+H101*$Y$30</f>
        <v>0.0400001712257847</v>
      </c>
      <c r="K102" s="0" t="n">
        <f aca="false">E101*$Y$16+F101*$Y$21+G101*$Y$26+H101*$Y$31</f>
        <v>0.0799999827411754</v>
      </c>
      <c r="L102" s="0" t="n">
        <f aca="false">E101*$Y$17+F101*$Y$22+G101*$Y$27+H101*$Y$32</f>
        <v>2.02316511195231E-008</v>
      </c>
      <c r="M102" s="0" t="n">
        <f aca="false">_xlfn.NORM.S.DIST((1/$Y$7)*(C102-$Y$3-D102*$Y$12),1)</f>
        <v>0.987446193758023</v>
      </c>
      <c r="N102" s="3" t="n">
        <f aca="false">_xlfn.NORM.S.DIST((1/$Y$8)*(C102-$Y$4-D102*$Y$12),1)</f>
        <v>0.976357301265001</v>
      </c>
      <c r="O102" s="3" t="n">
        <f aca="false">_xlfn.NORM.S.DIST((1/$Y$9)*(C102-$Y$5-D102*$Y$12),1)</f>
        <v>0.7182636984798</v>
      </c>
      <c r="P102" s="3" t="n">
        <f aca="false">_xlfn.NORM.S.DIST((1/$Y$10)*(C102-$Y$6-D102*$Y$12),1)</f>
        <v>0.530554257608052</v>
      </c>
      <c r="Q102" s="0" t="n">
        <f aca="false">M102*I102</f>
        <v>0.868952478495304</v>
      </c>
      <c r="R102" s="0" t="n">
        <f aca="false">N102*J102</f>
        <v>0.0390544592281451</v>
      </c>
      <c r="S102" s="0" t="n">
        <f aca="false">O102*K102</f>
        <v>0.0574610834819968</v>
      </c>
      <c r="T102" s="0" t="n">
        <f aca="false">P102*L102</f>
        <v>1.07339886399037E-008</v>
      </c>
      <c r="U102" s="4" t="n">
        <f aca="false">SUM(Q102:T102)</f>
        <v>0.965468031939435</v>
      </c>
      <c r="V102" s="6" t="n">
        <f aca="false">_xlfn.NORM.S.INV(U102)</f>
        <v>1.81800128668056</v>
      </c>
    </row>
    <row r="103" customFormat="false" ht="14.4" hidden="false" customHeight="false" outlineLevel="0" collapsed="false">
      <c r="A103" s="0" t="n">
        <f aca="false">A102+1</f>
        <v>99</v>
      </c>
      <c r="C103" s="0" t="n">
        <v>0.129542112</v>
      </c>
      <c r="D103" s="0" t="n">
        <v>3.2072</v>
      </c>
      <c r="E103" s="0" t="n">
        <v>0.999998774371376</v>
      </c>
      <c r="F103" s="7" t="n">
        <v>1.20749912137332E-006</v>
      </c>
      <c r="G103" s="7" t="n">
        <v>1.81135404242824E-008</v>
      </c>
      <c r="H103" s="7" t="n">
        <v>1.59626222127533E-011</v>
      </c>
      <c r="I103" s="0" t="n">
        <f aca="false">$Y$14*E102+$Y$19*F102+G102*$Y$24+H102*$Y$29</f>
        <v>0.87999999849598</v>
      </c>
      <c r="J103" s="0" t="n">
        <f aca="false">$Y$15*E102+$Y$20*F102+G102*$Y$25+H102*$Y$30</f>
        <v>0.0400000018963574</v>
      </c>
      <c r="K103" s="0" t="n">
        <f aca="false">E102*$Y$16+F102*$Y$21+G102*$Y$26+H102*$Y$31</f>
        <v>0.0799999992550688</v>
      </c>
      <c r="L103" s="0" t="n">
        <f aca="false">E102*$Y$17+F102*$Y$22+G102*$Y$27+H102*$Y$32</f>
        <v>3.52593688650401E-010</v>
      </c>
      <c r="M103" s="0" t="n">
        <f aca="false">_xlfn.NORM.S.DIST((1/$Y$7)*(C103-$Y$3-D103*$Y$12),1)</f>
        <v>0.365489275395824</v>
      </c>
      <c r="N103" s="3" t="n">
        <f aca="false">_xlfn.NORM.S.DIST((1/$Y$8)*(C103-$Y$4-D103*$Y$12),1)</f>
        <v>0.626764036085905</v>
      </c>
      <c r="O103" s="3" t="n">
        <f aca="false">_xlfn.NORM.S.DIST((1/$Y$9)*(C103-$Y$5-D103*$Y$12),1)</f>
        <v>0.322843341660766</v>
      </c>
      <c r="P103" s="3" t="n">
        <f aca="false">_xlfn.NORM.S.DIST((1/$Y$10)*(C103-$Y$6-D103*$Y$12),1)</f>
        <v>0.32841537857293</v>
      </c>
      <c r="Q103" s="0" t="n">
        <f aca="false">M103*I103</f>
        <v>0.321630561798622</v>
      </c>
      <c r="R103" s="0" t="n">
        <f aca="false">N103*J103</f>
        <v>0.0250705626320048</v>
      </c>
      <c r="S103" s="0" t="n">
        <f aca="false">O103*K103</f>
        <v>0.0258274670923652</v>
      </c>
      <c r="T103" s="0" t="n">
        <f aca="false">P103*L103</f>
        <v>1.15797189740547E-010</v>
      </c>
      <c r="U103" s="4" t="n">
        <f aca="false">SUM(Q103:T103)</f>
        <v>0.372528591638789</v>
      </c>
      <c r="V103" s="6" t="n">
        <f aca="false">_xlfn.NORM.S.INV(U103)</f>
        <v>-0.325163696114063</v>
      </c>
    </row>
    <row r="104" customFormat="false" ht="14.4" hidden="false" customHeight="false" outlineLevel="0" collapsed="false">
      <c r="A104" s="0" t="n">
        <f aca="false">A103+1</f>
        <v>100</v>
      </c>
      <c r="C104" s="0" t="n">
        <v>1.04832146</v>
      </c>
      <c r="D104" s="0" t="n">
        <v>2.8941</v>
      </c>
      <c r="E104" s="0" t="n">
        <v>0.999999834354784</v>
      </c>
      <c r="F104" s="7" t="n">
        <v>1.52523964080341E-007</v>
      </c>
      <c r="G104" s="7" t="n">
        <v>1.30897240200521E-008</v>
      </c>
      <c r="H104" s="7" t="n">
        <v>3.15278910977829E-011</v>
      </c>
      <c r="I104" s="0" t="n">
        <f aca="false">$Y$14*E103+$Y$19*F103+G103*$Y$24+H103*$Y$29</f>
        <v>0.879998951635502</v>
      </c>
      <c r="J104" s="0" t="n">
        <f aca="false">$Y$15*E103+$Y$20*F103+G103*$Y$25+H103*$Y$30</f>
        <v>0.0400010256493923</v>
      </c>
      <c r="K104" s="0" t="n">
        <f aca="false">E103*$Y$16+F103*$Y$21+G103*$Y$26+H103*$Y$31</f>
        <v>0.0799999019524237</v>
      </c>
      <c r="L104" s="0" t="n">
        <f aca="false">E103*$Y$17+F103*$Y$22+G103*$Y$27+H103*$Y$32</f>
        <v>1.20762682235102E-007</v>
      </c>
      <c r="M104" s="0" t="n">
        <f aca="false">_xlfn.NORM.S.DIST((1/$Y$7)*(C104-$Y$3-D104*$Y$12),1)</f>
        <v>0.699988653656889</v>
      </c>
      <c r="N104" s="3" t="n">
        <f aca="false">_xlfn.NORM.S.DIST((1/$Y$8)*(C104-$Y$4-D104*$Y$12),1)</f>
        <v>0.810915680859502</v>
      </c>
      <c r="O104" s="3" t="n">
        <f aca="false">_xlfn.NORM.S.DIST((1/$Y$9)*(C104-$Y$5-D104*$Y$12),1)</f>
        <v>0.455755636116561</v>
      </c>
      <c r="P104" s="3" t="n">
        <f aca="false">_xlfn.NORM.S.DIST((1/$Y$10)*(C104-$Y$6-D104*$Y$12),1)</f>
        <v>0.393876792191302</v>
      </c>
      <c r="Q104" s="0" t="n">
        <f aca="false">M104*I104</f>
        <v>0.615989281374809</v>
      </c>
      <c r="R104" s="0" t="n">
        <f aca="false">N104*J104</f>
        <v>0.0324374589495554</v>
      </c>
      <c r="S104" s="0" t="n">
        <f aca="false">O104*K104</f>
        <v>0.0364604062035894</v>
      </c>
      <c r="T104" s="0" t="n">
        <f aca="false">P104*L104</f>
        <v>4.75656178951796E-008</v>
      </c>
      <c r="U104" s="4" t="n">
        <f aca="false">SUM(Q104:T104)</f>
        <v>0.684887194093572</v>
      </c>
      <c r="V104" s="6" t="n">
        <f aca="false">_xlfn.NORM.S.INV(U104)</f>
        <v>0.481409323126784</v>
      </c>
    </row>
    <row r="105" customFormat="false" ht="14.4" hidden="false" customHeight="false" outlineLevel="0" collapsed="false">
      <c r="A105" s="0" t="n">
        <f aca="false">A104+1</f>
        <v>101</v>
      </c>
      <c r="C105" s="0" t="n">
        <v>3.121927405</v>
      </c>
      <c r="D105" s="0" t="n">
        <v>2.9444</v>
      </c>
      <c r="E105" s="0" t="n">
        <v>0.999999992135173</v>
      </c>
      <c r="F105" s="7" t="n">
        <v>1.42992061634136E-009</v>
      </c>
      <c r="G105" s="7" t="n">
        <v>6.28841277489096E-009</v>
      </c>
      <c r="H105" s="7" t="n">
        <v>1.46493217055029E-010</v>
      </c>
      <c r="I105" s="0" t="n">
        <f aca="false">$Y$14*E104+$Y$19*F104+G104*$Y$24+H104*$Y$29</f>
        <v>0.879999868847489</v>
      </c>
      <c r="J105" s="0" t="n">
        <f aca="false">$Y$15*E104+$Y$20*F104+G104*$Y$25+H104*$Y$30</f>
        <v>0.04000012912115</v>
      </c>
      <c r="K105" s="0" t="n">
        <f aca="false">E104*$Y$16+F104*$Y$21+G104*$Y$26+H104*$Y$31</f>
        <v>0.0799999867537425</v>
      </c>
      <c r="L105" s="0" t="n">
        <f aca="false">E104*$Y$17+F104*$Y$22+G104*$Y$27+H104*$Y$32</f>
        <v>1.52776187209123E-008</v>
      </c>
      <c r="M105" s="0" t="n">
        <f aca="false">_xlfn.NORM.S.DIST((1/$Y$7)*(C105-$Y$3-D105*$Y$12),1)</f>
        <v>0.993500607126184</v>
      </c>
      <c r="N105" s="3" t="n">
        <f aca="false">_xlfn.NORM.S.DIST((1/$Y$8)*(C105-$Y$4-D105*$Y$12),1)</f>
        <v>0.9838464524552</v>
      </c>
      <c r="O105" s="3" t="n">
        <f aca="false">_xlfn.NORM.S.DIST((1/$Y$9)*(C105-$Y$5-D105*$Y$12),1)</f>
        <v>0.750382989859188</v>
      </c>
      <c r="P105" s="3" t="n">
        <f aca="false">_xlfn.NORM.S.DIST((1/$Y$10)*(C105-$Y$6-D105*$Y$12),1)</f>
        <v>0.550084922226311</v>
      </c>
      <c r="Q105" s="0" t="n">
        <f aca="false">M105*I105</f>
        <v>0.874280403970942</v>
      </c>
      <c r="R105" s="0" t="n">
        <f aca="false">N105*J105</f>
        <v>0.0393539851335933</v>
      </c>
      <c r="S105" s="0" t="n">
        <f aca="false">O105*K105</f>
        <v>0.0600306292489687</v>
      </c>
      <c r="T105" s="0" t="n">
        <f aca="false">P105*L105</f>
        <v>8.40398770589629E-009</v>
      </c>
      <c r="U105" s="4" t="n">
        <f aca="false">SUM(Q105:T105)</f>
        <v>0.973665026757492</v>
      </c>
      <c r="V105" s="6" t="n">
        <f aca="false">_xlfn.NORM.S.INV(U105)</f>
        <v>1.93761716690433</v>
      </c>
    </row>
    <row r="106" customFormat="false" ht="14.4" hidden="false" customHeight="false" outlineLevel="0" collapsed="false">
      <c r="A106" s="0" t="n">
        <f aca="false">A105+1</f>
        <v>102</v>
      </c>
      <c r="C106" s="0" t="n">
        <v>2.157370567</v>
      </c>
      <c r="D106" s="0" t="n">
        <v>2.9198</v>
      </c>
      <c r="E106" s="0" t="n">
        <v>0.999999978534133</v>
      </c>
      <c r="F106" s="7" t="n">
        <v>1.25502875270943E-008</v>
      </c>
      <c r="G106" s="7" t="n">
        <v>8.84388287856193E-009</v>
      </c>
      <c r="H106" s="7" t="n">
        <v>7.16967524857846E-011</v>
      </c>
      <c r="I106" s="0" t="n">
        <f aca="false">$Y$14*E105+$Y$19*F105+G105*$Y$24+H105*$Y$29</f>
        <v>0.879999999383129</v>
      </c>
      <c r="J106" s="0" t="n">
        <f aca="false">$Y$15*E105+$Y$20*F105+G105*$Y$25+H105*$Y$30</f>
        <v>0.0400000009609661</v>
      </c>
      <c r="K106" s="0" t="n">
        <f aca="false">E105*$Y$16+F105*$Y$21+G105*$Y$26+H105*$Y$31</f>
        <v>0.0799999993957177</v>
      </c>
      <c r="L106" s="0" t="n">
        <f aca="false">E105*$Y$17+F105*$Y$22+G105*$Y$27+H105*$Y$32</f>
        <v>2.60186635278159E-010</v>
      </c>
      <c r="M106" s="0" t="n">
        <f aca="false">_xlfn.NORM.S.DIST((1/$Y$7)*(C106-$Y$3-D106*$Y$12),1)</f>
        <v>0.942065707841122</v>
      </c>
      <c r="N106" s="3" t="n">
        <f aca="false">_xlfn.NORM.S.DIST((1/$Y$8)*(C106-$Y$4-D106*$Y$12),1)</f>
        <v>0.940004159453904</v>
      </c>
      <c r="O106" s="3" t="n">
        <f aca="false">_xlfn.NORM.S.DIST((1/$Y$9)*(C106-$Y$5-D106*$Y$12),1)</f>
        <v>0.621603626615185</v>
      </c>
      <c r="P106" s="3" t="n">
        <f aca="false">_xlfn.NORM.S.DIST((1/$Y$10)*(C106-$Y$6-D106*$Y$12),1)</f>
        <v>0.476909881757564</v>
      </c>
      <c r="Q106" s="0" t="n">
        <f aca="false">M106*I106</f>
        <v>0.829017822319055</v>
      </c>
      <c r="R106" s="0" t="n">
        <f aca="false">N106*J106</f>
        <v>0.0376001672814683</v>
      </c>
      <c r="S106" s="0" t="n">
        <f aca="false">O106*K106</f>
        <v>0.0497282897535908</v>
      </c>
      <c r="T106" s="0" t="n">
        <f aca="false">P106*L106</f>
        <v>1.24085577465405E-010</v>
      </c>
      <c r="U106" s="4" t="n">
        <f aca="false">SUM(Q106:T106)</f>
        <v>0.9163462794782</v>
      </c>
      <c r="V106" s="6" t="n">
        <f aca="false">_xlfn.NORM.S.INV(U106)</f>
        <v>1.38090737829597</v>
      </c>
    </row>
    <row r="107" customFormat="false" ht="14.4" hidden="false" customHeight="false" outlineLevel="0" collapsed="false">
      <c r="A107" s="0" t="n">
        <f aca="false">A106+1</f>
        <v>103</v>
      </c>
      <c r="C107" s="0" t="n">
        <v>0.892268473</v>
      </c>
      <c r="D107" s="0" t="n">
        <v>2.996</v>
      </c>
      <c r="E107" s="0" t="n">
        <v>0.999999769401966</v>
      </c>
      <c r="F107" s="7" t="n">
        <v>2.16737733920689E-007</v>
      </c>
      <c r="G107" s="7" t="n">
        <v>1.38322146565679E-008</v>
      </c>
      <c r="H107" s="7" t="n">
        <v>2.8085984355691E-011</v>
      </c>
      <c r="I107" s="0" t="n">
        <f aca="false">$Y$14*E106+$Y$19*F106+G106*$Y$24+H106*$Y$29</f>
        <v>0.87999999008014</v>
      </c>
      <c r="J107" s="0" t="n">
        <f aca="false">$Y$15*E106+$Y$20*F106+G106*$Y$25+H106*$Y$30</f>
        <v>0.0400000103125552</v>
      </c>
      <c r="K107" s="0" t="n">
        <f aca="false">E106*$Y$16+F106*$Y$21+G106*$Y$26+H106*$Y$31</f>
        <v>0.0799999982949191</v>
      </c>
      <c r="L107" s="0" t="n">
        <f aca="false">E106*$Y$17+F106*$Y$22+G106*$Y$27+H106*$Y$32</f>
        <v>1.31238615469806E-009</v>
      </c>
      <c r="M107" s="0" t="n">
        <f aca="false">_xlfn.NORM.S.DIST((1/$Y$7)*(C107-$Y$3-D107*$Y$12),1)</f>
        <v>0.646878662342488</v>
      </c>
      <c r="N107" s="3" t="n">
        <f aca="false">_xlfn.NORM.S.DIST((1/$Y$8)*(C107-$Y$4-D107*$Y$12),1)</f>
        <v>0.784213758188382</v>
      </c>
      <c r="O107" s="3" t="n">
        <f aca="false">_xlfn.NORM.S.DIST((1/$Y$9)*(C107-$Y$5-D107*$Y$12),1)</f>
        <v>0.432368752869226</v>
      </c>
      <c r="P107" s="3" t="n">
        <f aca="false">_xlfn.NORM.S.DIST((1/$Y$10)*(C107-$Y$6-D107*$Y$12),1)</f>
        <v>0.38248407294861</v>
      </c>
      <c r="Q107" s="0" t="n">
        <f aca="false">M107*I107</f>
        <v>0.569253216444443</v>
      </c>
      <c r="R107" s="0" t="n">
        <f aca="false">N107*J107</f>
        <v>0.0313685584147829</v>
      </c>
      <c r="S107" s="0" t="n">
        <f aca="false">O107*K107</f>
        <v>0.0345894994923143</v>
      </c>
      <c r="T107" s="0" t="n">
        <f aca="false">P107*L107</f>
        <v>5.01966801730277E-010</v>
      </c>
      <c r="U107" s="4" t="n">
        <f aca="false">SUM(Q107:T107)</f>
        <v>0.635211274853508</v>
      </c>
      <c r="V107" s="6" t="n">
        <f aca="false">_xlfn.NORM.S.INV(U107)</f>
        <v>0.345687671686825</v>
      </c>
    </row>
    <row r="108" customFormat="false" ht="14.4" hidden="false" customHeight="false" outlineLevel="0" collapsed="false">
      <c r="A108" s="0" t="n">
        <f aca="false">A107+1</f>
        <v>104</v>
      </c>
      <c r="C108" s="0" t="n">
        <v>0.059117148</v>
      </c>
      <c r="D108" s="0" t="n">
        <v>2.926</v>
      </c>
      <c r="E108" s="0" t="n">
        <v>0.99999856637902</v>
      </c>
      <c r="F108" s="7" t="n">
        <v>1.41503563113762E-006</v>
      </c>
      <c r="G108" s="7" t="n">
        <v>1.85701980762919E-008</v>
      </c>
      <c r="H108" s="7" t="n">
        <v>1.51511959887473E-011</v>
      </c>
      <c r="I108" s="0" t="n">
        <f aca="false">$Y$14*E107+$Y$19*F107+G107*$Y$24+H107*$Y$29</f>
        <v>0.879999813073603</v>
      </c>
      <c r="J108" s="0" t="n">
        <f aca="false">$Y$15*E107+$Y$20*F107+G107*$Y$25+H107*$Y$30</f>
        <v>0.0400001836732236</v>
      </c>
      <c r="K108" s="0" t="n">
        <f aca="false">E107*$Y$16+F107*$Y$21+G107*$Y$26+H107*$Y$31</f>
        <v>0.0799999815569319</v>
      </c>
      <c r="L108" s="0" t="n">
        <f aca="false">E107*$Y$17+F107*$Y$22+G107*$Y$27+H107*$Y$32</f>
        <v>2.16962421795534E-008</v>
      </c>
      <c r="M108" s="0" t="n">
        <f aca="false">_xlfn.NORM.S.DIST((1/$Y$7)*(C108-$Y$3-D108*$Y$12),1)</f>
        <v>0.340766707328878</v>
      </c>
      <c r="N108" s="3" t="n">
        <f aca="false">_xlfn.NORM.S.DIST((1/$Y$8)*(C108-$Y$4-D108*$Y$12),1)</f>
        <v>0.610462755733062</v>
      </c>
      <c r="O108" s="3" t="n">
        <f aca="false">_xlfn.NORM.S.DIST((1/$Y$9)*(C108-$Y$5-D108*$Y$12),1)</f>
        <v>0.313311591668217</v>
      </c>
      <c r="P108" s="3" t="n">
        <f aca="false">_xlfn.NORM.S.DIST((1/$Y$10)*(C108-$Y$6-D108*$Y$12),1)</f>
        <v>0.323579763842261</v>
      </c>
      <c r="Q108" s="0" t="n">
        <f aca="false">M108*I108</f>
        <v>0.29987463875112</v>
      </c>
      <c r="R108" s="0" t="n">
        <f aca="false">N108*J108</f>
        <v>0.0244186223549847</v>
      </c>
      <c r="S108" s="0" t="n">
        <f aca="false">O108*K108</f>
        <v>0.0250649215550304</v>
      </c>
      <c r="T108" s="0" t="n">
        <f aca="false">P108*L108</f>
        <v>7.02046492072441E-009</v>
      </c>
      <c r="U108" s="4" t="n">
        <f aca="false">SUM(Q108:T108)</f>
        <v>0.3493581896816</v>
      </c>
      <c r="V108" s="6" t="n">
        <f aca="false">_xlfn.NORM.S.INV(U108)</f>
        <v>-0.387053799880521</v>
      </c>
    </row>
    <row r="109" customFormat="false" ht="14.4" hidden="false" customHeight="false" outlineLevel="0" collapsed="false">
      <c r="A109" s="0" t="n">
        <f aca="false">A108+1</f>
        <v>105</v>
      </c>
      <c r="C109" s="0" t="n">
        <v>1.121178263</v>
      </c>
      <c r="D109" s="0" t="n">
        <v>2.9297</v>
      </c>
      <c r="E109" s="0" t="n">
        <v>0.999999857764113</v>
      </c>
      <c r="F109" s="7" t="n">
        <v>1.29445752161457E-007</v>
      </c>
      <c r="G109" s="7" t="n">
        <v>1.27568582882905E-008</v>
      </c>
      <c r="H109" s="7" t="n">
        <v>3.32762548172938E-011</v>
      </c>
      <c r="I109" s="0" t="n">
        <f aca="false">$Y$14*E108+$Y$19*F108+G108*$Y$24+H108*$Y$29</f>
        <v>0.879998771134244</v>
      </c>
      <c r="J109" s="0" t="n">
        <f aca="false">$Y$15*E108+$Y$20*F108+G108*$Y$25+H108*$Y$30</f>
        <v>0.0400012020371755</v>
      </c>
      <c r="K109" s="0" t="n">
        <f aca="false">E108*$Y$16+F108*$Y$21+G108*$Y$26+H108*$Y$31</f>
        <v>0.0799998853128973</v>
      </c>
      <c r="L109" s="0" t="n">
        <f aca="false">E108*$Y$17+F108*$Y$22+G108*$Y$27+H108*$Y$32</f>
        <v>1.41515684070553E-007</v>
      </c>
      <c r="M109" s="0" t="n">
        <f aca="false">_xlfn.NORM.S.DIST((1/$Y$7)*(C109-$Y$3-D109*$Y$12),1)</f>
        <v>0.723480773177429</v>
      </c>
      <c r="N109" s="3" t="n">
        <f aca="false">_xlfn.NORM.S.DIST((1/$Y$8)*(C109-$Y$4-D109*$Y$12),1)</f>
        <v>0.822652796910091</v>
      </c>
      <c r="O109" s="3" t="n">
        <f aca="false">_xlfn.NORM.S.DIST((1/$Y$9)*(C109-$Y$5-D109*$Y$12),1)</f>
        <v>0.466732134687443</v>
      </c>
      <c r="P109" s="3" t="n">
        <f aca="false">_xlfn.NORM.S.DIST((1/$Y$10)*(C109-$Y$6-D109*$Y$12),1)</f>
        <v>0.399227661362354</v>
      </c>
      <c r="Q109" s="0" t="n">
        <f aca="false">M109*I109</f>
        <v>0.63666219133539</v>
      </c>
      <c r="R109" s="0" t="n">
        <f aca="false">N109*J109</f>
        <v>0.0329071007356481</v>
      </c>
      <c r="S109" s="0" t="n">
        <f aca="false">O109*K109</f>
        <v>0.0373385172468392</v>
      </c>
      <c r="T109" s="0" t="n">
        <f aca="false">P109*L109</f>
        <v>5.64969755975806E-008</v>
      </c>
      <c r="U109" s="4" t="n">
        <f aca="false">SUM(Q109:T109)</f>
        <v>0.706907865814853</v>
      </c>
      <c r="V109" s="6" t="n">
        <f aca="false">_xlfn.NORM.S.INV(U109)</f>
        <v>0.544373804319106</v>
      </c>
    </row>
    <row r="110" customFormat="false" ht="14.4" hidden="false" customHeight="false" outlineLevel="0" collapsed="false">
      <c r="A110" s="0" t="n">
        <f aca="false">A109+1</f>
        <v>106</v>
      </c>
      <c r="C110" s="0" t="n">
        <v>0.617148922</v>
      </c>
      <c r="D110" s="0" t="n">
        <v>3.0043</v>
      </c>
      <c r="E110" s="0" t="n">
        <v>0.999999582009109</v>
      </c>
      <c r="F110" s="7" t="n">
        <v>4.02722732534431E-007</v>
      </c>
      <c r="G110" s="7" t="n">
        <v>1.52452505908558E-008</v>
      </c>
      <c r="H110" s="7" t="n">
        <v>2.29075077179886E-011</v>
      </c>
      <c r="I110" s="0" t="n">
        <f aca="false">$Y$14*E109+$Y$19*F109+G109*$Y$24+H109*$Y$29</f>
        <v>0.879999888884068</v>
      </c>
      <c r="J110" s="0" t="n">
        <f aca="false">$Y$15*E109+$Y$20*F109+G109*$Y$25+H109*$Y$30</f>
        <v>0.0400001095179495</v>
      </c>
      <c r="K110" s="0" t="n">
        <f aca="false">E109*$Y$16+F109*$Y$21+G109*$Y$26+H109*$Y$31</f>
        <v>0.079999988626786</v>
      </c>
      <c r="L110" s="0" t="n">
        <f aca="false">E109*$Y$17+F109*$Y$22+G109*$Y$27+H109*$Y$32</f>
        <v>1.29711962199995E-008</v>
      </c>
      <c r="M110" s="0" t="n">
        <f aca="false">_xlfn.NORM.S.DIST((1/$Y$7)*(C110-$Y$3-D110*$Y$12),1)</f>
        <v>0.546544375108135</v>
      </c>
      <c r="N110" s="3" t="n">
        <f aca="false">_xlfn.NORM.S.DIST((1/$Y$8)*(C110-$Y$4-D110*$Y$12),1)</f>
        <v>0.732180713262152</v>
      </c>
      <c r="O110" s="3" t="n">
        <f aca="false">_xlfn.NORM.S.DIST((1/$Y$9)*(C110-$Y$5-D110*$Y$12),1)</f>
        <v>0.391757787951218</v>
      </c>
      <c r="P110" s="3" t="n">
        <f aca="false">_xlfn.NORM.S.DIST((1/$Y$10)*(C110-$Y$6-D110*$Y$12),1)</f>
        <v>0.36264997928356</v>
      </c>
      <c r="Q110" s="0" t="n">
        <f aca="false">M110*I110</f>
        <v>0.480958989365371</v>
      </c>
      <c r="R110" s="0" t="n">
        <f aca="false">N110*J110</f>
        <v>0.0292873087174164</v>
      </c>
      <c r="S110" s="0" t="n">
        <f aca="false">O110*K110</f>
        <v>0.0313406185805523</v>
      </c>
      <c r="T110" s="0" t="n">
        <f aca="false">P110*L110</f>
        <v>4.70400404046582E-009</v>
      </c>
      <c r="U110" s="4" t="n">
        <f aca="false">SUM(Q110:T110)</f>
        <v>0.541586921367344</v>
      </c>
      <c r="V110" s="6" t="n">
        <f aca="false">_xlfn.NORM.S.INV(U110)</f>
        <v>0.104432468679824</v>
      </c>
    </row>
    <row r="111" customFormat="false" ht="14.4" hidden="false" customHeight="false" outlineLevel="0" collapsed="false">
      <c r="A111" s="0" t="n">
        <f aca="false">A110+1</f>
        <v>107</v>
      </c>
      <c r="C111" s="0" t="n">
        <v>1.18842506</v>
      </c>
      <c r="D111" s="0" t="n">
        <v>2.8905</v>
      </c>
      <c r="E111" s="0" t="n">
        <v>0.999999876258151</v>
      </c>
      <c r="F111" s="7" t="n">
        <v>1.11249725690737E-007</v>
      </c>
      <c r="G111" s="7" t="n">
        <v>1.24571477183811E-008</v>
      </c>
      <c r="H111" s="7" t="n">
        <v>3.49759374660671E-011</v>
      </c>
      <c r="I111" s="0" t="n">
        <f aca="false">$Y$14*E110+$Y$19*F110+G110*$Y$24+H110*$Y$29</f>
        <v>0.879999651440723</v>
      </c>
      <c r="J111" s="0" t="n">
        <f aca="false">$Y$15*E110+$Y$20*F110+G110*$Y$25+H110*$Y$30</f>
        <v>0.0400003417040545</v>
      </c>
      <c r="K111" s="0" t="n">
        <f aca="false">E110*$Y$16+F110*$Y$21+G110*$Y$26+H110*$Y$31</f>
        <v>0.079999966564623</v>
      </c>
      <c r="L111" s="0" t="n">
        <f aca="false">E110*$Y$17+F110*$Y$22+G110*$Y$27+H110*$Y$32</f>
        <v>4.02905992596175E-008</v>
      </c>
      <c r="M111" s="0" t="n">
        <f aca="false">_xlfn.NORM.S.DIST((1/$Y$7)*(C111-$Y$3-D111*$Y$12),1)</f>
        <v>0.744331564285453</v>
      </c>
      <c r="N111" s="3" t="n">
        <f aca="false">_xlfn.NORM.S.DIST((1/$Y$8)*(C111-$Y$4-D111*$Y$12),1)</f>
        <v>0.833068338992054</v>
      </c>
      <c r="O111" s="3" t="n">
        <f aca="false">_xlfn.NORM.S.DIST((1/$Y$9)*(C111-$Y$5-D111*$Y$12),1)</f>
        <v>0.476886135975407</v>
      </c>
      <c r="P111" s="3" t="n">
        <f aca="false">_xlfn.NORM.S.DIST((1/$Y$10)*(C111-$Y$6-D111*$Y$12),1)</f>
        <v>0.404183395891315</v>
      </c>
      <c r="Q111" s="0" t="n">
        <f aca="false">M111*I111</f>
        <v>0.655011517127527</v>
      </c>
      <c r="R111" s="0" t="n">
        <f aca="false">N111*J111</f>
        <v>0.0333230182225113</v>
      </c>
      <c r="S111" s="0" t="n">
        <f aca="false">O111*K111</f>
        <v>0.0381508749331648</v>
      </c>
      <c r="T111" s="0" t="n">
        <f aca="false">P111*L111</f>
        <v>1.62847912312483E-008</v>
      </c>
      <c r="U111" s="4" t="n">
        <f aca="false">SUM(Q111:T111)</f>
        <v>0.726485426567994</v>
      </c>
      <c r="V111" s="6" t="n">
        <f aca="false">_xlfn.NORM.S.INV(U111)</f>
        <v>0.602217832706881</v>
      </c>
    </row>
    <row r="112" customFormat="false" ht="14.4" hidden="false" customHeight="false" outlineLevel="0" collapsed="false">
      <c r="A112" s="0" t="n">
        <f aca="false">A111+1</f>
        <v>108</v>
      </c>
      <c r="C112" s="0" t="n">
        <v>1.041771523</v>
      </c>
      <c r="D112" s="0" t="n">
        <v>2.9618</v>
      </c>
      <c r="E112" s="0" t="n">
        <v>0.999999832066235</v>
      </c>
      <c r="F112" s="7" t="n">
        <v>1.54782310921281E-007</v>
      </c>
      <c r="G112" s="7" t="n">
        <v>1.31200783559906E-008</v>
      </c>
      <c r="H112" s="7" t="n">
        <v>3.13753012884997E-011</v>
      </c>
      <c r="I112" s="0" t="n">
        <f aca="false">$Y$14*E111+$Y$19*F111+G111*$Y$24+H111*$Y$29</f>
        <v>0.879999904677168</v>
      </c>
      <c r="J112" s="0" t="n">
        <f aca="false">$Y$15*E111+$Y$20*F111+G111*$Y$25+H111*$Y$30</f>
        <v>0.0400000940632814</v>
      </c>
      <c r="K112" s="0" t="n">
        <f aca="false">E111*$Y$16+F111*$Y$21+G111*$Y$26+H111*$Y$31</f>
        <v>0.079999990106598</v>
      </c>
      <c r="L112" s="0" t="n">
        <f aca="false">E111*$Y$17+F111*$Y$22+G111*$Y$27+H111*$Y$32</f>
        <v>1.11529533190466E-008</v>
      </c>
      <c r="M112" s="0" t="n">
        <f aca="false">_xlfn.NORM.S.DIST((1/$Y$7)*(C112-$Y$3-D112*$Y$12),1)</f>
        <v>0.697833160038659</v>
      </c>
      <c r="N112" s="3" t="n">
        <f aca="false">_xlfn.NORM.S.DIST((1/$Y$8)*(C112-$Y$4-D112*$Y$12),1)</f>
        <v>0.809837556671866</v>
      </c>
      <c r="O112" s="3" t="n">
        <f aca="false">_xlfn.NORM.S.DIST((1/$Y$9)*(C112-$Y$5-D112*$Y$12),1)</f>
        <v>0.454770358854762</v>
      </c>
      <c r="P112" s="3" t="n">
        <f aca="false">_xlfn.NORM.S.DIST((1/$Y$10)*(C112-$Y$6-D112*$Y$12),1)</f>
        <v>0.393396704689646</v>
      </c>
      <c r="Q112" s="0" t="n">
        <f aca="false">M112*I112</f>
        <v>0.614093114314587</v>
      </c>
      <c r="R112" s="0" t="n">
        <f aca="false">N112*J112</f>
        <v>0.0323935784428526</v>
      </c>
      <c r="S112" s="0" t="n">
        <f aca="false">O112*K112</f>
        <v>0.036381624209155</v>
      </c>
      <c r="T112" s="0" t="n">
        <f aca="false">P112*L112</f>
        <v>4.38753508327036E-009</v>
      </c>
      <c r="U112" s="4" t="n">
        <f aca="false">SUM(Q112:T112)</f>
        <v>0.68286832135413</v>
      </c>
      <c r="V112" s="6" t="n">
        <f aca="false">_xlfn.NORM.S.INV(U112)</f>
        <v>0.475734754930314</v>
      </c>
    </row>
    <row r="113" customFormat="false" ht="14.4" hidden="false" customHeight="false" outlineLevel="0" collapsed="false">
      <c r="A113" s="0" t="n">
        <f aca="false">A112+1</f>
        <v>109</v>
      </c>
      <c r="C113" s="0" t="n">
        <v>0.752726114</v>
      </c>
      <c r="D113" s="0" t="n">
        <v>2.9526</v>
      </c>
      <c r="E113" s="0" t="n">
        <v>0.999999688679044</v>
      </c>
      <c r="F113" s="7" t="n">
        <v>2.9676389078383E-007</v>
      </c>
      <c r="G113" s="7" t="n">
        <v>1.45317375010635E-008</v>
      </c>
      <c r="H113" s="7" t="n">
        <v>2.53277081919003E-011</v>
      </c>
      <c r="I113" s="0" t="n">
        <f aca="false">$Y$14*E112+$Y$19*F112+G112*$Y$24+H112*$Y$29</f>
        <v>0.879999866886502</v>
      </c>
      <c r="J113" s="0" t="n">
        <f aca="false">$Y$15*E112+$Y$20*F112+G112*$Y$25+H112*$Y$30</f>
        <v>0.0400001310395336</v>
      </c>
      <c r="K113" s="0" t="n">
        <f aca="false">E112*$Y$16+F112*$Y$21+G112*$Y$26+H112*$Y$31</f>
        <v>0.0799999865706326</v>
      </c>
      <c r="L113" s="0" t="n">
        <f aca="false">E112*$Y$17+F112*$Y$22+G112*$Y$27+H112*$Y$32</f>
        <v>1.55033313331589E-008</v>
      </c>
      <c r="M113" s="0" t="n">
        <f aca="false">_xlfn.NORM.S.DIST((1/$Y$7)*(C113-$Y$3-D113*$Y$12),1)</f>
        <v>0.596790290958307</v>
      </c>
      <c r="N113" s="3" t="n">
        <f aca="false">_xlfn.NORM.S.DIST((1/$Y$8)*(C113-$Y$4-D113*$Y$12),1)</f>
        <v>0.758585154756118</v>
      </c>
      <c r="O113" s="3" t="n">
        <f aca="false">_xlfn.NORM.S.DIST((1/$Y$9)*(C113-$Y$5-D113*$Y$12),1)</f>
        <v>0.411652608281269</v>
      </c>
      <c r="P113" s="3" t="n">
        <f aca="false">_xlfn.NORM.S.DIST((1/$Y$10)*(C113-$Y$6-D113*$Y$12),1)</f>
        <v>0.372381831720145</v>
      </c>
      <c r="Q113" s="0" t="n">
        <f aca="false">M113*I113</f>
        <v>0.525175376602467</v>
      </c>
      <c r="R113" s="0" t="n">
        <f aca="false">N113*J113</f>
        <v>0.0303435055948896</v>
      </c>
      <c r="S113" s="0" t="n">
        <f aca="false">O113*K113</f>
        <v>0.0329322031342674</v>
      </c>
      <c r="T113" s="0" t="n">
        <f aca="false">P113*L113</f>
        <v>5.77315891960602E-009</v>
      </c>
      <c r="U113" s="4" t="n">
        <f aca="false">SUM(Q113:T113)</f>
        <v>0.588451091104783</v>
      </c>
      <c r="V113" s="6" t="n">
        <f aca="false">_xlfn.NORM.S.INV(U113)</f>
        <v>0.223562407440122</v>
      </c>
    </row>
    <row r="114" customFormat="false" ht="14.4" hidden="false" customHeight="false" outlineLevel="0" collapsed="false">
      <c r="A114" s="0" t="n">
        <f aca="false">A113+1</f>
        <v>110</v>
      </c>
      <c r="C114" s="0" t="n">
        <v>-1.65003123</v>
      </c>
      <c r="D114" s="0" t="n">
        <v>2.9497</v>
      </c>
      <c r="E114" s="0" t="n">
        <v>0.9999335454482</v>
      </c>
      <c r="F114" s="7" t="n">
        <v>6.64205679692649E-005</v>
      </c>
      <c r="G114" s="7" t="n">
        <v>3.39795601225773E-008</v>
      </c>
      <c r="H114" s="7" t="n">
        <v>4.27120055098249E-012</v>
      </c>
      <c r="I114" s="0" t="n">
        <f aca="false">$Y$14*E113+$Y$19*F113+G113*$Y$24+H113*$Y$29</f>
        <v>0.879999743537189</v>
      </c>
      <c r="J114" s="0" t="n">
        <f aca="false">$Y$15*E113+$Y$20*F113+G113*$Y$25+H113*$Y$30</f>
        <v>0.0400002516675311</v>
      </c>
      <c r="K114" s="0" t="n">
        <f aca="false">E113*$Y$16+F113*$Y$21+G113*$Y$26+H113*$Y$31</f>
        <v>0.0799999750986292</v>
      </c>
      <c r="L114" s="0" t="n">
        <f aca="false">E113*$Y$17+F113*$Y$22+G113*$Y$27+H113*$Y$32</f>
        <v>2.96966512449365E-008</v>
      </c>
      <c r="M114" s="0" t="n">
        <f aca="false">_xlfn.NORM.S.DIST((1/$Y$7)*(C114-$Y$3-D114*$Y$12),1)</f>
        <v>0.0214123620054935</v>
      </c>
      <c r="N114" s="3" t="n">
        <f aca="false">_xlfn.NORM.S.DIST((1/$Y$8)*(C114-$Y$4-D114*$Y$12),1)</f>
        <v>0.224389624440833</v>
      </c>
      <c r="O114" s="3" t="n">
        <f aca="false">_xlfn.NORM.S.DIST((1/$Y$9)*(C114-$Y$5-D114*$Y$12),1)</f>
        <v>0.128183453222702</v>
      </c>
      <c r="P114" s="3" t="n">
        <f aca="false">_xlfn.NORM.S.DIST((1/$Y$10)*(C114-$Y$6-D114*$Y$12),1)</f>
        <v>0.216704111342619</v>
      </c>
      <c r="Q114" s="0" t="n">
        <f aca="false">M114*I114</f>
        <v>0.0188428730733597</v>
      </c>
      <c r="R114" s="0" t="n">
        <f aca="false">N114*J114</f>
        <v>0.00897564144921613</v>
      </c>
      <c r="S114" s="0" t="n">
        <f aca="false">O114*K114</f>
        <v>0.0102546730658724</v>
      </c>
      <c r="T114" s="0" t="n">
        <f aca="false">P114*L114</f>
        <v>6.43538641788566E-009</v>
      </c>
      <c r="U114" s="4" t="n">
        <f aca="false">SUM(Q114:T114)</f>
        <v>0.0380731940238347</v>
      </c>
      <c r="V114" s="6" t="n">
        <f aca="false">_xlfn.NORM.S.INV(U114)</f>
        <v>-1.77349700309497</v>
      </c>
    </row>
    <row r="115" customFormat="false" ht="14.4" hidden="false" customHeight="false" outlineLevel="0" collapsed="false">
      <c r="A115" s="0" t="n">
        <f aca="false">A114+1</f>
        <v>111</v>
      </c>
      <c r="C115" s="0" t="n">
        <v>1.020288632</v>
      </c>
      <c r="D115" s="0" t="n">
        <v>2.869</v>
      </c>
      <c r="E115" s="0" t="n">
        <v>0.999999823782337</v>
      </c>
      <c r="F115" s="7" t="n">
        <v>1.62967106785142E-007</v>
      </c>
      <c r="G115" s="7" t="n">
        <v>1.32196772053678E-008</v>
      </c>
      <c r="H115" s="7" t="n">
        <v>3.08789338537552E-011</v>
      </c>
      <c r="I115" s="0" t="n">
        <f aca="false">$Y$14*E114+$Y$19*F114+G114*$Y$24+H114*$Y$29</f>
        <v>0.879942218179699</v>
      </c>
      <c r="J115" s="0" t="n">
        <f aca="false">$Y$15*E114+$Y$20*F114+G114*$Y$25+H114*$Y$30</f>
        <v>0.0400564561235061</v>
      </c>
      <c r="K115" s="0" t="n">
        <f aca="false">E114*$Y$16+F114*$Y$21+G114*$Y$26+H114*$Y$31</f>
        <v>0.0799946836365821</v>
      </c>
      <c r="L115" s="0" t="n">
        <f aca="false">E114*$Y$17+F114*$Y$22+G114*$Y$27+H114*$Y$32</f>
        <v>6.64206021388693E-006</v>
      </c>
      <c r="M115" s="0" t="n">
        <f aca="false">_xlfn.NORM.S.DIST((1/$Y$7)*(C115-$Y$3-D115*$Y$12),1)</f>
        <v>0.690715165754065</v>
      </c>
      <c r="N115" s="3" t="n">
        <f aca="false">_xlfn.NORM.S.DIST((1/$Y$8)*(C115-$Y$4-D115*$Y$12),1)</f>
        <v>0.806275026512934</v>
      </c>
      <c r="O115" s="3" t="n">
        <f aca="false">_xlfn.NORM.S.DIST((1/$Y$9)*(C115-$Y$5-D115*$Y$12),1)</f>
        <v>0.451540769683936</v>
      </c>
      <c r="P115" s="3" t="n">
        <f aca="false">_xlfn.NORM.S.DIST((1/$Y$10)*(C115-$Y$6-D115*$Y$12),1)</f>
        <v>0.391823224766297</v>
      </c>
      <c r="Q115" s="0" t="n">
        <f aca="false">M115*I115</f>
        <v>0.60778943508399</v>
      </c>
      <c r="R115" s="0" t="n">
        <f aca="false">N115*J115</f>
        <v>0.032296520222994</v>
      </c>
      <c r="S115" s="0" t="n">
        <f aca="false">O115*K115</f>
        <v>0.0361208610198852</v>
      </c>
      <c r="T115" s="0" t="n">
        <f aca="false">P115*L115</f>
        <v>2.6025134520971E-006</v>
      </c>
      <c r="U115" s="4" t="n">
        <f aca="false">SUM(Q115:T115)</f>
        <v>0.676209418840322</v>
      </c>
      <c r="V115" s="6" t="n">
        <f aca="false">_xlfn.NORM.S.INV(U115)</f>
        <v>0.457125055207347</v>
      </c>
      <c r="X115" s="0" t="e">
        <f aca="false">_xlfn.NORM.S.INV(1)</f>
        <v>#VALUE!</v>
      </c>
    </row>
    <row r="116" customFormat="false" ht="14.4" hidden="false" customHeight="false" outlineLevel="0" collapsed="false">
      <c r="A116" s="0" t="n">
        <f aca="false">A115+1</f>
        <v>112</v>
      </c>
      <c r="C116" s="0" t="n">
        <v>0.856093567</v>
      </c>
      <c r="D116" s="0" t="n">
        <v>2.8545</v>
      </c>
      <c r="E116" s="0" t="n">
        <v>0.999999750827553</v>
      </c>
      <c r="F116" s="7" t="n">
        <v>2.35134846528153E-007</v>
      </c>
      <c r="G116" s="7" t="n">
        <v>1.40102575048167E-008</v>
      </c>
      <c r="H116" s="7" t="n">
        <v>2.73433288470341E-011</v>
      </c>
      <c r="I116" s="0" t="n">
        <f aca="false">$Y$14*E115+$Y$19*F115+G115*$Y$24+H115*$Y$29</f>
        <v>0.879999859778114</v>
      </c>
      <c r="J116" s="0" t="n">
        <f aca="false">$Y$15*E115+$Y$20*F115+G115*$Y$25+H115*$Y$30</f>
        <v>0.0400001379926361</v>
      </c>
      <c r="K116" s="0" t="n">
        <f aca="false">E115*$Y$16+F115*$Y$21+G115*$Y$26+H115*$Y$31</f>
        <v>0.0799999859078364</v>
      </c>
      <c r="L116" s="0" t="n">
        <f aca="false">E115*$Y$17+F115*$Y$22+G115*$Y$27+H115*$Y$32</f>
        <v>1.63214138255972E-008</v>
      </c>
      <c r="M116" s="0" t="n">
        <f aca="false">_xlfn.NORM.S.DIST((1/$Y$7)*(C116-$Y$3-D116*$Y$12),1)</f>
        <v>0.634096916162257</v>
      </c>
      <c r="N116" s="3" t="n">
        <f aca="false">_xlfn.NORM.S.DIST((1/$Y$8)*(C116-$Y$4-D116*$Y$12),1)</f>
        <v>0.777725573620732</v>
      </c>
      <c r="O116" s="3" t="n">
        <f aca="false">_xlfn.NORM.S.DIST((1/$Y$9)*(C116-$Y$5-D116*$Y$12),1)</f>
        <v>0.426978010485867</v>
      </c>
      <c r="P116" s="3" t="n">
        <f aca="false">_xlfn.NORM.S.DIST((1/$Y$10)*(C116-$Y$6-D116*$Y$12),1)</f>
        <v>0.379857168542707</v>
      </c>
      <c r="Q116" s="0" t="n">
        <f aca="false">M116*I116</f>
        <v>0.558005197308521</v>
      </c>
      <c r="R116" s="0" t="n">
        <f aca="false">N116*J116</f>
        <v>0.0311091302652313</v>
      </c>
      <c r="S116" s="0" t="n">
        <f aca="false">O116*K116</f>
        <v>0.0341582348218253</v>
      </c>
      <c r="T116" s="0" t="n">
        <f aca="false">P116*L116</f>
        <v>6.19980604240514E-009</v>
      </c>
      <c r="U116" s="4" t="n">
        <f aca="false">SUM(Q116:T116)</f>
        <v>0.623272568595383</v>
      </c>
      <c r="V116" s="6" t="n">
        <f aca="false">_xlfn.NORM.S.INV(U116)</f>
        <v>0.314087131653166</v>
      </c>
    </row>
    <row r="117" customFormat="false" ht="14.4" hidden="false" customHeight="false" outlineLevel="0" collapsed="false">
      <c r="A117" s="0" t="n">
        <f aca="false">A116+1</f>
        <v>113</v>
      </c>
      <c r="C117" s="0" t="n">
        <v>2.636660611</v>
      </c>
      <c r="D117" s="0" t="n">
        <v>2.8353</v>
      </c>
      <c r="E117" s="0" t="n">
        <v>0.999999988167482</v>
      </c>
      <c r="F117" s="7" t="n">
        <v>4.26489875378389E-009</v>
      </c>
      <c r="G117" s="7" t="n">
        <v>7.46536118873966E-009</v>
      </c>
      <c r="H117" s="7" t="n">
        <v>1.0225794097118E-010</v>
      </c>
      <c r="I117" s="0" t="n">
        <f aca="false">$Y$14*E116+$Y$19*F116+G116*$Y$24+H116*$Y$29</f>
        <v>0.879999797090126</v>
      </c>
      <c r="J117" s="0" t="n">
        <f aca="false">$Y$15*E116+$Y$20*F116+G116*$Y$25+H116*$Y$30</f>
        <v>0.0400001993036624</v>
      </c>
      <c r="K117" s="0" t="n">
        <f aca="false">E116*$Y$16+F116*$Y$21+G116*$Y$26+H116*$Y$31</f>
        <v>0.0799999800708526</v>
      </c>
      <c r="L117" s="0" t="n">
        <f aca="false">E116*$Y$17+F116*$Y$22+G116*$Y$27+H116*$Y$32</f>
        <v>2.35353593158929E-008</v>
      </c>
      <c r="M117" s="0" t="n">
        <f aca="false">_xlfn.NORM.S.DIST((1/$Y$7)*(C117-$Y$3-D117*$Y$12),1)</f>
        <v>0.978579366040063</v>
      </c>
      <c r="N117" s="3" t="n">
        <f aca="false">_xlfn.NORM.S.DIST((1/$Y$8)*(C117-$Y$4-D117*$Y$12),1)</f>
        <v>0.967545512999713</v>
      </c>
      <c r="O117" s="3" t="n">
        <f aca="false">_xlfn.NORM.S.DIST((1/$Y$9)*(C117-$Y$5-D117*$Y$12),1)</f>
        <v>0.688485280660706</v>
      </c>
      <c r="P117" s="3" t="n">
        <f aca="false">_xlfn.NORM.S.DIST((1/$Y$10)*(C117-$Y$6-D117*$Y$12),1)</f>
        <v>0.513327458326349</v>
      </c>
      <c r="Q117" s="0" t="n">
        <f aca="false">M117*I117</f>
        <v>0.86114964355184</v>
      </c>
      <c r="R117" s="0" t="n">
        <f aca="false">N117*J117</f>
        <v>0.0387020133553528</v>
      </c>
      <c r="S117" s="0" t="n">
        <f aca="false">O117*K117</f>
        <v>0.0550788087319318</v>
      </c>
      <c r="T117" s="0" t="n">
        <f aca="false">P117*L117</f>
        <v>1.20813461784247E-008</v>
      </c>
      <c r="U117" s="4" t="n">
        <f aca="false">SUM(Q117:T117)</f>
        <v>0.954930477720471</v>
      </c>
      <c r="V117" s="6" t="n">
        <f aca="false">_xlfn.NORM.S.INV(U117)</f>
        <v>1.69466470627152</v>
      </c>
    </row>
    <row r="118" customFormat="false" ht="14.4" hidden="false" customHeight="false" outlineLevel="0" collapsed="false">
      <c r="A118" s="0" t="n">
        <f aca="false">A117+1</f>
        <v>114</v>
      </c>
      <c r="C118" s="0" t="n">
        <v>1.528057772</v>
      </c>
      <c r="D118" s="0" t="n">
        <v>2.7956</v>
      </c>
      <c r="E118" s="0" t="n">
        <v>0.999999937131536</v>
      </c>
      <c r="F118" s="7" t="n">
        <v>5.17758258522021E-008</v>
      </c>
      <c r="G118" s="7" t="n">
        <v>1.10476565681589E-008</v>
      </c>
      <c r="H118" s="7" t="n">
        <v>4.4981756310605E-011</v>
      </c>
      <c r="I118" s="0" t="n">
        <f aca="false">$Y$14*E117+$Y$19*F117+G117*$Y$24+H117*$Y$29</f>
        <v>0.879999997096417</v>
      </c>
      <c r="J118" s="0" t="n">
        <f aca="false">$Y$15*E117+$Y$20*F117+G117*$Y$25+H117*$Y$30</f>
        <v>0.0400000033245043</v>
      </c>
      <c r="K118" s="0" t="n">
        <f aca="false">E117*$Y$16+F117*$Y$21+G117*$Y$26+H117*$Y$31</f>
        <v>0.0799999990707824</v>
      </c>
      <c r="L118" s="0" t="n">
        <f aca="false">E117*$Y$17+F117*$Y$22+G117*$Y$27+H117*$Y$32</f>
        <v>5.08296228155333E-010</v>
      </c>
      <c r="M118" s="0" t="n">
        <f aca="false">_xlfn.NORM.S.DIST((1/$Y$7)*(C118-$Y$3-D118*$Y$12),1)</f>
        <v>0.835886227812343</v>
      </c>
      <c r="N118" s="3" t="n">
        <f aca="false">_xlfn.NORM.S.DIST((1/$Y$8)*(C118-$Y$4-D118*$Y$12),1)</f>
        <v>0.879526427186022</v>
      </c>
      <c r="O118" s="3" t="n">
        <f aca="false">_xlfn.NORM.S.DIST((1/$Y$9)*(C118-$Y$5-D118*$Y$12),1)</f>
        <v>0.528262529428288</v>
      </c>
      <c r="P118" s="3" t="n">
        <f aca="false">_xlfn.NORM.S.DIST((1/$Y$10)*(C118-$Y$6-D118*$Y$12),1)</f>
        <v>0.429432202438097</v>
      </c>
      <c r="Q118" s="0" t="n">
        <f aca="false">M118*I118</f>
        <v>0.735579878047797</v>
      </c>
      <c r="R118" s="0" t="n">
        <f aca="false">N118*J118</f>
        <v>0.0351810600114303</v>
      </c>
      <c r="S118" s="0" t="n">
        <f aca="false">O118*K118</f>
        <v>0.0422610018633922</v>
      </c>
      <c r="T118" s="0" t="n">
        <f aca="false">P118*L118</f>
        <v>2.18278768747722E-010</v>
      </c>
      <c r="U118" s="4" t="n">
        <f aca="false">SUM(Q118:T118)</f>
        <v>0.813021940140898</v>
      </c>
      <c r="V118" s="6" t="n">
        <f aca="false">_xlfn.NORM.S.INV(U118)</f>
        <v>0.88908738194665</v>
      </c>
    </row>
    <row r="119" customFormat="false" ht="14.4" hidden="false" customHeight="false" outlineLevel="0" collapsed="false">
      <c r="A119" s="0" t="n">
        <f aca="false">A118+1</f>
        <v>115</v>
      </c>
      <c r="C119" s="0" t="n">
        <v>1.028082488</v>
      </c>
      <c r="D119" s="0" t="n">
        <v>2.779</v>
      </c>
      <c r="E119" s="0" t="n">
        <v>0.999999827157572</v>
      </c>
      <c r="F119" s="7" t="n">
        <v>1.59627638829895E-007</v>
      </c>
      <c r="G119" s="7" t="n">
        <v>1.31837302692155E-008</v>
      </c>
      <c r="H119" s="7" t="n">
        <v>3.10587424812394E-011</v>
      </c>
      <c r="I119" s="0" t="n">
        <f aca="false">$Y$14*E118+$Y$19*F118+G118*$Y$24+H118*$Y$29</f>
        <v>0.879999956241617</v>
      </c>
      <c r="J119" s="0" t="n">
        <f aca="false">$Y$15*E118+$Y$20*F118+G118*$Y$25+H118*$Y$30</f>
        <v>0.0400000435666461</v>
      </c>
      <c r="K119" s="0" t="n">
        <f aca="false">E118*$Y$16+F118*$Y$21+G118*$Y$26+H118*$Y$31</f>
        <v>0.0799999949781698</v>
      </c>
      <c r="L119" s="0" t="n">
        <f aca="false">E118*$Y$17+F118*$Y$22+G118*$Y$27+H118*$Y$32</f>
        <v>5.2135679902687E-009</v>
      </c>
      <c r="M119" s="0" t="n">
        <f aca="false">_xlfn.NORM.S.DIST((1/$Y$7)*(C119-$Y$3-D119*$Y$12),1)</f>
        <v>0.693306002143579</v>
      </c>
      <c r="N119" s="3" t="n">
        <f aca="false">_xlfn.NORM.S.DIST((1/$Y$8)*(C119-$Y$4-D119*$Y$12),1)</f>
        <v>0.807572167109351</v>
      </c>
      <c r="O119" s="3" t="n">
        <f aca="false">_xlfn.NORM.S.DIST((1/$Y$9)*(C119-$Y$5-D119*$Y$12),1)</f>
        <v>0.45271208480006</v>
      </c>
      <c r="P119" s="3" t="n">
        <f aca="false">_xlfn.NORM.S.DIST((1/$Y$10)*(C119-$Y$6-D119*$Y$12),1)</f>
        <v>0.392393870243067</v>
      </c>
      <c r="Q119" s="0" t="n">
        <f aca="false">M119*I119</f>
        <v>0.6101092515484</v>
      </c>
      <c r="R119" s="0" t="n">
        <f aca="false">N119*J119</f>
        <v>0.0323029218675848</v>
      </c>
      <c r="S119" s="0" t="n">
        <f aca="false">O119*K119</f>
        <v>0.0362169645105615</v>
      </c>
      <c r="T119" s="0" t="n">
        <f aca="false">P119*L119</f>
        <v>2.0457721214769E-009</v>
      </c>
      <c r="U119" s="4" t="n">
        <f aca="false">SUM(Q119:T119)</f>
        <v>0.678629139972318</v>
      </c>
      <c r="V119" s="6" t="n">
        <f aca="false">_xlfn.NORM.S.INV(U119)</f>
        <v>0.463868838211784</v>
      </c>
    </row>
    <row r="120" customFormat="false" ht="14.4" hidden="false" customHeight="false" outlineLevel="0" collapsed="false">
      <c r="A120" s="0" t="n">
        <f aca="false">A119+1</f>
        <v>116</v>
      </c>
      <c r="C120" s="0" t="n">
        <v>0.628723872</v>
      </c>
      <c r="D120" s="0" t="n">
        <v>2.8574</v>
      </c>
      <c r="E120" s="0" t="n">
        <v>0.999999592432418</v>
      </c>
      <c r="F120" s="7" t="n">
        <v>3.92361487638746E-007</v>
      </c>
      <c r="G120" s="7" t="n">
        <v>1.51829898330945E-008</v>
      </c>
      <c r="H120" s="7" t="n">
        <v>2.31047749365428E-011</v>
      </c>
      <c r="I120" s="0" t="n">
        <f aca="false">$Y$14*E119+$Y$19*F119+G119*$Y$24+H119*$Y$29</f>
        <v>0.879999862678981</v>
      </c>
      <c r="J120" s="0" t="n">
        <f aca="false">$Y$15*E119+$Y$20*F119+G119*$Y$25+H119*$Y$30</f>
        <v>0.0400001351555226</v>
      </c>
      <c r="K120" s="0" t="n">
        <f aca="false">E119*$Y$16+F119*$Y$21+G119*$Y$26+H119*$Y$31</f>
        <v>0.0799999861778858</v>
      </c>
      <c r="L120" s="0" t="n">
        <f aca="false">E119*$Y$17+F119*$Y$22+G119*$Y$27+H119*$Y$32</f>
        <v>1.59876108769745E-008</v>
      </c>
      <c r="M120" s="0" t="n">
        <f aca="false">_xlfn.NORM.S.DIST((1/$Y$7)*(C120-$Y$3-D120*$Y$12),1)</f>
        <v>0.550875275008036</v>
      </c>
      <c r="N120" s="3" t="n">
        <f aca="false">_xlfn.NORM.S.DIST((1/$Y$8)*(C120-$Y$4-D120*$Y$12),1)</f>
        <v>0.734490504297005</v>
      </c>
      <c r="O120" s="3" t="n">
        <f aca="false">_xlfn.NORM.S.DIST((1/$Y$9)*(C120-$Y$5-D120*$Y$12),1)</f>
        <v>0.3934460996015</v>
      </c>
      <c r="P120" s="3" t="n">
        <f aca="false">_xlfn.NORM.S.DIST((1/$Y$10)*(C120-$Y$6-D120*$Y$12),1)</f>
        <v>0.3634774864481</v>
      </c>
      <c r="Q120" s="0" t="n">
        <f aca="false">M120*I120</f>
        <v>0.484770166360317</v>
      </c>
      <c r="R120" s="0" t="n">
        <f aca="false">N120*J120</f>
        <v>0.0293797194423282</v>
      </c>
      <c r="S120" s="0" t="n">
        <f aca="false">O120*K120</f>
        <v>0.0314756825298631</v>
      </c>
      <c r="T120" s="0" t="n">
        <f aca="false">P120*L120</f>
        <v>5.81113661587299E-009</v>
      </c>
      <c r="U120" s="4" t="n">
        <f aca="false">SUM(Q120:T120)</f>
        <v>0.545625574143645</v>
      </c>
      <c r="V120" s="6" t="n">
        <f aca="false">_xlfn.NORM.S.INV(U120)</f>
        <v>0.11461681423384</v>
      </c>
    </row>
    <row r="121" customFormat="false" ht="14.4" hidden="false" customHeight="false" outlineLevel="0" collapsed="false">
      <c r="A121" s="0" t="n">
        <f aca="false">A120+1</f>
        <v>117</v>
      </c>
      <c r="C121" s="0" t="n">
        <v>0.961164283</v>
      </c>
      <c r="D121" s="0" t="n">
        <v>2.7867</v>
      </c>
      <c r="E121" s="0" t="n">
        <v>0.999999800878042</v>
      </c>
      <c r="F121" s="7" t="n">
        <v>1.85593043630662E-007</v>
      </c>
      <c r="G121" s="7" t="n">
        <v>1.34993579067915E-008</v>
      </c>
      <c r="H121" s="7" t="n">
        <v>2.95566221327975E-011</v>
      </c>
      <c r="I121" s="0" t="n">
        <f aca="false">$Y$14*E120+$Y$19*F120+G120*$Y$24+H120*$Y$29</f>
        <v>0.879999660447364</v>
      </c>
      <c r="J121" s="0" t="n">
        <f aca="false">$Y$15*E120+$Y$20*F120+G120*$Y$25+H120*$Y$30</f>
        <v>0.0400003328994828</v>
      </c>
      <c r="K121" s="0" t="n">
        <f aca="false">E120*$Y$16+F120*$Y$21+G120*$Y$26+H120*$Y$31</f>
        <v>0.0799999673985213</v>
      </c>
      <c r="L121" s="0" t="n">
        <f aca="false">E120*$Y$17+F120*$Y$22+G120*$Y$27+H120*$Y$32</f>
        <v>3.92546325838238E-008</v>
      </c>
      <c r="M121" s="0" t="n">
        <f aca="false">_xlfn.NORM.S.DIST((1/$Y$7)*(C121-$Y$3-D121*$Y$12),1)</f>
        <v>0.670758839634212</v>
      </c>
      <c r="N121" s="3" t="n">
        <f aca="false">_xlfn.NORM.S.DIST((1/$Y$8)*(C121-$Y$4-D121*$Y$12),1)</f>
        <v>0.796262293754716</v>
      </c>
      <c r="O121" s="3" t="n">
        <f aca="false">_xlfn.NORM.S.DIST((1/$Y$9)*(C121-$Y$5-D121*$Y$12),1)</f>
        <v>0.442669604040034</v>
      </c>
      <c r="P121" s="3" t="n">
        <f aca="false">_xlfn.NORM.S.DIST((1/$Y$10)*(C121-$Y$6-D121*$Y$12),1)</f>
        <v>0.387501955722562</v>
      </c>
      <c r="Q121" s="0" t="n">
        <f aca="false">M121*I121</f>
        <v>0.590267551120174</v>
      </c>
      <c r="R121" s="0" t="n">
        <f aca="false">N121*J121</f>
        <v>0.0318507568254944</v>
      </c>
      <c r="S121" s="0" t="n">
        <f aca="false">O121*K121</f>
        <v>0.035413553891519</v>
      </c>
      <c r="T121" s="0" t="n">
        <f aca="false">P121*L121</f>
        <v>1.52112468974024E-008</v>
      </c>
      <c r="U121" s="4" t="n">
        <f aca="false">SUM(Q121:T121)</f>
        <v>0.657531877048434</v>
      </c>
      <c r="V121" s="6" t="n">
        <f aca="false">_xlfn.NORM.S.INV(U121)</f>
        <v>0.40573646531771</v>
      </c>
    </row>
    <row r="122" customFormat="false" ht="14.4" hidden="false" customHeight="false" outlineLevel="0" collapsed="false">
      <c r="A122" s="0" t="n">
        <f aca="false">A121+1</f>
        <v>118</v>
      </c>
      <c r="C122" s="0" t="n">
        <v>1.827261759</v>
      </c>
      <c r="D122" s="0" t="n">
        <v>2.8183</v>
      </c>
      <c r="E122" s="0" t="n">
        <v>0.999999963611075</v>
      </c>
      <c r="F122" s="7" t="n">
        <v>2.63940917097869E-008</v>
      </c>
      <c r="G122" s="7" t="n">
        <v>9.93869033722108E-009</v>
      </c>
      <c r="H122" s="7" t="n">
        <v>5.6143120099396E-011</v>
      </c>
      <c r="I122" s="0" t="n">
        <f aca="false">$Y$14*E121+$Y$19*F121+G121*$Y$24+H121*$Y$29</f>
        <v>0.879999840128261</v>
      </c>
      <c r="J122" s="0" t="n">
        <f aca="false">$Y$15*E121+$Y$20*F121+G121*$Y$25+H121*$Y$30</f>
        <v>0.0400001572135216</v>
      </c>
      <c r="K122" s="0" t="n">
        <f aca="false">E121*$Y$16+F121*$Y$21+G121*$Y$26+H121*$Y$31</f>
        <v>0.079999984075268</v>
      </c>
      <c r="L122" s="0" t="n">
        <f aca="false">E121*$Y$17+F121*$Y$22+G121*$Y$27+H121*$Y$32</f>
        <v>1.85829496607724E-008</v>
      </c>
      <c r="M122" s="0" t="n">
        <f aca="false">_xlfn.NORM.S.DIST((1/$Y$7)*(C122-$Y$3-D122*$Y$12),1)</f>
        <v>0.89624110533924</v>
      </c>
      <c r="N122" s="3" t="n">
        <f aca="false">_xlfn.NORM.S.DIST((1/$Y$8)*(C122-$Y$4-D122*$Y$12),1)</f>
        <v>0.912184639913823</v>
      </c>
      <c r="O122" s="3" t="n">
        <f aca="false">_xlfn.NORM.S.DIST((1/$Y$9)*(C122-$Y$5-D122*$Y$12),1)</f>
        <v>0.573164171027741</v>
      </c>
      <c r="P122" s="3" t="n">
        <f aca="false">_xlfn.NORM.S.DIST((1/$Y$10)*(C122-$Y$6-D122*$Y$12),1)</f>
        <v>0.451920919944659</v>
      </c>
      <c r="Q122" s="0" t="n">
        <f aca="false">M122*I122</f>
        <v>0.788692029414907</v>
      </c>
      <c r="R122" s="0" t="n">
        <f aca="false">N122*J122</f>
        <v>0.0364875290043126</v>
      </c>
      <c r="S122" s="0" t="n">
        <f aca="false">O122*K122</f>
        <v>0.0458531245547335</v>
      </c>
      <c r="T122" s="0" t="n">
        <f aca="false">P122*L122</f>
        <v>8.39802370598156E-009</v>
      </c>
      <c r="U122" s="4" t="n">
        <f aca="false">SUM(Q122:T122)</f>
        <v>0.871032691371977</v>
      </c>
      <c r="V122" s="6" t="n">
        <f aca="false">_xlfn.NORM.S.INV(U122)</f>
        <v>1.1312862796624</v>
      </c>
    </row>
    <row r="123" customFormat="false" ht="14.4" hidden="false" customHeight="false" outlineLevel="0" collapsed="false">
      <c r="A123" s="0" t="n">
        <f aca="false">A122+1</f>
        <v>119</v>
      </c>
      <c r="C123" s="0" t="n">
        <v>0.720719028</v>
      </c>
      <c r="D123" s="0" t="n">
        <v>2.8299</v>
      </c>
      <c r="E123" s="0" t="n">
        <v>0.999999666336235</v>
      </c>
      <c r="F123" s="7" t="n">
        <v>3.18941916796833E-007</v>
      </c>
      <c r="G123" s="7" t="n">
        <v>1.46971138762545E-008</v>
      </c>
      <c r="H123" s="7" t="n">
        <v>2.47342397142273E-011</v>
      </c>
      <c r="I123" s="0" t="n">
        <f aca="false">$Y$14*E122+$Y$19*F122+G122*$Y$24+H122*$Y$29</f>
        <v>0.879999978180939</v>
      </c>
      <c r="J123" s="0" t="n">
        <f aca="false">$Y$15*E122+$Y$20*F122+G122*$Y$25+H122*$Y$30</f>
        <v>0.0400000220363075</v>
      </c>
      <c r="K123" s="0" t="n">
        <f aca="false">E122*$Y$16+F122*$Y$21+G122*$Y$26+H122*$Y$31</f>
        <v>0.0799999970984303</v>
      </c>
      <c r="L123" s="0" t="n">
        <f aca="false">E122*$Y$17+F122*$Y$22+G122*$Y$27+H122*$Y$32</f>
        <v>2.68432366705821E-009</v>
      </c>
      <c r="M123" s="0" t="n">
        <f aca="false">_xlfn.NORM.S.DIST((1/$Y$7)*(C123-$Y$3-D123*$Y$12),1)</f>
        <v>0.585039544742837</v>
      </c>
      <c r="N123" s="3" t="n">
        <f aca="false">_xlfn.NORM.S.DIST((1/$Y$8)*(C123-$Y$4-D123*$Y$12),1)</f>
        <v>0.752481854246984</v>
      </c>
      <c r="O123" s="3" t="n">
        <f aca="false">_xlfn.NORM.S.DIST((1/$Y$9)*(C123-$Y$5-D123*$Y$12),1)</f>
        <v>0.406933247911733</v>
      </c>
      <c r="P123" s="3" t="n">
        <f aca="false">_xlfn.NORM.S.DIST((1/$Y$10)*(C123-$Y$6-D123*$Y$12),1)</f>
        <v>0.370076707239997</v>
      </c>
      <c r="Q123" s="0" t="n">
        <f aca="false">M123*I123</f>
        <v>0.514834786608683</v>
      </c>
      <c r="R123" s="0" t="n">
        <f aca="false">N123*J123</f>
        <v>0.0300992907518009</v>
      </c>
      <c r="S123" s="0" t="n">
        <f aca="false">O123*K123</f>
        <v>0.0325546586521935</v>
      </c>
      <c r="T123" s="0" t="n">
        <f aca="false">P123*L123</f>
        <v>9.93405663871296E-010</v>
      </c>
      <c r="U123" s="4" t="n">
        <f aca="false">SUM(Q123:T123)</f>
        <v>0.577488737006083</v>
      </c>
      <c r="V123" s="6" t="n">
        <f aca="false">_xlfn.NORM.S.INV(U123)</f>
        <v>0.195473187602356</v>
      </c>
    </row>
    <row r="124" customFormat="false" ht="14.4" hidden="false" customHeight="false" outlineLevel="0" collapsed="false">
      <c r="A124" s="0" t="n">
        <f aca="false">A123+1</f>
        <v>120</v>
      </c>
      <c r="C124" s="0" t="n">
        <v>0.590439857</v>
      </c>
      <c r="D124" s="0" t="n">
        <v>2.7241</v>
      </c>
      <c r="E124" s="0" t="n">
        <v>0.999999556895043</v>
      </c>
      <c r="F124" s="7" t="n">
        <v>4.27692607946856E-007</v>
      </c>
      <c r="G124" s="7" t="n">
        <v>1.53898905717463E-008</v>
      </c>
      <c r="H124" s="7" t="n">
        <v>2.24587161375399E-011</v>
      </c>
      <c r="I124" s="0" t="n">
        <f aca="false">$Y$14*E123+$Y$19*F123+G123*$Y$24+H123*$Y$29</f>
        <v>0.879999724262667</v>
      </c>
      <c r="J124" s="0" t="n">
        <f aca="false">$Y$15*E123+$Y$20*F123+G123*$Y$25+H123*$Y$30</f>
        <v>0.04000027051225</v>
      </c>
      <c r="K124" s="0" t="n">
        <f aca="false">E123*$Y$16+F123*$Y$21+G123*$Y$26+H123*$Y$31</f>
        <v>0.0799999733111036</v>
      </c>
      <c r="L124" s="0" t="n">
        <f aca="false">E123*$Y$17+F123*$Y$22+G123*$Y$27+H123*$Y$32</f>
        <v>3.19139790714547E-008</v>
      </c>
      <c r="M124" s="0" t="n">
        <f aca="false">_xlfn.NORM.S.DIST((1/$Y$7)*(C124-$Y$3-D124*$Y$12),1)</f>
        <v>0.536530574380511</v>
      </c>
      <c r="N124" s="3" t="n">
        <f aca="false">_xlfn.NORM.S.DIST((1/$Y$8)*(C124-$Y$4-D124*$Y$12),1)</f>
        <v>0.726812552745355</v>
      </c>
      <c r="O124" s="3" t="n">
        <f aca="false">_xlfn.NORM.S.DIST((1/$Y$9)*(C124-$Y$5-D124*$Y$12),1)</f>
        <v>0.387869847529389</v>
      </c>
      <c r="P124" s="3" t="n">
        <f aca="false">_xlfn.NORM.S.DIST((1/$Y$10)*(C124-$Y$6-D124*$Y$12),1)</f>
        <v>0.360742968043098</v>
      </c>
      <c r="Q124" s="0" t="n">
        <f aca="false">M124*I124</f>
        <v>0.47214675751334</v>
      </c>
      <c r="R124" s="0" t="n">
        <f aca="false">N124*J124</f>
        <v>0.0290726987215132</v>
      </c>
      <c r="S124" s="0" t="n">
        <f aca="false">O124*K124</f>
        <v>0.031029577450533</v>
      </c>
      <c r="T124" s="0" t="n">
        <f aca="false">P124*L124</f>
        <v>1.15127435323019E-008</v>
      </c>
      <c r="U124" s="4" t="n">
        <f aca="false">SUM(Q124:T124)</f>
        <v>0.53224904519813</v>
      </c>
      <c r="V124" s="6" t="n">
        <f aca="false">_xlfn.NORM.S.INV(U124)</f>
        <v>0.0809246082338312</v>
      </c>
    </row>
    <row r="125" customFormat="false" ht="14.4" hidden="false" customHeight="false" outlineLevel="0" collapsed="false">
      <c r="A125" s="0" t="n">
        <f aca="false">A124+1</f>
        <v>121</v>
      </c>
      <c r="C125" s="0" t="n">
        <v>-0.002817756</v>
      </c>
      <c r="D125" s="0" t="n">
        <v>2.7697</v>
      </c>
      <c r="E125" s="0" t="n">
        <v>0.999998354165463</v>
      </c>
      <c r="F125" s="7" t="n">
        <v>1.62683875735606E-006</v>
      </c>
      <c r="G125" s="7" t="n">
        <v>1.89813077674838E-008</v>
      </c>
      <c r="H125" s="7" t="n">
        <v>1.44717491991649E-011</v>
      </c>
      <c r="I125" s="0" t="n">
        <f aca="false">$Y$14*E124+$Y$19*F124+G124*$Y$24+H124*$Y$29</f>
        <v>0.879999629734679</v>
      </c>
      <c r="J125" s="0" t="n">
        <f aca="false">$Y$15*E124+$Y$20*F124+G124*$Y$25+H124*$Y$30</f>
        <v>0.040000362922672</v>
      </c>
      <c r="K125" s="0" t="n">
        <f aca="false">E124*$Y$16+F124*$Y$21+G124*$Y$26+H124*$Y$31</f>
        <v>0.0799999645554214</v>
      </c>
      <c r="L125" s="0" t="n">
        <f aca="false">E124*$Y$17+F124*$Y$22+G124*$Y$27+H124*$Y$32</f>
        <v>4.27872277675956E-008</v>
      </c>
      <c r="M125" s="0" t="n">
        <f aca="false">_xlfn.NORM.S.DIST((1/$Y$7)*(C125-$Y$3-D125*$Y$12),1)</f>
        <v>0.319571859181709</v>
      </c>
      <c r="N125" s="3" t="n">
        <f aca="false">_xlfn.NORM.S.DIST((1/$Y$8)*(C125-$Y$4-D125*$Y$12),1)</f>
        <v>0.59596316167066</v>
      </c>
      <c r="O125" s="3" t="n">
        <f aca="false">_xlfn.NORM.S.DIST((1/$Y$9)*(C125-$Y$5-D125*$Y$12),1)</f>
        <v>0.305030507751211</v>
      </c>
      <c r="P125" s="3" t="n">
        <f aca="false">_xlfn.NORM.S.DIST((1/$Y$10)*(C125-$Y$6-D125*$Y$12),1)</f>
        <v>0.319351552006834</v>
      </c>
      <c r="Q125" s="0" t="n">
        <f aca="false">M125*I125</f>
        <v>0.281223117753527</v>
      </c>
      <c r="R125" s="0" t="n">
        <f aca="false">N125*J125</f>
        <v>0.0238387427553694</v>
      </c>
      <c r="S125" s="0" t="n">
        <f aca="false">O125*K125</f>
        <v>0.024402429808419</v>
      </c>
      <c r="T125" s="0" t="n">
        <f aca="false">P125*L125</f>
        <v>1.36641675936516E-008</v>
      </c>
      <c r="U125" s="4" t="n">
        <f aca="false">SUM(Q125:T125)</f>
        <v>0.329464303981483</v>
      </c>
      <c r="V125" s="6" t="n">
        <f aca="false">_xlfn.NORM.S.INV(U125)</f>
        <v>-0.441392863266284</v>
      </c>
    </row>
    <row r="126" customFormat="false" ht="14.4" hidden="false" customHeight="false" outlineLevel="0" collapsed="false">
      <c r="A126" s="0" t="n">
        <f aca="false">A125+1</f>
        <v>122</v>
      </c>
      <c r="C126" s="0" t="n">
        <v>1.785383894</v>
      </c>
      <c r="D126" s="0" t="n">
        <v>2.7199</v>
      </c>
      <c r="E126" s="0" t="n">
        <v>0.999999960852271</v>
      </c>
      <c r="F126" s="7" t="n">
        <v>2.9006371980138E-008</v>
      </c>
      <c r="G126" s="7" t="n">
        <v>1.00869285221527E-008</v>
      </c>
      <c r="H126" s="7" t="n">
        <v>5.44281096984964E-011</v>
      </c>
      <c r="I126" s="0" t="n">
        <f aca="false">$Y$14*E125+$Y$19*F125+G125*$Y$24+H125*$Y$29</f>
        <v>0.879998586915447</v>
      </c>
      <c r="J126" s="0" t="n">
        <f aca="false">$Y$15*E125+$Y$20*F125+G125*$Y$25+H125*$Y$30</f>
        <v>0.040001382053402</v>
      </c>
      <c r="K126" s="0" t="n">
        <f aca="false">E125*$Y$16+F125*$Y$21+G125*$Y$26+H125*$Y$31</f>
        <v>0.0799998683356973</v>
      </c>
      <c r="L126" s="0" t="n">
        <f aca="false">E125*$Y$17+F125*$Y$22+G125*$Y$27+H125*$Y$32</f>
        <v>1.62695453134965E-007</v>
      </c>
      <c r="M126" s="0" t="n">
        <f aca="false">_xlfn.NORM.S.DIST((1/$Y$7)*(C126-$Y$3-D126*$Y$12),1)</f>
        <v>0.888928246322185</v>
      </c>
      <c r="N126" s="3" t="n">
        <f aca="false">_xlfn.NORM.S.DIST((1/$Y$8)*(C126-$Y$4-D126*$Y$12),1)</f>
        <v>0.908059278329389</v>
      </c>
      <c r="O126" s="3" t="n">
        <f aca="false">_xlfn.NORM.S.DIST((1/$Y$9)*(C126-$Y$5-D126*$Y$12),1)</f>
        <v>0.566922802373481</v>
      </c>
      <c r="P126" s="3" t="n">
        <f aca="false">_xlfn.NORM.S.DIST((1/$Y$10)*(C126-$Y$6-D126*$Y$12),1)</f>
        <v>0.448762299466578</v>
      </c>
      <c r="Q126" s="0" t="n">
        <f aca="false">M126*I126</f>
        <v>0.78225560063275</v>
      </c>
      <c r="R126" s="0" t="n">
        <f aca="false">N126*J126</f>
        <v>0.0363236261195904</v>
      </c>
      <c r="S126" s="0" t="n">
        <f aca="false">O126*K126</f>
        <v>0.045353749546383</v>
      </c>
      <c r="T126" s="0" t="n">
        <f aca="false">P126*L126</f>
        <v>7.30115856616039E-008</v>
      </c>
      <c r="U126" s="4" t="n">
        <f aca="false">SUM(Q126:T126)</f>
        <v>0.863933049310309</v>
      </c>
      <c r="V126" s="6" t="n">
        <f aca="false">_xlfn.NORM.S.INV(U126)</f>
        <v>1.09816166733669</v>
      </c>
    </row>
    <row r="127" customFormat="false" ht="14.4" hidden="false" customHeight="false" outlineLevel="0" collapsed="false">
      <c r="A127" s="0" t="n">
        <f aca="false">A126+1</f>
        <v>123</v>
      </c>
      <c r="C127" s="0" t="n">
        <v>0.229466657</v>
      </c>
      <c r="D127" s="0" t="n">
        <v>2.7481</v>
      </c>
      <c r="E127" s="0" t="n">
        <v>0.999999018312923</v>
      </c>
      <c r="F127" s="7" t="n">
        <v>9.6418508937385E-007</v>
      </c>
      <c r="G127" s="7" t="n">
        <v>1.74847984129153E-008</v>
      </c>
      <c r="H127" s="7" t="n">
        <v>1.71890607064475E-011</v>
      </c>
      <c r="I127" s="0" t="n">
        <f aca="false">$Y$14*E126+$Y$19*F126+G126*$Y$24+H126*$Y$29</f>
        <v>0.879999975927535</v>
      </c>
      <c r="J127" s="0" t="n">
        <f aca="false">$Y$15*E126+$Y$20*F126+G126*$Y$25+H126*$Y$30</f>
        <v>0.0400000242508505</v>
      </c>
      <c r="K127" s="0" t="n">
        <f aca="false">E126*$Y$16+F126*$Y$21+G126*$Y$26+H126*$Y$31</f>
        <v>0.0799999968774345</v>
      </c>
      <c r="L127" s="0" t="n">
        <f aca="false">E126*$Y$17+F126*$Y$22+G126*$Y$27+H126*$Y$32</f>
        <v>2.9441796857726E-009</v>
      </c>
      <c r="M127" s="0" t="n">
        <f aca="false">_xlfn.NORM.S.DIST((1/$Y$7)*(C127-$Y$3-D127*$Y$12),1)</f>
        <v>0.401525166179886</v>
      </c>
      <c r="N127" s="3" t="n">
        <f aca="false">_xlfn.NORM.S.DIST((1/$Y$8)*(C127-$Y$4-D127*$Y$12),1)</f>
        <v>0.649503261181045</v>
      </c>
      <c r="O127" s="3" t="n">
        <f aca="false">_xlfn.NORM.S.DIST((1/$Y$9)*(C127-$Y$5-D127*$Y$12),1)</f>
        <v>0.336568623985036</v>
      </c>
      <c r="P127" s="3" t="n">
        <f aca="false">_xlfn.NORM.S.DIST((1/$Y$10)*(C127-$Y$6-D127*$Y$12),1)</f>
        <v>0.335325983998743</v>
      </c>
      <c r="Q127" s="0" t="n">
        <f aca="false">M127*I127</f>
        <v>0.353342136572599</v>
      </c>
      <c r="R127" s="0" t="n">
        <f aca="false">N127*J127</f>
        <v>0.0259801461982482</v>
      </c>
      <c r="S127" s="0" t="n">
        <f aca="false">O127*K127</f>
        <v>0.0269254888678453</v>
      </c>
      <c r="T127" s="0" t="n">
        <f aca="false">P127*L127</f>
        <v>9.87259950200805E-010</v>
      </c>
      <c r="U127" s="4" t="n">
        <f aca="false">SUM(Q127:T127)</f>
        <v>0.406247772625952</v>
      </c>
      <c r="V127" s="6" t="n">
        <f aca="false">_xlfn.NORM.S.INV(U127)</f>
        <v>-0.237207851830588</v>
      </c>
    </row>
    <row r="128" customFormat="false" ht="14.4" hidden="false" customHeight="false" outlineLevel="0" collapsed="false">
      <c r="A128" s="0" t="n">
        <f aca="false">A127+1</f>
        <v>124</v>
      </c>
      <c r="C128" s="0" t="n">
        <v>1.006522411</v>
      </c>
      <c r="D128" s="0" t="n">
        <v>2.7211</v>
      </c>
      <c r="E128" s="0" t="n">
        <v>0.999999819108423</v>
      </c>
      <c r="F128" s="7" t="n">
        <v>1.67576408628515E-007</v>
      </c>
      <c r="G128" s="7" t="n">
        <v>1.32846014178205E-008</v>
      </c>
      <c r="H128" s="7" t="n">
        <v>3.05666145805056E-011</v>
      </c>
      <c r="I128" s="0" t="n">
        <f aca="false">$Y$14*E127+$Y$19*F127+G127*$Y$24+H127*$Y$29</f>
        <v>0.879999163242193</v>
      </c>
      <c r="J128" s="0" t="n">
        <f aca="false">$Y$15*E127+$Y$20*F127+G127*$Y$25+H127*$Y$30</f>
        <v>0.0400008188575903</v>
      </c>
      <c r="K128" s="0" t="n">
        <f aca="false">E127*$Y$16+F127*$Y$21+G127*$Y$26+H127*$Y$31</f>
        <v>0.079999921467956</v>
      </c>
      <c r="L128" s="0" t="n">
        <f aca="false">E127*$Y$17+F127*$Y$22+G127*$Y$27+H127*$Y$32</f>
        <v>9.64322601859502E-008</v>
      </c>
      <c r="M128" s="0" t="n">
        <f aca="false">_xlfn.NORM.S.DIST((1/$Y$7)*(C128-$Y$3-D128*$Y$12),1)</f>
        <v>0.686115808942212</v>
      </c>
      <c r="N128" s="3" t="n">
        <f aca="false">_xlfn.NORM.S.DIST((1/$Y$8)*(C128-$Y$4-D128*$Y$12),1)</f>
        <v>0.803970912986721</v>
      </c>
      <c r="O128" s="3" t="n">
        <f aca="false">_xlfn.NORM.S.DIST((1/$Y$9)*(C128-$Y$5-D128*$Y$12),1)</f>
        <v>0.449472922450451</v>
      </c>
      <c r="P128" s="3" t="n">
        <f aca="false">_xlfn.NORM.S.DIST((1/$Y$10)*(C128-$Y$6-D128*$Y$12),1)</f>
        <v>0.390815867610101</v>
      </c>
      <c r="Q128" s="0" t="n">
        <f aca="false">M128*I128</f>
        <v>0.603781337756387</v>
      </c>
      <c r="R128" s="0" t="n">
        <f aca="false">N128*J128</f>
        <v>0.0321594948571533</v>
      </c>
      <c r="S128" s="0" t="n">
        <f aca="false">O128*K128</f>
        <v>0.0359577984980088</v>
      </c>
      <c r="T128" s="0" t="n">
        <f aca="false">P128*L128</f>
        <v>3.76872574301751E-008</v>
      </c>
      <c r="U128" s="4" t="n">
        <f aca="false">SUM(Q128:T128)</f>
        <v>0.671898668798807</v>
      </c>
      <c r="V128" s="6" t="n">
        <f aca="false">_xlfn.NORM.S.INV(U128)</f>
        <v>0.445162032590696</v>
      </c>
    </row>
    <row r="129" customFormat="false" ht="14.4" hidden="false" customHeight="false" outlineLevel="0" collapsed="false">
      <c r="A129" s="0" t="n">
        <f aca="false">A128+1</f>
        <v>125</v>
      </c>
      <c r="C129" s="0" t="n">
        <v>1.897748499</v>
      </c>
      <c r="D129" s="0" t="n">
        <v>2.6455</v>
      </c>
      <c r="E129" s="0" t="n">
        <v>0.999999967726704</v>
      </c>
      <c r="F129" s="7" t="n">
        <v>2.25200688403226E-008</v>
      </c>
      <c r="G129" s="7" t="n">
        <v>9.69407441776108E-009</v>
      </c>
      <c r="H129" s="7" t="n">
        <v>5.91525682335309E-011</v>
      </c>
      <c r="I129" s="0" t="n">
        <f aca="false">$Y$14*E128+$Y$19*F128+G128*$Y$24+H128*$Y$29</f>
        <v>0.879999855776083</v>
      </c>
      <c r="J129" s="0" t="n">
        <f aca="false">$Y$15*E128+$Y$20*F128+G128*$Y$25+H128*$Y$30</f>
        <v>0.0400001419079519</v>
      </c>
      <c r="K129" s="0" t="n">
        <f aca="false">E128*$Y$16+F128*$Y$21+G128*$Y$26+H128*$Y$31</f>
        <v>0.0799999855338702</v>
      </c>
      <c r="L129" s="0" t="n">
        <f aca="false">E128*$Y$17+F128*$Y$22+G128*$Y$27+H128*$Y$32</f>
        <v>1.67820941545159E-008</v>
      </c>
      <c r="M129" s="0" t="n">
        <f aca="false">_xlfn.NORM.S.DIST((1/$Y$7)*(C129-$Y$3-D129*$Y$12),1)</f>
        <v>0.907749970686216</v>
      </c>
      <c r="N129" s="3" t="n">
        <f aca="false">_xlfn.NORM.S.DIST((1/$Y$8)*(C129-$Y$4-D129*$Y$12),1)</f>
        <v>0.918814008960787</v>
      </c>
      <c r="O129" s="3" t="n">
        <f aca="false">_xlfn.NORM.S.DIST((1/$Y$9)*(C129-$Y$5-D129*$Y$12),1)</f>
        <v>0.583627310270502</v>
      </c>
      <c r="P129" s="3" t="n">
        <f aca="false">_xlfn.NORM.S.DIST((1/$Y$10)*(C129-$Y$6-D129*$Y$12),1)</f>
        <v>0.457244129624324</v>
      </c>
      <c r="Q129" s="0" t="n">
        <f aca="false">M129*I129</f>
        <v>0.798819843284614</v>
      </c>
      <c r="R129" s="0" t="n">
        <f aca="false">N129*J129</f>
        <v>0.0367526907454457</v>
      </c>
      <c r="S129" s="0" t="n">
        <f aca="false">O129*K129</f>
        <v>0.0466901763788117</v>
      </c>
      <c r="T129" s="0" t="n">
        <f aca="false">P129*L129</f>
        <v>7.67351403495508E-009</v>
      </c>
      <c r="U129" s="4" t="n">
        <f aca="false">SUM(Q129:T129)</f>
        <v>0.882262718082385</v>
      </c>
      <c r="V129" s="6" t="n">
        <f aca="false">_xlfn.NORM.S.INV(U129)</f>
        <v>1.18637417965633</v>
      </c>
    </row>
    <row r="130" customFormat="false" ht="14.4" hidden="false" customHeight="false" outlineLevel="0" collapsed="false">
      <c r="A130" s="0" t="n">
        <f aca="false">A129+1</f>
        <v>126</v>
      </c>
      <c r="C130" s="0" t="n">
        <v>-0.471819935</v>
      </c>
      <c r="D130" s="0" t="n">
        <v>2.7277</v>
      </c>
      <c r="E130" s="0" t="n">
        <v>0.999995299986326</v>
      </c>
      <c r="F130" s="7" t="n">
        <v>4.67759884154518E-006</v>
      </c>
      <c r="G130" s="7" t="n">
        <v>2.24046086562051E-008</v>
      </c>
      <c r="H130" s="7" t="n">
        <v>1.02242627709143E-011</v>
      </c>
      <c r="I130" s="0" t="n">
        <f aca="false">$Y$14*E129+$Y$19*F129+G129*$Y$24+H129*$Y$29</f>
        <v>0.879999981519366</v>
      </c>
      <c r="J130" s="0" t="n">
        <f aca="false">$Y$15*E129+$Y$20*F129+G129*$Y$25+H129*$Y$30</f>
        <v>0.0400000187531125</v>
      </c>
      <c r="K130" s="0" t="n">
        <f aca="false">E129*$Y$16+F129*$Y$21+G129*$Y$26+H129*$Y$31</f>
        <v>0.0799999974281923</v>
      </c>
      <c r="L130" s="0" t="n">
        <f aca="false">E129*$Y$17+F129*$Y$22+G129*$Y$27+H129*$Y$32</f>
        <v>2.29932893861909E-009</v>
      </c>
      <c r="M130" s="0" t="n">
        <f aca="false">_xlfn.NORM.S.DIST((1/$Y$7)*(C130-$Y$3-D130*$Y$12),1)</f>
        <v>0.180864457520809</v>
      </c>
      <c r="N130" s="3" t="n">
        <f aca="false">_xlfn.NORM.S.DIST((1/$Y$8)*(C130-$Y$4-D130*$Y$12),1)</f>
        <v>0.483282725945566</v>
      </c>
      <c r="O130" s="3" t="n">
        <f aca="false">_xlfn.NORM.S.DIST((1/$Y$9)*(C130-$Y$5-D130*$Y$12),1)</f>
        <v>0.245742502518918</v>
      </c>
      <c r="P130" s="3" t="n">
        <f aca="false">_xlfn.NORM.S.DIST((1/$Y$10)*(C130-$Y$6-D130*$Y$12),1)</f>
        <v>0.288123006366816</v>
      </c>
      <c r="Q130" s="0" t="n">
        <f aca="false">M130*I130</f>
        <v>0.159160719275822</v>
      </c>
      <c r="R130" s="0" t="n">
        <f aca="false">N130*J130</f>
        <v>0.019331318100878</v>
      </c>
      <c r="S130" s="0" t="n">
        <f aca="false">O130*K130</f>
        <v>0.019659399569511</v>
      </c>
      <c r="T130" s="0" t="n">
        <f aca="false">P130*L130</f>
        <v>6.62489566421152E-010</v>
      </c>
      <c r="U130" s="4" t="n">
        <f aca="false">SUM(Q130:T130)</f>
        <v>0.198151437608701</v>
      </c>
      <c r="V130" s="6" t="n">
        <f aca="false">_xlfn.NORM.S.INV(U130)</f>
        <v>-0.848242603462549</v>
      </c>
    </row>
    <row r="131" customFormat="false" ht="14.4" hidden="false" customHeight="false" outlineLevel="0" collapsed="false">
      <c r="A131" s="0" t="n">
        <f aca="false">A130+1</f>
        <v>127</v>
      </c>
      <c r="C131" s="0" t="n">
        <v>-4.121119314</v>
      </c>
      <c r="D131" s="0" t="n">
        <v>2.8588</v>
      </c>
      <c r="E131" s="7" t="n">
        <v>0.98295090995913</v>
      </c>
      <c r="F131" s="0" t="n">
        <v>0.0170490100202521</v>
      </c>
      <c r="G131" s="7" t="n">
        <v>8.00199446763214E-008</v>
      </c>
      <c r="H131" s="7" t="n">
        <v>6.73145771932465E-013</v>
      </c>
      <c r="I131" s="0" t="n">
        <f aca="false">$Y$14*E130+$Y$19*F130+G130*$Y$24+H130*$Y$29</f>
        <v>0.879995933168666</v>
      </c>
      <c r="J131" s="0" t="n">
        <f aca="false">$Y$15*E130+$Y$20*F130+G130*$Y$25+H130*$Y$30</f>
        <v>0.0400039750626265</v>
      </c>
      <c r="K131" s="0" t="n">
        <f aca="false">E130*$Y$16+F130*$Y$21+G130*$Y$26+H130*$Y$31</f>
        <v>0.0799996240006442</v>
      </c>
      <c r="L131" s="0" t="n">
        <f aca="false">E130*$Y$17+F130*$Y$22+G130*$Y$27+H130*$Y$32</f>
        <v>4.67768063564735E-007</v>
      </c>
      <c r="M131" s="0" t="n">
        <f aca="false">_xlfn.NORM.S.DIST((1/$Y$7)*(C131-$Y$3-D131*$Y$12),1)</f>
        <v>6.48984595904504E-006</v>
      </c>
      <c r="N131" s="3" t="n">
        <f aca="false">_xlfn.NORM.S.DIST((1/$Y$8)*(C131-$Y$4-D131*$Y$12),1)</f>
        <v>0.0119678460036715</v>
      </c>
      <c r="O131" s="3" t="n">
        <f aca="false">_xlfn.NORM.S.DIST((1/$Y$9)*(C131-$Y$5-D131*$Y$12),1)</f>
        <v>0.019101394085165</v>
      </c>
      <c r="P131" s="3" t="n">
        <f aca="false">_xlfn.NORM.S.DIST((1/$Y$10)*(C131-$Y$6-D131*$Y$12),1)</f>
        <v>0.1048821570969</v>
      </c>
      <c r="Q131" s="0" t="n">
        <f aca="false">M131*I131</f>
        <v>5.71103805085074E-006</v>
      </c>
      <c r="R131" s="0" t="n">
        <f aca="false">N131*J131</f>
        <v>0.000478761413084228</v>
      </c>
      <c r="S131" s="0" t="n">
        <f aca="false">O131*K131</f>
        <v>0.00152810434470133</v>
      </c>
      <c r="T131" s="0" t="n">
        <f aca="false">P131*L131</f>
        <v>4.90605235277094E-008</v>
      </c>
      <c r="U131" s="4" t="n">
        <f aca="false">SUM(Q131:T131)</f>
        <v>0.00201262585635994</v>
      </c>
      <c r="V131" s="6" t="n">
        <f aca="false">_xlfn.NORM.S.INV(U131)</f>
        <v>-2.87617602370414</v>
      </c>
    </row>
    <row r="132" customFormat="false" ht="14.4" hidden="false" customHeight="false" outlineLevel="0" collapsed="false">
      <c r="A132" s="0" t="n">
        <f aca="false">A131+1</f>
        <v>128</v>
      </c>
      <c r="C132" s="0" t="n">
        <v>-0.957802185</v>
      </c>
      <c r="D132" s="0" t="n">
        <v>2.8316</v>
      </c>
      <c r="E132" s="0" t="n">
        <v>0.999974564548684</v>
      </c>
      <c r="F132" s="7" t="n">
        <v>2.54090647300648E-005</v>
      </c>
      <c r="G132" s="7" t="n">
        <v>2.63795134555719E-008</v>
      </c>
      <c r="H132" s="7" t="n">
        <v>7.07293856372014E-012</v>
      </c>
      <c r="I132" s="0" t="n">
        <f aca="false">$Y$14*E131+$Y$19*F131+G131*$Y$24+H131*$Y$29</f>
        <v>0.865167370884188</v>
      </c>
      <c r="J132" s="0" t="n">
        <f aca="false">$Y$15*E131+$Y$20*F131+G131*$Y$25+H131*$Y$30</f>
        <v>0.054491655316403</v>
      </c>
      <c r="K132" s="0" t="n">
        <f aca="false">E131*$Y$16+F131*$Y$21+G131*$Y$26+H131*$Y$31</f>
        <v>0.0786360727968448</v>
      </c>
      <c r="L132" s="0" t="n">
        <f aca="false">E131*$Y$17+F131*$Y$22+G131*$Y$27+H131*$Y$32</f>
        <v>0.00170490100256373</v>
      </c>
      <c r="M132" s="0" t="n">
        <f aca="false">_xlfn.NORM.S.DIST((1/$Y$7)*(C132-$Y$3-D132*$Y$12),1)</f>
        <v>0.0851407237239069</v>
      </c>
      <c r="N132" s="3" t="n">
        <f aca="false">_xlfn.NORM.S.DIST((1/$Y$8)*(C132-$Y$4-D132*$Y$12),1)</f>
        <v>0.368037155588544</v>
      </c>
      <c r="O132" s="3" t="n">
        <f aca="false">_xlfn.NORM.S.DIST((1/$Y$9)*(C132-$Y$5-D132*$Y$12),1)</f>
        <v>0.191507542477077</v>
      </c>
      <c r="P132" s="3" t="n">
        <f aca="false">_xlfn.NORM.S.DIST((1/$Y$10)*(C132-$Y$6-D132*$Y$12),1)</f>
        <v>0.25736978654847</v>
      </c>
      <c r="Q132" s="0" t="n">
        <f aca="false">M132*I132</f>
        <v>0.0736609760993896</v>
      </c>
      <c r="R132" s="0" t="n">
        <f aca="false">N132*J132</f>
        <v>0.0200549538259603</v>
      </c>
      <c r="S132" s="0" t="n">
        <f aca="false">O132*K132</f>
        <v>0.0150594010513723</v>
      </c>
      <c r="T132" s="0" t="n">
        <f aca="false">P132*L132</f>
        <v>0.000438790007116099</v>
      </c>
      <c r="U132" s="4" t="n">
        <f aca="false">SUM(Q132:T132)</f>
        <v>0.109214120983838</v>
      </c>
      <c r="V132" s="6" t="n">
        <f aca="false">_xlfn.NORM.S.INV(U132)</f>
        <v>-1.23071829811375</v>
      </c>
    </row>
    <row r="133" customFormat="false" ht="14.4" hidden="false" customHeight="false" outlineLevel="0" collapsed="false">
      <c r="A133" s="0" t="n">
        <f aca="false">A132+1</f>
        <v>129</v>
      </c>
      <c r="C133" s="0" t="n">
        <v>-0.25803395</v>
      </c>
      <c r="D133" s="0" t="n">
        <v>2.8055</v>
      </c>
      <c r="E133" s="0" t="n">
        <v>0.999997085447878</v>
      </c>
      <c r="F133" s="7" t="n">
        <v>2.89376676327303E-006</v>
      </c>
      <c r="G133" s="7" t="n">
        <v>2.0773379972329E-008</v>
      </c>
      <c r="H133" s="7" t="n">
        <v>1.19786199118112E-011</v>
      </c>
      <c r="I133" s="0" t="n">
        <f aca="false">$Y$14*E132+$Y$19*F132+G132*$Y$24+H132*$Y$29</f>
        <v>0.879977897273073</v>
      </c>
      <c r="J133" s="0" t="n">
        <f aca="false">$Y$15*E132+$Y$20*F132+G132*$Y$25+H132*$Y$30</f>
        <v>0.0400215966496986</v>
      </c>
      <c r="K133" s="0" t="n">
        <f aca="false">E132*$Y$16+F132*$Y$21+G132*$Y$26+H132*$Y$31</f>
        <v>0.0799979651650971</v>
      </c>
      <c r="L133" s="0" t="n">
        <f aca="false">E132*$Y$17+F132*$Y$22+G132*$Y$27+H132*$Y$32</f>
        <v>2.54091213135733E-006</v>
      </c>
      <c r="M133" s="0" t="n">
        <f aca="false">_xlfn.NORM.S.DIST((1/$Y$7)*(C133-$Y$3-D133*$Y$12),1)</f>
        <v>0.238833299917689</v>
      </c>
      <c r="N133" s="3" t="n">
        <f aca="false">_xlfn.NORM.S.DIST((1/$Y$8)*(C133-$Y$4-D133*$Y$12),1)</f>
        <v>0.535028828311923</v>
      </c>
      <c r="O133" s="3" t="n">
        <f aca="false">_xlfn.NORM.S.DIST((1/$Y$9)*(C133-$Y$5-D133*$Y$12),1)</f>
        <v>0.271982556921674</v>
      </c>
      <c r="P133" s="3" t="n">
        <f aca="false">_xlfn.NORM.S.DIST((1/$Y$10)*(C133-$Y$6-D133*$Y$12),1)</f>
        <v>0.302179694981747</v>
      </c>
      <c r="Q133" s="0" t="n">
        <f aca="false">M133*I133</f>
        <v>0.210168025060357</v>
      </c>
      <c r="R133" s="0" t="n">
        <f aca="false">N133*J133</f>
        <v>0.0214127079626606</v>
      </c>
      <c r="S133" s="0" t="n">
        <f aca="false">O133*K133</f>
        <v>0.0217580511141341</v>
      </c>
      <c r="T133" s="0" t="n">
        <f aca="false">P133*L133</f>
        <v>7.6781205282898E-007</v>
      </c>
      <c r="U133" s="4" t="n">
        <f aca="false">SUM(Q133:T133)</f>
        <v>0.253339551949205</v>
      </c>
      <c r="V133" s="6" t="n">
        <f aca="false">_xlfn.NORM.S.INV(U133)</f>
        <v>-0.66401751049635</v>
      </c>
    </row>
    <row r="134" customFormat="false" ht="14.4" hidden="false" customHeight="false" outlineLevel="0" collapsed="false">
      <c r="A134" s="0" t="n">
        <f aca="false">A133+1</f>
        <v>130</v>
      </c>
      <c r="C134" s="0" t="n">
        <v>-0.00164685</v>
      </c>
      <c r="D134" s="0" t="n">
        <v>2.8478</v>
      </c>
      <c r="E134" s="0" t="n">
        <v>0.999998358266966</v>
      </c>
      <c r="F134" s="7" t="n">
        <v>1.62274512122969E-006</v>
      </c>
      <c r="G134" s="7" t="n">
        <v>1.89734286826019E-008</v>
      </c>
      <c r="H134" s="7" t="n">
        <v>1.44842898608161E-011</v>
      </c>
      <c r="I134" s="0" t="n">
        <f aca="false">$Y$14*E133+$Y$19*F133+G133*$Y$24+H133*$Y$29</f>
        <v>0.8799974849053</v>
      </c>
      <c r="J134" s="0" t="n">
        <f aca="false">$Y$15*E133+$Y$20*F133+G133*$Y$25+H133*$Y$30</f>
        <v>0.040002458870574</v>
      </c>
      <c r="K134" s="0" t="n">
        <f aca="false">E133*$Y$16+F133*$Y$21+G133*$Y$26+H133*$Y$31</f>
        <v>0.0799997668378666</v>
      </c>
      <c r="L134" s="0" t="n">
        <f aca="false">E133*$Y$17+F133*$Y$22+G133*$Y$27+H133*$Y$32</f>
        <v>2.89386259223232E-007</v>
      </c>
      <c r="M134" s="0" t="n">
        <f aca="false">_xlfn.NORM.S.DIST((1/$Y$7)*(C134-$Y$3-D134*$Y$12),1)</f>
        <v>0.319967413758981</v>
      </c>
      <c r="N134" s="3" t="n">
        <f aca="false">_xlfn.NORM.S.DIST((1/$Y$8)*(C134-$Y$4-D134*$Y$12),1)</f>
        <v>0.596238577903866</v>
      </c>
      <c r="O134" s="3" t="n">
        <f aca="false">_xlfn.NORM.S.DIST((1/$Y$9)*(C134-$Y$5-D134*$Y$12),1)</f>
        <v>0.305186160884248</v>
      </c>
      <c r="P134" s="3" t="n">
        <f aca="false">_xlfn.NORM.S.DIST((1/$Y$10)*(C134-$Y$6-D134*$Y$12),1)</f>
        <v>0.319431272948879</v>
      </c>
      <c r="Q134" s="0" t="n">
        <f aca="false">M134*I134</f>
        <v>0.281570519359557</v>
      </c>
      <c r="R134" s="0" t="n">
        <f aca="false">N134*J134</f>
        <v>0.023851009189649</v>
      </c>
      <c r="S134" s="0" t="n">
        <f aca="false">O134*K134</f>
        <v>0.0244148217128835</v>
      </c>
      <c r="T134" s="0" t="n">
        <f aca="false">P134*L134</f>
        <v>9.24390211575915E-008</v>
      </c>
      <c r="U134" s="4" t="n">
        <f aca="false">SUM(Q134:T134)</f>
        <v>0.329836442701111</v>
      </c>
      <c r="V134" s="6" t="n">
        <f aca="false">_xlfn.NORM.S.INV(U134)</f>
        <v>-0.440364840762367</v>
      </c>
    </row>
    <row r="135" customFormat="false" ht="14.4" hidden="false" customHeight="false" outlineLevel="0" collapsed="false">
      <c r="A135" s="0" t="n">
        <f aca="false">A134+1</f>
        <v>131</v>
      </c>
      <c r="C135" s="0" t="n">
        <v>0.56524091</v>
      </c>
      <c r="D135" s="0" t="n">
        <v>2.7667</v>
      </c>
      <c r="E135" s="0" t="n">
        <v>0.999999531757687</v>
      </c>
      <c r="F135" s="7" t="n">
        <v>4.52692667823136E-007</v>
      </c>
      <c r="G135" s="7" t="n">
        <v>1.55276019071616E-008</v>
      </c>
      <c r="H135" s="7" t="n">
        <v>2.20433506386748E-011</v>
      </c>
      <c r="I135" s="0" t="n">
        <f aca="false">$Y$14*E134+$Y$19*F134+G134*$Y$24+H134*$Y$29</f>
        <v>0.879998590475955</v>
      </c>
      <c r="J135" s="0" t="n">
        <f aca="false">$Y$15*E134+$Y$20*F134+G134*$Y$25+H134*$Y$30</f>
        <v>0.0400013785741262</v>
      </c>
      <c r="K135" s="0" t="n">
        <f aca="false">E134*$Y$16+F134*$Y$21+G134*$Y$26+H134*$Y$31</f>
        <v>0.0799998686638196</v>
      </c>
      <c r="L135" s="0" t="n">
        <f aca="false">E134*$Y$17+F134*$Y$22+G134*$Y$27+H134*$Y$32</f>
        <v>1.62286099554858E-007</v>
      </c>
      <c r="M135" s="0" t="n">
        <f aca="false">_xlfn.NORM.S.DIST((1/$Y$7)*(C135-$Y$3-D135*$Y$12),1)</f>
        <v>0.527061569741885</v>
      </c>
      <c r="N135" s="3" t="n">
        <f aca="false">_xlfn.NORM.S.DIST((1/$Y$8)*(C135-$Y$4-D135*$Y$12),1)</f>
        <v>0.721699501433982</v>
      </c>
      <c r="O135" s="3" t="n">
        <f aca="false">_xlfn.NORM.S.DIST((1/$Y$9)*(C135-$Y$5-D135*$Y$12),1)</f>
        <v>0.384211999151394</v>
      </c>
      <c r="P135" s="3" t="n">
        <f aca="false">_xlfn.NORM.S.DIST((1/$Y$10)*(C135-$Y$6-D135*$Y$12),1)</f>
        <v>0.358946946417069</v>
      </c>
      <c r="Q135" s="0" t="n">
        <f aca="false">M135*I135</f>
        <v>0.463813438466903</v>
      </c>
      <c r="R135" s="0" t="n">
        <f aca="false">N135*J135</f>
        <v>0.0288689749736189</v>
      </c>
      <c r="S135" s="0" t="n">
        <f aca="false">O135*K135</f>
        <v>0.0307369094711751</v>
      </c>
      <c r="T135" s="0" t="n">
        <f aca="false">P135*L135</f>
        <v>5.82520998811526E-008</v>
      </c>
      <c r="U135" s="4" t="n">
        <f aca="false">SUM(Q135:T135)</f>
        <v>0.523419381163797</v>
      </c>
      <c r="V135" s="6" t="n">
        <f aca="false">_xlfn.NORM.S.INV(U135)</f>
        <v>0.0587374404067734</v>
      </c>
    </row>
    <row r="136" customFormat="false" ht="14.4" hidden="false" customHeight="false" outlineLevel="0" collapsed="false">
      <c r="A136" s="0" t="n">
        <f aca="false">A135+1</f>
        <v>132</v>
      </c>
      <c r="C136" s="0" t="n">
        <v>0.335089209</v>
      </c>
      <c r="D136" s="0" t="n">
        <v>2.6772</v>
      </c>
      <c r="E136" s="0" t="n">
        <v>0.999999223039677</v>
      </c>
      <c r="F136" s="7" t="n">
        <v>7.60097825218021E-007</v>
      </c>
      <c r="G136" s="7" t="n">
        <v>1.68439101856485E-008</v>
      </c>
      <c r="H136" s="7" t="n">
        <v>1.85880195547067E-011</v>
      </c>
      <c r="I136" s="0" t="n">
        <f aca="false">$Y$14*E135+$Y$19*F135+G135*$Y$24+H135*$Y$29</f>
        <v>0.879999608001513</v>
      </c>
      <c r="J136" s="0" t="n">
        <f aca="false">$Y$15*E135+$Y$20*F135+G135*$Y$25+H135*$Y$30</f>
        <v>0.0400003841672227</v>
      </c>
      <c r="K136" s="0" t="n">
        <f aca="false">E135*$Y$16+F135*$Y$21+G135*$Y$26+H135*$Y$31</f>
        <v>0.0799999625443623</v>
      </c>
      <c r="L136" s="0" t="n">
        <f aca="false">E135*$Y$17+F135*$Y$22+G135*$Y$27+H135*$Y$32</f>
        <v>4.52869014628245E-008</v>
      </c>
      <c r="M136" s="0" t="n">
        <f aca="false">_xlfn.NORM.S.DIST((1/$Y$7)*(C136-$Y$3-D136*$Y$12),1)</f>
        <v>0.440542348173438</v>
      </c>
      <c r="N136" s="3" t="n">
        <f aca="false">_xlfn.NORM.S.DIST((1/$Y$8)*(C136-$Y$4-D136*$Y$12),1)</f>
        <v>0.672968505150916</v>
      </c>
      <c r="O136" s="3" t="n">
        <f aca="false">_xlfn.NORM.S.DIST((1/$Y$9)*(C136-$Y$5-D136*$Y$12),1)</f>
        <v>0.351316779936345</v>
      </c>
      <c r="P136" s="3" t="n">
        <f aca="false">_xlfn.NORM.S.DIST((1/$Y$10)*(C136-$Y$6-D136*$Y$12),1)</f>
        <v>0.34269168543697</v>
      </c>
      <c r="Q136" s="0" t="n">
        <f aca="false">M136*I136</f>
        <v>0.387677093700692</v>
      </c>
      <c r="R136" s="0" t="n">
        <f aca="false">N136*J136</f>
        <v>0.0269189987384782</v>
      </c>
      <c r="S136" s="0" t="n">
        <f aca="false">O136*K136</f>
        <v>0.0281053292361135</v>
      </c>
      <c r="T136" s="0" t="n">
        <f aca="false">P136*L136</f>
        <v>1.55194445905133E-008</v>
      </c>
      <c r="U136" s="4" t="n">
        <f aca="false">SUM(Q136:T136)</f>
        <v>0.442701437194728</v>
      </c>
      <c r="V136" s="6" t="n">
        <f aca="false">_xlfn.NORM.S.INV(U136)</f>
        <v>-0.144123593387871</v>
      </c>
    </row>
    <row r="137" customFormat="false" ht="14.4" hidden="false" customHeight="false" outlineLevel="0" collapsed="false">
      <c r="A137" s="0" t="n">
        <f aca="false">A136+1</f>
        <v>133</v>
      </c>
      <c r="C137" s="0" t="n">
        <v>-0.364333957</v>
      </c>
      <c r="D137" s="0" t="n">
        <v>2.7575</v>
      </c>
      <c r="E137" s="0" t="n">
        <v>0.999996306303338</v>
      </c>
      <c r="F137" s="7" t="n">
        <v>3.67211640193955E-006</v>
      </c>
      <c r="G137" s="7" t="n">
        <v>2.15691888279794E-008</v>
      </c>
      <c r="H137" s="7" t="n">
        <v>1.10716605367569E-011</v>
      </c>
      <c r="I137" s="0" t="n">
        <f aca="false">$Y$14*E136+$Y$19*F136+G136*$Y$24+H136*$Y$29</f>
        <v>0.87999934071999</v>
      </c>
      <c r="J137" s="0" t="n">
        <f aca="false">$Y$15*E136+$Y$20*F136+G136*$Y$25+H136*$Y$30</f>
        <v>0.0400006454090233</v>
      </c>
      <c r="K137" s="0" t="n">
        <f aca="false">E136*$Y$16+F136*$Y$21+G136*$Y$26+H136*$Y$31</f>
        <v>0.0799999378463341</v>
      </c>
      <c r="L137" s="0" t="n">
        <f aca="false">E136*$Y$17+F136*$Y$22+G136*$Y$27+H136*$Y$32</f>
        <v>7.60246529374459E-008</v>
      </c>
      <c r="M137" s="0" t="n">
        <f aca="false">_xlfn.NORM.S.DIST((1/$Y$7)*(C137-$Y$3-D137*$Y$12),1)</f>
        <v>0.208824210239021</v>
      </c>
      <c r="N137" s="3" t="n">
        <f aca="false">_xlfn.NORM.S.DIST((1/$Y$8)*(C137-$Y$4-D137*$Y$12),1)</f>
        <v>0.50931871626882</v>
      </c>
      <c r="O137" s="3" t="n">
        <f aca="false">_xlfn.NORM.S.DIST((1/$Y$9)*(C137-$Y$5-D137*$Y$12),1)</f>
        <v>0.258763107822733</v>
      </c>
      <c r="P137" s="3" t="n">
        <f aca="false">_xlfn.NORM.S.DIST((1/$Y$10)*(C137-$Y$6-D137*$Y$12),1)</f>
        <v>0.295151801493816</v>
      </c>
      <c r="Q137" s="0" t="n">
        <f aca="false">M137*I137</f>
        <v>0.183765167336711</v>
      </c>
      <c r="R137" s="0" t="n">
        <f aca="false">N137*J137</f>
        <v>0.020373077369648</v>
      </c>
      <c r="S137" s="0" t="n">
        <f aca="false">O137*K137</f>
        <v>0.0207010325427429</v>
      </c>
      <c r="T137" s="0" t="n">
        <f aca="false">P137*L137</f>
        <v>2.24388132724293E-008</v>
      </c>
      <c r="U137" s="4" t="n">
        <f aca="false">SUM(Q137:T137)</f>
        <v>0.224839299687915</v>
      </c>
      <c r="V137" s="6" t="n">
        <f aca="false">_xlfn.NORM.S.INV(U137)</f>
        <v>-0.755950958820518</v>
      </c>
    </row>
    <row r="138" customFormat="false" ht="14.4" hidden="false" customHeight="false" outlineLevel="0" collapsed="false">
      <c r="A138" s="0" t="n">
        <f aca="false">A137+1</f>
        <v>134</v>
      </c>
      <c r="C138" s="0" t="n">
        <v>-0.142315612</v>
      </c>
      <c r="D138" s="0" t="n">
        <v>2.7123</v>
      </c>
      <c r="E138" s="0" t="n">
        <v>0.999997752424636</v>
      </c>
      <c r="F138" s="7" t="n">
        <v>2.22762143737357E-006</v>
      </c>
      <c r="G138" s="7" t="n">
        <v>1.99408760404485E-008</v>
      </c>
      <c r="H138" s="7" t="n">
        <v>1.30509072283143E-011</v>
      </c>
      <c r="I138" s="0" t="n">
        <f aca="false">$Y$14*E137+$Y$19*F137+G137*$Y$24+H137*$Y$29</f>
        <v>0.879996807837401</v>
      </c>
      <c r="J138" s="0" t="n">
        <f aca="false">$Y$15*E137+$Y$20*F137+G137*$Y$25+H137*$Y$30</f>
        <v>0.0400031204359527</v>
      </c>
      <c r="K138" s="0" t="n">
        <f aca="false">E137*$Y$16+F137*$Y$21+G137*$Y$26+H137*$Y$31</f>
        <v>0.0799997045061492</v>
      </c>
      <c r="L138" s="0" t="n">
        <f aca="false">E137*$Y$17+F137*$Y$22+G137*$Y$27+H137*$Y$32</f>
        <v>3.67220497522384E-007</v>
      </c>
      <c r="M138" s="0" t="n">
        <f aca="false">_xlfn.NORM.S.DIST((1/$Y$7)*(C138-$Y$3-D138*$Y$12),1)</f>
        <v>0.27401539182452</v>
      </c>
      <c r="N138" s="3" t="n">
        <f aca="false">_xlfn.NORM.S.DIST((1/$Y$8)*(C138-$Y$4-D138*$Y$12),1)</f>
        <v>0.562847991338852</v>
      </c>
      <c r="O138" s="3" t="n">
        <f aca="false">_xlfn.NORM.S.DIST((1/$Y$9)*(C138-$Y$5-D138*$Y$12),1)</f>
        <v>0.286745121989637</v>
      </c>
      <c r="P138" s="3" t="n">
        <f aca="false">_xlfn.NORM.S.DIST((1/$Y$10)*(C138-$Y$6-D138*$Y$12),1)</f>
        <v>0.30991448344984</v>
      </c>
      <c r="Q138" s="0" t="n">
        <f aca="false">M138*I138</f>
        <v>0.241132670103892</v>
      </c>
      <c r="R138" s="0" t="n">
        <f aca="false">N138*J138</f>
        <v>0.0225156759846622</v>
      </c>
      <c r="S138" s="0" t="n">
        <f aca="false">O138*K138</f>
        <v>0.0229395250277507</v>
      </c>
      <c r="T138" s="0" t="n">
        <f aca="false">P138*L138</f>
        <v>1.13806950801843E-007</v>
      </c>
      <c r="U138" s="4" t="n">
        <f aca="false">SUM(Q138:T138)</f>
        <v>0.286587984923256</v>
      </c>
      <c r="V138" s="6" t="n">
        <f aca="false">_xlfn.NORM.S.INV(U138)</f>
        <v>-0.563380269131775</v>
      </c>
    </row>
    <row r="139" customFormat="false" ht="14.4" hidden="false" customHeight="false" outlineLevel="0" collapsed="false">
      <c r="A139" s="0" t="n">
        <f aca="false">A138+1</f>
        <v>135</v>
      </c>
      <c r="C139" s="0" t="n">
        <v>-1.638503926</v>
      </c>
      <c r="D139" s="0" t="n">
        <v>2.8388</v>
      </c>
      <c r="E139" s="0" t="n">
        <v>0.999935241548147</v>
      </c>
      <c r="F139" s="7" t="n">
        <v>6.47246061605589E-005</v>
      </c>
      <c r="G139" s="7" t="n">
        <v>3.38413848539612E-008</v>
      </c>
      <c r="H139" s="7" t="n">
        <v>4.30783302951582E-012</v>
      </c>
      <c r="I139" s="0" t="n">
        <f aca="false">$Y$14*E138+$Y$19*F138+G138*$Y$24+H138*$Y$29</f>
        <v>0.879998064350901</v>
      </c>
      <c r="J139" s="0" t="n">
        <f aca="false">$Y$15*E138+$Y$20*F138+G138*$Y$25+H138*$Y$30</f>
        <v>0.0400018926803257</v>
      </c>
      <c r="K139" s="0" t="n">
        <f aca="false">E138*$Y$16+F138*$Y$21+G138*$Y$26+H138*$Y$31</f>
        <v>0.0799998201961895</v>
      </c>
      <c r="L139" s="0" t="n">
        <f aca="false">E138*$Y$17+F138*$Y$22+G138*$Y$27+H138*$Y$32</f>
        <v>2.2277258446314E-007</v>
      </c>
      <c r="M139" s="0" t="n">
        <f aca="false">_xlfn.NORM.S.DIST((1/$Y$7)*(C139-$Y$3-D139*$Y$12),1)</f>
        <v>0.0219773360172217</v>
      </c>
      <c r="N139" s="3" t="n">
        <f aca="false">_xlfn.NORM.S.DIST((1/$Y$8)*(C139-$Y$4-D139*$Y$12),1)</f>
        <v>0.226491512823292</v>
      </c>
      <c r="O139" s="3" t="n">
        <f aca="false">_xlfn.NORM.S.DIST((1/$Y$9)*(C139-$Y$5-D139*$Y$12),1)</f>
        <v>0.129102048226132</v>
      </c>
      <c r="P139" s="3" t="n">
        <f aca="false">_xlfn.NORM.S.DIST((1/$Y$10)*(C139-$Y$6-D139*$Y$12),1)</f>
        <v>0.217349378820775</v>
      </c>
      <c r="Q139" s="0" t="n">
        <f aca="false">M139*I139</f>
        <v>0.0193400131547444</v>
      </c>
      <c r="R139" s="0" t="n">
        <f aca="false">N139*J139</f>
        <v>0.00906008918896195</v>
      </c>
      <c r="S139" s="0" t="n">
        <f aca="false">O139*K139</f>
        <v>0.0103281406450503</v>
      </c>
      <c r="T139" s="0" t="n">
        <f aca="false">P139*L139</f>
        <v>4.8419482851362E-008</v>
      </c>
      <c r="U139" s="4" t="n">
        <f aca="false">SUM(Q139:T139)</f>
        <v>0.0387282914082395</v>
      </c>
      <c r="V139" s="6" t="n">
        <f aca="false">_xlfn.NORM.S.INV(U139)</f>
        <v>-1.76563810553521</v>
      </c>
    </row>
    <row r="140" customFormat="false" ht="14.4" hidden="false" customHeight="false" outlineLevel="0" collapsed="false">
      <c r="A140" s="0" t="n">
        <f aca="false">A139+1</f>
        <v>136</v>
      </c>
      <c r="C140" s="0" t="n">
        <v>0.292917399</v>
      </c>
      <c r="D140" s="0" t="n">
        <v>2.8232</v>
      </c>
      <c r="E140" s="0" t="n">
        <v>0.999999144507286</v>
      </c>
      <c r="F140" s="7" t="n">
        <v>8.38378308733192E-007</v>
      </c>
      <c r="G140" s="7" t="n">
        <v>1.70963894976874E-008</v>
      </c>
      <c r="H140" s="7" t="n">
        <v>1.80157298211219E-011</v>
      </c>
      <c r="I140" s="0" t="n">
        <f aca="false">$Y$14*E139+$Y$19*F139+G139*$Y$24+H139*$Y$29</f>
        <v>0.879943693649859</v>
      </c>
      <c r="J140" s="0" t="n">
        <f aca="false">$Y$15*E139+$Y$20*F139+G139*$Y$25+H139*$Y$30</f>
        <v>0.0400550145614949</v>
      </c>
      <c r="K140" s="0" t="n">
        <f aca="false">E139*$Y$16+F139*$Y$21+G139*$Y$26+H139*$Y$31</f>
        <v>0.0799948193245841</v>
      </c>
      <c r="L140" s="0" t="n">
        <f aca="false">E139*$Y$17+F139*$Y$22+G139*$Y$27+H139*$Y$32</f>
        <v>6.47246406232231E-006</v>
      </c>
      <c r="M140" s="0" t="n">
        <f aca="false">_xlfn.NORM.S.DIST((1/$Y$7)*(C140-$Y$3-D140*$Y$12),1)</f>
        <v>0.424872353557963</v>
      </c>
      <c r="N140" s="3" t="n">
        <f aca="false">_xlfn.NORM.S.DIST((1/$Y$8)*(C140-$Y$4-D140*$Y$12),1)</f>
        <v>0.66367497633933</v>
      </c>
      <c r="O140" s="3" t="n">
        <f aca="false">_xlfn.NORM.S.DIST((1/$Y$9)*(C140-$Y$5-D140*$Y$12),1)</f>
        <v>0.345399897068313</v>
      </c>
      <c r="P140" s="3" t="n">
        <f aca="false">_xlfn.NORM.S.DIST((1/$Y$10)*(C140-$Y$6-D140*$Y$12),1)</f>
        <v>0.339743418178907</v>
      </c>
      <c r="Q140" s="0" t="n">
        <f aca="false">M140*I140</f>
        <v>0.373863748119503</v>
      </c>
      <c r="R140" s="0" t="n">
        <f aca="false">N140*J140</f>
        <v>0.0265835108413717</v>
      </c>
      <c r="S140" s="0" t="n">
        <f aca="false">O140*K140</f>
        <v>0.0276302023607097</v>
      </c>
      <c r="T140" s="0" t="n">
        <f aca="false">P140*L140</f>
        <v>2.19897706457352E-006</v>
      </c>
      <c r="U140" s="4" t="n">
        <f aca="false">SUM(Q140:T140)</f>
        <v>0.428079660298649</v>
      </c>
      <c r="V140" s="6" t="n">
        <f aca="false">_xlfn.NORM.S.INV(U140)</f>
        <v>-0.18126532650678</v>
      </c>
    </row>
    <row r="141" customFormat="false" ht="14.4" hidden="false" customHeight="false" outlineLevel="0" collapsed="false">
      <c r="A141" s="0" t="n">
        <f aca="false">A140+1</f>
        <v>137</v>
      </c>
      <c r="C141" s="0" t="n">
        <v>0.926242021</v>
      </c>
      <c r="D141" s="0" t="n">
        <v>2.7567</v>
      </c>
      <c r="E141" s="0" t="n">
        <v>0.999999785521953</v>
      </c>
      <c r="F141" s="7" t="n">
        <v>2.00782184755546E-007</v>
      </c>
      <c r="G141" s="7" t="n">
        <v>1.36670603767911E-008</v>
      </c>
      <c r="H141" s="7" t="n">
        <v>2.88017898106787E-011</v>
      </c>
      <c r="I141" s="0" t="n">
        <f aca="false">$Y$14*E140+$Y$19*F140+G140*$Y$24+H140*$Y$29</f>
        <v>0.879999272646765</v>
      </c>
      <c r="J141" s="0" t="n">
        <f aca="false">$Y$15*E140+$Y$20*F140+G140*$Y$25+H140*$Y$30</f>
        <v>0.0400007119373465</v>
      </c>
      <c r="K141" s="0" t="n">
        <f aca="false">E140*$Y$16+F140*$Y$21+G140*$Y$26+H140*$Y$31</f>
        <v>0.0799999315636456</v>
      </c>
      <c r="L141" s="0" t="n">
        <f aca="false">E140*$Y$17+F140*$Y$22+G140*$Y$27+H140*$Y$32</f>
        <v>8.38522434571761E-008</v>
      </c>
      <c r="M141" s="0" t="n">
        <f aca="false">_xlfn.NORM.S.DIST((1/$Y$7)*(C141-$Y$3-D141*$Y$12),1)</f>
        <v>0.658733856229756</v>
      </c>
      <c r="N141" s="3" t="n">
        <f aca="false">_xlfn.NORM.S.DIST((1/$Y$8)*(C141-$Y$4-D141*$Y$12),1)</f>
        <v>0.790205935314342</v>
      </c>
      <c r="O141" s="3" t="n">
        <f aca="false">_xlfn.NORM.S.DIST((1/$Y$9)*(C141-$Y$5-D141*$Y$12),1)</f>
        <v>0.43744296072941</v>
      </c>
      <c r="P141" s="3" t="n">
        <f aca="false">_xlfn.NORM.S.DIST((1/$Y$10)*(C141-$Y$6-D141*$Y$12),1)</f>
        <v>0.384956058162044</v>
      </c>
      <c r="Q141" s="0" t="n">
        <f aca="false">M141*I141</f>
        <v>0.579685314349984</v>
      </c>
      <c r="R141" s="0" t="n">
        <f aca="false">N141*J141</f>
        <v>0.0316087999896905</v>
      </c>
      <c r="S141" s="0" t="n">
        <f aca="false">O141*K141</f>
        <v>0.0349954069213513</v>
      </c>
      <c r="T141" s="0" t="n">
        <f aca="false">P141*L141</f>
        <v>3.22794291093185E-008</v>
      </c>
      <c r="U141" s="4" t="n">
        <f aca="false">SUM(Q141:T141)</f>
        <v>0.646289553540455</v>
      </c>
      <c r="V141" s="6" t="n">
        <f aca="false">_xlfn.NORM.S.INV(U141)</f>
        <v>0.375322152654312</v>
      </c>
    </row>
    <row r="142" customFormat="false" ht="14.4" hidden="false" customHeight="false" outlineLevel="0" collapsed="false">
      <c r="A142" s="0" t="n">
        <f aca="false">A141+1</f>
        <v>138</v>
      </c>
      <c r="C142" s="0" t="n">
        <v>2.971090246</v>
      </c>
      <c r="D142" s="0" t="n">
        <v>2.6757</v>
      </c>
      <c r="E142" s="0" t="n">
        <v>0.999999991227809</v>
      </c>
      <c r="F142" s="7" t="n">
        <v>2.00832022352844E-009</v>
      </c>
      <c r="G142" s="7" t="n">
        <v>6.63286519093775E-009</v>
      </c>
      <c r="H142" s="7" t="n">
        <v>1.31005655387485E-010</v>
      </c>
      <c r="I142" s="0" t="n">
        <f aca="false">$Y$14*E141+$Y$19*F141+G141*$Y$24+H141*$Y$29</f>
        <v>0.879999826934489</v>
      </c>
      <c r="J142" s="0" t="n">
        <f aca="false">$Y$15*E141+$Y$20*F141+G141*$Y$25+H141*$Y$30</f>
        <v>0.0400001701175986</v>
      </c>
      <c r="K142" s="0" t="n">
        <f aca="false">E141*$Y$16+F141*$Y$21+G141*$Y$26+H141*$Y$31</f>
        <v>0.0799999828466525</v>
      </c>
      <c r="L142" s="0" t="n">
        <f aca="false">E141*$Y$17+F141*$Y$22+G141*$Y$27+H141*$Y$32</f>
        <v>2.01012599074031E-008</v>
      </c>
      <c r="M142" s="0" t="n">
        <f aca="false">_xlfn.NORM.S.DIST((1/$Y$7)*(C142-$Y$3-D142*$Y$12),1)</f>
        <v>0.990390878365257</v>
      </c>
      <c r="N142" s="3" t="n">
        <f aca="false">_xlfn.NORM.S.DIST((1/$Y$8)*(C142-$Y$4-D142*$Y$12),1)</f>
        <v>0.979768250905992</v>
      </c>
      <c r="O142" s="3" t="n">
        <f aca="false">_xlfn.NORM.S.DIST((1/$Y$9)*(C142-$Y$5-D142*$Y$12),1)</f>
        <v>0.731864062969709</v>
      </c>
      <c r="P142" s="3" t="n">
        <f aca="false">_xlfn.NORM.S.DIST((1/$Y$10)*(C142-$Y$6-D142*$Y$12),1)</f>
        <v>0.538690566650028</v>
      </c>
      <c r="Q142" s="0" t="n">
        <f aca="false">M142*I142</f>
        <v>0.871543801558922</v>
      </c>
      <c r="R142" s="0" t="n">
        <f aca="false">N142*J142</f>
        <v>0.0391908967120617</v>
      </c>
      <c r="S142" s="0" t="n">
        <f aca="false">O142*K142</f>
        <v>0.0585491124836582</v>
      </c>
      <c r="T142" s="0" t="n">
        <f aca="false">P142*L142</f>
        <v>1.08283590898985E-008</v>
      </c>
      <c r="U142" s="4" t="n">
        <f aca="false">SUM(Q142:T142)</f>
        <v>0.969283821583001</v>
      </c>
      <c r="V142" s="6" t="n">
        <f aca="false">_xlfn.NORM.S.INV(U142)</f>
        <v>1.87037070725853</v>
      </c>
    </row>
    <row r="143" customFormat="false" ht="14.4" hidden="false" customHeight="false" outlineLevel="0" collapsed="false">
      <c r="A143" s="0" t="n">
        <f aca="false">A142+1</f>
        <v>139</v>
      </c>
      <c r="C143" s="0" t="n">
        <v>0.610307447</v>
      </c>
      <c r="D143" s="0" t="n">
        <v>2.6114</v>
      </c>
      <c r="E143" s="0" t="n">
        <v>0.999999575722135</v>
      </c>
      <c r="F143" s="7" t="n">
        <v>4.08972901699865E-007</v>
      </c>
      <c r="G143" s="7" t="n">
        <v>1.52821712452273E-008</v>
      </c>
      <c r="H143" s="7" t="n">
        <v>2.27917054331414E-011</v>
      </c>
      <c r="I143" s="0" t="n">
        <f aca="false">$Y$14*E142+$Y$19*F142+G142*$Y$24+H142*$Y$29</f>
        <v>0.87999999893473</v>
      </c>
      <c r="J143" s="0" t="n">
        <f aca="false">$Y$15*E142+$Y$20*F142+G142*$Y$25+H142*$Y$30</f>
        <v>0.0400000014391375</v>
      </c>
      <c r="K143" s="0" t="n">
        <f aca="false">E142*$Y$16+F142*$Y$21+G142*$Y$26+H142*$Y$31</f>
        <v>0.0799999993204957</v>
      </c>
      <c r="L143" s="0" t="n">
        <f aca="false">E142*$Y$17+F142*$Y$22+G142*$Y$27+H142*$Y$32</f>
        <v>3.05636546662832E-010</v>
      </c>
      <c r="M143" s="0" t="n">
        <f aca="false">_xlfn.NORM.S.DIST((1/$Y$7)*(C143-$Y$3-D143*$Y$12),1)</f>
        <v>0.543981920009694</v>
      </c>
      <c r="N143" s="3" t="n">
        <f aca="false">_xlfn.NORM.S.DIST((1/$Y$8)*(C143-$Y$4-D143*$Y$12),1)</f>
        <v>0.730810747292629</v>
      </c>
      <c r="O143" s="3" t="n">
        <f aca="false">_xlfn.NORM.S.DIST((1/$Y$9)*(C143-$Y$5-D143*$Y$12),1)</f>
        <v>0.39076085207288</v>
      </c>
      <c r="P143" s="3" t="n">
        <f aca="false">_xlfn.NORM.S.DIST((1/$Y$10)*(C143-$Y$6-D143*$Y$12),1)</f>
        <v>0.362161175165485</v>
      </c>
      <c r="Q143" s="0" t="n">
        <f aca="false">M143*I143</f>
        <v>0.478704089029043</v>
      </c>
      <c r="R143" s="0" t="n">
        <f aca="false">N143*J143</f>
        <v>0.0292324309434423</v>
      </c>
      <c r="S143" s="0" t="n">
        <f aca="false">O143*K143</f>
        <v>0.0312608679003067</v>
      </c>
      <c r="T143" s="0" t="n">
        <f aca="false">P143*L143</f>
        <v>1.10689690912932E-010</v>
      </c>
      <c r="U143" s="4" t="n">
        <f aca="false">SUM(Q143:T143)</f>
        <v>0.539197387983482</v>
      </c>
      <c r="V143" s="6" t="n">
        <f aca="false">_xlfn.NORM.S.INV(U143)</f>
        <v>0.0984119021200047</v>
      </c>
    </row>
    <row r="144" customFormat="false" ht="14.4" hidden="false" customHeight="false" outlineLevel="0" collapsed="false">
      <c r="A144" s="0" t="n">
        <f aca="false">A143+1</f>
        <v>140</v>
      </c>
      <c r="C144" s="0" t="n">
        <v>2.073007751</v>
      </c>
      <c r="D144" s="0" t="n">
        <v>2.548</v>
      </c>
      <c r="E144" s="0" t="n">
        <v>0.999999975644581</v>
      </c>
      <c r="F144" s="7" t="n">
        <v>1.51764309708244E-008</v>
      </c>
      <c r="G144" s="7" t="n">
        <v>9.11163458579459E-009</v>
      </c>
      <c r="H144" s="7" t="n">
        <v>6.73531814649179E-011</v>
      </c>
      <c r="I144" s="0" t="n">
        <f aca="false">$Y$14*E143+$Y$19*F143+G143*$Y$24+H143*$Y$29</f>
        <v>0.879999646007607</v>
      </c>
      <c r="J144" s="0" t="n">
        <f aca="false">$Y$15*E143+$Y$20*F143+G143*$Y$25+H143*$Y$30</f>
        <v>0.0400003470152238</v>
      </c>
      <c r="K144" s="0" t="n">
        <f aca="false">E143*$Y$16+F143*$Y$21+G143*$Y$26+H143*$Y$31</f>
        <v>0.0799999660616454</v>
      </c>
      <c r="L144" s="0" t="n">
        <f aca="false">E143*$Y$17+F143*$Y$22+G143*$Y$27+H143*$Y$32</f>
        <v>4.0915523534333E-008</v>
      </c>
      <c r="M144" s="0" t="n">
        <f aca="false">_xlfn.NORM.S.DIST((1/$Y$7)*(C144-$Y$3-D144*$Y$12),1)</f>
        <v>0.932233709986783</v>
      </c>
      <c r="N144" s="3" t="n">
        <f aca="false">_xlfn.NORM.S.DIST((1/$Y$8)*(C144-$Y$4-D144*$Y$12),1)</f>
        <v>0.933654508765938</v>
      </c>
      <c r="O144" s="3" t="n">
        <f aca="false">_xlfn.NORM.S.DIST((1/$Y$9)*(C144-$Y$5-D144*$Y$12),1)</f>
        <v>0.609372455788812</v>
      </c>
      <c r="P144" s="3" t="n">
        <f aca="false">_xlfn.NORM.S.DIST((1/$Y$10)*(C144-$Y$6-D144*$Y$12),1)</f>
        <v>0.470511088201245</v>
      </c>
      <c r="Q144" s="0" t="n">
        <f aca="false">M144*I144</f>
        <v>0.820365334784727</v>
      </c>
      <c r="R144" s="0" t="n">
        <f aca="false">N144*J144</f>
        <v>0.0373465043429658</v>
      </c>
      <c r="S144" s="0" t="n">
        <f aca="false">O144*K144</f>
        <v>0.0487497757820065</v>
      </c>
      <c r="T144" s="0" t="n">
        <f aca="false">P144*L144</f>
        <v>1.92512075024627E-008</v>
      </c>
      <c r="U144" s="4" t="n">
        <f aca="false">SUM(Q144:T144)</f>
        <v>0.906461634160907</v>
      </c>
      <c r="V144" s="6" t="n">
        <f aca="false">_xlfn.NORM.S.INV(U144)</f>
        <v>1.31927637902234</v>
      </c>
    </row>
    <row r="145" customFormat="false" ht="14.4" hidden="false" customHeight="false" outlineLevel="0" collapsed="false">
      <c r="A145" s="0" t="n">
        <f aca="false">A144+1</f>
        <v>141</v>
      </c>
      <c r="C145" s="0" t="n">
        <v>2.22477276</v>
      </c>
      <c r="D145" s="0" t="n">
        <v>2.4782</v>
      </c>
      <c r="E145" s="0" t="n">
        <v>0.999999980506146</v>
      </c>
      <c r="F145" s="7" t="n">
        <v>1.07828617106233E-008</v>
      </c>
      <c r="G145" s="7" t="n">
        <v>8.63562504324189E-009</v>
      </c>
      <c r="H145" s="7" t="n">
        <v>7.53675110498802E-011</v>
      </c>
      <c r="I145" s="0" t="n">
        <f aca="false">$Y$14*E144+$Y$19*F144+G144*$Y$24+H144*$Y$29</f>
        <v>0.879999987831304</v>
      </c>
      <c r="J145" s="0" t="n">
        <f aca="false">$Y$15*E144+$Y$20*F144+G144*$Y$25+H144*$Y$30</f>
        <v>0.0400000125341539</v>
      </c>
      <c r="K145" s="0" t="n">
        <f aca="false">E144*$Y$16+F144*$Y$21+G144*$Y$26+H144*$Y$31</f>
        <v>0.0799999980630165</v>
      </c>
      <c r="L145" s="0" t="n">
        <f aca="false">E144*$Y$17+F144*$Y$22+G144*$Y$27+H144*$Y$32</f>
        <v>1.57152564225437E-009</v>
      </c>
      <c r="M145" s="0" t="n">
        <f aca="false">_xlfn.NORM.S.DIST((1/$Y$7)*(C145-$Y$3-D145*$Y$12),1)</f>
        <v>0.949084874241789</v>
      </c>
      <c r="N145" s="3" t="n">
        <f aca="false">_xlfn.NORM.S.DIST((1/$Y$8)*(C145-$Y$4-D145*$Y$12),1)</f>
        <v>0.944726830971332</v>
      </c>
      <c r="O145" s="3" t="n">
        <f aca="false">_xlfn.NORM.S.DIST((1/$Y$9)*(C145-$Y$5-D145*$Y$12),1)</f>
        <v>0.631289632904831</v>
      </c>
      <c r="P145" s="3" t="n">
        <f aca="false">_xlfn.NORM.S.DIST((1/$Y$10)*(C145-$Y$6-D145*$Y$12),1)</f>
        <v>0.482026599366154</v>
      </c>
      <c r="Q145" s="0" t="n">
        <f aca="false">M145*I145</f>
        <v>0.835194677783649</v>
      </c>
      <c r="R145" s="0" t="n">
        <f aca="false">N145*J145</f>
        <v>0.0377890850802048</v>
      </c>
      <c r="S145" s="0" t="n">
        <f aca="false">O145*K145</f>
        <v>0.0505031694095889</v>
      </c>
      <c r="T145" s="0" t="n">
        <f aca="false">P145*L145</f>
        <v>7.57517161152587E-010</v>
      </c>
      <c r="U145" s="4" t="n">
        <f aca="false">SUM(Q145:T145)</f>
        <v>0.92348693303096</v>
      </c>
      <c r="V145" s="6" t="n">
        <f aca="false">_xlfn.NORM.S.INV(U145)</f>
        <v>1.42892380719966</v>
      </c>
    </row>
    <row r="146" customFormat="false" ht="14.4" hidden="false" customHeight="false" outlineLevel="0" collapsed="false">
      <c r="A146" s="0" t="n">
        <f aca="false">A145+1</f>
        <v>142</v>
      </c>
      <c r="C146" s="0" t="n">
        <v>0.163924582</v>
      </c>
      <c r="D146" s="0" t="n">
        <v>2.4421</v>
      </c>
      <c r="E146" s="0" t="n">
        <v>0.999998864555102</v>
      </c>
      <c r="F146" s="7" t="n">
        <v>1.11753383446067E-006</v>
      </c>
      <c r="G146" s="7" t="n">
        <v>1.78946891841084E-008</v>
      </c>
      <c r="H146" s="7" t="n">
        <v>1.63744163901234E-011</v>
      </c>
      <c r="I146" s="0" t="n">
        <f aca="false">$Y$14*E145+$Y$19*F145+G145*$Y$24+H145*$Y$29</f>
        <v>0.879999991589616</v>
      </c>
      <c r="J146" s="0" t="n">
        <f aca="false">$Y$15*E145+$Y$20*F145+G145*$Y$25+H145*$Y$30</f>
        <v>0.0400000088185001</v>
      </c>
      <c r="K146" s="0" t="n">
        <f aca="false">E145*$Y$16+F145*$Y$21+G145*$Y$26+H145*$Y$31</f>
        <v>0.0799999984533042</v>
      </c>
      <c r="L146" s="0" t="n">
        <f aca="false">E145*$Y$17+F145*$Y$22+G145*$Y$27+H145*$Y$32</f>
        <v>1.13858017990223E-009</v>
      </c>
      <c r="M146" s="0" t="n">
        <f aca="false">_xlfn.NORM.S.DIST((1/$Y$7)*(C146-$Y$3-D146*$Y$12),1)</f>
        <v>0.377773081429404</v>
      </c>
      <c r="N146" s="3" t="n">
        <f aca="false">_xlfn.NORM.S.DIST((1/$Y$8)*(C146-$Y$4-D146*$Y$12),1)</f>
        <v>0.634642879140217</v>
      </c>
      <c r="O146" s="3" t="n">
        <f aca="false">_xlfn.NORM.S.DIST((1/$Y$9)*(C146-$Y$5-D146*$Y$12),1)</f>
        <v>0.327540017467553</v>
      </c>
      <c r="P146" s="3" t="n">
        <f aca="false">_xlfn.NORM.S.DIST((1/$Y$10)*(C146-$Y$6-D146*$Y$12),1)</f>
        <v>0.330786742406516</v>
      </c>
      <c r="Q146" s="0" t="n">
        <f aca="false">M146*I146</f>
        <v>0.332440308480658</v>
      </c>
      <c r="R146" s="0" t="n">
        <f aca="false">N146*J146</f>
        <v>0.025385720762207</v>
      </c>
      <c r="S146" s="0" t="n">
        <f aca="false">O146*K146</f>
        <v>0.0262032008907994</v>
      </c>
      <c r="T146" s="0" t="n">
        <f aca="false">P146*L146</f>
        <v>3.76627228678485E-010</v>
      </c>
      <c r="U146" s="4" t="n">
        <f aca="false">SUM(Q146:T146)</f>
        <v>0.384029230510292</v>
      </c>
      <c r="V146" s="6" t="n">
        <f aca="false">_xlfn.NORM.S.INV(U146)</f>
        <v>-0.29491546070222</v>
      </c>
    </row>
    <row r="147" customFormat="false" ht="14.4" hidden="false" customHeight="false" outlineLevel="0" collapsed="false">
      <c r="A147" s="0" t="n">
        <f aca="false">A146+1</f>
        <v>143</v>
      </c>
      <c r="C147" s="0" t="n">
        <v>0.805919251</v>
      </c>
      <c r="D147" s="0" t="n">
        <v>2.3788</v>
      </c>
      <c r="E147" s="0" t="n">
        <v>0.999999722438872</v>
      </c>
      <c r="F147" s="7" t="n">
        <v>2.63273786121396E-007</v>
      </c>
      <c r="G147" s="7" t="n">
        <v>1.42609962195854E-008</v>
      </c>
      <c r="H147" s="7" t="n">
        <v>2.63456576370273E-011</v>
      </c>
      <c r="I147" s="0" t="n">
        <f aca="false">$Y$14*E146+$Y$19*F146+G146*$Y$24+H146*$Y$29</f>
        <v>0.879999029878681</v>
      </c>
      <c r="J147" s="0" t="n">
        <f aca="false">$Y$15*E146+$Y$20*F146+G146*$Y$25+H146*$Y$30</f>
        <v>0.0400009491876442</v>
      </c>
      <c r="K147" s="0" t="n">
        <f aca="false">E146*$Y$16+F146*$Y$21+G146*$Y$26+H146*$Y$31</f>
        <v>0.0799999091671918</v>
      </c>
      <c r="L147" s="0" t="n">
        <f aca="false">E146*$Y$17+F146*$Y$22+G146*$Y$27+H146*$Y$32</f>
        <v>1.11766482979179E-007</v>
      </c>
      <c r="M147" s="0" t="n">
        <f aca="false">_xlfn.NORM.S.DIST((1/$Y$7)*(C147-$Y$3-D147*$Y$12),1)</f>
        <v>0.616122287302743</v>
      </c>
      <c r="N147" s="3" t="n">
        <f aca="false">_xlfn.NORM.S.DIST((1/$Y$8)*(C147-$Y$4-D147*$Y$12),1)</f>
        <v>0.768544887566073</v>
      </c>
      <c r="O147" s="3" t="n">
        <f aca="false">_xlfn.NORM.S.DIST((1/$Y$9)*(C147-$Y$5-D147*$Y$12),1)</f>
        <v>0.419523819547376</v>
      </c>
      <c r="P147" s="3" t="n">
        <f aca="false">_xlfn.NORM.S.DIST((1/$Y$10)*(C147-$Y$6-D147*$Y$12),1)</f>
        <v>0.376222854220753</v>
      </c>
      <c r="Q147" s="0" t="n">
        <f aca="false">M147*I147</f>
        <v>0.542187015113048</v>
      </c>
      <c r="R147" s="0" t="n">
        <f aca="false">N147*J147</f>
        <v>0.0307425249959542</v>
      </c>
      <c r="S147" s="0" t="n">
        <f aca="false">O147*K147</f>
        <v>0.0335618674572635</v>
      </c>
      <c r="T147" s="0" t="n">
        <f aca="false">P147*L147</f>
        <v>4.2049105232642E-008</v>
      </c>
      <c r="U147" s="4" t="n">
        <f aca="false">SUM(Q147:T147)</f>
        <v>0.606491449615371</v>
      </c>
      <c r="V147" s="6" t="n">
        <f aca="false">_xlfn.NORM.S.INV(U147)</f>
        <v>0.270186080488238</v>
      </c>
    </row>
    <row r="148" customFormat="false" ht="14.4" hidden="false" customHeight="false" outlineLevel="0" collapsed="false">
      <c r="A148" s="0" t="n">
        <f aca="false">A147+1</f>
        <v>144</v>
      </c>
      <c r="C148" s="0" t="n">
        <v>-0.158469386</v>
      </c>
      <c r="D148" s="0" t="n">
        <v>2.3995</v>
      </c>
      <c r="E148" s="0" t="n">
        <v>0.999997670158204</v>
      </c>
      <c r="F148" s="7" t="n">
        <v>2.30977378115295E-006</v>
      </c>
      <c r="G148" s="7" t="n">
        <v>2.00551189795255E-008</v>
      </c>
      <c r="H148" s="7" t="n">
        <v>1.28956841836246E-011</v>
      </c>
      <c r="I148" s="0" t="n">
        <f aca="false">$Y$14*E147+$Y$19*F147+G147*$Y$24+H147*$Y$29</f>
        <v>0.879999772640205</v>
      </c>
      <c r="J148" s="0" t="n">
        <f aca="false">$Y$15*E147+$Y$20*F147+G147*$Y$25+H147*$Y$30</f>
        <v>0.0400002232117514</v>
      </c>
      <c r="K148" s="0" t="n">
        <f aca="false">E147*$Y$16+F147*$Y$21+G147*$Y$26+H147*$Y$31</f>
        <v>0.0799999777995885</v>
      </c>
      <c r="L148" s="0" t="n">
        <f aca="false">E147*$Y$17+F147*$Y$22+G147*$Y$27+H147*$Y$32</f>
        <v>2.63484551382492E-008</v>
      </c>
      <c r="M148" s="0" t="n">
        <f aca="false">_xlfn.NORM.S.DIST((1/$Y$7)*(C148-$Y$3-D148*$Y$12),1)</f>
        <v>0.268954545662724</v>
      </c>
      <c r="N148" s="3" t="n">
        <f aca="false">_xlfn.NORM.S.DIST((1/$Y$8)*(C148-$Y$4-D148*$Y$12),1)</f>
        <v>0.558979977910802</v>
      </c>
      <c r="O148" s="3" t="n">
        <f aca="false">_xlfn.NORM.S.DIST((1/$Y$9)*(C148-$Y$5-D148*$Y$12),1)</f>
        <v>0.284661702104107</v>
      </c>
      <c r="P148" s="3" t="n">
        <f aca="false">_xlfn.NORM.S.DIST((1/$Y$10)*(C148-$Y$6-D148*$Y$12),1)</f>
        <v>0.308829567243353</v>
      </c>
      <c r="Q148" s="0" t="n">
        <f aca="false">M148*I148</f>
        <v>0.236679939033747</v>
      </c>
      <c r="R148" s="0" t="n">
        <f aca="false">N148*J148</f>
        <v>0.022359323887332</v>
      </c>
      <c r="S148" s="0" t="n">
        <f aca="false">O148*K148</f>
        <v>0.0227729298487217</v>
      </c>
      <c r="T148" s="0" t="n">
        <f aca="false">P148*L148</f>
        <v>8.13718199787642E-009</v>
      </c>
      <c r="U148" s="4" t="n">
        <f aca="false">SUM(Q148:T148)</f>
        <v>0.281812200906982</v>
      </c>
      <c r="V148" s="6" t="n">
        <f aca="false">_xlfn.NORM.S.INV(U148)</f>
        <v>-0.577466441952515</v>
      </c>
    </row>
    <row r="149" customFormat="false" ht="14.4" hidden="false" customHeight="false" outlineLevel="0" collapsed="false">
      <c r="A149" s="0" t="n">
        <f aca="false">A148+1</f>
        <v>145</v>
      </c>
      <c r="C149" s="0" t="n">
        <v>0.791759274</v>
      </c>
      <c r="D149" s="0" t="n">
        <v>2.3221</v>
      </c>
      <c r="E149" s="0" t="n">
        <v>0.999999713821731</v>
      </c>
      <c r="F149" s="7" t="n">
        <v>2.71819637917593E-007</v>
      </c>
      <c r="G149" s="7" t="n">
        <v>1.43325605573329E-008</v>
      </c>
      <c r="H149" s="7" t="n">
        <v>2.60707320217421E-011</v>
      </c>
      <c r="I149" s="0" t="n">
        <f aca="false">$Y$14*E148+$Y$19*F148+G148*$Y$24+H148*$Y$29</f>
        <v>0.879997992892205</v>
      </c>
      <c r="J149" s="0" t="n">
        <f aca="false">$Y$15*E148+$Y$20*F148+G148*$Y$25+H148*$Y$30</f>
        <v>0.0400019625052513</v>
      </c>
      <c r="K149" s="0" t="n">
        <f aca="false">E148*$Y$16+F148*$Y$21+G148*$Y$26+H148*$Y$31</f>
        <v>0.0799998136148486</v>
      </c>
      <c r="L149" s="0" t="n">
        <f aca="false">E148*$Y$17+F148*$Y$22+G148*$Y$27+H148*$Y$32</f>
        <v>2.30987694662642E-007</v>
      </c>
      <c r="M149" s="0" t="n">
        <f aca="false">_xlfn.NORM.S.DIST((1/$Y$7)*(C149-$Y$3-D149*$Y$12),1)</f>
        <v>0.611002106901753</v>
      </c>
      <c r="N149" s="3" t="n">
        <f aca="false">_xlfn.NORM.S.DIST((1/$Y$8)*(C149-$Y$4-D149*$Y$12),1)</f>
        <v>0.765916210662444</v>
      </c>
      <c r="O149" s="3" t="n">
        <f aca="false">_xlfn.NORM.S.DIST((1/$Y$9)*(C149-$Y$5-D149*$Y$12),1)</f>
        <v>0.417425223522815</v>
      </c>
      <c r="P149" s="3" t="n">
        <f aca="false">_xlfn.NORM.S.DIST((1/$Y$10)*(C149-$Y$6-D149*$Y$12),1)</f>
        <v>0.375199160767271</v>
      </c>
      <c r="Q149" s="0" t="n">
        <f aca="false">M149*I149</f>
        <v>0.537680627726452</v>
      </c>
      <c r="R149" s="0" t="n">
        <f aca="false">N149*J149</f>
        <v>0.0306381515410832</v>
      </c>
      <c r="S149" s="0" t="n">
        <f aca="false">O149*K149</f>
        <v>0.0333939400799617</v>
      </c>
      <c r="T149" s="0" t="n">
        <f aca="false">P149*L149</f>
        <v>8.66663891849898E-008</v>
      </c>
      <c r="U149" s="4" t="n">
        <f aca="false">SUM(Q149:T149)</f>
        <v>0.601712806013886</v>
      </c>
      <c r="V149" s="6" t="n">
        <f aca="false">_xlfn.NORM.S.INV(U149)</f>
        <v>0.257782996437153</v>
      </c>
    </row>
    <row r="150" customFormat="false" ht="14.4" hidden="false" customHeight="false" outlineLevel="0" collapsed="false">
      <c r="A150" s="0" t="n">
        <f aca="false">A149+1</f>
        <v>146</v>
      </c>
      <c r="C150" s="0" t="n">
        <v>0.145100024</v>
      </c>
      <c r="D150" s="0" t="n">
        <v>2.3438</v>
      </c>
      <c r="E150" s="0" t="n">
        <v>0.999998816028522</v>
      </c>
      <c r="F150" s="7" t="n">
        <v>1.16594115154469E-006</v>
      </c>
      <c r="G150" s="7" t="n">
        <v>1.80141791778965E-008</v>
      </c>
      <c r="H150" s="7" t="n">
        <v>1.61476563331576E-011</v>
      </c>
      <c r="I150" s="0" t="n">
        <f aca="false">$Y$14*E149+$Y$19*F149+G149*$Y$24+H149*$Y$29</f>
        <v>0.879999765214141</v>
      </c>
      <c r="J150" s="0" t="n">
        <f aca="false">$Y$15*E149+$Y$20*F149+G149*$Y$25+H149*$Y$30</f>
        <v>0.0400002304728684</v>
      </c>
      <c r="K150" s="0" t="n">
        <f aca="false">E149*$Y$16+F149*$Y$21+G149*$Y$26+H149*$Y$31</f>
        <v>0.0799999771101705</v>
      </c>
      <c r="L150" s="0" t="n">
        <f aca="false">E149*$Y$17+F149*$Y$22+G149*$Y$27+H149*$Y$32</f>
        <v>2.72028203773767E-008</v>
      </c>
      <c r="M150" s="0" t="n">
        <f aca="false">_xlfn.NORM.S.DIST((1/$Y$7)*(C150-$Y$3-D150*$Y$12),1)</f>
        <v>0.371031425370715</v>
      </c>
      <c r="N150" s="3" t="n">
        <f aca="false">_xlfn.NORM.S.DIST((1/$Y$8)*(C150-$Y$4-D150*$Y$12),1)</f>
        <v>0.630335971974114</v>
      </c>
      <c r="O150" s="3" t="n">
        <f aca="false">_xlfn.NORM.S.DIST((1/$Y$9)*(C150-$Y$5-D150*$Y$12),1)</f>
        <v>0.324965124790321</v>
      </c>
      <c r="P150" s="3" t="n">
        <f aca="false">_xlfn.NORM.S.DIST((1/$Y$10)*(C150-$Y$6-D150*$Y$12),1)</f>
        <v>0.32948756112107</v>
      </c>
      <c r="Q150" s="0" t="n">
        <f aca="false">M150*I150</f>
        <v>0.326507567213297</v>
      </c>
      <c r="R150" s="0" t="n">
        <f aca="false">N150*J150</f>
        <v>0.0252135841543041</v>
      </c>
      <c r="S150" s="0" t="n">
        <f aca="false">O150*K150</f>
        <v>0.0259972025448294</v>
      </c>
      <c r="T150" s="0" t="n">
        <f aca="false">P150*L150</f>
        <v>8.9629909417564E-009</v>
      </c>
      <c r="U150" s="4" t="n">
        <f aca="false">SUM(Q150:T150)</f>
        <v>0.377718362875421</v>
      </c>
      <c r="V150" s="6" t="n">
        <f aca="false">_xlfn.NORM.S.INV(U150)</f>
        <v>-0.311478709581993</v>
      </c>
    </row>
    <row r="151" customFormat="false" ht="14.4" hidden="false" customHeight="false" outlineLevel="0" collapsed="false">
      <c r="A151" s="0" t="n">
        <f aca="false">A150+1</f>
        <v>147</v>
      </c>
      <c r="C151" s="0" t="n">
        <v>0.458084085</v>
      </c>
      <c r="D151" s="0" t="n">
        <v>2.262</v>
      </c>
      <c r="E151" s="0" t="n">
        <v>0.999999407624611</v>
      </c>
      <c r="F151" s="7" t="n">
        <v>5.76227874124125E-007</v>
      </c>
      <c r="G151" s="7" t="n">
        <v>1.61271534857125E-008</v>
      </c>
      <c r="H151" s="7" t="n">
        <v>2.03611857587823E-011</v>
      </c>
      <c r="I151" s="0" t="n">
        <f aca="false">$Y$14*E150+$Y$19*F150+G150*$Y$24+H150*$Y$29</f>
        <v>0.879998987778852</v>
      </c>
      <c r="J151" s="0" t="n">
        <f aca="false">$Y$15*E150+$Y$20*F150+G150*$Y$25+H150*$Y$30</f>
        <v>0.0400009903290887</v>
      </c>
      <c r="K151" s="0" t="n">
        <f aca="false">E150*$Y$16+F150*$Y$21+G150*$Y$26+H150*$Y$31</f>
        <v>0.0799999052850269</v>
      </c>
      <c r="L151" s="0" t="n">
        <f aca="false">E150*$Y$17+F150*$Y$22+G150*$Y$27+H150*$Y$32</f>
        <v>1.16607033279536E-007</v>
      </c>
      <c r="M151" s="0" t="n">
        <f aca="false">_xlfn.NORM.S.DIST((1/$Y$7)*(C151-$Y$3-D151*$Y$12),1)</f>
        <v>0.486689189931591</v>
      </c>
      <c r="N151" s="3" t="n">
        <f aca="false">_xlfn.NORM.S.DIST((1/$Y$8)*(C151-$Y$4-D151*$Y$12),1)</f>
        <v>0.699450447539492</v>
      </c>
      <c r="O151" s="3" t="n">
        <f aca="false">_xlfn.NORM.S.DIST((1/$Y$9)*(C151-$Y$5-D151*$Y$12),1)</f>
        <v>0.368775745803745</v>
      </c>
      <c r="P151" s="3" t="n">
        <f aca="false">_xlfn.NORM.S.DIST((1/$Y$10)*(C151-$Y$6-D151*$Y$12),1)</f>
        <v>0.351344680525758</v>
      </c>
      <c r="Q151" s="0" t="n">
        <f aca="false">M151*I151</f>
        <v>0.42828599450271</v>
      </c>
      <c r="R151" s="0" t="n">
        <f aca="false">N151*J151</f>
        <v>0.027978710587704</v>
      </c>
      <c r="S151" s="0" t="n">
        <f aca="false">O151*K151</f>
        <v>0.0295020247357147</v>
      </c>
      <c r="T151" s="0" t="n">
        <f aca="false">P151*L151</f>
        <v>4.09692608546548E-008</v>
      </c>
      <c r="U151" s="4" t="n">
        <f aca="false">SUM(Q151:T151)</f>
        <v>0.485766770795389</v>
      </c>
      <c r="V151" s="6" t="n">
        <f aca="false">_xlfn.NORM.S.INV(U151)</f>
        <v>-0.0356849869696808</v>
      </c>
    </row>
    <row r="152" customFormat="false" ht="14.4" hidden="false" customHeight="false" outlineLevel="0" collapsed="false">
      <c r="A152" s="0" t="n">
        <f aca="false">A151+1</f>
        <v>148</v>
      </c>
      <c r="C152" s="0" t="n">
        <v>1.069471743</v>
      </c>
      <c r="D152" s="0" t="n">
        <v>2.2339</v>
      </c>
      <c r="E152" s="0" t="n">
        <v>0.999999841550489</v>
      </c>
      <c r="F152" s="7" t="n">
        <v>1.45425271956525E-007</v>
      </c>
      <c r="G152" s="7" t="n">
        <v>1.29922129312262E-008</v>
      </c>
      <c r="H152" s="7" t="n">
        <v>3.20257675647928E-011</v>
      </c>
      <c r="I152" s="0" t="n">
        <f aca="false">$Y$14*E151+$Y$19*F151+G151*$Y$24+H151*$Y$29</f>
        <v>0.879999500599294</v>
      </c>
      <c r="J152" s="0" t="n">
        <f aca="false">$Y$15*E151+$Y$20*F151+G151*$Y$25+H151*$Y$30</f>
        <v>0.0400004891481996</v>
      </c>
      <c r="K152" s="0" t="n">
        <f aca="false">E151*$Y$16+F151*$Y$21+G151*$Y$26+H151*$Y$31</f>
        <v>0.0799999526134303</v>
      </c>
      <c r="L152" s="0" t="n">
        <f aca="false">E151*$Y$17+F151*$Y$22+G151*$Y$27+H151*$Y$32</f>
        <v>5.76390763610195E-008</v>
      </c>
      <c r="M152" s="0" t="n">
        <f aca="false">_xlfn.NORM.S.DIST((1/$Y$7)*(C152-$Y$3-D152*$Y$12),1)</f>
        <v>0.70690093033099</v>
      </c>
      <c r="N152" s="3" t="n">
        <f aca="false">_xlfn.NORM.S.DIST((1/$Y$8)*(C152-$Y$4-D152*$Y$12),1)</f>
        <v>0.81437125260699</v>
      </c>
      <c r="O152" s="3" t="n">
        <f aca="false">_xlfn.NORM.S.DIST((1/$Y$9)*(C152-$Y$5-D152*$Y$12),1)</f>
        <v>0.458939004992239</v>
      </c>
      <c r="P152" s="3" t="n">
        <f aca="false">_xlfn.NORM.S.DIST((1/$Y$10)*(C152-$Y$6-D152*$Y$12),1)</f>
        <v>0.395428132153557</v>
      </c>
      <c r="Q152" s="0" t="n">
        <f aca="false">M152*I152</f>
        <v>0.622072465664447</v>
      </c>
      <c r="R152" s="0" t="n">
        <f aca="false">N152*J152</f>
        <v>0.0325752484525117</v>
      </c>
      <c r="S152" s="0" t="n">
        <f aca="false">O152*K152</f>
        <v>0.036715098651834</v>
      </c>
      <c r="T152" s="0" t="n">
        <f aca="false">P152*L152</f>
        <v>2.27921123044942E-008</v>
      </c>
      <c r="U152" s="4" t="n">
        <f aca="false">SUM(Q152:T152)</f>
        <v>0.691362835560905</v>
      </c>
      <c r="V152" s="6" t="n">
        <f aca="false">_xlfn.NORM.S.INV(U152)</f>
        <v>0.499717044935611</v>
      </c>
    </row>
    <row r="153" customFormat="false" ht="14.4" hidden="false" customHeight="false" outlineLevel="0" collapsed="false">
      <c r="A153" s="0" t="n">
        <f aca="false">A152+1</f>
        <v>149</v>
      </c>
      <c r="C153" s="0" t="n">
        <v>1.314271492</v>
      </c>
      <c r="D153" s="0" t="n">
        <v>2.177</v>
      </c>
      <c r="E153" s="0" t="n">
        <v>0.999999904252207</v>
      </c>
      <c r="F153" s="7" t="n">
        <v>8.37943532676649E-008</v>
      </c>
      <c r="G153" s="7" t="n">
        <v>1.19150458597386E-008</v>
      </c>
      <c r="H153" s="7" t="n">
        <v>3.83934248500029E-011</v>
      </c>
      <c r="I153" s="0" t="n">
        <f aca="false">$Y$14*E152+$Y$19*F152+G152*$Y$24+H152*$Y$29</f>
        <v>0.879999875011216</v>
      </c>
      <c r="J153" s="0" t="n">
        <f aca="false">$Y$15*E152+$Y$20*F152+G152*$Y$25+H152*$Y$30</f>
        <v>0.0400001230911521</v>
      </c>
      <c r="K153" s="0" t="n">
        <f aca="false">E152*$Y$16+F152*$Y$21+G152*$Y$26+H152*$Y$31</f>
        <v>0.0799999873294835</v>
      </c>
      <c r="L153" s="0" t="n">
        <f aca="false">E152*$Y$17+F152*$Y$22+G152*$Y$27+H152*$Y$32</f>
        <v>1.45681478097043E-008</v>
      </c>
      <c r="M153" s="0" t="n">
        <f aca="false">_xlfn.NORM.S.DIST((1/$Y$7)*(C153-$Y$3-D153*$Y$12),1)</f>
        <v>0.781029515943464</v>
      </c>
      <c r="N153" s="3" t="n">
        <f aca="false">_xlfn.NORM.S.DIST((1/$Y$8)*(C153-$Y$4-D153*$Y$12),1)</f>
        <v>0.851476956406042</v>
      </c>
      <c r="O153" s="3" t="n">
        <f aca="false">_xlfn.NORM.S.DIST((1/$Y$9)*(C153-$Y$5-D153*$Y$12),1)</f>
        <v>0.495923679177397</v>
      </c>
      <c r="P153" s="3" t="n">
        <f aca="false">_xlfn.NORM.S.DIST((1/$Y$10)*(C153-$Y$6-D153*$Y$12),1)</f>
        <v>0.413498455499009</v>
      </c>
      <c r="Q153" s="0" t="n">
        <f aca="false">M153*I153</f>
        <v>0.687305876410319</v>
      </c>
      <c r="R153" s="0" t="n">
        <f aca="false">N153*J153</f>
        <v>0.0340591830655212</v>
      </c>
      <c r="S153" s="0" t="n">
        <f aca="false">O153*K153</f>
        <v>0.0396738880505826</v>
      </c>
      <c r="T153" s="0" t="n">
        <f aca="false">P153*L153</f>
        <v>6.02390661879402E-009</v>
      </c>
      <c r="U153" s="4" t="n">
        <f aca="false">SUM(Q153:T153)</f>
        <v>0.76103895355033</v>
      </c>
      <c r="V153" s="6" t="n">
        <f aca="false">_xlfn.NORM.S.INV(U153)</f>
        <v>0.709648569094776</v>
      </c>
    </row>
    <row r="154" customFormat="false" ht="14.4" hidden="false" customHeight="false" outlineLevel="0" collapsed="false">
      <c r="A154" s="0" t="n">
        <f aca="false">A153+1</f>
        <v>150</v>
      </c>
      <c r="C154" s="0" t="n">
        <v>-0.310369108</v>
      </c>
      <c r="D154" s="0" t="n">
        <v>2.1824</v>
      </c>
      <c r="E154" s="0" t="n">
        <v>0.999996727021383</v>
      </c>
      <c r="F154" s="7" t="n">
        <v>3.25180551011978E-006</v>
      </c>
      <c r="G154" s="7" t="n">
        <v>2.11615835256968E-008</v>
      </c>
      <c r="H154" s="7" t="n">
        <v>1.15232426794014E-011</v>
      </c>
      <c r="I154" s="0" t="n">
        <f aca="false">$Y$14*E153+$Y$19*F153+G153*$Y$24+H153*$Y$29</f>
        <v>0.879999928495315</v>
      </c>
      <c r="J154" s="0" t="n">
        <f aca="false">$Y$15*E153+$Y$20*F153+G153*$Y$25+H153*$Y$30</f>
        <v>0.0400000707478306</v>
      </c>
      <c r="K154" s="0" t="n">
        <f aca="false">E153*$Y$16+F153*$Y$21+G153*$Y$26+H153*$Y$31</f>
        <v>0.0799999923467034</v>
      </c>
      <c r="L154" s="0" t="n">
        <f aca="false">E153*$Y$17+F153*$Y$22+G153*$Y$27+H153*$Y$32</f>
        <v>8.41015006664649E-009</v>
      </c>
      <c r="M154" s="0" t="n">
        <f aca="false">_xlfn.NORM.S.DIST((1/$Y$7)*(C154-$Y$3-D154*$Y$12),1)</f>
        <v>0.22377252535449</v>
      </c>
      <c r="N154" s="3" t="n">
        <f aca="false">_xlfn.NORM.S.DIST((1/$Y$8)*(C154-$Y$4-D154*$Y$12),1)</f>
        <v>0.5223824276503</v>
      </c>
      <c r="O154" s="3" t="n">
        <f aca="false">_xlfn.NORM.S.DIST((1/$Y$9)*(C154-$Y$5-D154*$Y$12),1)</f>
        <v>0.265432392142478</v>
      </c>
      <c r="P154" s="3" t="n">
        <f aca="false">_xlfn.NORM.S.DIST((1/$Y$10)*(C154-$Y$6-D154*$Y$12),1)</f>
        <v>0.298710224111879</v>
      </c>
      <c r="Q154" s="0" t="n">
        <f aca="false">M154*I154</f>
        <v>0.196919806311167</v>
      </c>
      <c r="R154" s="0" t="n">
        <f aca="false">N154*J154</f>
        <v>0.0208953340634355</v>
      </c>
      <c r="S154" s="0" t="n">
        <f aca="false">O154*K154</f>
        <v>0.0212345893399654</v>
      </c>
      <c r="T154" s="0" t="n">
        <f aca="false">P154*L154</f>
        <v>2.51219781122251E-009</v>
      </c>
      <c r="U154" s="4" t="n">
        <f aca="false">SUM(Q154:T154)</f>
        <v>0.239049732226766</v>
      </c>
      <c r="V154" s="6" t="n">
        <f aca="false">_xlfn.NORM.S.INV(U154)</f>
        <v>-0.709362641914191</v>
      </c>
    </row>
    <row r="155" customFormat="false" ht="14.4" hidden="false" customHeight="false" outlineLevel="0" collapsed="false">
      <c r="A155" s="0" t="n">
        <f aca="false">A154+1</f>
        <v>151</v>
      </c>
      <c r="C155" s="0" t="n">
        <v>-0.457916489</v>
      </c>
      <c r="D155" s="0" t="n">
        <v>2.1696</v>
      </c>
      <c r="E155" s="0" t="n">
        <v>0.999995443584765</v>
      </c>
      <c r="F155" s="7" t="n">
        <v>4.53411018942053E-006</v>
      </c>
      <c r="G155" s="7" t="n">
        <v>2.22947158127449E-008</v>
      </c>
      <c r="H155" s="7" t="n">
        <v>1.03300970577735E-011</v>
      </c>
      <c r="I155" s="0" t="n">
        <f aca="false">$Y$14*E154+$Y$19*F154+G154*$Y$24+H154*$Y$29</f>
        <v>0.879997173458571</v>
      </c>
      <c r="J155" s="0" t="n">
        <f aca="false">$Y$15*E154+$Y$20*F154+G154*$Y$25+H154*$Y$30</f>
        <v>0.0400027631879898</v>
      </c>
      <c r="K155" s="0" t="n">
        <f aca="false">E154*$Y$16+F154*$Y$21+G154*$Y$26+H154*$Y$31</f>
        <v>0.0799997381636696</v>
      </c>
      <c r="L155" s="0" t="n">
        <f aca="false">E154*$Y$17+F154*$Y$22+G154*$Y$27+H154*$Y$32</f>
        <v>3.25189769606122E-007</v>
      </c>
      <c r="M155" s="0" t="n">
        <f aca="false">_xlfn.NORM.S.DIST((1/$Y$7)*(C155-$Y$3-D155*$Y$12),1)</f>
        <v>0.184342927929517</v>
      </c>
      <c r="N155" s="3" t="n">
        <f aca="false">_xlfn.NORM.S.DIST((1/$Y$8)*(C155-$Y$4-D155*$Y$12),1)</f>
        <v>0.486648854541489</v>
      </c>
      <c r="O155" s="3" t="n">
        <f aca="false">_xlfn.NORM.S.DIST((1/$Y$9)*(C155-$Y$5-D155*$Y$12),1)</f>
        <v>0.24740669039502</v>
      </c>
      <c r="P155" s="3" t="n">
        <f aca="false">_xlfn.NORM.S.DIST((1/$Y$10)*(C155-$Y$6-D155*$Y$12),1)</f>
        <v>0.28902772839679</v>
      </c>
      <c r="Q155" s="0" t="n">
        <f aca="false">M155*I155</f>
        <v>0.162221255525052</v>
      </c>
      <c r="R155" s="0" t="n">
        <f aca="false">N155*J155</f>
        <v>0.0194672988839297</v>
      </c>
      <c r="S155" s="0" t="n">
        <f aca="false">O155*K155</f>
        <v>0.0197924704515417</v>
      </c>
      <c r="T155" s="0" t="n">
        <f aca="false">P155*L155</f>
        <v>9.39888604071328E-008</v>
      </c>
      <c r="U155" s="4" t="n">
        <f aca="false">SUM(Q155:T155)</f>
        <v>0.201481118849384</v>
      </c>
      <c r="V155" s="6" t="n">
        <f aca="false">_xlfn.NORM.S.INV(U155)</f>
        <v>-0.836342522492749</v>
      </c>
    </row>
    <row r="156" customFormat="false" ht="14.4" hidden="false" customHeight="false" outlineLevel="0" collapsed="false">
      <c r="A156" s="0" t="n">
        <f aca="false">A155+1</f>
        <v>152</v>
      </c>
      <c r="C156" s="0" t="n">
        <v>-0.240024249</v>
      </c>
      <c r="D156" s="0" t="n">
        <v>2.1544</v>
      </c>
      <c r="E156" s="0" t="n">
        <v>0.999997203350051</v>
      </c>
      <c r="F156" s="7" t="n">
        <v>2.77599606516767E-006</v>
      </c>
      <c r="G156" s="7" t="n">
        <v>2.06417439192475E-008</v>
      </c>
      <c r="H156" s="7" t="n">
        <v>1.21396278465492E-011</v>
      </c>
      <c r="I156" s="0" t="n">
        <f aca="false">$Y$14*E155+$Y$19*F155+G155*$Y$24+H155*$Y$29</f>
        <v>0.879996057990514</v>
      </c>
      <c r="J156" s="0" t="n">
        <f aca="false">$Y$15*E155+$Y$20*F155+G155*$Y$25+H155*$Y$30</f>
        <v>0.0400038531016658</v>
      </c>
      <c r="K156" s="0" t="n">
        <f aca="false">E155*$Y$16+F155*$Y$21+G155*$Y$26+H155*$Y$31</f>
        <v>0.0799996354885373</v>
      </c>
      <c r="L156" s="0" t="n">
        <f aca="false">E155*$Y$17+F155*$Y$22+G155*$Y$27+H155*$Y$32</f>
        <v>4.53419283019699E-007</v>
      </c>
      <c r="M156" s="0" t="n">
        <f aca="false">_xlfn.NORM.S.DIST((1/$Y$7)*(C156-$Y$3-D156*$Y$12),1)</f>
        <v>0.244141461530915</v>
      </c>
      <c r="N156" s="3" t="n">
        <f aca="false">_xlfn.NORM.S.DIST((1/$Y$8)*(C156-$Y$4-D156*$Y$12),1)</f>
        <v>0.539373217252593</v>
      </c>
      <c r="O156" s="3" t="n">
        <f aca="false">_xlfn.NORM.S.DIST((1/$Y$9)*(C156-$Y$5-D156*$Y$12),1)</f>
        <v>0.274255063854678</v>
      </c>
      <c r="P156" s="3" t="n">
        <f aca="false">_xlfn.NORM.S.DIST((1/$Y$10)*(C156-$Y$6-D156*$Y$12),1)</f>
        <v>0.303377787034439</v>
      </c>
      <c r="Q156" s="0" t="n">
        <f aca="false">M156*I156</f>
        <v>0.214843523739248</v>
      </c>
      <c r="R156" s="0" t="n">
        <f aca="false">N156*J156</f>
        <v>0.0215770069499456</v>
      </c>
      <c r="S156" s="0" t="n">
        <f aca="false">O156*K156</f>
        <v>0.0219403051392598</v>
      </c>
      <c r="T156" s="0" t="n">
        <f aca="false">P156*L156</f>
        <v>1.37557338681258E-007</v>
      </c>
      <c r="U156" s="4" t="n">
        <f aca="false">SUM(Q156:T156)</f>
        <v>0.258360973385792</v>
      </c>
      <c r="V156" s="6" t="n">
        <f aca="false">_xlfn.NORM.S.INV(U156)</f>
        <v>-0.648406686458966</v>
      </c>
    </row>
    <row r="157" customFormat="false" ht="14.4" hidden="false" customHeight="false" outlineLevel="0" collapsed="false">
      <c r="A157" s="0" t="n">
        <f aca="false">A156+1</f>
        <v>153</v>
      </c>
      <c r="C157" s="0" t="n">
        <v>0.178964676</v>
      </c>
      <c r="D157" s="0" t="n">
        <v>2.1215</v>
      </c>
      <c r="E157" s="0" t="n">
        <v>0.999998901724181</v>
      </c>
      <c r="F157" s="7" t="n">
        <v>1.08045949617177E-006</v>
      </c>
      <c r="G157" s="7" t="n">
        <v>1.77997648452812E-008</v>
      </c>
      <c r="H157" s="7" t="n">
        <v>1.65578508022452E-011</v>
      </c>
      <c r="I157" s="0" t="n">
        <f aca="false">$Y$14*E156+$Y$19*F156+G156*$Y$24+H156*$Y$29</f>
        <v>0.879997587349871</v>
      </c>
      <c r="J157" s="0" t="n">
        <f aca="false">$Y$15*E156+$Y$20*F156+G156*$Y$25+H156*$Y$30</f>
        <v>0.0400023587707428</v>
      </c>
      <c r="K157" s="0" t="n">
        <f aca="false">E156*$Y$16+F156*$Y$21+G156*$Y$26+H156*$Y$31</f>
        <v>0.0799997762700678</v>
      </c>
      <c r="L157" s="0" t="n">
        <f aca="false">E156*$Y$17+F156*$Y$22+G156*$Y$27+H156*$Y$32</f>
        <v>2.77609318219044E-007</v>
      </c>
      <c r="M157" s="0" t="n">
        <f aca="false">_xlfn.NORM.S.DIST((1/$Y$7)*(C157-$Y$3-D157*$Y$12),1)</f>
        <v>0.383186402302565</v>
      </c>
      <c r="N157" s="3" t="n">
        <f aca="false">_xlfn.NORM.S.DIST((1/$Y$8)*(C157-$Y$4-D157*$Y$12),1)</f>
        <v>0.638071800730145</v>
      </c>
      <c r="O157" s="3" t="n">
        <f aca="false">_xlfn.NORM.S.DIST((1/$Y$9)*(C157-$Y$5-D157*$Y$12),1)</f>
        <v>0.329603176197325</v>
      </c>
      <c r="P157" s="3" t="n">
        <f aca="false">_xlfn.NORM.S.DIST((1/$Y$10)*(C157-$Y$6-D157*$Y$12),1)</f>
        <v>0.331826205763056</v>
      </c>
      <c r="Q157" s="0" t="n">
        <f aca="false">M157*I157</f>
        <v>0.337203109531534</v>
      </c>
      <c r="R157" s="0" t="n">
        <f aca="false">N157*J157</f>
        <v>0.0255243770943012</v>
      </c>
      <c r="S157" s="0" t="n">
        <f aca="false">O157*K157</f>
        <v>0.0263681803536897</v>
      </c>
      <c r="T157" s="0" t="n">
        <f aca="false">P157*L157</f>
        <v>9.21180467490944E-008</v>
      </c>
      <c r="U157" s="4" t="n">
        <f aca="false">SUM(Q157:T157)</f>
        <v>0.389095759097572</v>
      </c>
      <c r="V157" s="6" t="n">
        <f aca="false">_xlfn.NORM.S.INV(U157)</f>
        <v>-0.281676574645802</v>
      </c>
    </row>
    <row r="158" customFormat="false" ht="14.4" hidden="false" customHeight="false" outlineLevel="0" collapsed="false">
      <c r="A158" s="0" t="n">
        <f aca="false">A157+1</f>
        <v>154</v>
      </c>
      <c r="C158" s="0" t="n">
        <v>0.423811759</v>
      </c>
      <c r="D158" s="0" t="n">
        <v>2.125</v>
      </c>
      <c r="E158" s="0" t="n">
        <v>0.999999361196887</v>
      </c>
      <c r="F158" s="7" t="n">
        <v>6.22459508541328E-007</v>
      </c>
      <c r="G158" s="7" t="n">
        <v>1.63237534738462E-008</v>
      </c>
      <c r="H158" s="7" t="n">
        <v>1.98507510007654E-011</v>
      </c>
      <c r="I158" s="0" t="n">
        <f aca="false">$Y$14*E157+$Y$19*F157+G157*$Y$24+H157*$Y$29</f>
        <v>0.879999062121805</v>
      </c>
      <c r="J158" s="0" t="n">
        <f aca="false">$Y$15*E157+$Y$20*F157+G157*$Y$25+H157*$Y$30</f>
        <v>0.04000091767825</v>
      </c>
      <c r="K158" s="0" t="n">
        <f aca="false">E157*$Y$16+F157*$Y$21+G157*$Y$26+H157*$Y$31</f>
        <v>0.0799999121407493</v>
      </c>
      <c r="L158" s="0" t="n">
        <f aca="false">E157*$Y$17+F157*$Y$22+G157*$Y$27+H157*$Y$32</f>
        <v>1.08059195897819E-007</v>
      </c>
      <c r="M158" s="0" t="n">
        <f aca="false">_xlfn.NORM.S.DIST((1/$Y$7)*(C158-$Y$3-D158*$Y$12),1)</f>
        <v>0.473785740298611</v>
      </c>
      <c r="N158" s="3" t="n">
        <f aca="false">_xlfn.NORM.S.DIST((1/$Y$8)*(C158-$Y$4-D158*$Y$12),1)</f>
        <v>0.692168626472222</v>
      </c>
      <c r="O158" s="3" t="n">
        <f aca="false">_xlfn.NORM.S.DIST((1/$Y$9)*(C158-$Y$5-D158*$Y$12),1)</f>
        <v>0.363881728653022</v>
      </c>
      <c r="P158" s="3" t="n">
        <f aca="false">_xlfn.NORM.S.DIST((1/$Y$10)*(C158-$Y$6-D158*$Y$12),1)</f>
        <v>0.348925549323928</v>
      </c>
      <c r="Q158" s="0" t="n">
        <f aca="false">M158*I158</f>
        <v>0.416931007109463</v>
      </c>
      <c r="R158" s="0" t="n">
        <f aca="false">N158*J158</f>
        <v>0.0276873802469827</v>
      </c>
      <c r="S158" s="0" t="n">
        <f aca="false">O158*K158</f>
        <v>0.0291105063218657</v>
      </c>
      <c r="T158" s="0" t="n">
        <f aca="false">P158*L158</f>
        <v>3.77046142881484E-008</v>
      </c>
      <c r="U158" s="4" t="n">
        <f aca="false">SUM(Q158:T158)</f>
        <v>0.473728931382925</v>
      </c>
      <c r="V158" s="6" t="n">
        <f aca="false">_xlfn.NORM.S.INV(U158)</f>
        <v>-0.065899469724188</v>
      </c>
    </row>
    <row r="159" customFormat="false" ht="14.4" hidden="false" customHeight="false" outlineLevel="0" collapsed="false">
      <c r="A159" s="0" t="n">
        <f aca="false">A158+1</f>
        <v>155</v>
      </c>
      <c r="C159" s="0" t="n">
        <v>0.014443389</v>
      </c>
      <c r="D159" s="0" t="n">
        <v>2.2346</v>
      </c>
      <c r="E159" s="0" t="n">
        <v>0.999998416290058</v>
      </c>
      <c r="F159" s="7" t="n">
        <v>1.56482945998773E-006</v>
      </c>
      <c r="G159" s="7" t="n">
        <v>1.88658236649547E-008</v>
      </c>
      <c r="H159" s="7" t="n">
        <v>1.46579853432492E-011</v>
      </c>
      <c r="I159" s="0" t="n">
        <f aca="false">$Y$14*E158+$Y$19*F158+G158*$Y$24+H158*$Y$29</f>
        <v>0.879999460401808</v>
      </c>
      <c r="J159" s="0" t="n">
        <f aca="false">$Y$15*E158+$Y$20*F158+G158*$Y$25+H158*$Y$30</f>
        <v>0.0400005284372351</v>
      </c>
      <c r="K159" s="0" t="n">
        <f aca="false">E158*$Y$16+F158*$Y$21+G158*$Y$26+H158*$Y$31</f>
        <v>0.0799999488991256</v>
      </c>
      <c r="L159" s="0" t="n">
        <f aca="false">E158*$Y$17+F158*$Y$22+G158*$Y$27+H158*$Y$32</f>
        <v>6.22618314549334E-008</v>
      </c>
      <c r="M159" s="0" t="n">
        <f aca="false">_xlfn.NORM.S.DIST((1/$Y$7)*(C159-$Y$3-D159*$Y$12),1)</f>
        <v>0.325423584473921</v>
      </c>
      <c r="N159" s="3" t="n">
        <f aca="false">_xlfn.NORM.S.DIST((1/$Y$8)*(C159-$Y$4-D159*$Y$12),1)</f>
        <v>0.600018376566884</v>
      </c>
      <c r="O159" s="3" t="n">
        <f aca="false">_xlfn.NORM.S.DIST((1/$Y$9)*(C159-$Y$5-D159*$Y$12),1)</f>
        <v>0.307328659338895</v>
      </c>
      <c r="P159" s="3" t="n">
        <f aca="false">_xlfn.NORM.S.DIST((1/$Y$10)*(C159-$Y$6-D159*$Y$12),1)</f>
        <v>0.320527618364633</v>
      </c>
      <c r="Q159" s="0" t="n">
        <f aca="false">M159*I159</f>
        <v>0.286372578739073</v>
      </c>
      <c r="R159" s="0" t="n">
        <f aca="false">N159*J159</f>
        <v>0.0240010521347273</v>
      </c>
      <c r="S159" s="0" t="n">
        <f aca="false">O159*K159</f>
        <v>0.0245862770423484</v>
      </c>
      <c r="T159" s="0" t="n">
        <f aca="false">P159*L159</f>
        <v>1.995663655127E-008</v>
      </c>
      <c r="U159" s="4" t="n">
        <f aca="false">SUM(Q159:T159)</f>
        <v>0.334959927872785</v>
      </c>
      <c r="V159" s="6" t="n">
        <f aca="false">_xlfn.NORM.S.INV(U159)</f>
        <v>-0.426258003846109</v>
      </c>
    </row>
    <row r="160" customFormat="false" ht="14.4" hidden="false" customHeight="false" outlineLevel="0" collapsed="false">
      <c r="A160" s="0" t="n">
        <f aca="false">A159+1</f>
        <v>156</v>
      </c>
      <c r="C160" s="0" t="n">
        <v>0.664629035</v>
      </c>
      <c r="D160" s="0" t="n">
        <v>2.1986</v>
      </c>
      <c r="E160" s="0" t="n">
        <v>0.99999962307541</v>
      </c>
      <c r="F160" s="7" t="n">
        <v>3.61909399995436E-007</v>
      </c>
      <c r="G160" s="7" t="n">
        <v>1.49914620705467E-008</v>
      </c>
      <c r="H160" s="7" t="n">
        <v>2.37275498537073E-011</v>
      </c>
      <c r="I160" s="0" t="n">
        <f aca="false">$Y$14*E159+$Y$19*F159+G159*$Y$24+H159*$Y$29</f>
        <v>0.879998640849516</v>
      </c>
      <c r="J160" s="0" t="n">
        <f aca="false">$Y$15*E159+$Y$20*F159+G159*$Y$25+H159*$Y$30</f>
        <v>0.0400013293501149</v>
      </c>
      <c r="K160" s="0" t="n">
        <f aca="false">E159*$Y$16+F159*$Y$21+G159*$Y$26+H159*$Y$31</f>
        <v>0.0799998733056965</v>
      </c>
      <c r="L160" s="0" t="n">
        <f aca="false">E159*$Y$17+F159*$Y$22+G159*$Y$27+H159*$Y$32</f>
        <v>1.56494672387048E-007</v>
      </c>
      <c r="M160" s="0" t="n">
        <f aca="false">_xlfn.NORM.S.DIST((1/$Y$7)*(C160-$Y$3-D160*$Y$12),1)</f>
        <v>0.564268829969983</v>
      </c>
      <c r="N160" s="3" t="n">
        <f aca="false">_xlfn.NORM.S.DIST((1/$Y$8)*(C160-$Y$4-D160*$Y$12),1)</f>
        <v>0.741590536089263</v>
      </c>
      <c r="O160" s="3" t="n">
        <f aca="false">_xlfn.NORM.S.DIST((1/$Y$9)*(C160-$Y$5-D160*$Y$12),1)</f>
        <v>0.398695820541352</v>
      </c>
      <c r="P160" s="3" t="n">
        <f aca="false">_xlfn.NORM.S.DIST((1/$Y$10)*(C160-$Y$6-D160*$Y$12),1)</f>
        <v>0.366048430101118</v>
      </c>
      <c r="Q160" s="0" t="n">
        <f aca="false">M160*I160</f>
        <v>0.496555803447331</v>
      </c>
      <c r="R160" s="0" t="n">
        <f aca="false">N160*J160</f>
        <v>0.0296646072770348</v>
      </c>
      <c r="S160" s="0" t="n">
        <f aca="false">O160*K160</f>
        <v>0.0318956151308189</v>
      </c>
      <c r="T160" s="0" t="n">
        <f aca="false">P160*L160</f>
        <v>5.72846291464675E-008</v>
      </c>
      <c r="U160" s="4" t="n">
        <f aca="false">SUM(Q160:T160)</f>
        <v>0.558116083139814</v>
      </c>
      <c r="V160" s="6" t="n">
        <f aca="false">_xlfn.NORM.S.INV(U160)</f>
        <v>0.146194517174248</v>
      </c>
    </row>
    <row r="161" customFormat="false" ht="14.4" hidden="false" customHeight="false" outlineLevel="0" collapsed="false">
      <c r="A161" s="0" t="n">
        <f aca="false">A160+1</f>
        <v>157</v>
      </c>
      <c r="C161" s="0" t="n">
        <v>1.941492045</v>
      </c>
      <c r="D161" s="0" t="n">
        <v>2.0982</v>
      </c>
      <c r="E161" s="0" t="n">
        <v>0.999999969985985</v>
      </c>
      <c r="F161" s="7" t="n">
        <v>2.04076109427946E-008</v>
      </c>
      <c r="G161" s="7" t="n">
        <v>9.54530366665001E-009</v>
      </c>
      <c r="H161" s="7" t="n">
        <v>6.11007829812425E-011</v>
      </c>
      <c r="I161" s="0" t="n">
        <f aca="false">$Y$14*E160+$Y$19*F160+G160*$Y$24+H160*$Y$29</f>
        <v>0.879999686917154</v>
      </c>
      <c r="J161" s="0" t="n">
        <f aca="false">$Y$15*E160+$Y$20*F160+G160*$Y$25+H160*$Y$30</f>
        <v>0.040000307022857</v>
      </c>
      <c r="K161" s="0" t="n">
        <f aca="false">E160*$Y$16+F160*$Y$21+G160*$Y$26+H160*$Y$31</f>
        <v>0.0799999698500665</v>
      </c>
      <c r="L161" s="0" t="n">
        <f aca="false">E160*$Y$17+F160*$Y$22+G160*$Y$27+H160*$Y$32</f>
        <v>3.62099220394266E-008</v>
      </c>
      <c r="M161" s="0" t="n">
        <f aca="false">_xlfn.NORM.S.DIST((1/$Y$7)*(C161-$Y$3-D161*$Y$12),1)</f>
        <v>0.914400467366149</v>
      </c>
      <c r="N161" s="3" t="n">
        <f aca="false">_xlfn.NORM.S.DIST((1/$Y$8)*(C161-$Y$4-D161*$Y$12),1)</f>
        <v>0.922733920891853</v>
      </c>
      <c r="O161" s="3" t="n">
        <f aca="false">_xlfn.NORM.S.DIST((1/$Y$9)*(C161-$Y$5-D161*$Y$12),1)</f>
        <v>0.590091475660663</v>
      </c>
      <c r="P161" s="3" t="n">
        <f aca="false">_xlfn.NORM.S.DIST((1/$Y$10)*(C161-$Y$6-D161*$Y$12),1)</f>
        <v>0.460551597529374</v>
      </c>
      <c r="Q161" s="0" t="n">
        <f aca="false">M161*I161</f>
        <v>0.804672124999111</v>
      </c>
      <c r="R161" s="0" t="n">
        <f aca="false">N161*J161</f>
        <v>0.0369096401360787</v>
      </c>
      <c r="S161" s="0" t="n">
        <f aca="false">O161*K161</f>
        <v>0.0472073002616343</v>
      </c>
      <c r="T161" s="0" t="n">
        <f aca="false">P161*L161</f>
        <v>1.6676537441672E-008</v>
      </c>
      <c r="U161" s="4" t="n">
        <f aca="false">SUM(Q161:T161)</f>
        <v>0.888789082073361</v>
      </c>
      <c r="V161" s="6" t="n">
        <f aca="false">_xlfn.NORM.S.INV(U161)</f>
        <v>1.22011354148544</v>
      </c>
    </row>
    <row r="162" customFormat="false" ht="14.4" hidden="false" customHeight="false" outlineLevel="0" collapsed="false">
      <c r="A162" s="0" t="n">
        <f aca="false">A161+1</f>
        <v>158</v>
      </c>
      <c r="C162" s="0" t="n">
        <v>0.345999706</v>
      </c>
      <c r="D162" s="0" t="n">
        <v>2.0513</v>
      </c>
      <c r="E162" s="0" t="n">
        <v>0.999999241567553</v>
      </c>
      <c r="F162" s="7" t="n">
        <v>7.41634641991432E-007</v>
      </c>
      <c r="G162" s="7" t="n">
        <v>1.67790658520294E-008</v>
      </c>
      <c r="H162" s="7" t="n">
        <v>1.87388682519786E-011</v>
      </c>
      <c r="I162" s="0" t="n">
        <f aca="false">$Y$14*E161+$Y$19*F161+G161*$Y$24+H161*$Y$29</f>
        <v>0.879999983337657</v>
      </c>
      <c r="J162" s="0" t="n">
        <f aca="false">$Y$15*E161+$Y$20*F161+G161*$Y$25+H161*$Y$30</f>
        <v>0.0400000169634351</v>
      </c>
      <c r="K162" s="0" t="n">
        <f aca="false">E161*$Y$16+F161*$Y$21+G161*$Y$26+H161*$Y$31</f>
        <v>0.0799999976092659</v>
      </c>
      <c r="L162" s="0" t="n">
        <f aca="false">E161*$Y$17+F161*$Y$22+G161*$Y$27+H161*$Y$32</f>
        <v>2.08964172066445E-009</v>
      </c>
      <c r="M162" s="0" t="n">
        <f aca="false">_xlfn.NORM.S.DIST((1/$Y$7)*(C162-$Y$3-D162*$Y$12),1)</f>
        <v>0.444612653511509</v>
      </c>
      <c r="N162" s="3" t="n">
        <f aca="false">_xlfn.NORM.S.DIST((1/$Y$8)*(C162-$Y$4-D162*$Y$12),1)</f>
        <v>0.675355811641685</v>
      </c>
      <c r="O162" s="3" t="n">
        <f aca="false">_xlfn.NORM.S.DIST((1/$Y$9)*(C162-$Y$5-D162*$Y$12),1)</f>
        <v>0.35285352444979</v>
      </c>
      <c r="P162" s="3" t="n">
        <f aca="false">_xlfn.NORM.S.DIST((1/$Y$10)*(C162-$Y$6-D162*$Y$12),1)</f>
        <v>0.343456019298332</v>
      </c>
      <c r="Q162" s="0" t="n">
        <f aca="false">M162*I162</f>
        <v>0.391259127681839</v>
      </c>
      <c r="R162" s="0" t="n">
        <f aca="false">N162*J162</f>
        <v>0.0270142439220219</v>
      </c>
      <c r="S162" s="0" t="n">
        <f aca="false">O162*K162</f>
        <v>0.0282282811124042</v>
      </c>
      <c r="T162" s="0" t="n">
        <f aca="false">P162*L162</f>
        <v>7.17700027139131E-010</v>
      </c>
      <c r="U162" s="4" t="n">
        <f aca="false">SUM(Q162:T162)</f>
        <v>0.446501653433965</v>
      </c>
      <c r="V162" s="6" t="n">
        <f aca="false">_xlfn.NORM.S.INV(U162)</f>
        <v>-0.134504937678276</v>
      </c>
    </row>
    <row r="163" customFormat="false" ht="14.4" hidden="false" customHeight="false" outlineLevel="0" collapsed="false">
      <c r="A163" s="0" t="n">
        <f aca="false">A162+1</f>
        <v>159</v>
      </c>
      <c r="C163" s="0" t="n">
        <v>1.543352978</v>
      </c>
      <c r="D163" s="0" t="n">
        <v>1.924</v>
      </c>
      <c r="E163" s="0" t="n">
        <v>0.999999938941856</v>
      </c>
      <c r="F163" s="7" t="n">
        <v>5.00245771537234E-008</v>
      </c>
      <c r="G163" s="7" t="n">
        <v>1.09880725348831E-008</v>
      </c>
      <c r="H163" s="7" t="n">
        <v>4.54943050457634E-011</v>
      </c>
      <c r="I163" s="0" t="n">
        <f aca="false">$Y$14*E162+$Y$19*F162+G162*$Y$24+H162*$Y$29</f>
        <v>0.879999356775046</v>
      </c>
      <c r="J163" s="0" t="n">
        <f aca="false">$Y$15*E162+$Y$20*F162+G162*$Y$25+H162*$Y$30</f>
        <v>0.0400006297179083</v>
      </c>
      <c r="K163" s="0" t="n">
        <f aca="false">E162*$Y$16+F162*$Y$21+G162*$Y$26+H162*$Y$31</f>
        <v>0.0799999393285899</v>
      </c>
      <c r="L163" s="0" t="n">
        <f aca="false">E162*$Y$17+F162*$Y$22+G162*$Y$27+H162*$Y$32</f>
        <v>7.41784552937448E-008</v>
      </c>
      <c r="M163" s="0" t="n">
        <f aca="false">_xlfn.NORM.S.DIST((1/$Y$7)*(C163-$Y$3-D163*$Y$12),1)</f>
        <v>0.839436190259546</v>
      </c>
      <c r="N163" s="3" t="n">
        <f aca="false">_xlfn.NORM.S.DIST((1/$Y$8)*(C163-$Y$4-D163*$Y$12),1)</f>
        <v>0.881379604924819</v>
      </c>
      <c r="O163" s="3" t="n">
        <f aca="false">_xlfn.NORM.S.DIST((1/$Y$9)*(C163-$Y$5-D163*$Y$12),1)</f>
        <v>0.530571590986313</v>
      </c>
      <c r="P163" s="3" t="n">
        <f aca="false">_xlfn.NORM.S.DIST((1/$Y$10)*(C163-$Y$6-D163*$Y$12),1)</f>
        <v>0.430576916878696</v>
      </c>
      <c r="Q163" s="0" t="n">
        <f aca="false">M163*I163</f>
        <v>0.738703307482096</v>
      </c>
      <c r="R163" s="0" t="n">
        <f aca="false">N163*J163</f>
        <v>0.035255739217514</v>
      </c>
      <c r="S163" s="0" t="n">
        <f aca="false">O163*K163</f>
        <v>0.0424456950883785</v>
      </c>
      <c r="T163" s="0" t="n">
        <f aca="false">P163*L163</f>
        <v>3.19395305792048E-008</v>
      </c>
      <c r="U163" s="4" t="n">
        <f aca="false">SUM(Q163:T163)</f>
        <v>0.816404773727519</v>
      </c>
      <c r="V163" s="6" t="n">
        <f aca="false">_xlfn.NORM.S.INV(U163)</f>
        <v>0.901748556951289</v>
      </c>
    </row>
    <row r="164" customFormat="false" ht="14.4" hidden="false" customHeight="false" outlineLevel="0" collapsed="false">
      <c r="A164" s="0" t="n">
        <f aca="false">A163+1</f>
        <v>160</v>
      </c>
      <c r="C164" s="0" t="n">
        <v>0.25341386</v>
      </c>
      <c r="D164" s="0" t="n">
        <v>1.9651</v>
      </c>
      <c r="E164" s="0" t="n">
        <v>0.999999069078339</v>
      </c>
      <c r="F164" s="7" t="n">
        <v>9.13566775486567E-007</v>
      </c>
      <c r="G164" s="7" t="n">
        <v>1.73373891558447E-008</v>
      </c>
      <c r="H164" s="7" t="n">
        <v>1.7496713376022E-011</v>
      </c>
      <c r="I164" s="0" t="n">
        <f aca="false">$Y$14*E163+$Y$19*F163+G163*$Y$24+H163*$Y$29</f>
        <v>0.879999957757607</v>
      </c>
      <c r="J164" s="0" t="n">
        <f aca="false">$Y$15*E163+$Y$20*F163+G163*$Y$25+H163*$Y$30</f>
        <v>0.0400000420804578</v>
      </c>
      <c r="K164" s="0" t="n">
        <f aca="false">E163*$Y$16+F163*$Y$21+G163*$Y$26+H163*$Y$31</f>
        <v>0.0799999951230825</v>
      </c>
      <c r="L164" s="0" t="n">
        <f aca="false">E163*$Y$17+F163*$Y$22+G163*$Y$27+H163*$Y$32</f>
        <v>5.03885315940895E-009</v>
      </c>
      <c r="M164" s="0" t="n">
        <f aca="false">_xlfn.NORM.S.DIST((1/$Y$7)*(C164-$Y$3-D164*$Y$12),1)</f>
        <v>0.410300256542773</v>
      </c>
      <c r="N164" s="3" t="n">
        <f aca="false">_xlfn.NORM.S.DIST((1/$Y$8)*(C164-$Y$4-D164*$Y$12),1)</f>
        <v>0.654877651989245</v>
      </c>
      <c r="O164" s="3" t="n">
        <f aca="false">_xlfn.NORM.S.DIST((1/$Y$9)*(C164-$Y$5-D164*$Y$12),1)</f>
        <v>0.339891413242607</v>
      </c>
      <c r="P164" s="3" t="n">
        <f aca="false">_xlfn.NORM.S.DIST((1/$Y$10)*(C164-$Y$6-D164*$Y$12),1)</f>
        <v>0.336990552952627</v>
      </c>
      <c r="Q164" s="0" t="n">
        <f aca="false">M164*I164</f>
        <v>0.361064208425576</v>
      </c>
      <c r="R164" s="0" t="n">
        <f aca="false">N164*J164</f>
        <v>0.0261951336371212</v>
      </c>
      <c r="S164" s="0" t="n">
        <f aca="false">O164*K164</f>
        <v>0.0271913114017862</v>
      </c>
      <c r="T164" s="0" t="n">
        <f aca="false">P164*L164</f>
        <v>1.69804591243631E-009</v>
      </c>
      <c r="U164" s="4" t="n">
        <f aca="false">SUM(Q164:T164)</f>
        <v>0.414450655162529</v>
      </c>
      <c r="V164" s="6" t="n">
        <f aca="false">_xlfn.NORM.S.INV(U164)</f>
        <v>-0.216110891243246</v>
      </c>
    </row>
    <row r="165" customFormat="false" ht="14.4" hidden="false" customHeight="false" outlineLevel="0" collapsed="false">
      <c r="A165" s="0" t="n">
        <f aca="false">A164+1</f>
        <v>161</v>
      </c>
      <c r="C165" s="0" t="n">
        <v>0.521646859</v>
      </c>
      <c r="D165" s="0" t="n">
        <v>1.8455</v>
      </c>
      <c r="E165" s="0" t="n">
        <v>0.999999484837928</v>
      </c>
      <c r="F165" s="7" t="n">
        <v>4.99371948083975E-007</v>
      </c>
      <c r="G165" s="7" t="n">
        <v>1.57687811038195E-008</v>
      </c>
      <c r="H165" s="7" t="n">
        <v>2.13428604246053E-011</v>
      </c>
      <c r="I165" s="0" t="n">
        <f aca="false">$Y$14*E164+$Y$19*F164+G164*$Y$24+H164*$Y$29</f>
        <v>0.87999920726217</v>
      </c>
      <c r="J165" s="0" t="n">
        <f aca="false">$Y$15*E164+$Y$20*F164+G164*$Y$25+H164*$Y$30</f>
        <v>0.0400007758379137</v>
      </c>
      <c r="K165" s="0" t="n">
        <f aca="false">E164*$Y$16+F164*$Y$21+G164*$Y$26+H164*$Y$31</f>
        <v>0.0799999255292416</v>
      </c>
      <c r="L165" s="0" t="n">
        <f aca="false">E164*$Y$17+F164*$Y$22+G164*$Y$27+H164*$Y$32</f>
        <v>9.13706749193575E-008</v>
      </c>
      <c r="M165" s="0" t="n">
        <f aca="false">_xlfn.NORM.S.DIST((1/$Y$7)*(C165-$Y$3-D165*$Y$12),1)</f>
        <v>0.510647146329978</v>
      </c>
      <c r="N165" s="3" t="n">
        <f aca="false">_xlfn.NORM.S.DIST((1/$Y$8)*(C165-$Y$4-D165*$Y$12),1)</f>
        <v>0.7127452901198</v>
      </c>
      <c r="O165" s="3" t="n">
        <f aca="false">_xlfn.NORM.S.DIST((1/$Y$9)*(C165-$Y$5-D165*$Y$12),1)</f>
        <v>0.377908398284784</v>
      </c>
      <c r="P165" s="3" t="n">
        <f aca="false">_xlfn.NORM.S.DIST((1/$Y$10)*(C165-$Y$6-D165*$Y$12),1)</f>
        <v>0.355847209198649</v>
      </c>
      <c r="Q165" s="0" t="n">
        <f aca="false">M165*I165</f>
        <v>0.44936908396107</v>
      </c>
      <c r="R165" s="0" t="n">
        <f aca="false">N165*J165</f>
        <v>0.0285103645796109</v>
      </c>
      <c r="S165" s="0" t="n">
        <f aca="false">O165*K165</f>
        <v>0.0302326437196576</v>
      </c>
      <c r="T165" s="0" t="n">
        <f aca="false">P165*L165</f>
        <v>3.25139996726504E-008</v>
      </c>
      <c r="U165" s="4" t="n">
        <f aca="false">SUM(Q165:T165)</f>
        <v>0.508112124774338</v>
      </c>
      <c r="V165" s="6" t="n">
        <f aca="false">_xlfn.NORM.S.INV(U165)</f>
        <v>0.0203354828014297</v>
      </c>
    </row>
    <row r="166" customFormat="false" ht="14.4" hidden="false" customHeight="false" outlineLevel="0" collapsed="false">
      <c r="A166" s="0" t="n">
        <f aca="false">A165+1</f>
        <v>162</v>
      </c>
      <c r="C166" s="0" t="n">
        <v>1.250449835</v>
      </c>
      <c r="D166" s="0" t="n">
        <v>1.8502</v>
      </c>
      <c r="E166" s="0" t="n">
        <v>0.999999891028831</v>
      </c>
      <c r="F166" s="7" t="n">
        <v>9.67475975832059E-008</v>
      </c>
      <c r="G166" s="7" t="n">
        <v>1.2186951088776E-008</v>
      </c>
      <c r="H166" s="7" t="n">
        <v>3.6620478418558E-011</v>
      </c>
      <c r="I166" s="0" t="n">
        <f aca="false">$Y$14*E165+$Y$19*F165+G165*$Y$24+H165*$Y$29</f>
        <v>0.879999567420091</v>
      </c>
      <c r="J166" s="0" t="n">
        <f aca="false">$Y$15*E165+$Y$20*F165+G165*$Y$25+H165*$Y$30</f>
        <v>0.0400004238349778</v>
      </c>
      <c r="K166" s="0" t="n">
        <f aca="false">E165*$Y$16+F165*$Y$21+G165*$Y$26+H165*$Y$31</f>
        <v>0.0799999587906625</v>
      </c>
      <c r="L166" s="0" t="n">
        <f aca="false">E165*$Y$17+F165*$Y$22+G165*$Y$27+H165*$Y$32</f>
        <v>4.99542690967372E-008</v>
      </c>
      <c r="M166" s="0" t="n">
        <f aca="false">_xlfn.NORM.S.DIST((1/$Y$7)*(C166-$Y$3-D166*$Y$12),1)</f>
        <v>0.762808915929097</v>
      </c>
      <c r="N166" s="3" t="n">
        <f aca="false">_xlfn.NORM.S.DIST((1/$Y$8)*(C166-$Y$4-D166*$Y$12),1)</f>
        <v>0.842317816149362</v>
      </c>
      <c r="O166" s="3" t="n">
        <f aca="false">_xlfn.NORM.S.DIST((1/$Y$9)*(C166-$Y$5-D166*$Y$12),1)</f>
        <v>0.486265108787082</v>
      </c>
      <c r="P166" s="3" t="n">
        <f aca="false">_xlfn.NORM.S.DIST((1/$Y$10)*(C166-$Y$6-D166*$Y$12),1)</f>
        <v>0.40876798674538</v>
      </c>
      <c r="Q166" s="0" t="n">
        <f aca="false">M166*I166</f>
        <v>0.671271516041794</v>
      </c>
      <c r="R166" s="0" t="n">
        <f aca="false">N166*J166</f>
        <v>0.0336930696497274</v>
      </c>
      <c r="S166" s="0" t="n">
        <f aca="false">O166*K166</f>
        <v>0.0389011886643036</v>
      </c>
      <c r="T166" s="0" t="n">
        <f aca="false">P166*L166</f>
        <v>2.04197060080102E-008</v>
      </c>
      <c r="U166" s="4" t="n">
        <f aca="false">SUM(Q166:T166)</f>
        <v>0.743865794775531</v>
      </c>
      <c r="V166" s="6" t="n">
        <f aca="false">_xlfn.NORM.S.INV(U166)</f>
        <v>0.655309647730191</v>
      </c>
    </row>
    <row r="167" customFormat="false" ht="14.4" hidden="false" customHeight="false" outlineLevel="0" collapsed="false">
      <c r="A167" s="0" t="n">
        <f aca="false">A166+1</f>
        <v>163</v>
      </c>
      <c r="C167" s="0" t="n">
        <v>-1.930595599</v>
      </c>
      <c r="D167" s="0" t="n">
        <v>1.9427</v>
      </c>
      <c r="E167" s="0" t="n">
        <v>0.999875032285596</v>
      </c>
      <c r="F167" s="0" t="n">
        <v>0.000124930190197801</v>
      </c>
      <c r="G167" s="7" t="n">
        <v>3.7520736645432E-008</v>
      </c>
      <c r="H167" s="7" t="n">
        <v>3.46945438066426E-012</v>
      </c>
      <c r="I167" s="0" t="n">
        <f aca="false">$Y$14*E166+$Y$19*F166+G166*$Y$24+H166*$Y$29</f>
        <v>0.879999917260165</v>
      </c>
      <c r="J167" s="0" t="n">
        <f aca="false">$Y$15*E166+$Y$20*F166+G166*$Y$25+H166*$Y$30</f>
        <v>0.0400000817472475</v>
      </c>
      <c r="K167" s="0" t="n">
        <f aca="false">E166*$Y$16+F166*$Y$21+G166*$Y$26+H166*$Y$31</f>
        <v>0.079999991288532</v>
      </c>
      <c r="L167" s="0" t="n">
        <f aca="false">E166*$Y$17+F166*$Y$22+G166*$Y$27+H166*$Y$32</f>
        <v>9.70405614105544E-009</v>
      </c>
      <c r="M167" s="0" t="n">
        <f aca="false">_xlfn.NORM.S.DIST((1/$Y$7)*(C167-$Y$3-D167*$Y$12),1)</f>
        <v>0.0109952441654575</v>
      </c>
      <c r="N167" s="3" t="n">
        <f aca="false">_xlfn.NORM.S.DIST((1/$Y$8)*(C167-$Y$4-D167*$Y$12),1)</f>
        <v>0.176745190126663</v>
      </c>
      <c r="O167" s="3" t="n">
        <f aca="false">_xlfn.NORM.S.DIST((1/$Y$9)*(C167-$Y$5-D167*$Y$12),1)</f>
        <v>0.107214244409623</v>
      </c>
      <c r="P167" s="3" t="n">
        <f aca="false">_xlfn.NORM.S.DIST((1/$Y$10)*(C167-$Y$6-D167*$Y$12),1)</f>
        <v>0.201343638622475</v>
      </c>
      <c r="Q167" s="0" t="n">
        <f aca="false">M167*I167</f>
        <v>0.00967581395585793</v>
      </c>
      <c r="R167" s="0" t="n">
        <f aca="false">N167*J167</f>
        <v>0.00706982205349932</v>
      </c>
      <c r="S167" s="0" t="n">
        <f aca="false">O167*K167</f>
        <v>0.00857713861877636</v>
      </c>
      <c r="T167" s="0" t="n">
        <f aca="false">P167*L167</f>
        <v>1.95384997283687E-009</v>
      </c>
      <c r="U167" s="4" t="n">
        <f aca="false">SUM(Q167:T167)</f>
        <v>0.0253227765819836</v>
      </c>
      <c r="V167" s="6" t="n">
        <f aca="false">_xlfn.NORM.S.INV(U167)</f>
        <v>-1.95447089892915</v>
      </c>
    </row>
    <row r="168" customFormat="false" ht="14.4" hidden="false" customHeight="false" outlineLevel="0" collapsed="false">
      <c r="A168" s="0" t="n">
        <f aca="false">A167+1</f>
        <v>164</v>
      </c>
      <c r="C168" s="0" t="n">
        <v>0.619004859</v>
      </c>
      <c r="D168" s="0" t="n">
        <v>1.843</v>
      </c>
      <c r="E168" s="0" t="n">
        <v>0.999999581317949</v>
      </c>
      <c r="F168" s="7" t="n">
        <v>4.03424796103875E-007</v>
      </c>
      <c r="G168" s="7" t="n">
        <v>1.52343169103176E-008</v>
      </c>
      <c r="H168" s="7" t="n">
        <v>2.29376216298399E-011</v>
      </c>
      <c r="I168" s="0" t="n">
        <f aca="false">$Y$14*E167+$Y$19*F167+G167*$Y$24+H167*$Y$29</f>
        <v>0.879891315233998</v>
      </c>
      <c r="J168" s="0" t="n">
        <f aca="false">$Y$15*E167+$Y$20*F167+G167*$Y$25+H167*$Y$30</f>
        <v>0.0401061891607693</v>
      </c>
      <c r="K168" s="0" t="n">
        <f aca="false">E167*$Y$16+F167*$Y$21+G167*$Y$26+H167*$Y$31</f>
        <v>0.0799900025834375</v>
      </c>
      <c r="L168" s="0" t="n">
        <f aca="false">E167*$Y$17+F167*$Y$22+G167*$Y$27+H167*$Y$32</f>
        <v>1.24930217953436E-005</v>
      </c>
      <c r="M168" s="0" t="n">
        <f aca="false">_xlfn.NORM.S.DIST((1/$Y$7)*(C168-$Y$3-D168*$Y$12),1)</f>
        <v>0.547239181582127</v>
      </c>
      <c r="N168" s="3" t="n">
        <f aca="false">_xlfn.NORM.S.DIST((1/$Y$8)*(C168-$Y$4-D168*$Y$12),1)</f>
        <v>0.732551747386249</v>
      </c>
      <c r="O168" s="3" t="n">
        <f aca="false">_xlfn.NORM.S.DIST((1/$Y$9)*(C168-$Y$5-D168*$Y$12),1)</f>
        <v>0.392028356955567</v>
      </c>
      <c r="P168" s="3" t="n">
        <f aca="false">_xlfn.NORM.S.DIST((1/$Y$10)*(C168-$Y$6-D168*$Y$12),1)</f>
        <v>0.362782619401823</v>
      </c>
      <c r="Q168" s="0" t="n">
        <f aca="false">M168*I168</f>
        <v>0.481511003229874</v>
      </c>
      <c r="R168" s="0" t="n">
        <f aca="false">N168*J168</f>
        <v>0.029379858950725</v>
      </c>
      <c r="S168" s="0" t="n">
        <f aca="false">O168*K168</f>
        <v>0.0313583492856566</v>
      </c>
      <c r="T168" s="0" t="n">
        <f aca="false">P168*L168</f>
        <v>4.53225117115882E-006</v>
      </c>
      <c r="U168" s="4" t="n">
        <f aca="false">SUM(Q168:T168)</f>
        <v>0.542253743717427</v>
      </c>
      <c r="V168" s="6" t="n">
        <f aca="false">_xlfn.NORM.S.INV(U168)</f>
        <v>0.106113232299868</v>
      </c>
    </row>
    <row r="169" customFormat="false" ht="14.4" hidden="false" customHeight="false" outlineLevel="0" collapsed="false">
      <c r="A169" s="0" t="n">
        <f aca="false">A168+1</f>
        <v>165</v>
      </c>
      <c r="C169" s="0" t="n">
        <v>1.626865097</v>
      </c>
      <c r="D169" s="0" t="n">
        <v>1.7478</v>
      </c>
      <c r="E169" s="0" t="n">
        <v>0.999999947835472</v>
      </c>
      <c r="F169" s="7" t="n">
        <v>4.14477416329469E-008</v>
      </c>
      <c r="G169" s="7" t="n">
        <v>1.06683881847645E-008</v>
      </c>
      <c r="H169" s="7" t="n">
        <v>4.8397697745759E-011</v>
      </c>
      <c r="I169" s="0" t="n">
        <f aca="false">$Y$14*E168+$Y$19*F168+G168*$Y$24+H168*$Y$29</f>
        <v>0.879999650828589</v>
      </c>
      <c r="J169" s="0" t="n">
        <f aca="false">$Y$15*E168+$Y$20*F168+G168*$Y$25+H168*$Y$30</f>
        <v>0.0400003423012452</v>
      </c>
      <c r="K169" s="0" t="n">
        <f aca="false">E168*$Y$16+F168*$Y$21+G168*$Y$26+H168*$Y$31</f>
        <v>0.0799999665093353</v>
      </c>
      <c r="L169" s="0" t="n">
        <f aca="false">E168*$Y$17+F168*$Y$22+G168*$Y$27+H168*$Y$32</f>
        <v>4.03608297076914E-008</v>
      </c>
      <c r="M169" s="0" t="n">
        <f aca="false">_xlfn.NORM.S.DIST((1/$Y$7)*(C169-$Y$3-D169*$Y$12),1)</f>
        <v>0.857928170565161</v>
      </c>
      <c r="N169" s="3" t="n">
        <f aca="false">_xlfn.NORM.S.DIST((1/$Y$8)*(C169-$Y$4-D169*$Y$12),1)</f>
        <v>0.891142900119724</v>
      </c>
      <c r="O169" s="3" t="n">
        <f aca="false">_xlfn.NORM.S.DIST((1/$Y$9)*(C169-$Y$5-D169*$Y$12),1)</f>
        <v>0.543158963734196</v>
      </c>
      <c r="P169" s="3" t="n">
        <f aca="false">_xlfn.NORM.S.DIST((1/$Y$10)*(C169-$Y$6-D169*$Y$12),1)</f>
        <v>0.436837125252232</v>
      </c>
      <c r="Q169" s="0" t="n">
        <f aca="false">M169*I169</f>
        <v>0.754976490533352</v>
      </c>
      <c r="R169" s="0" t="n">
        <f aca="false">N169*J169</f>
        <v>0.0356460210441133</v>
      </c>
      <c r="S169" s="0" t="n">
        <f aca="false">O169*K169</f>
        <v>0.043452698907981</v>
      </c>
      <c r="T169" s="0" t="n">
        <f aca="false">P169*L169</f>
        <v>1.76311088223028E-008</v>
      </c>
      <c r="U169" s="4" t="n">
        <f aca="false">SUM(Q169:T169)</f>
        <v>0.834075228116555</v>
      </c>
      <c r="V169" s="6" t="n">
        <f aca="false">_xlfn.NORM.S.INV(U169)</f>
        <v>0.970395193138836</v>
      </c>
    </row>
    <row r="170" customFormat="false" ht="14.4" hidden="false" customHeight="false" outlineLevel="0" collapsed="false">
      <c r="A170" s="0" t="n">
        <f aca="false">A169+1</f>
        <v>166</v>
      </c>
      <c r="C170" s="0" t="n">
        <v>1.007308761</v>
      </c>
      <c r="D170" s="0" t="n">
        <v>1.6859</v>
      </c>
      <c r="E170" s="0" t="n">
        <v>0.99999981941592</v>
      </c>
      <c r="F170" s="7" t="n">
        <v>1.67272580410073E-007</v>
      </c>
      <c r="G170" s="7" t="n">
        <v>1.32809147545974E-008</v>
      </c>
      <c r="H170" s="7" t="n">
        <v>3.05844394673207E-011</v>
      </c>
      <c r="I170" s="0" t="n">
        <f aca="false">$Y$14*E169+$Y$19*F169+G169*$Y$24+H169*$Y$29</f>
        <v>0.879999965178565</v>
      </c>
      <c r="J170" s="0" t="n">
        <f aca="false">$Y$15*E169+$Y$20*F169+G169*$Y$25+H169*$Y$30</f>
        <v>0.0400000348028769</v>
      </c>
      <c r="K170" s="0" t="n">
        <f aca="false">E169*$Y$16+F169*$Y$21+G169*$Y$26+H169*$Y$31</f>
        <v>0.0799999958350654</v>
      </c>
      <c r="L170" s="0" t="n">
        <f aca="false">E169*$Y$17+F169*$Y$22+G169*$Y$27+H169*$Y$32</f>
        <v>4.1834923214913E-009</v>
      </c>
      <c r="M170" s="0" t="n">
        <f aca="false">_xlfn.NORM.S.DIST((1/$Y$7)*(C170-$Y$3-D170*$Y$12),1)</f>
        <v>0.686379321374747</v>
      </c>
      <c r="N170" s="3" t="n">
        <f aca="false">_xlfn.NORM.S.DIST((1/$Y$8)*(C170-$Y$4-D170*$Y$12),1)</f>
        <v>0.80410297386543</v>
      </c>
      <c r="O170" s="3" t="n">
        <f aca="false">_xlfn.NORM.S.DIST((1/$Y$9)*(C170-$Y$5-D170*$Y$12),1)</f>
        <v>0.449591005007082</v>
      </c>
      <c r="P170" s="3" t="n">
        <f aca="false">_xlfn.NORM.S.DIST((1/$Y$10)*(C170-$Y$6-D170*$Y$12),1)</f>
        <v>0.39087338991125</v>
      </c>
      <c r="Q170" s="0" t="n">
        <f aca="false">M170*I170</f>
        <v>0.604013778909065</v>
      </c>
      <c r="R170" s="0" t="n">
        <f aca="false">N170*J170</f>
        <v>0.032164146939714</v>
      </c>
      <c r="S170" s="0" t="n">
        <f aca="false">O170*K170</f>
        <v>0.0359672785280494</v>
      </c>
      <c r="T170" s="0" t="n">
        <f aca="false">P170*L170</f>
        <v>1.63521582536899E-009</v>
      </c>
      <c r="U170" s="4" t="n">
        <f aca="false">SUM(Q170:T170)</f>
        <v>0.672145206012044</v>
      </c>
      <c r="V170" s="6" t="n">
        <f aca="false">_xlfn.NORM.S.INV(U170)</f>
        <v>0.44584448177797</v>
      </c>
    </row>
    <row r="171" customFormat="false" ht="14.4" hidden="false" customHeight="false" outlineLevel="0" collapsed="false">
      <c r="A171" s="0" t="n">
        <f aca="false">A170+1</f>
        <v>167</v>
      </c>
      <c r="C171" s="0" t="n">
        <v>2.278829559</v>
      </c>
      <c r="D171" s="0" t="n">
        <v>1.5698</v>
      </c>
      <c r="E171" s="0" t="n">
        <v>0.999999981902354</v>
      </c>
      <c r="F171" s="7" t="n">
        <v>9.54704926251937E-009</v>
      </c>
      <c r="G171" s="7" t="n">
        <v>8.47215019770347E-009</v>
      </c>
      <c r="H171" s="7" t="n">
        <v>7.84468193914762E-011</v>
      </c>
      <c r="I171" s="0" t="n">
        <f aca="false">$Y$14*E170+$Y$19*F170+G170*$Y$24+H170*$Y$29</f>
        <v>0.879999856039956</v>
      </c>
      <c r="J171" s="0" t="n">
        <f aca="false">$Y$15*E170+$Y$20*F170+G170*$Y$25+H170*$Y$30</f>
        <v>0.0400001416498451</v>
      </c>
      <c r="K171" s="0" t="n">
        <f aca="false">E170*$Y$16+F170*$Y$21+G170*$Y$26+H170*$Y$31</f>
        <v>0.079999985558473</v>
      </c>
      <c r="L171" s="0" t="n">
        <f aca="false">E170*$Y$17+F170*$Y$22+G170*$Y$27+H170*$Y$32</f>
        <v>1.67517255925812E-008</v>
      </c>
      <c r="M171" s="0" t="n">
        <f aca="false">_xlfn.NORM.S.DIST((1/$Y$7)*(C171-$Y$3-D171*$Y$12),1)</f>
        <v>0.954210348206978</v>
      </c>
      <c r="N171" s="3" t="n">
        <f aca="false">_xlfn.NORM.S.DIST((1/$Y$8)*(C171-$Y$4-D171*$Y$12),1)</f>
        <v>0.94829810453991</v>
      </c>
      <c r="O171" s="3" t="n">
        <f aca="false">_xlfn.NORM.S.DIST((1/$Y$9)*(C171-$Y$5-D171*$Y$12),1)</f>
        <v>0.638998353408654</v>
      </c>
      <c r="P171" s="3" t="n">
        <f aca="false">_xlfn.NORM.S.DIST((1/$Y$10)*(C171-$Y$6-D171*$Y$12),1)</f>
        <v>0.486132405939322</v>
      </c>
      <c r="Q171" s="0" t="n">
        <f aca="false">M171*I171</f>
        <v>0.839704969053977</v>
      </c>
      <c r="R171" s="0" t="n">
        <f aca="false">N171*J171</f>
        <v>0.037932058507876</v>
      </c>
      <c r="S171" s="0" t="n">
        <f aca="false">O171*K171</f>
        <v>0.0511198590445803</v>
      </c>
      <c r="T171" s="0" t="n">
        <f aca="false">P171*L171</f>
        <v>8.14355666595679E-009</v>
      </c>
      <c r="U171" s="4" t="n">
        <f aca="false">SUM(Q171:T171)</f>
        <v>0.92875689474999</v>
      </c>
      <c r="V171" s="6" t="n">
        <f aca="false">_xlfn.NORM.S.INV(U171)</f>
        <v>1.46659518556241</v>
      </c>
    </row>
    <row r="172" customFormat="false" ht="14.4" hidden="false" customHeight="false" outlineLevel="0" collapsed="false">
      <c r="A172" s="0" t="n">
        <f aca="false">A171+1</f>
        <v>168</v>
      </c>
      <c r="C172" s="0" t="n">
        <v>-0.636737348</v>
      </c>
      <c r="D172" s="0" t="n">
        <v>1.6733</v>
      </c>
      <c r="E172" s="0" t="n">
        <v>0.999993194949343</v>
      </c>
      <c r="F172" s="7" t="n">
        <v>6.781291886382E-006</v>
      </c>
      <c r="G172" s="7" t="n">
        <v>2.37497219915868E-008</v>
      </c>
      <c r="H172" s="7" t="n">
        <v>9.04844016468044E-012</v>
      </c>
      <c r="I172" s="0" t="n">
        <f aca="false">$Y$14*E171+$Y$19*F171+G171*$Y$24+H171*$Y$29</f>
        <v>0.879999992642477</v>
      </c>
      <c r="J172" s="0" t="n">
        <f aca="false">$Y$15*E171+$Y$20*F171+G171*$Y$25+H171*$Y$30</f>
        <v>0.0400000077745369</v>
      </c>
      <c r="K172" s="0" t="n">
        <f aca="false">E171*$Y$16+F171*$Y$21+G171*$Y$26+H171*$Y$31</f>
        <v>0.0799999985655243</v>
      </c>
      <c r="L172" s="0" t="n">
        <f aca="false">E171*$Y$17+F171*$Y$22+G171*$Y$27+H171*$Y$32</f>
        <v>1.01746238176512E-009</v>
      </c>
      <c r="M172" s="0" t="n">
        <f aca="false">_xlfn.NORM.S.DIST((1/$Y$7)*(C172-$Y$3-D172*$Y$12),1)</f>
        <v>0.142779926139589</v>
      </c>
      <c r="N172" s="3" t="n">
        <f aca="false">_xlfn.NORM.S.DIST((1/$Y$8)*(C172-$Y$4-D172*$Y$12),1)</f>
        <v>0.443511686473424</v>
      </c>
      <c r="O172" s="3" t="n">
        <f aca="false">_xlfn.NORM.S.DIST((1/$Y$9)*(C172-$Y$5-D172*$Y$12),1)</f>
        <v>0.226468805143688</v>
      </c>
      <c r="P172" s="3" t="n">
        <f aca="false">_xlfn.NORM.S.DIST((1/$Y$10)*(C172-$Y$6-D172*$Y$12),1)</f>
        <v>0.277494820738787</v>
      </c>
      <c r="Q172" s="0" t="n">
        <f aca="false">M172*I172</f>
        <v>0.125646333952332</v>
      </c>
      <c r="R172" s="0" t="n">
        <f aca="false">N172*J172</f>
        <v>0.0177404709070349</v>
      </c>
      <c r="S172" s="0" t="n">
        <f aca="false">O172*K172</f>
        <v>0.0181175040866311</v>
      </c>
      <c r="T172" s="0" t="n">
        <f aca="false">P172*L172</f>
        <v>2.82340541236371E-010</v>
      </c>
      <c r="U172" s="4" t="n">
        <f aca="false">SUM(Q172:T172)</f>
        <v>0.161504309228338</v>
      </c>
      <c r="V172" s="6" t="n">
        <f aca="false">_xlfn.NORM.S.INV(U172)</f>
        <v>-0.988294131950003</v>
      </c>
    </row>
    <row r="173" customFormat="false" ht="14.4" hidden="false" customHeight="false" outlineLevel="0" collapsed="false">
      <c r="A173" s="0" t="n">
        <f aca="false">A172+1</f>
        <v>169</v>
      </c>
      <c r="C173" s="0" t="n">
        <v>1.522380227</v>
      </c>
      <c r="D173" s="0" t="n">
        <v>1.5942</v>
      </c>
      <c r="E173" s="0" t="n">
        <v>0.999999936426422</v>
      </c>
      <c r="F173" s="7" t="n">
        <v>5.24589680216737E-008</v>
      </c>
      <c r="G173" s="7" t="n">
        <v>1.10698176315329E-008</v>
      </c>
      <c r="H173" s="7" t="n">
        <v>4.47928169381855E-011</v>
      </c>
      <c r="I173" s="0" t="n">
        <f aca="false">$Y$14*E172+$Y$19*F172+G172*$Y$24+H172*$Y$29</f>
        <v>0.879994103118153</v>
      </c>
      <c r="J173" s="0" t="n">
        <f aca="false">$Y$15*E172+$Y$20*F172+G172*$Y$25+H172*$Y$30</f>
        <v>0.0400057631479336</v>
      </c>
      <c r="K173" s="0" t="n">
        <f aca="false">E172*$Y$16+F172*$Y$21+G172*$Y$26+H172*$Y$31</f>
        <v>0.0799994555974857</v>
      </c>
      <c r="L173" s="0" t="n">
        <f aca="false">E172*$Y$17+F172*$Y$22+G172*$Y$27+H172*$Y$32</f>
        <v>6.78136427390332E-007</v>
      </c>
      <c r="M173" s="0" t="n">
        <f aca="false">_xlfn.NORM.S.DIST((1/$Y$7)*(C173-$Y$3-D173*$Y$12),1)</f>
        <v>0.83455563156113</v>
      </c>
      <c r="N173" s="3" t="n">
        <f aca="false">_xlfn.NORM.S.DIST((1/$Y$8)*(C173-$Y$4-D173*$Y$12),1)</f>
        <v>0.878833370014033</v>
      </c>
      <c r="O173" s="3" t="n">
        <f aca="false">_xlfn.NORM.S.DIST((1/$Y$9)*(C173-$Y$5-D173*$Y$12),1)</f>
        <v>0.527405165138288</v>
      </c>
      <c r="P173" s="3" t="n">
        <f aca="false">_xlfn.NORM.S.DIST((1/$Y$10)*(C173-$Y$6-D173*$Y$12),1)</f>
        <v>0.429007437522175</v>
      </c>
      <c r="Q173" s="0" t="n">
        <f aca="false">M173*I173</f>
        <v>0.734404034497841</v>
      </c>
      <c r="R173" s="0" t="n">
        <f aca="false">N173*J173</f>
        <v>0.0351583996472817</v>
      </c>
      <c r="S173" s="0" t="n">
        <f aca="false">O173*K173</f>
        <v>0.0421921260903651</v>
      </c>
      <c r="T173" s="0" t="n">
        <f aca="false">P173*L173</f>
        <v>2.90925571005169E-007</v>
      </c>
      <c r="U173" s="4" t="n">
        <f aca="false">SUM(Q173:T173)</f>
        <v>0.811754851161059</v>
      </c>
      <c r="V173" s="6" t="n">
        <f aca="false">_xlfn.NORM.S.INV(U173)</f>
        <v>0.884381515787512</v>
      </c>
    </row>
    <row r="174" customFormat="false" ht="14.4" hidden="false" customHeight="false" outlineLevel="0" collapsed="false">
      <c r="A174" s="0" t="n">
        <f aca="false">A173+1</f>
        <v>170</v>
      </c>
      <c r="C174" s="0" t="n">
        <v>-0.331006204</v>
      </c>
      <c r="D174" s="0" t="n">
        <v>1.6562</v>
      </c>
      <c r="E174" s="0" t="n">
        <v>0.999996572182209</v>
      </c>
      <c r="F174" s="7" t="n">
        <v>3.4064898979532E-006</v>
      </c>
      <c r="G174" s="7" t="n">
        <v>2.13165444900909E-008</v>
      </c>
      <c r="H174" s="7" t="n">
        <v>1.13484164239565E-011</v>
      </c>
      <c r="I174" s="0" t="n">
        <f aca="false">$Y$14*E173+$Y$19*F173+G173*$Y$24+H173*$Y$29</f>
        <v>0.879999955650107</v>
      </c>
      <c r="J174" s="0" t="n">
        <f aca="false">$Y$15*E173+$Y$20*F173+G173*$Y$25+H173*$Y$30</f>
        <v>0.0400000441464343</v>
      </c>
      <c r="K174" s="0" t="n">
        <f aca="false">E173*$Y$16+F173*$Y$21+G173*$Y$26+H173*$Y$31</f>
        <v>0.0799999949217286</v>
      </c>
      <c r="L174" s="0" t="n">
        <f aca="false">E173*$Y$17+F173*$Y$22+G173*$Y$27+H173*$Y$32</f>
        <v>5.28173105571792E-009</v>
      </c>
      <c r="M174" s="0" t="n">
        <f aca="false">_xlfn.NORM.S.DIST((1/$Y$7)*(C174-$Y$3-D174*$Y$12),1)</f>
        <v>0.217985443595001</v>
      </c>
      <c r="N174" s="3" t="n">
        <f aca="false">_xlfn.NORM.S.DIST((1/$Y$8)*(C174-$Y$4-D174*$Y$12),1)</f>
        <v>0.517388711734372</v>
      </c>
      <c r="O174" s="3" t="n">
        <f aca="false">_xlfn.NORM.S.DIST((1/$Y$9)*(C174-$Y$5-D174*$Y$12),1)</f>
        <v>0.262871678239207</v>
      </c>
      <c r="P174" s="3" t="n">
        <f aca="false">_xlfn.NORM.S.DIST((1/$Y$10)*(C174-$Y$6-D174*$Y$12),1)</f>
        <v>0.29734711867095</v>
      </c>
      <c r="Q174" s="0" t="n">
        <f aca="false">M174*I174</f>
        <v>0.19182718069597</v>
      </c>
      <c r="R174" s="0" t="n">
        <f aca="false">N174*J174</f>
        <v>0.0206955713102417</v>
      </c>
      <c r="S174" s="0" t="n">
        <f aca="false">O174*K174</f>
        <v>0.0210297329242028</v>
      </c>
      <c r="T174" s="0" t="n">
        <f aca="false">P174*L174</f>
        <v>1.5705075110126E-009</v>
      </c>
      <c r="U174" s="4" t="n">
        <f aca="false">SUM(Q174:T174)</f>
        <v>0.233552486500922</v>
      </c>
      <c r="V174" s="6" t="n">
        <f aca="false">_xlfn.NORM.S.INV(U174)</f>
        <v>-0.727197507305466</v>
      </c>
    </row>
    <row r="175" customFormat="false" ht="14.4" hidden="false" customHeight="false" outlineLevel="0" collapsed="false">
      <c r="A175" s="0" t="n">
        <f aca="false">A174+1</f>
        <v>171</v>
      </c>
      <c r="C175" s="0" t="n">
        <v>0.560756791</v>
      </c>
      <c r="D175" s="0" t="n">
        <v>1.5966</v>
      </c>
      <c r="E175" s="0" t="n">
        <v>0.99999952709988</v>
      </c>
      <c r="F175" s="7" t="n">
        <v>4.57325925233552E-007</v>
      </c>
      <c r="G175" s="7" t="n">
        <v>1.55522244187885E-008</v>
      </c>
      <c r="H175" s="7" t="n">
        <v>2.19702294181547E-011</v>
      </c>
      <c r="I175" s="0" t="n">
        <f aca="false">$Y$14*E174+$Y$19*F174+G174*$Y$24+H174*$Y$29</f>
        <v>0.879997038901901</v>
      </c>
      <c r="J175" s="0" t="n">
        <f aca="false">$Y$15*E174+$Y$20*F174+G174*$Y$25+H174*$Y$30</f>
        <v>0.0400028946635245</v>
      </c>
      <c r="K175" s="0" t="n">
        <f aca="false">E174*$Y$16+F174*$Y$21+G174*$Y$26+H174*$Y$31</f>
        <v>0.079999725776506</v>
      </c>
      <c r="L175" s="0" t="n">
        <f aca="false">E174*$Y$17+F174*$Y$22+G174*$Y$27+H174*$Y$32</f>
        <v>3.40658068528459E-007</v>
      </c>
      <c r="M175" s="0" t="n">
        <f aca="false">_xlfn.NORM.S.DIST((1/$Y$7)*(C175-$Y$3-D175*$Y$12),1)</f>
        <v>0.525374813942418</v>
      </c>
      <c r="N175" s="3" t="n">
        <f aca="false">_xlfn.NORM.S.DIST((1/$Y$8)*(C175-$Y$4-D175*$Y$12),1)</f>
        <v>0.720784775182262</v>
      </c>
      <c r="O175" s="3" t="n">
        <f aca="false">_xlfn.NORM.S.DIST((1/$Y$9)*(C175-$Y$5-D175*$Y$12),1)</f>
        <v>0.383562158937987</v>
      </c>
      <c r="P175" s="3" t="n">
        <f aca="false">_xlfn.NORM.S.DIST((1/$Y$10)*(C175-$Y$6-D175*$Y$12),1)</f>
        <v>0.358627671967834</v>
      </c>
      <c r="Q175" s="0" t="n">
        <f aca="false">M175*I175</f>
        <v>0.462328280582965</v>
      </c>
      <c r="R175" s="0" t="n">
        <f aca="false">N175*J175</f>
        <v>0.0288334774366882</v>
      </c>
      <c r="S175" s="0" t="n">
        <f aca="false">O175*K175</f>
        <v>0.0306848675332836</v>
      </c>
      <c r="T175" s="0" t="n">
        <f aca="false">P175*L175</f>
        <v>1.2216941005342E-007</v>
      </c>
      <c r="U175" s="4" t="n">
        <f aca="false">SUM(Q175:T175)</f>
        <v>0.521846747722347</v>
      </c>
      <c r="V175" s="6" t="n">
        <f aca="false">_xlfn.NORM.S.INV(U175)</f>
        <v>0.054789074575144</v>
      </c>
    </row>
    <row r="176" customFormat="false" ht="14.4" hidden="false" customHeight="false" outlineLevel="0" collapsed="false">
      <c r="A176" s="0" t="n">
        <f aca="false">A175+1</f>
        <v>172</v>
      </c>
      <c r="C176" s="0" t="n">
        <v>0.393467935</v>
      </c>
      <c r="D176" s="0" t="n">
        <v>1.5823</v>
      </c>
      <c r="E176" s="0" t="n">
        <v>0.999999317019783</v>
      </c>
      <c r="F176" s="7" t="n">
        <v>6.66460985525383E-007</v>
      </c>
      <c r="G176" s="7" t="n">
        <v>1.64998218047295E-008</v>
      </c>
      <c r="H176" s="7" t="n">
        <v>1.94095208674285E-011</v>
      </c>
      <c r="I176" s="0" t="n">
        <f aca="false">$Y$14*E175+$Y$19*F175+G175*$Y$24+H175*$Y$29</f>
        <v>0.879999603973598</v>
      </c>
      <c r="J176" s="0" t="n">
        <f aca="false">$Y$15*E175+$Y$20*F175+G175*$Y$25+H175*$Y$30</f>
        <v>0.0400003881045081</v>
      </c>
      <c r="K176" s="0" t="n">
        <f aca="false">E175*$Y$16+F175*$Y$21+G175*$Y$26+H175*$Y$31</f>
        <v>0.0799999621717253</v>
      </c>
      <c r="L176" s="0" t="n">
        <f aca="false">E175*$Y$17+F175*$Y$22+G175*$Y$27+H175*$Y$32</f>
        <v>4.57501687068897E-008</v>
      </c>
      <c r="M176" s="0" t="n">
        <f aca="false">_xlfn.NORM.S.DIST((1/$Y$7)*(C176-$Y$3-D176*$Y$12),1)</f>
        <v>0.462383841834266</v>
      </c>
      <c r="N176" s="3" t="n">
        <f aca="false">_xlfn.NORM.S.DIST((1/$Y$8)*(C176-$Y$4-D176*$Y$12),1)</f>
        <v>0.685657581869032</v>
      </c>
      <c r="O176" s="3" t="n">
        <f aca="false">_xlfn.NORM.S.DIST((1/$Y$9)*(C176-$Y$5-D176*$Y$12),1)</f>
        <v>0.359567119466821</v>
      </c>
      <c r="P176" s="3" t="n">
        <f aca="false">_xlfn.NORM.S.DIST((1/$Y$10)*(C176-$Y$6-D176*$Y$12),1)</f>
        <v>0.346788823090996</v>
      </c>
      <c r="Q176" s="0" t="n">
        <f aca="false">M176*I176</f>
        <v>0.406897597697945</v>
      </c>
      <c r="R176" s="0" t="n">
        <f aca="false">N176*J176</f>
        <v>0.0274265693815598</v>
      </c>
      <c r="S176" s="0" t="n">
        <f aca="false">O176*K176</f>
        <v>0.0287653559555419</v>
      </c>
      <c r="T176" s="0" t="n">
        <f aca="false">P176*L176</f>
        <v>1.58656471620768E-008</v>
      </c>
      <c r="U176" s="4" t="n">
        <f aca="false">SUM(Q176:T176)</f>
        <v>0.463089538900694</v>
      </c>
      <c r="V176" s="6" t="n">
        <f aca="false">_xlfn.NORM.S.INV(U176)</f>
        <v>-0.092653200242168</v>
      </c>
    </row>
    <row r="177" customFormat="false" ht="14.4" hidden="false" customHeight="false" outlineLevel="0" collapsed="false">
      <c r="A177" s="0" t="n">
        <f aca="false">A176+1</f>
        <v>173</v>
      </c>
      <c r="C177" s="0" t="n">
        <v>1.354081345</v>
      </c>
      <c r="D177" s="0" t="n">
        <v>1.5677</v>
      </c>
      <c r="E177" s="0" t="n">
        <v>0.999999911600938</v>
      </c>
      <c r="F177" s="7" t="n">
        <v>7.66110022626254E-008</v>
      </c>
      <c r="G177" s="7" t="n">
        <v>1.17485168718716E-008</v>
      </c>
      <c r="H177" s="7" t="n">
        <v>3.9542525732786E-011</v>
      </c>
      <c r="I177" s="0" t="n">
        <f aca="false">$Y$14*E176+$Y$19*F176+G176*$Y$24+H176*$Y$29</f>
        <v>0.879999422142035</v>
      </c>
      <c r="J177" s="0" t="n">
        <f aca="false">$Y$15*E176+$Y$20*F176+G176*$Y$25+H176*$Y$30</f>
        <v>0.0400005658314566</v>
      </c>
      <c r="K177" s="0" t="n">
        <f aca="false">E176*$Y$16+F176*$Y$21+G176*$Y$26+H176*$Y$31</f>
        <v>0.0799999453648823</v>
      </c>
      <c r="L177" s="0" t="n">
        <f aca="false">E176*$Y$17+F176*$Y$22+G176*$Y$27+H176*$Y$32</f>
        <v>6.66616261692322E-008</v>
      </c>
      <c r="M177" s="0" t="n">
        <f aca="false">_xlfn.NORM.S.DIST((1/$Y$7)*(C177-$Y$3-D177*$Y$12),1)</f>
        <v>0.79197491034899</v>
      </c>
      <c r="N177" s="3" t="n">
        <f aca="false">_xlfn.NORM.S.DIST((1/$Y$8)*(C177-$Y$4-D177*$Y$12),1)</f>
        <v>0.857006327858978</v>
      </c>
      <c r="O177" s="3" t="n">
        <f aca="false">_xlfn.NORM.S.DIST((1/$Y$9)*(C177-$Y$5-D177*$Y$12),1)</f>
        <v>0.501949948340287</v>
      </c>
      <c r="P177" s="3" t="n">
        <f aca="false">_xlfn.NORM.S.DIST((1/$Y$10)*(C177-$Y$6-D177*$Y$12),1)</f>
        <v>0.416455584310119</v>
      </c>
      <c r="Q177" s="0" t="n">
        <f aca="false">M177*I177</f>
        <v>0.696937463458101</v>
      </c>
      <c r="R177" s="0" t="n">
        <f aca="false">N177*J177</f>
        <v>0.034280738035498</v>
      </c>
      <c r="S177" s="0" t="n">
        <f aca="false">O177*K177</f>
        <v>0.0401559684431284</v>
      </c>
      <c r="T177" s="0" t="n">
        <f aca="false">P177*L177</f>
        <v>2.77616064773703E-008</v>
      </c>
      <c r="U177" s="4" t="n">
        <f aca="false">SUM(Q177:T177)</f>
        <v>0.771374197698334</v>
      </c>
      <c r="V177" s="6" t="n">
        <f aca="false">_xlfn.NORM.S.INV(U177)</f>
        <v>0.743380074015743</v>
      </c>
    </row>
    <row r="178" customFormat="false" ht="14.4" hidden="false" customHeight="false" outlineLevel="0" collapsed="false">
      <c r="A178" s="0" t="n">
        <f aca="false">A177+1</f>
        <v>174</v>
      </c>
      <c r="C178" s="0" t="n">
        <v>0.193981276</v>
      </c>
      <c r="D178" s="0" t="n">
        <v>1.4748</v>
      </c>
      <c r="E178" s="0" t="n">
        <v>0.999998937878912</v>
      </c>
      <c r="F178" s="7" t="n">
        <v>1.04439880581471E-006</v>
      </c>
      <c r="G178" s="7" t="n">
        <v>1.7705538947434E-008</v>
      </c>
      <c r="H178" s="7" t="n">
        <v>1.67430938699715E-011</v>
      </c>
      <c r="I178" s="0" t="n">
        <f aca="false">$Y$14*E177+$Y$19*F177+G177*$Y$24+H177*$Y$29</f>
        <v>0.879999934723848</v>
      </c>
      <c r="J178" s="0" t="n">
        <f aca="false">$Y$15*E177+$Y$20*F177+G177*$Y$25+H177*$Y$30</f>
        <v>0.0400000646486204</v>
      </c>
      <c r="K178" s="0" t="n">
        <f aca="false">E177*$Y$16+F177*$Y$21+G177*$Y$26+H177*$Y$31</f>
        <v>0.0799999929347973</v>
      </c>
      <c r="L178" s="0" t="n">
        <f aca="false">E177*$Y$17+F177*$Y$22+G177*$Y$27+H177*$Y$32</f>
        <v>7.69273424684877E-009</v>
      </c>
      <c r="M178" s="0" t="n">
        <f aca="false">_xlfn.NORM.S.DIST((1/$Y$7)*(C178-$Y$3-D178*$Y$12),1)</f>
        <v>0.388614120764633</v>
      </c>
      <c r="N178" s="3" t="n">
        <f aca="false">_xlfn.NORM.S.DIST((1/$Y$8)*(C178-$Y$4-D178*$Y$12),1)</f>
        <v>0.641484344434929</v>
      </c>
      <c r="O178" s="3" t="n">
        <f aca="false">_xlfn.NORM.S.DIST((1/$Y$9)*(C178-$Y$5-D178*$Y$12),1)</f>
        <v>0.331668299056989</v>
      </c>
      <c r="P178" s="3" t="n">
        <f aca="false">_xlfn.NORM.S.DIST((1/$Y$10)*(C178-$Y$6-D178*$Y$12),1)</f>
        <v>0.332865338579412</v>
      </c>
      <c r="Q178" s="0" t="n">
        <f aca="false">M178*I178</f>
        <v>0.341980400905643</v>
      </c>
      <c r="R178" s="0" t="n">
        <f aca="false">N178*J178</f>
        <v>0.025659415248475</v>
      </c>
      <c r="S178" s="0" t="n">
        <f aca="false">O178*K178</f>
        <v>0.0265334615812554</v>
      </c>
      <c r="T178" s="0" t="n">
        <f aca="false">P178*L178</f>
        <v>2.56064458967875E-009</v>
      </c>
      <c r="U178" s="4" t="n">
        <f aca="false">SUM(Q178:T178)</f>
        <v>0.394173280296018</v>
      </c>
      <c r="V178" s="6" t="n">
        <f aca="false">_xlfn.NORM.S.INV(U178)</f>
        <v>-0.268458310760693</v>
      </c>
    </row>
    <row r="179" customFormat="false" ht="14.4" hidden="false" customHeight="false" outlineLevel="0" collapsed="false">
      <c r="A179" s="0" t="n">
        <f aca="false">A178+1</f>
        <v>175</v>
      </c>
      <c r="C179" s="0" t="n">
        <v>0.543947984</v>
      </c>
      <c r="D179" s="0" t="n">
        <v>1.4142</v>
      </c>
      <c r="E179" s="0" t="n">
        <v>0.999999509418058</v>
      </c>
      <c r="F179" s="7" t="n">
        <v>4.74915303922246E-007</v>
      </c>
      <c r="G179" s="7" t="n">
        <v>1.56449400486334E-008</v>
      </c>
      <c r="H179" s="7" t="n">
        <v>2.16983816749214E-011</v>
      </c>
      <c r="I179" s="0" t="n">
        <f aca="false">$Y$14*E178+$Y$19*F178+G178*$Y$24+H178*$Y$29</f>
        <v>0.879999093483137</v>
      </c>
      <c r="J179" s="0" t="n">
        <f aca="false">$Y$15*E178+$Y$20*F178+G178*$Y$25+H178*$Y$30</f>
        <v>0.0400008870304285</v>
      </c>
      <c r="K179" s="0" t="n">
        <f aca="false">E178*$Y$16+F178*$Y$21+G178*$Y$26+H178*$Y$31</f>
        <v>0.0799999150331593</v>
      </c>
      <c r="L179" s="0" t="n">
        <f aca="false">E178*$Y$17+F178*$Y$22+G178*$Y$27+H178*$Y$32</f>
        <v>1.04453275056567E-007</v>
      </c>
      <c r="M179" s="0" t="n">
        <f aca="false">_xlfn.NORM.S.DIST((1/$Y$7)*(C179-$Y$3-D179*$Y$12),1)</f>
        <v>0.519048174106107</v>
      </c>
      <c r="N179" s="3" t="n">
        <f aca="false">_xlfn.NORM.S.DIST((1/$Y$8)*(C179-$Y$4-D179*$Y$12),1)</f>
        <v>0.717342959107231</v>
      </c>
      <c r="O179" s="3" t="n">
        <f aca="false">_xlfn.NORM.S.DIST((1/$Y$9)*(C179-$Y$5-D179*$Y$12),1)</f>
        <v>0.38112914774092</v>
      </c>
      <c r="P179" s="3" t="n">
        <f aca="false">_xlfn.NORM.S.DIST((1/$Y$10)*(C179-$Y$6-D179*$Y$12),1)</f>
        <v>0.357431746201369</v>
      </c>
      <c r="Q179" s="0" t="n">
        <f aca="false">M179*I179</f>
        <v>0.456761922687452</v>
      </c>
      <c r="R179" s="0" t="n">
        <f aca="false">N179*J179</f>
        <v>0.0286943546693216</v>
      </c>
      <c r="S179" s="0" t="n">
        <f aca="false">O179*K179</f>
        <v>0.030490299435934</v>
      </c>
      <c r="T179" s="0" t="n">
        <f aca="false">P179*L179</f>
        <v>3.73349164999207E-008</v>
      </c>
      <c r="U179" s="4" t="n">
        <f aca="false">SUM(Q179:T179)</f>
        <v>0.515946614127624</v>
      </c>
      <c r="V179" s="6" t="n">
        <f aca="false">_xlfn.NORM.S.INV(U179)</f>
        <v>0.0399828842828417</v>
      </c>
    </row>
    <row r="180" customFormat="false" ht="14.4" hidden="false" customHeight="false" outlineLevel="0" collapsed="false">
      <c r="A180" s="0" t="n">
        <f aca="false">A179+1</f>
        <v>176</v>
      </c>
      <c r="C180" s="0" t="n">
        <v>-0.035789788</v>
      </c>
      <c r="D180" s="0" t="n">
        <v>1.4029</v>
      </c>
      <c r="E180" s="0" t="n">
        <v>0.999998228546964</v>
      </c>
      <c r="F180" s="7" t="n">
        <v>1.75223504510503E-006</v>
      </c>
      <c r="G180" s="7" t="n">
        <v>1.92038685172406E-008</v>
      </c>
      <c r="H180" s="7" t="n">
        <v>1.41225516598109E-011</v>
      </c>
      <c r="I180" s="0" t="n">
        <f aca="false">$Y$14*E179+$Y$19*F179+G179*$Y$24+H179*$Y$29</f>
        <v>0.879999588682201</v>
      </c>
      <c r="J180" s="0" t="n">
        <f aca="false">$Y$15*E179+$Y$20*F179+G179*$Y$25+H179*$Y$30</f>
        <v>0.0400004030517768</v>
      </c>
      <c r="K180" s="0" t="n">
        <f aca="false">E179*$Y$16+F179*$Y$21+G179*$Y$26+H179*$Y$31</f>
        <v>0.0799999607571334</v>
      </c>
      <c r="L180" s="0" t="n">
        <f aca="false">E179*$Y$17+F179*$Y$22+G179*$Y$27+H179*$Y$32</f>
        <v>4.75088890975645E-008</v>
      </c>
      <c r="M180" s="0" t="n">
        <f aca="false">_xlfn.NORM.S.DIST((1/$Y$7)*(C180-$Y$3-D180*$Y$12),1)</f>
        <v>0.308518888221531</v>
      </c>
      <c r="N180" s="3" t="n">
        <f aca="false">_xlfn.NORM.S.DIST((1/$Y$8)*(C180-$Y$4-D180*$Y$12),1)</f>
        <v>0.588188556249171</v>
      </c>
      <c r="O180" s="3" t="n">
        <f aca="false">_xlfn.NORM.S.DIST((1/$Y$9)*(C180-$Y$5-D180*$Y$12),1)</f>
        <v>0.300661968264662</v>
      </c>
      <c r="P180" s="3" t="n">
        <f aca="false">_xlfn.NORM.S.DIST((1/$Y$10)*(C180-$Y$6-D180*$Y$12),1)</f>
        <v>0.317110096400212</v>
      </c>
      <c r="Q180" s="0" t="n">
        <f aca="false">M180*I180</f>
        <v>0.271496494735637</v>
      </c>
      <c r="R180" s="0" t="n">
        <f aca="false">N180*J180</f>
        <v>0.0235277793204095</v>
      </c>
      <c r="S180" s="0" t="n">
        <f aca="false">O180*K180</f>
        <v>0.0240529456623354</v>
      </c>
      <c r="T180" s="0" t="n">
        <f aca="false">P180*L180</f>
        <v>1.50655484015957E-008</v>
      </c>
      <c r="U180" s="4" t="n">
        <f aca="false">SUM(Q180:T180)</f>
        <v>0.31907723478393</v>
      </c>
      <c r="V180" s="6" t="n">
        <f aca="false">_xlfn.NORM.S.INV(U180)</f>
        <v>-0.470280720900852</v>
      </c>
    </row>
    <row r="181" customFormat="false" ht="14.4" hidden="false" customHeight="false" outlineLevel="0" collapsed="false">
      <c r="A181" s="0" t="n">
        <f aca="false">A180+1</f>
        <v>177</v>
      </c>
      <c r="C181" s="0" t="n">
        <v>-0.052916973</v>
      </c>
      <c r="D181" s="0" t="n">
        <v>1.4293</v>
      </c>
      <c r="E181" s="0" t="n">
        <v>0.999998159416843</v>
      </c>
      <c r="F181" s="7" t="n">
        <v>1.82124871969832E-006</v>
      </c>
      <c r="G181" s="7" t="n">
        <v>1.93204926595962E-008</v>
      </c>
      <c r="H181" s="7" t="n">
        <v>1.39444919550656E-011</v>
      </c>
      <c r="I181" s="0" t="n">
        <f aca="false">$Y$14*E180+$Y$19*F180+G180*$Y$24+H180*$Y$29</f>
        <v>0.879998477847689</v>
      </c>
      <c r="J181" s="0" t="n">
        <f aca="false">$Y$15*E180+$Y$20*F180+G180*$Y$25+H180*$Y$30</f>
        <v>0.0400014886313512</v>
      </c>
      <c r="K181" s="0" t="n">
        <f aca="false">E180*$Y$16+F180*$Y$21+G180*$Y$26+H180*$Y$31</f>
        <v>0.079999858286158</v>
      </c>
      <c r="L181" s="0" t="n">
        <f aca="false">E180*$Y$17+F180*$Y$22+G180*$Y$27+H180*$Y$32</f>
        <v>1.75234802551831E-007</v>
      </c>
      <c r="M181" s="0" t="n">
        <f aca="false">_xlfn.NORM.S.DIST((1/$Y$7)*(C181-$Y$3-D181*$Y$12),1)</f>
        <v>0.302844393380988</v>
      </c>
      <c r="N181" s="3" t="n">
        <f aca="false">_xlfn.NORM.S.DIST((1/$Y$8)*(C181-$Y$4-D181*$Y$12),1)</f>
        <v>0.584136158124176</v>
      </c>
      <c r="O181" s="3" t="n">
        <f aca="false">_xlfn.NORM.S.DIST((1/$Y$9)*(C181-$Y$5-D181*$Y$12),1)</f>
        <v>0.298403950234607</v>
      </c>
      <c r="P181" s="3" t="n">
        <f aca="false">_xlfn.NORM.S.DIST((1/$Y$10)*(C181-$Y$6-D181*$Y$12),1)</f>
        <v>0.31594841742769</v>
      </c>
      <c r="Q181" s="0" t="n">
        <f aca="false">M181*I181</f>
        <v>0.266502605199976</v>
      </c>
      <c r="R181" s="0" t="n">
        <f aca="false">N181*J181</f>
        <v>0.0233663158883654</v>
      </c>
      <c r="S181" s="0" t="n">
        <f aca="false">O181*K181</f>
        <v>0.0238722737307983</v>
      </c>
      <c r="T181" s="0" t="n">
        <f aca="false">P181*L181</f>
        <v>5.53651585445046E-008</v>
      </c>
      <c r="U181" s="4" t="n">
        <f aca="false">SUM(Q181:T181)</f>
        <v>0.313741250184298</v>
      </c>
      <c r="V181" s="6" t="n">
        <f aca="false">_xlfn.NORM.S.INV(U181)</f>
        <v>-0.485273288976348</v>
      </c>
    </row>
    <row r="182" customFormat="false" ht="14.4" hidden="false" customHeight="false" outlineLevel="0" collapsed="false">
      <c r="A182" s="0" t="n">
        <f aca="false">A181+1</f>
        <v>178</v>
      </c>
      <c r="C182" s="0" t="n">
        <v>-0.051397255</v>
      </c>
      <c r="D182" s="0" t="n">
        <v>1.381</v>
      </c>
      <c r="E182" s="0" t="n">
        <v>0.999998165643488</v>
      </c>
      <c r="F182" s="7" t="n">
        <v>1.81503243740781E-006</v>
      </c>
      <c r="G182" s="7" t="n">
        <v>1.93101141378477E-008</v>
      </c>
      <c r="H182" s="7" t="n">
        <v>1.39601989976648E-011</v>
      </c>
      <c r="I182" s="0" t="n">
        <f aca="false">$Y$14*E181+$Y$19*F181+G181*$Y$24+H181*$Y$29</f>
        <v>0.879998417819941</v>
      </c>
      <c r="J182" s="0" t="n">
        <f aca="false">$Y$15*E181+$Y$20*F181+G181*$Y$25+H181*$Y$30</f>
        <v>0.0400015472883131</v>
      </c>
      <c r="K182" s="0" t="n">
        <f aca="false">E181*$Y$16+F181*$Y$21+G181*$Y$26+H181*$Y$31</f>
        <v>0.079999852755718</v>
      </c>
      <c r="L182" s="0" t="n">
        <f aca="false">E181*$Y$17+F181*$Y$22+G181*$Y$27+H181*$Y$32</f>
        <v>1.82136027563396E-007</v>
      </c>
      <c r="M182" s="0" t="n">
        <f aca="false">_xlfn.NORM.S.DIST((1/$Y$7)*(C182-$Y$3-D182*$Y$12),1)</f>
        <v>0.303346006125493</v>
      </c>
      <c r="N182" s="3" t="n">
        <f aca="false">_xlfn.NORM.S.DIST((1/$Y$8)*(C182-$Y$4-D182*$Y$12),1)</f>
        <v>0.58449610146907</v>
      </c>
      <c r="O182" s="3" t="n">
        <f aca="false">_xlfn.NORM.S.DIST((1/$Y$9)*(C182-$Y$5-D182*$Y$12),1)</f>
        <v>0.298603994892897</v>
      </c>
      <c r="P182" s="3" t="n">
        <f aca="false">_xlfn.NORM.S.DIST((1/$Y$10)*(C182-$Y$6-D182*$Y$12),1)</f>
        <v>0.316051421527257</v>
      </c>
      <c r="Q182" s="0" t="n">
        <f aca="false">M182*I182</f>
        <v>0.266944005442432</v>
      </c>
      <c r="R182" s="0" t="n">
        <f aca="false">N182*J182</f>
        <v>0.0233807484427497</v>
      </c>
      <c r="S182" s="0" t="n">
        <f aca="false">O182*K182</f>
        <v>0.0238882756237009</v>
      </c>
      <c r="T182" s="0" t="n">
        <f aca="false">P182*L182</f>
        <v>5.75643504227389E-008</v>
      </c>
      <c r="U182" s="4" t="n">
        <f aca="false">SUM(Q182:T182)</f>
        <v>0.314213087073233</v>
      </c>
      <c r="V182" s="6" t="n">
        <f aca="false">_xlfn.NORM.S.INV(U182)</f>
        <v>-0.483943208778388</v>
      </c>
    </row>
    <row r="183" customFormat="false" ht="14.4" hidden="false" customHeight="false" outlineLevel="0" collapsed="false">
      <c r="A183" s="0" t="n">
        <f aca="false">A182+1</f>
        <v>179</v>
      </c>
      <c r="C183" s="0" t="n">
        <v>0.167128109</v>
      </c>
      <c r="D183" s="0" t="n">
        <v>1.3958</v>
      </c>
      <c r="E183" s="0" t="n">
        <v>0.999998872513159</v>
      </c>
      <c r="F183" s="7" t="n">
        <v>1.10959601002871E-006</v>
      </c>
      <c r="G183" s="7" t="n">
        <v>1.78744172385034E-008</v>
      </c>
      <c r="H183" s="7" t="n">
        <v>1.64133067682549E-011</v>
      </c>
      <c r="I183" s="0" t="n">
        <f aca="false">$Y$14*E182+$Y$19*F182+G182*$Y$24+H182*$Y$29</f>
        <v>0.879998423226848</v>
      </c>
      <c r="J183" s="0" t="n">
        <f aca="false">$Y$15*E182+$Y$20*F182+G182*$Y$25+H182*$Y$30</f>
        <v>0.040001542004888</v>
      </c>
      <c r="K183" s="0" t="n">
        <f aca="false">E182*$Y$16+F182*$Y$21+G182*$Y$26+H182*$Y$31</f>
        <v>0.0799998532538523</v>
      </c>
      <c r="L183" s="0" t="n">
        <f aca="false">E182*$Y$17+F182*$Y$22+G182*$Y$27+H182*$Y$32</f>
        <v>1.81514411899979E-007</v>
      </c>
      <c r="M183" s="0" t="n">
        <f aca="false">_xlfn.NORM.S.DIST((1/$Y$7)*(C183-$Y$3-D183*$Y$12),1)</f>
        <v>0.37892414440639</v>
      </c>
      <c r="N183" s="3" t="n">
        <f aca="false">_xlfn.NORM.S.DIST((1/$Y$8)*(C183-$Y$4-D183*$Y$12),1)</f>
        <v>0.635374149921912</v>
      </c>
      <c r="O183" s="3" t="n">
        <f aca="false">_xlfn.NORM.S.DIST((1/$Y$9)*(C183-$Y$5-D183*$Y$12),1)</f>
        <v>0.327979030024065</v>
      </c>
      <c r="P183" s="3" t="n">
        <f aca="false">_xlfn.NORM.S.DIST((1/$Y$10)*(C183-$Y$6-D183*$Y$12),1)</f>
        <v>0.331008038212235</v>
      </c>
      <c r="Q183" s="0" t="n">
        <f aca="false">M183*I183</f>
        <v>0.333452649600205</v>
      </c>
      <c r="R183" s="0" t="n">
        <f aca="false">N183*J183</f>
        <v>0.0254159457469214</v>
      </c>
      <c r="S183" s="0" t="n">
        <f aca="false">O183*K183</f>
        <v>0.026238274272266</v>
      </c>
      <c r="T183" s="0" t="n">
        <f aca="false">P183*L183</f>
        <v>6.00827293902597E-008</v>
      </c>
      <c r="U183" s="4" t="n">
        <f aca="false">SUM(Q183:T183)</f>
        <v>0.385106929702122</v>
      </c>
      <c r="V183" s="6" t="n">
        <f aca="false">_xlfn.NORM.S.INV(U183)</f>
        <v>-0.292095170151304</v>
      </c>
    </row>
    <row r="184" customFormat="false" ht="14.4" hidden="false" customHeight="false" outlineLevel="0" collapsed="false">
      <c r="A184" s="0" t="n">
        <f aca="false">A183+1</f>
        <v>180</v>
      </c>
      <c r="C184" s="0" t="n">
        <v>-6.105993824</v>
      </c>
      <c r="D184" s="0" t="n">
        <v>1.6425</v>
      </c>
      <c r="E184" s="7" t="n">
        <v>0.39766651584348</v>
      </c>
      <c r="F184" s="0" t="n">
        <v>0.602333418850656</v>
      </c>
      <c r="G184" s="7" t="n">
        <v>6.53058023617346E-008</v>
      </c>
      <c r="H184" s="7" t="n">
        <v>6.25923896889965E-014</v>
      </c>
      <c r="I184" s="0" t="n">
        <f aca="false">$Y$14*E183+$Y$19*F183+G183*$Y$24+H183*$Y$29</f>
        <v>0.879999036782121</v>
      </c>
      <c r="J184" s="0" t="n">
        <f aca="false">$Y$15*E183+$Y$20*F183+G183*$Y$25+H183*$Y$30</f>
        <v>0.0400009424413036</v>
      </c>
      <c r="K184" s="0" t="n">
        <f aca="false">E183*$Y$16+F183*$Y$21+G183*$Y$26+H183*$Y$31</f>
        <v>0.079999909803843</v>
      </c>
      <c r="L184" s="0" t="n">
        <f aca="false">E183*$Y$17+F183*$Y$22+G183*$Y$27+H183*$Y$32</f>
        <v>1.10972731648286E-007</v>
      </c>
      <c r="M184" s="0" t="n">
        <f aca="false">_xlfn.NORM.S.DIST((1/$Y$7)*(C184-$Y$3-D184*$Y$12),1)</f>
        <v>2.24399071679004E-010</v>
      </c>
      <c r="N184" s="3" t="n">
        <f aca="false">_xlfn.NORM.S.DIST((1/$Y$8)*(C184-$Y$4-D184*$Y$12),1)</f>
        <v>0.000266511783415193</v>
      </c>
      <c r="O184" s="3" t="n">
        <f aca="false">_xlfn.NORM.S.DIST((1/$Y$9)*(C184-$Y$5-D184*$Y$12),1)</f>
        <v>0.00235790546666979</v>
      </c>
      <c r="P184" s="3" t="n">
        <f aca="false">_xlfn.NORM.S.DIST((1/$Y$10)*(C184-$Y$6-D184*$Y$12),1)</f>
        <v>0.0512963989454978</v>
      </c>
      <c r="Q184" s="0" t="n">
        <f aca="false">M184*I184</f>
        <v>1.97470966932326E-010</v>
      </c>
      <c r="R184" s="0" t="n">
        <f aca="false">N184*J184</f>
        <v>1.06607225083203E-005</v>
      </c>
      <c r="S184" s="0" t="n">
        <f aca="false">O184*K184</f>
        <v>0.000188632224659571</v>
      </c>
      <c r="T184" s="0" t="n">
        <f aca="false">P184*L184</f>
        <v>5.69250151470213E-009</v>
      </c>
      <c r="U184" s="4" t="n">
        <f aca="false">SUM(Q184:T184)</f>
        <v>0.000199298837140373</v>
      </c>
      <c r="V184" s="6" t="n">
        <f aca="false">_xlfn.NORM.S.INV(U184)</f>
        <v>-3.54101052723471</v>
      </c>
    </row>
    <row r="185" customFormat="false" ht="14.4" hidden="false" customHeight="false" outlineLevel="0" collapsed="false">
      <c r="A185" s="0" t="n">
        <f aca="false">A184+1</f>
        <v>181</v>
      </c>
      <c r="C185" s="0" t="n">
        <v>-0.009712086</v>
      </c>
      <c r="D185" s="0" t="n">
        <v>1.5662</v>
      </c>
      <c r="E185" s="0" t="n">
        <v>0.999930034004479</v>
      </c>
      <c r="F185" s="7" t="n">
        <v>6.99550736394649E-005</v>
      </c>
      <c r="G185" s="7" t="n">
        <v>1.09136084637339E-008</v>
      </c>
      <c r="H185" s="7" t="n">
        <v>8.27275613602204E-012</v>
      </c>
      <c r="I185" s="0" t="n">
        <f aca="false">$Y$14*E184+$Y$19*F184+G184*$Y$24+H184*$Y$29</f>
        <v>0.355969933436572</v>
      </c>
      <c r="J185" s="0" t="n">
        <f aca="false">$Y$15*E184+$Y$20*F184+G184*$Y$25+H184*$Y$30</f>
        <v>0.551983403410824</v>
      </c>
      <c r="K185" s="0" t="n">
        <f aca="false">E184*$Y$16+F184*$Y$21+G184*$Y$26+H184*$Y$31</f>
        <v>0.031813321267489</v>
      </c>
      <c r="L185" s="0" t="n">
        <f aca="false">E184*$Y$17+F184*$Y$22+G184*$Y$27+H184*$Y$32</f>
        <v>0.0602333418851157</v>
      </c>
      <c r="M185" s="0" t="n">
        <f aca="false">_xlfn.NORM.S.DIST((1/$Y$7)*(C185-$Y$3-D185*$Y$12),1)</f>
        <v>0.317246994665078</v>
      </c>
      <c r="N185" s="3" t="n">
        <f aca="false">_xlfn.NORM.S.DIST((1/$Y$8)*(C185-$Y$4-D185*$Y$12),1)</f>
        <v>0.594340542071754</v>
      </c>
      <c r="O185" s="3" t="n">
        <f aca="false">_xlfn.NORM.S.DIST((1/$Y$9)*(C185-$Y$5-D185*$Y$12),1)</f>
        <v>0.304114733256919</v>
      </c>
      <c r="P185" s="3" t="n">
        <f aca="false">_xlfn.NORM.S.DIST((1/$Y$10)*(C185-$Y$6-D185*$Y$12),1)</f>
        <v>0.318882322119602</v>
      </c>
      <c r="Q185" s="0" t="n">
        <f aca="false">M185*I185</f>
        <v>0.11293039157388</v>
      </c>
      <c r="R185" s="0" t="n">
        <f aca="false">N185*J185</f>
        <v>0.328066115197801</v>
      </c>
      <c r="S185" s="0" t="n">
        <f aca="false">O185*K185</f>
        <v>0.00967489971127908</v>
      </c>
      <c r="T185" s="0" t="n">
        <f aca="false">P185*L185</f>
        <v>0.0192073479293496</v>
      </c>
      <c r="U185" s="4" t="n">
        <f aca="false">SUM(Q185:T185)</f>
        <v>0.46987875441231</v>
      </c>
      <c r="V185" s="6" t="n">
        <f aca="false">_xlfn.NORM.S.INV(U185)</f>
        <v>-0.0755746453699361</v>
      </c>
    </row>
    <row r="186" customFormat="false" ht="14.4" hidden="false" customHeight="false" outlineLevel="0" collapsed="false">
      <c r="A186" s="0" t="n">
        <f aca="false">A185+1</f>
        <v>182</v>
      </c>
      <c r="C186" s="0" t="n">
        <v>-2.389662843</v>
      </c>
      <c r="D186" s="0" t="n">
        <v>1.4487</v>
      </c>
      <c r="E186" s="0" t="n">
        <v>0.999647599922971</v>
      </c>
      <c r="F186" s="0" t="n">
        <v>0.0003523559536276</v>
      </c>
      <c r="G186" s="7" t="n">
        <v>4.4120933208188E-008</v>
      </c>
      <c r="H186" s="7" t="n">
        <v>2.46863009694048E-012</v>
      </c>
      <c r="I186" s="0" t="n">
        <f aca="false">$Y$14*E185+$Y$19*F185+G185*$Y$24+H185*$Y$29</f>
        <v>0.879939140388369</v>
      </c>
      <c r="J186" s="0" t="n">
        <f aca="false">$Y$15*E185+$Y$20*F185+G185*$Y$25+H185*$Y$30</f>
        <v>0.0400594613758838</v>
      </c>
      <c r="K186" s="0" t="n">
        <f aca="false">E185*$Y$16+F185*$Y$21+G185*$Y$26+H185*$Y$31</f>
        <v>0.0799944027217647</v>
      </c>
      <c r="L186" s="0" t="n">
        <f aca="false">E185*$Y$17+F185*$Y$22+G185*$Y$27+H185*$Y$32</f>
        <v>6.9955139821514E-006</v>
      </c>
      <c r="M186" s="0" t="n">
        <f aca="false">_xlfn.NORM.S.DIST((1/$Y$7)*(C186-$Y$3-D186*$Y$12),1)</f>
        <v>0.00322166840034753</v>
      </c>
      <c r="N186" s="3" t="n">
        <f aca="false">_xlfn.NORM.S.DIST((1/$Y$8)*(C186-$Y$4-D186*$Y$12),1)</f>
        <v>0.113786382057849</v>
      </c>
      <c r="O186" s="3" t="n">
        <f aca="false">_xlfn.NORM.S.DIST((1/$Y$9)*(C186-$Y$5-D186*$Y$12),1)</f>
        <v>0.0784356853573555</v>
      </c>
      <c r="P186" s="3" t="n">
        <f aca="false">_xlfn.NORM.S.DIST((1/$Y$10)*(C186-$Y$6-D186*$Y$12),1)</f>
        <v>0.177664507991952</v>
      </c>
      <c r="Q186" s="0" t="n">
        <f aca="false">M186*I186</f>
        <v>0.00283487212281818</v>
      </c>
      <c r="R186" s="0" t="n">
        <f aca="false">N186*J186</f>
        <v>0.00455822117714794</v>
      </c>
      <c r="S186" s="0" t="n">
        <f aca="false">O186*K186</f>
        <v>0.00627441580223392</v>
      </c>
      <c r="T186" s="0" t="n">
        <f aca="false">P186*L186</f>
        <v>1.24285454978975E-006</v>
      </c>
      <c r="U186" s="4" t="n">
        <f aca="false">SUM(Q186:T186)</f>
        <v>0.0136687519567498</v>
      </c>
      <c r="V186" s="6" t="n">
        <f aca="false">_xlfn.NORM.S.INV(U186)</f>
        <v>-2.20666454606651</v>
      </c>
    </row>
    <row r="187" customFormat="false" ht="14.4" hidden="false" customHeight="false" outlineLevel="0" collapsed="false">
      <c r="A187" s="0" t="n">
        <f aca="false">A186+1</f>
        <v>183</v>
      </c>
      <c r="C187" s="0" t="n">
        <v>3.75563928</v>
      </c>
      <c r="D187" s="0" t="n">
        <v>1.3669</v>
      </c>
      <c r="E187" s="7" t="n">
        <v>0.999999994391523</v>
      </c>
      <c r="F187" s="7" t="n">
        <v>3.48943889508108E-010</v>
      </c>
      <c r="G187" s="7" t="n">
        <v>5.02531495794325E-009</v>
      </c>
      <c r="H187" s="7" t="n">
        <v>2.34218354736814E-010</v>
      </c>
      <c r="I187" s="0" t="n">
        <f aca="false">$Y$14*E186+$Y$19*F186+G186*$Y$24+H186*$Y$29</f>
        <v>0.879693455612709</v>
      </c>
      <c r="J187" s="0" t="n">
        <f aca="false">$Y$15*E186+$Y$20*F186+G186*$Y$25+H186*$Y$30</f>
        <v>0.0402995007956968</v>
      </c>
      <c r="K187" s="0" t="n">
        <f aca="false">E186*$Y$16+F186*$Y$21+G186*$Y$26+H186*$Y$31</f>
        <v>0.0799718079942574</v>
      </c>
      <c r="L187" s="0" t="n">
        <f aca="false">E186*$Y$17+F186*$Y$22+G186*$Y$27+H186*$Y$32</f>
        <v>3.52355973376641E-005</v>
      </c>
      <c r="M187" s="0" t="n">
        <f aca="false">_xlfn.NORM.S.DIST((1/$Y$7)*(C187-$Y$3-D187*$Y$12),1)</f>
        <v>0.998974074419486</v>
      </c>
      <c r="N187" s="3" t="n">
        <f aca="false">_xlfn.NORM.S.DIST((1/$Y$8)*(C187-$Y$4-D187*$Y$12),1)</f>
        <v>0.994222450540213</v>
      </c>
      <c r="O187" s="3" t="n">
        <f aca="false">_xlfn.NORM.S.DIST((1/$Y$9)*(C187-$Y$5-D187*$Y$12),1)</f>
        <v>0.820207689757399</v>
      </c>
      <c r="P187" s="3" t="n">
        <f aca="false">_xlfn.NORM.S.DIST((1/$Y$10)*(C187-$Y$6-D187*$Y$12),1)</f>
        <v>0.597400125365617</v>
      </c>
      <c r="Q187" s="0" t="n">
        <f aca="false">M187*I187</f>
        <v>0.878790955593585</v>
      </c>
      <c r="R187" s="0" t="n">
        <f aca="false">N187*J187</f>
        <v>0.0400666684366449</v>
      </c>
      <c r="S187" s="0" t="n">
        <f aca="false">O187*K187</f>
        <v>0.0655934918806921</v>
      </c>
      <c r="T187" s="0" t="n">
        <f aca="false">P187*L187</f>
        <v>2.10497502668529E-005</v>
      </c>
      <c r="U187" s="4" t="n">
        <f aca="false">SUM(Q187:T187)</f>
        <v>0.984472165661189</v>
      </c>
      <c r="V187" s="6" t="n">
        <f aca="false">_xlfn.NORM.S.INV(U187)</f>
        <v>2.15635867788409</v>
      </c>
    </row>
    <row r="188" customFormat="false" ht="14.4" hidden="false" customHeight="false" outlineLevel="0" collapsed="false">
      <c r="A188" s="0" t="n">
        <f aca="false">A187+1</f>
        <v>184</v>
      </c>
      <c r="C188" s="0" t="n">
        <v>-0.269961289</v>
      </c>
      <c r="D188" s="0" t="n">
        <v>1.2966</v>
      </c>
      <c r="E188" s="0" t="n">
        <v>0.999997010170642</v>
      </c>
      <c r="F188" s="7" t="n">
        <v>2.96895606185763E-006</v>
      </c>
      <c r="G188" s="7" t="n">
        <v>2.0861422970613E-008</v>
      </c>
      <c r="H188" s="7" t="n">
        <v>1.18733942996124E-011</v>
      </c>
      <c r="I188" s="0" t="n">
        <f aca="false">$Y$14*E187+$Y$19*F187+G187*$Y$24+H187*$Y$29</f>
        <v>0.880000000095687</v>
      </c>
      <c r="J188" s="0" t="n">
        <f aca="false">$Y$15*E187+$Y$20*F187+G187*$Y$25+H187*$Y$30</f>
        <v>0.0400000000909053</v>
      </c>
      <c r="K188" s="0" t="n">
        <f aca="false">E187*$Y$16+F187*$Y$21+G187*$Y$26+H187*$Y$31</f>
        <v>0.079999999591139</v>
      </c>
      <c r="L188" s="0" t="n">
        <f aca="false">E187*$Y$17+F187*$Y$22+G187*$Y$27+H187*$Y$32</f>
        <v>2.22269072740262E-010</v>
      </c>
      <c r="M188" s="0" t="n">
        <f aca="false">_xlfn.NORM.S.DIST((1/$Y$7)*(C188-$Y$3-D188*$Y$12),1)</f>
        <v>0.235352894865161</v>
      </c>
      <c r="N188" s="3" t="n">
        <f aca="false">_xlfn.NORM.S.DIST((1/$Y$8)*(C188-$Y$4-D188*$Y$12),1)</f>
        <v>0.53214932420845</v>
      </c>
      <c r="O188" s="3" t="n">
        <f aca="false">_xlfn.NORM.S.DIST((1/$Y$9)*(C188-$Y$5-D188*$Y$12),1)</f>
        <v>0.270482709292768</v>
      </c>
      <c r="P188" s="3" t="n">
        <f aca="false">_xlfn.NORM.S.DIST((1/$Y$10)*(C188-$Y$6-D188*$Y$12),1)</f>
        <v>0.30138740183842</v>
      </c>
      <c r="Q188" s="0" t="n">
        <f aca="false">M188*I188</f>
        <v>0.207110547503862</v>
      </c>
      <c r="R188" s="0" t="n">
        <f aca="false">N188*J188</f>
        <v>0.0212859730167132</v>
      </c>
      <c r="S188" s="0" t="n">
        <f aca="false">O188*K188</f>
        <v>0.0216386166328316</v>
      </c>
      <c r="T188" s="0" t="n">
        <f aca="false">P188*L188</f>
        <v>6.69890983422224E-011</v>
      </c>
      <c r="U188" s="4" t="n">
        <f aca="false">SUM(Q188:T188)</f>
        <v>0.250035137220396</v>
      </c>
      <c r="V188" s="6" t="n">
        <f aca="false">_xlfn.NORM.S.INV(U188)</f>
        <v>-0.674379182226979</v>
      </c>
    </row>
    <row r="189" customFormat="false" ht="14.4" hidden="false" customHeight="false" outlineLevel="0" collapsed="false">
      <c r="A189" s="0" t="n">
        <f aca="false">A188+1</f>
        <v>185</v>
      </c>
      <c r="C189" s="0" t="n">
        <v>1.122873328</v>
      </c>
      <c r="D189" s="0" t="n">
        <v>1.2318</v>
      </c>
      <c r="E189" s="0" t="n">
        <v>0.999999858255368</v>
      </c>
      <c r="F189" s="7" t="n">
        <v>1.2896210803116E-007</v>
      </c>
      <c r="G189" s="7" t="n">
        <v>1.27492058126809E-008</v>
      </c>
      <c r="H189" s="7" t="n">
        <v>3.33180402013595E-011</v>
      </c>
      <c r="I189" s="0" t="n">
        <f aca="false">$Y$14*E188+$Y$19*F188+G188*$Y$24+H188*$Y$29</f>
        <v>0.879997419501267</v>
      </c>
      <c r="J189" s="0" t="n">
        <f aca="false">$Y$15*E188+$Y$20*F188+G188*$Y$25+H188*$Y$30</f>
        <v>0.0400025227779582</v>
      </c>
      <c r="K189" s="0" t="n">
        <f aca="false">E188*$Y$16+F188*$Y$21+G188*$Y$26+H188*$Y$31</f>
        <v>0.0799997608156698</v>
      </c>
      <c r="L189" s="0" t="n">
        <f aca="false">E188*$Y$17+F188*$Y$22+G188*$Y$27+H188*$Y$32</f>
        <v>2.96905104901203E-007</v>
      </c>
      <c r="M189" s="0" t="n">
        <f aca="false">_xlfn.NORM.S.DIST((1/$Y$7)*(C189-$Y$3-D189*$Y$12),1)</f>
        <v>0.724016421747633</v>
      </c>
      <c r="N189" s="3" t="n">
        <f aca="false">_xlfn.NORM.S.DIST((1/$Y$8)*(C189-$Y$4-D189*$Y$12),1)</f>
        <v>0.822920276769854</v>
      </c>
      <c r="O189" s="3" t="n">
        <f aca="false">_xlfn.NORM.S.DIST((1/$Y$9)*(C189-$Y$5-D189*$Y$12),1)</f>
        <v>0.466987844900817</v>
      </c>
      <c r="P189" s="3" t="n">
        <f aca="false">_xlfn.NORM.S.DIST((1/$Y$10)*(C189-$Y$6-D189*$Y$12),1)</f>
        <v>0.399352383034028</v>
      </c>
      <c r="Q189" s="0" t="n">
        <f aca="false">M189*I189</f>
        <v>0.637132582814458</v>
      </c>
      <c r="R189" s="0" t="n">
        <f aca="false">N189*J189</f>
        <v>0.0329188871159297</v>
      </c>
      <c r="S189" s="0" t="n">
        <f aca="false">O189*K189</f>
        <v>0.0373589158958905</v>
      </c>
      <c r="T189" s="0" t="n">
        <f aca="false">P189*L189</f>
        <v>1.18569761177263E-007</v>
      </c>
      <c r="U189" s="4" t="n">
        <f aca="false">SUM(Q189:T189)</f>
        <v>0.70741050439604</v>
      </c>
      <c r="V189" s="6" t="n">
        <f aca="false">_xlfn.NORM.S.INV(U189)</f>
        <v>0.545835539563949</v>
      </c>
    </row>
    <row r="190" customFormat="false" ht="14.4" hidden="false" customHeight="false" outlineLevel="0" collapsed="false">
      <c r="A190" s="0" t="n">
        <f aca="false">A189+1</f>
        <v>186</v>
      </c>
      <c r="C190" s="0" t="n">
        <v>-0.939504867</v>
      </c>
      <c r="D190" s="0" t="n">
        <v>1.2791</v>
      </c>
      <c r="E190" s="0" t="n">
        <v>0.999986563792119</v>
      </c>
      <c r="F190" s="7" t="n">
        <v>1.34097678150353E-005</v>
      </c>
      <c r="G190" s="7" t="n">
        <v>2.64328357893778E-008</v>
      </c>
      <c r="H190" s="7" t="n">
        <v>7.23043095655075E-012</v>
      </c>
      <c r="I190" s="0" t="n">
        <f aca="false">$Y$14*E189+$Y$19*F189+G189*$Y$24+H189*$Y$29</f>
        <v>0.879999889303884</v>
      </c>
      <c r="J190" s="0" t="n">
        <f aca="false">$Y$15*E189+$Y$20*F189+G189*$Y$25+H189*$Y$30</f>
        <v>0.0400001091071572</v>
      </c>
      <c r="K190" s="0" t="n">
        <f aca="false">E189*$Y$16+F189*$Y$21+G189*$Y$26+H189*$Y$31</f>
        <v>0.0799999886660935</v>
      </c>
      <c r="L190" s="0" t="n">
        <f aca="false">E189*$Y$17+F189*$Y$22+G189*$Y$27+H189*$Y$32</f>
        <v>1.29228652352771E-008</v>
      </c>
      <c r="M190" s="0" t="n">
        <f aca="false">_xlfn.NORM.S.DIST((1/$Y$7)*(C190-$Y$3-D190*$Y$12),1)</f>
        <v>0.0878665704286323</v>
      </c>
      <c r="N190" s="3" t="n">
        <f aca="false">_xlfn.NORM.S.DIST((1/$Y$8)*(C190-$Y$4-D190*$Y$12),1)</f>
        <v>0.372233205620518</v>
      </c>
      <c r="O190" s="3" t="n">
        <f aca="false">_xlfn.NORM.S.DIST((1/$Y$9)*(C190-$Y$5-D190*$Y$12),1)</f>
        <v>0.193406494100103</v>
      </c>
      <c r="P190" s="3" t="n">
        <f aca="false">_xlfn.NORM.S.DIST((1/$Y$10)*(C190-$Y$6-D190*$Y$12),1)</f>
        <v>0.258495983197813</v>
      </c>
      <c r="Q190" s="0" t="n">
        <f aca="false">M190*I190</f>
        <v>0.0773225722507084</v>
      </c>
      <c r="R190" s="0" t="n">
        <f aca="false">N190*J190</f>
        <v>0.0148893688381276</v>
      </c>
      <c r="S190" s="0" t="n">
        <f aca="false">O190*K190</f>
        <v>0.0154725173359571</v>
      </c>
      <c r="T190" s="0" t="n">
        <f aca="false">P190*L190</f>
        <v>3.34050875472579E-009</v>
      </c>
      <c r="U190" s="4" t="n">
        <f aca="false">SUM(Q190:T190)</f>
        <v>0.107684461765302</v>
      </c>
      <c r="V190" s="6" t="n">
        <f aca="false">_xlfn.NORM.S.INV(U190)</f>
        <v>-1.23893674739511</v>
      </c>
    </row>
    <row r="191" customFormat="false" ht="14.4" hidden="false" customHeight="false" outlineLevel="0" collapsed="false">
      <c r="A191" s="0" t="n">
        <f aca="false">A190+1</f>
        <v>187</v>
      </c>
      <c r="C191" s="0" t="n">
        <v>0.518867935</v>
      </c>
      <c r="D191" s="0" t="n">
        <v>1.2441</v>
      </c>
      <c r="E191" s="0" t="n">
        <v>0.999999481388922</v>
      </c>
      <c r="F191" s="7" t="n">
        <v>5.02805594651396E-007</v>
      </c>
      <c r="G191" s="7" t="n">
        <v>1.57841842798756E-008</v>
      </c>
      <c r="H191" s="7" t="n">
        <v>2.12988386603293E-011</v>
      </c>
      <c r="I191" s="0" t="n">
        <f aca="false">$Y$14*E190+$Y$19*F190+G190*$Y$24+H190*$Y$29</f>
        <v>0.879988336667651</v>
      </c>
      <c r="J191" s="0" t="n">
        <f aca="false">$Y$15*E190+$Y$20*F190+G190*$Y$25+H190*$Y$30</f>
        <v>0.0400113972451848</v>
      </c>
      <c r="K191" s="0" t="n">
        <f aca="false">E190*$Y$16+F190*$Y$21+G190*$Y$26+H190*$Y$31</f>
        <v>0.0799989251045987</v>
      </c>
      <c r="L191" s="0" t="n">
        <f aca="false">E190*$Y$17+F190*$Y$22+G190*$Y$27+H190*$Y$32</f>
        <v>1.3409825658483E-006</v>
      </c>
      <c r="M191" s="0" t="n">
        <f aca="false">_xlfn.NORM.S.DIST((1/$Y$7)*(C191-$Y$3-D191*$Y$12),1)</f>
        <v>0.509599894055679</v>
      </c>
      <c r="N191" s="3" t="n">
        <f aca="false">_xlfn.NORM.S.DIST((1/$Y$8)*(C191-$Y$4-D191*$Y$12),1)</f>
        <v>0.712169907843253</v>
      </c>
      <c r="O191" s="3" t="n">
        <f aca="false">_xlfn.NORM.S.DIST((1/$Y$9)*(C191-$Y$5-D191*$Y$12),1)</f>
        <v>0.377507652296385</v>
      </c>
      <c r="P191" s="3" t="n">
        <f aca="false">_xlfn.NORM.S.DIST((1/$Y$10)*(C191-$Y$6-D191*$Y$12),1)</f>
        <v>0.355649935124241</v>
      </c>
      <c r="Q191" s="0" t="n">
        <f aca="false">M191*I191</f>
        <v>0.448441963136068</v>
      </c>
      <c r="R191" s="0" t="n">
        <f aca="false">N191*J191</f>
        <v>0.028494913088783</v>
      </c>
      <c r="S191" s="0" t="n">
        <f aca="false">O191*K191</f>
        <v>0.0302002064024714</v>
      </c>
      <c r="T191" s="0" t="n">
        <f aca="false">P191*L191</f>
        <v>4.76920362546685E-007</v>
      </c>
      <c r="U191" s="4" t="n">
        <f aca="false">SUM(Q191:T191)</f>
        <v>0.507137559547685</v>
      </c>
      <c r="V191" s="6" t="n">
        <f aca="false">_xlfn.NORM.S.INV(U191)</f>
        <v>0.0178921631631329</v>
      </c>
    </row>
    <row r="192" customFormat="false" ht="14.4" hidden="false" customHeight="false" outlineLevel="0" collapsed="false">
      <c r="A192" s="0" t="n">
        <f aca="false">A191+1</f>
        <v>188</v>
      </c>
      <c r="C192" s="0" t="n">
        <v>1.549632616</v>
      </c>
      <c r="D192" s="0" t="n">
        <v>1.2011</v>
      </c>
      <c r="E192" s="0" t="n">
        <v>0.999999939669011</v>
      </c>
      <c r="F192" s="7" t="n">
        <v>4.93215767301162E-008</v>
      </c>
      <c r="G192" s="7" t="n">
        <v>1.09637056841131E-008</v>
      </c>
      <c r="H192" s="7" t="n">
        <v>4.57064380303239E-011</v>
      </c>
      <c r="I192" s="0" t="n">
        <f aca="false">$Y$14*E191+$Y$19*F191+G191*$Y$24+H191*$Y$29</f>
        <v>0.879999564434705</v>
      </c>
      <c r="J192" s="0" t="n">
        <f aca="false">$Y$15*E191+$Y$20*F191+G191*$Y$25+H191*$Y$30</f>
        <v>0.0400004267529621</v>
      </c>
      <c r="K192" s="0" t="n">
        <f aca="false">E191*$Y$16+F191*$Y$21+G191*$Y$26+H191*$Y$31</f>
        <v>0.0799999585147346</v>
      </c>
      <c r="L192" s="0" t="n">
        <f aca="false">E191*$Y$17+F191*$Y$22+G191*$Y$27+H191*$Y$32</f>
        <v>5.02975985360679E-008</v>
      </c>
      <c r="M192" s="0" t="n">
        <f aca="false">_xlfn.NORM.S.DIST((1/$Y$7)*(C192-$Y$3-D192*$Y$12),1)</f>
        <v>0.84087903760389</v>
      </c>
      <c r="N192" s="3" t="n">
        <f aca="false">_xlfn.NORM.S.DIST((1/$Y$8)*(C192-$Y$4-D192*$Y$12),1)</f>
        <v>0.882134587620079</v>
      </c>
      <c r="O192" s="3" t="n">
        <f aca="false">_xlfn.NORM.S.DIST((1/$Y$9)*(C192-$Y$5-D192*$Y$12),1)</f>
        <v>0.531519311875175</v>
      </c>
      <c r="P192" s="3" t="n">
        <f aca="false">_xlfn.NORM.S.DIST((1/$Y$10)*(C192-$Y$6-D192*$Y$12),1)</f>
        <v>0.431047063239557</v>
      </c>
      <c r="Q192" s="0" t="n">
        <f aca="false">M192*I192</f>
        <v>0.739973186833697</v>
      </c>
      <c r="R192" s="0" t="n">
        <f aca="false">N192*J192</f>
        <v>0.0352857599583514</v>
      </c>
      <c r="S192" s="0" t="n">
        <f aca="false">O192*K192</f>
        <v>0.0425215228997942</v>
      </c>
      <c r="T192" s="0" t="n">
        <f aca="false">P192*L192</f>
        <v>2.16806321369743E-008</v>
      </c>
      <c r="U192" s="4" t="n">
        <f aca="false">SUM(Q192:T192)</f>
        <v>0.817780491372475</v>
      </c>
      <c r="V192" s="6" t="n">
        <f aca="false">_xlfn.NORM.S.INV(U192)</f>
        <v>0.906939073002697</v>
      </c>
    </row>
    <row r="193" customFormat="false" ht="14.4" hidden="false" customHeight="false" outlineLevel="0" collapsed="false">
      <c r="A193" s="0" t="n">
        <f aca="false">A192+1</f>
        <v>189</v>
      </c>
      <c r="C193" s="0" t="n">
        <v>-1.702975493</v>
      </c>
      <c r="D193" s="0" t="n">
        <v>1.2377</v>
      </c>
      <c r="E193" s="0" t="n">
        <v>0.99992513571586</v>
      </c>
      <c r="F193" s="7" t="n">
        <v>7.48296587282188E-005</v>
      </c>
      <c r="G193" s="7" t="n">
        <v>3.46213045222239E-008</v>
      </c>
      <c r="H193" s="7" t="n">
        <v>4.10689019490669E-012</v>
      </c>
      <c r="I193" s="0" t="n">
        <f aca="false">$Y$14*E192+$Y$19*F192+G192*$Y$24+H192*$Y$29</f>
        <v>0.879999958366108</v>
      </c>
      <c r="J193" s="0" t="n">
        <f aca="false">$Y$15*E192+$Y$20*F192+G192*$Y$25+H192*$Y$30</f>
        <v>0.0400000414838779</v>
      </c>
      <c r="K193" s="0" t="n">
        <f aca="false">E192*$Y$16+F192*$Y$21+G192*$Y$26+H192*$Y$31</f>
        <v>0.079999995181291</v>
      </c>
      <c r="L193" s="0" t="n">
        <f aca="false">E192*$Y$17+F192*$Y$22+G192*$Y$27+H192*$Y$32</f>
        <v>4.96872282343588E-009</v>
      </c>
      <c r="M193" s="0" t="n">
        <f aca="false">_xlfn.NORM.S.DIST((1/$Y$7)*(C193-$Y$3-D193*$Y$12),1)</f>
        <v>0.0189726730837557</v>
      </c>
      <c r="N193" s="3" t="n">
        <f aca="false">_xlfn.NORM.S.DIST((1/$Y$8)*(C193-$Y$4-D193*$Y$12),1)</f>
        <v>0.214879192975379</v>
      </c>
      <c r="O193" s="3" t="n">
        <f aca="false">_xlfn.NORM.S.DIST((1/$Y$9)*(C193-$Y$5-D193*$Y$12),1)</f>
        <v>0.12402274687409</v>
      </c>
      <c r="P193" s="3" t="n">
        <f aca="false">_xlfn.NORM.S.DIST((1/$Y$10)*(C193-$Y$6-D193*$Y$12),1)</f>
        <v>0.213754700007541</v>
      </c>
      <c r="Q193" s="0" t="n">
        <f aca="false">M193*I193</f>
        <v>0.0166959515237988</v>
      </c>
      <c r="R193" s="0" t="n">
        <f aca="false">N193*J193</f>
        <v>0.00859517663303734</v>
      </c>
      <c r="S193" s="0" t="n">
        <f aca="false">O193*K193</f>
        <v>0.0099218191522977</v>
      </c>
      <c r="T193" s="0" t="n">
        <f aca="false">P193*L193</f>
        <v>1.06208785654416E-009</v>
      </c>
      <c r="U193" s="4" t="n">
        <f aca="false">SUM(Q193:T193)</f>
        <v>0.0352129483712217</v>
      </c>
      <c r="V193" s="6" t="n">
        <f aca="false">_xlfn.NORM.S.INV(U193)</f>
        <v>-1.80916162992148</v>
      </c>
    </row>
    <row r="194" customFormat="false" ht="14.4" hidden="false" customHeight="false" outlineLevel="0" collapsed="false">
      <c r="A194" s="0" t="n">
        <f aca="false">A193+1</f>
        <v>190</v>
      </c>
      <c r="C194" s="0" t="n">
        <v>-0.613171137</v>
      </c>
      <c r="D194" s="0" t="n">
        <v>1.1805</v>
      </c>
      <c r="E194" s="0" t="n">
        <v>0.99999352274882</v>
      </c>
      <c r="F194" s="7" t="n">
        <v>6.45369016441454E-006</v>
      </c>
      <c r="G194" s="7" t="n">
        <v>2.35518085794283E-008</v>
      </c>
      <c r="H194" s="7" t="n">
        <v>9.20745661718464E-012</v>
      </c>
      <c r="I194" s="0" t="n">
        <f aca="false">$Y$14*E193+$Y$19*F193+G193*$Y$24+H193*$Y$29</f>
        <v>0.87993490234789</v>
      </c>
      <c r="J194" s="0" t="n">
        <f aca="false">$Y$15*E193+$Y$20*F193+G193*$Y$25+H193*$Y$30</f>
        <v>0.0400636038249847</v>
      </c>
      <c r="K194" s="0" t="n">
        <f aca="false">E193*$Y$16+F193*$Y$21+G193*$Y$26+H193*$Y$31</f>
        <v>0.079994010857967</v>
      </c>
      <c r="L194" s="0" t="n">
        <f aca="false">E193*$Y$17+F193*$Y$22+G193*$Y$27+H193*$Y$32</f>
        <v>7.48296915833404E-006</v>
      </c>
      <c r="M194" s="0" t="n">
        <f aca="false">_xlfn.NORM.S.DIST((1/$Y$7)*(C194-$Y$3-D194*$Y$12),1)</f>
        <v>0.147862685958565</v>
      </c>
      <c r="N194" s="3" t="n">
        <f aca="false">_xlfn.NORM.S.DIST((1/$Y$8)*(C194-$Y$4-D194*$Y$12),1)</f>
        <v>0.449169539062894</v>
      </c>
      <c r="O194" s="3" t="n">
        <f aca="false">_xlfn.NORM.S.DIST((1/$Y$9)*(C194-$Y$5-D194*$Y$12),1)</f>
        <v>0.229169582877337</v>
      </c>
      <c r="P194" s="3" t="n">
        <f aca="false">_xlfn.NORM.S.DIST((1/$Y$10)*(C194-$Y$6-D194*$Y$12),1)</f>
        <v>0.279001754932173</v>
      </c>
      <c r="Q194" s="0" t="n">
        <f aca="false">M194*I194</f>
        <v>0.130109538129846</v>
      </c>
      <c r="R194" s="0" t="n">
        <f aca="false">N194*J194</f>
        <v>0.0179953504632668</v>
      </c>
      <c r="S194" s="0" t="n">
        <f aca="false">O194*K194</f>
        <v>0.0183321941010055</v>
      </c>
      <c r="T194" s="0" t="n">
        <f aca="false">P194*L194</f>
        <v>2.08776152727852E-006</v>
      </c>
      <c r="U194" s="4" t="n">
        <f aca="false">SUM(Q194:T194)</f>
        <v>0.166439170455646</v>
      </c>
      <c r="V194" s="6" t="n">
        <f aca="false">_xlfn.NORM.S.INV(U194)</f>
        <v>-0.968332495223896</v>
      </c>
    </row>
    <row r="195" customFormat="false" ht="14.4" hidden="false" customHeight="false" outlineLevel="0" collapsed="false">
      <c r="A195" s="0" t="n">
        <f aca="false">A194+1</f>
        <v>191</v>
      </c>
      <c r="C195" s="0" t="n">
        <v>0.020459242</v>
      </c>
      <c r="D195" s="0" t="n">
        <v>1.2245</v>
      </c>
      <c r="E195" s="0" t="n">
        <v>0.999998436958166</v>
      </c>
      <c r="F195" s="7" t="n">
        <v>1.54420142330462E-006</v>
      </c>
      <c r="G195" s="7" t="n">
        <v>1.88256870841679E-008</v>
      </c>
      <c r="H195" s="7" t="n">
        <v>1.47234123201816E-011</v>
      </c>
      <c r="I195" s="0" t="n">
        <f aca="false">$Y$14*E194+$Y$19*F194+G194*$Y$24+H194*$Y$29</f>
        <v>0.879994388107764</v>
      </c>
      <c r="J195" s="0" t="n">
        <f aca="false">$Y$15*E194+$Y$20*F194+G194*$Y$25+H194*$Y$30</f>
        <v>0.0400054846943833</v>
      </c>
      <c r="K195" s="0" t="n">
        <f aca="false">E194*$Y$16+F194*$Y$21+G194*$Y$26+H194*$Y$31</f>
        <v>0.0799994818214709</v>
      </c>
      <c r="L195" s="0" t="n">
        <f aca="false">E194*$Y$17+F194*$Y$22+G194*$Y$27+H194*$Y$32</f>
        <v>6.45376382406748E-007</v>
      </c>
      <c r="M195" s="0" t="n">
        <f aca="false">_xlfn.NORM.S.DIST((1/$Y$7)*(C195-$Y$3-D195*$Y$12),1)</f>
        <v>0.327473279346694</v>
      </c>
      <c r="N195" s="3" t="n">
        <f aca="false">_xlfn.NORM.S.DIST((1/$Y$8)*(C195-$Y$4-D195*$Y$12),1)</f>
        <v>0.601429193084652</v>
      </c>
      <c r="O195" s="3" t="n">
        <f aca="false">_xlfn.NORM.S.DIST((1/$Y$9)*(C195-$Y$5-D195*$Y$12),1)</f>
        <v>0.308131398406546</v>
      </c>
      <c r="P195" s="3" t="n">
        <f aca="false">_xlfn.NORM.S.DIST((1/$Y$10)*(C195-$Y$6-D195*$Y$12),1)</f>
        <v>0.320937925536131</v>
      </c>
      <c r="Q195" s="0" t="n">
        <f aca="false">M195*I195</f>
        <v>0.288174648080337</v>
      </c>
      <c r="R195" s="0" t="n">
        <f aca="false">N195*J195</f>
        <v>0.0240604663787033</v>
      </c>
      <c r="S195" s="0" t="n">
        <f aca="false">O195*K195</f>
        <v>0.0246503522054489</v>
      </c>
      <c r="T195" s="0" t="n">
        <f aca="false">P195*L195</f>
        <v>2.07125757359635E-007</v>
      </c>
      <c r="U195" s="4" t="n">
        <f aca="false">SUM(Q195:T195)</f>
        <v>0.336885673790247</v>
      </c>
      <c r="V195" s="6" t="n">
        <f aca="false">_xlfn.NORM.S.INV(U195)</f>
        <v>-0.420977724956902</v>
      </c>
    </row>
    <row r="196" customFormat="false" ht="14.4" hidden="false" customHeight="false" outlineLevel="0" collapsed="false">
      <c r="A196" s="0" t="n">
        <f aca="false">A195+1</f>
        <v>192</v>
      </c>
      <c r="C196" s="0" t="n">
        <v>-1.5006557</v>
      </c>
      <c r="D196" s="0" t="n">
        <v>1.2355</v>
      </c>
      <c r="E196" s="0" t="n">
        <v>0.999952516688778</v>
      </c>
      <c r="F196" s="7" t="n">
        <v>4.74510742462492E-005</v>
      </c>
      <c r="G196" s="7" t="n">
        <v>3.22322043956717E-008</v>
      </c>
      <c r="H196" s="7" t="n">
        <v>4.77106310822036E-012</v>
      </c>
      <c r="I196" s="0" t="n">
        <f aca="false">$Y$14*E195+$Y$19*F195+G195*$Y$24+H195*$Y$29</f>
        <v>0.879998658791035</v>
      </c>
      <c r="J196" s="0" t="n">
        <f aca="false">$Y$15*E195+$Y$20*F195+G195*$Y$25+H195*$Y$30</f>
        <v>0.0400013118178879</v>
      </c>
      <c r="K196" s="0" t="n">
        <f aca="false">E195*$Y$16+F195*$Y$21+G195*$Y$26+H195*$Y$31</f>
        <v>0.0799998749591563</v>
      </c>
      <c r="L196" s="0" t="n">
        <f aca="false">E195*$Y$17+F195*$Y$22+G195*$Y$27+H195*$Y$32</f>
        <v>1.54431921060318E-007</v>
      </c>
      <c r="M196" s="0" t="n">
        <f aca="false">_xlfn.NORM.S.DIST((1/$Y$7)*(C196-$Y$3-D196*$Y$12),1)</f>
        <v>0.0297646092276857</v>
      </c>
      <c r="N196" s="3" t="n">
        <f aca="false">_xlfn.NORM.S.DIST((1/$Y$8)*(C196-$Y$4-D196*$Y$12),1)</f>
        <v>0.252470700954463</v>
      </c>
      <c r="O196" s="3" t="n">
        <f aca="false">_xlfn.NORM.S.DIST((1/$Y$9)*(C196-$Y$5-D196*$Y$12),1)</f>
        <v>0.140441101523601</v>
      </c>
      <c r="P196" s="3" t="n">
        <f aca="false">_xlfn.NORM.S.DIST((1/$Y$10)*(C196-$Y$6-D196*$Y$12),1)</f>
        <v>0.225151253223926</v>
      </c>
      <c r="Q196" s="0" t="n">
        <f aca="false">M196*I196</f>
        <v>0.0261928161998026</v>
      </c>
      <c r="R196" s="0" t="n">
        <f aca="false">N196*J196</f>
        <v>0.0100991592337602</v>
      </c>
      <c r="S196" s="0" t="n">
        <f aca="false">O196*K196</f>
        <v>0.0112352705610143</v>
      </c>
      <c r="T196" s="0" t="n">
        <f aca="false">P196*L196</f>
        <v>3.4770540564509E-008</v>
      </c>
      <c r="U196" s="4" t="n">
        <f aca="false">SUM(Q196:T196)</f>
        <v>0.0475272807651177</v>
      </c>
      <c r="V196" s="6" t="n">
        <f aca="false">_xlfn.NORM.S.INV(U196)</f>
        <v>-1.66931705732146</v>
      </c>
    </row>
    <row r="197" customFormat="false" ht="14.4" hidden="false" customHeight="false" outlineLevel="0" collapsed="false">
      <c r="A197" s="0" t="n">
        <f aca="false">A196+1</f>
        <v>193</v>
      </c>
      <c r="C197" s="0" t="n">
        <v>-1.112677039</v>
      </c>
      <c r="D197" s="0" t="n">
        <v>1.2715</v>
      </c>
      <c r="E197" s="0" t="n">
        <v>0.999980121953924</v>
      </c>
      <c r="F197" s="7" t="n">
        <v>1.98499388047093E-005</v>
      </c>
      <c r="G197" s="7" t="n">
        <v>2.81009118457211E-008</v>
      </c>
      <c r="H197" s="7" t="n">
        <v>6.3597231924793E-012</v>
      </c>
      <c r="I197" s="0" t="n">
        <f aca="false">$Y$14*E196+$Y$19*F196+G196*$Y$24+H196*$Y$29</f>
        <v>0.879958721429119</v>
      </c>
      <c r="J197" s="0" t="n">
        <f aca="false">$Y$15*E196+$Y$20*F196+G196*$Y$25+H196*$Y$30</f>
        <v>0.0400403321237257</v>
      </c>
      <c r="K197" s="0" t="n">
        <f aca="false">E196*$Y$16+F196*$Y$21+G196*$Y$26+H196*$Y$31</f>
        <v>0.0799962013359133</v>
      </c>
      <c r="L197" s="0" t="n">
        <f aca="false">E196*$Y$17+F196*$Y$22+G196*$Y$27+H196*$Y$32</f>
        <v>4.74511124147541E-006</v>
      </c>
      <c r="M197" s="0" t="n">
        <f aca="false">_xlfn.NORM.S.DIST((1/$Y$7)*(C197-$Y$3-D197*$Y$12),1)</f>
        <v>0.0645516325216989</v>
      </c>
      <c r="N197" s="3" t="n">
        <f aca="false">_xlfn.NORM.S.DIST((1/$Y$8)*(C197-$Y$4-D197*$Y$12),1)</f>
        <v>0.333193097243275</v>
      </c>
      <c r="O197" s="3" t="n">
        <f aca="false">_xlfn.NORM.S.DIST((1/$Y$9)*(C197-$Y$5-D197*$Y$12),1)</f>
        <v>0.175895359508306</v>
      </c>
      <c r="P197" s="3" t="n">
        <f aca="false">_xlfn.NORM.S.DIST((1/$Y$10)*(C197-$Y$6-D197*$Y$12),1)</f>
        <v>0.247940374649047</v>
      </c>
      <c r="Q197" s="0" t="n">
        <f aca="false">M197*I197</f>
        <v>0.0568027720199565</v>
      </c>
      <c r="R197" s="0" t="n">
        <f aca="false">N197*J197</f>
        <v>0.0133411622749536</v>
      </c>
      <c r="S197" s="0" t="n">
        <f aca="false">O197*K197</f>
        <v>0.0140709605932793</v>
      </c>
      <c r="T197" s="0" t="n">
        <f aca="false">P197*L197</f>
        <v>1.17650465896282E-006</v>
      </c>
      <c r="U197" s="4" t="n">
        <f aca="false">SUM(Q197:T197)</f>
        <v>0.0842160713928483</v>
      </c>
      <c r="V197" s="6" t="n">
        <f aca="false">_xlfn.NORM.S.INV(U197)</f>
        <v>-1.37725914123635</v>
      </c>
    </row>
    <row r="198" customFormat="false" ht="14.4" hidden="false" customHeight="false" outlineLevel="0" collapsed="false">
      <c r="A198" s="0" t="n">
        <f aca="false">A197+1</f>
        <v>194</v>
      </c>
      <c r="C198" s="0" t="n">
        <v>-1.056452553</v>
      </c>
      <c r="D198" s="0" t="n">
        <v>1.1998</v>
      </c>
      <c r="E198" s="0" t="n">
        <v>0.999982506074001</v>
      </c>
      <c r="F198" s="7" t="n">
        <v>1.7466371094794E-005</v>
      </c>
      <c r="G198" s="7" t="n">
        <v>2.75482744307478E-008</v>
      </c>
      <c r="H198" s="7" t="n">
        <v>6.63030810489736E-012</v>
      </c>
      <c r="I198" s="0" t="n">
        <f aca="false">$Y$14*E197+$Y$19*F197+G197*$Y$24+H197*$Y$29</f>
        <v>0.879982733919817</v>
      </c>
      <c r="J198" s="0" t="n">
        <f aca="false">$Y$15*E197+$Y$20*F197+G197*$Y$25+H197*$Y$30</f>
        <v>0.0400168713238203</v>
      </c>
      <c r="K198" s="0" t="n">
        <f aca="false">E197*$Y$16+F197*$Y$21+G197*$Y$26+H197*$Y$31</f>
        <v>0.0799984097573951</v>
      </c>
      <c r="L198" s="0" t="n">
        <f aca="false">E197*$Y$17+F197*$Y$22+G197*$Y$27+H197*$Y$32</f>
        <v>1.98499896824948E-006</v>
      </c>
      <c r="M198" s="0" t="n">
        <f aca="false">_xlfn.NORM.S.DIST((1/$Y$7)*(C198-$Y$3-D198*$Y$12),1)</f>
        <v>0.0715261284243794</v>
      </c>
      <c r="N198" s="3" t="n">
        <f aca="false">_xlfn.NORM.S.DIST((1/$Y$8)*(C198-$Y$4-D198*$Y$12),1)</f>
        <v>0.34569570709735</v>
      </c>
      <c r="O198" s="3" t="n">
        <f aca="false">_xlfn.NORM.S.DIST((1/$Y$9)*(C198-$Y$5-D198*$Y$12),1)</f>
        <v>0.181467381990406</v>
      </c>
      <c r="P198" s="3" t="n">
        <f aca="false">_xlfn.NORM.S.DIST((1/$Y$10)*(C198-$Y$6-D198*$Y$12),1)</f>
        <v>0.251342092626799</v>
      </c>
      <c r="Q198" s="0" t="n">
        <f aca="false">M198*I198</f>
        <v>0.0629417580375853</v>
      </c>
      <c r="R198" s="0" t="n">
        <f aca="false">N198*J198</f>
        <v>0.0138336606281117</v>
      </c>
      <c r="S198" s="0" t="n">
        <f aca="false">O198*K198</f>
        <v>0.0145171019820702</v>
      </c>
      <c r="T198" s="0" t="n">
        <f aca="false">P198*L198</f>
        <v>4.98913794541862E-007</v>
      </c>
      <c r="U198" s="4" t="n">
        <f aca="false">SUM(Q198:T198)</f>
        <v>0.0912930195615618</v>
      </c>
      <c r="V198" s="6" t="n">
        <f aca="false">_xlfn.NORM.S.INV(U198)</f>
        <v>-1.33283475022548</v>
      </c>
    </row>
    <row r="199" customFormat="false" ht="14.4" hidden="false" customHeight="false" outlineLevel="0" collapsed="false">
      <c r="A199" s="0" t="n">
        <f aca="false">A198+1</f>
        <v>195</v>
      </c>
      <c r="C199" s="0" t="n">
        <v>0.80845608</v>
      </c>
      <c r="D199" s="0" t="n">
        <v>1.1803</v>
      </c>
      <c r="E199" s="0" t="n">
        <v>0.999999723747833</v>
      </c>
      <c r="F199" s="7" t="n">
        <v>2.61977675220012E-007</v>
      </c>
      <c r="G199" s="7" t="n">
        <v>1.42480969500577E-008</v>
      </c>
      <c r="H199" s="7" t="n">
        <v>2.63950029342577E-011</v>
      </c>
      <c r="I199" s="0" t="n">
        <f aca="false">$Y$14*E198+$Y$19*F198+G198*$Y$24+H198*$Y$29</f>
        <v>0.879984807557172</v>
      </c>
      <c r="J199" s="0" t="n">
        <f aca="false">$Y$15*E198+$Y$20*F198+G198*$Y$25+H198*$Y$30</f>
        <v>0.040014845313367</v>
      </c>
      <c r="K199" s="0" t="n">
        <f aca="false">E198*$Y$16+F198*$Y$21+G198*$Y$26+H198*$Y$31</f>
        <v>0.0799986004870472</v>
      </c>
      <c r="L199" s="0" t="n">
        <f aca="false">E198*$Y$17+F198*$Y$22+G198*$Y$27+H198*$Y$32</f>
        <v>1.74664241372588E-006</v>
      </c>
      <c r="M199" s="0" t="n">
        <f aca="false">_xlfn.NORM.S.DIST((1/$Y$7)*(C199-$Y$3-D199*$Y$12),1)</f>
        <v>0.617037483991077</v>
      </c>
      <c r="N199" s="3" t="n">
        <f aca="false">_xlfn.NORM.S.DIST((1/$Y$8)*(C199-$Y$4-D199*$Y$12),1)</f>
        <v>0.769014083262223</v>
      </c>
      <c r="O199" s="3" t="n">
        <f aca="false">_xlfn.NORM.S.DIST((1/$Y$9)*(C199-$Y$5-D199*$Y$12),1)</f>
        <v>0.419900036988261</v>
      </c>
      <c r="P199" s="3" t="n">
        <f aca="false">_xlfn.NORM.S.DIST((1/$Y$10)*(C199-$Y$6-D199*$Y$12),1)</f>
        <v>0.376406346150968</v>
      </c>
      <c r="Q199" s="0" t="n">
        <f aca="false">M199*I199</f>
        <v>0.54298361160545</v>
      </c>
      <c r="R199" s="0" t="n">
        <f aca="false">N199*J199</f>
        <v>0.0307719795855386</v>
      </c>
      <c r="S199" s="0" t="n">
        <f aca="false">O199*K199</f>
        <v>0.0335914153035202</v>
      </c>
      <c r="T199" s="0" t="n">
        <f aca="false">P199*L199</f>
        <v>6.57447288982868E-007</v>
      </c>
      <c r="U199" s="4" t="n">
        <f aca="false">SUM(Q199:T199)</f>
        <v>0.607347663941798</v>
      </c>
      <c r="V199" s="6" t="n">
        <f aca="false">_xlfn.NORM.S.INV(U199)</f>
        <v>0.272412747508679</v>
      </c>
    </row>
    <row r="200" customFormat="false" ht="14.4" hidden="false" customHeight="false" outlineLevel="0" collapsed="false">
      <c r="A200" s="0" t="n">
        <f aca="false">A199+1</f>
        <v>196</v>
      </c>
      <c r="C200" s="0" t="n">
        <v>0.67855737</v>
      </c>
      <c r="D200" s="0" t="n">
        <v>1.1078</v>
      </c>
      <c r="E200" s="0" t="n">
        <v>0.999999634345962</v>
      </c>
      <c r="F200" s="7" t="n">
        <v>3.50712234344794E-007</v>
      </c>
      <c r="G200" s="7" t="n">
        <v>1.49178303076113E-008</v>
      </c>
      <c r="H200" s="7" t="n">
        <v>2.39736529747045E-011</v>
      </c>
      <c r="I200" s="0" t="n">
        <f aca="false">$Y$14*E199+$Y$19*F199+G199*$Y$24+H199*$Y$29</f>
        <v>0.87999977376623</v>
      </c>
      <c r="J200" s="0" t="n">
        <f aca="false">$Y$15*E199+$Y$20*F199+G199*$Y$25+H199*$Y$30</f>
        <v>0.0400002221105722</v>
      </c>
      <c r="K200" s="0" t="n">
        <f aca="false">E199*$Y$16+F199*$Y$21+G199*$Y$26+H199*$Y$31</f>
        <v>0.0799999779043138</v>
      </c>
      <c r="L200" s="0" t="n">
        <f aca="false">E199*$Y$17+F199*$Y$22+G199*$Y$27+H199*$Y$32</f>
        <v>2.62188835243486E-008</v>
      </c>
      <c r="M200" s="0" t="n">
        <f aca="false">_xlfn.NORM.S.DIST((1/$Y$7)*(C200-$Y$3-D200*$Y$12),1)</f>
        <v>0.569445543315577</v>
      </c>
      <c r="N200" s="3" t="n">
        <f aca="false">_xlfn.NORM.S.DIST((1/$Y$8)*(C200-$Y$4-D200*$Y$12),1)</f>
        <v>0.744318060716436</v>
      </c>
      <c r="O200" s="3" t="n">
        <f aca="false">_xlfn.NORM.S.DIST((1/$Y$9)*(C200-$Y$5-D200*$Y$12),1)</f>
        <v>0.400737294607017</v>
      </c>
      <c r="P200" s="3" t="n">
        <f aca="false">_xlfn.NORM.S.DIST((1/$Y$10)*(C200-$Y$6-D200*$Y$12),1)</f>
        <v>0.367047379540135</v>
      </c>
      <c r="Q200" s="0" t="n">
        <f aca="false">M200*I200</f>
        <v>0.501111949289896</v>
      </c>
      <c r="R200" s="0" t="n">
        <f aca="false">N200*J200</f>
        <v>0.0297728877495678</v>
      </c>
      <c r="S200" s="0" t="n">
        <f aca="false">O200*K200</f>
        <v>0.0320589747139958</v>
      </c>
      <c r="T200" s="0" t="n">
        <f aca="false">P200*L200</f>
        <v>9.62357249208019E-009</v>
      </c>
      <c r="U200" s="4" t="n">
        <f aca="false">SUM(Q200:T200)</f>
        <v>0.562943821377032</v>
      </c>
      <c r="V200" s="6" t="n">
        <f aca="false">_xlfn.NORM.S.INV(U200)</f>
        <v>0.158437130638306</v>
      </c>
    </row>
    <row r="201" customFormat="false" ht="14.4" hidden="false" customHeight="false" outlineLevel="0" collapsed="false">
      <c r="A201" s="0" t="n">
        <f aca="false">A200+1</f>
        <v>197</v>
      </c>
      <c r="C201" s="0" t="n">
        <v>-0.842391687</v>
      </c>
      <c r="D201" s="0" t="n">
        <v>1.167</v>
      </c>
      <c r="E201" s="0" t="n">
        <v>0.999989198653023</v>
      </c>
      <c r="F201" s="7" t="n">
        <v>1.07757984533058E-005</v>
      </c>
      <c r="G201" s="7" t="n">
        <v>2.55407536571885E-008</v>
      </c>
      <c r="H201" s="7" t="n">
        <v>7.76977810259363E-012</v>
      </c>
      <c r="I201" s="0" t="n">
        <f aca="false">$Y$14*E200+$Y$19*F200+G200*$Y$24+H200*$Y$29</f>
        <v>0.879999696649639</v>
      </c>
      <c r="J201" s="0" t="n">
        <f aca="false">$Y$15*E200+$Y$20*F200+G200*$Y$25+H200*$Y$30</f>
        <v>0.0400002975082065</v>
      </c>
      <c r="K201" s="0" t="n">
        <f aca="false">E200*$Y$16+F200*$Y$21+G200*$Y$26+H200*$Y$31</f>
        <v>0.0799999707517525</v>
      </c>
      <c r="L201" s="0" t="n">
        <f aca="false">E200*$Y$17+F200*$Y$22+G200*$Y$27+H200*$Y$32</f>
        <v>3.50904023568592E-008</v>
      </c>
      <c r="M201" s="0" t="n">
        <f aca="false">_xlfn.NORM.S.DIST((1/$Y$7)*(C201-$Y$3-D201*$Y$12),1)</f>
        <v>0.103430509535842</v>
      </c>
      <c r="N201" s="3" t="n">
        <f aca="false">_xlfn.NORM.S.DIST((1/$Y$8)*(C201-$Y$4-D201*$Y$12),1)</f>
        <v>0.394747308551539</v>
      </c>
      <c r="O201" s="3" t="n">
        <f aca="false">_xlfn.NORM.S.DIST((1/$Y$9)*(C201-$Y$5-D201*$Y$12),1)</f>
        <v>0.203676160971961</v>
      </c>
      <c r="P201" s="3" t="n">
        <f aca="false">_xlfn.NORM.S.DIST((1/$Y$10)*(C201-$Y$6-D201*$Y$12),1)</f>
        <v>0.264515723244927</v>
      </c>
      <c r="Q201" s="0" t="n">
        <f aca="false">M201*I201</f>
        <v>0.0910188170158582</v>
      </c>
      <c r="R201" s="0" t="n">
        <f aca="false">N201*J201</f>
        <v>0.0157900097826254</v>
      </c>
      <c r="S201" s="0" t="n">
        <f aca="false">O201*K201</f>
        <v>0.0162940869205861</v>
      </c>
      <c r="T201" s="0" t="n">
        <f aca="false">P201*L201</f>
        <v>9.28196315838009E-009</v>
      </c>
      <c r="U201" s="4" t="n">
        <f aca="false">SUM(Q201:T201)</f>
        <v>0.123102923001033</v>
      </c>
      <c r="V201" s="6" t="n">
        <f aca="false">_xlfn.NORM.S.INV(U201)</f>
        <v>-1.15961437414365</v>
      </c>
    </row>
    <row r="202" customFormat="false" ht="14.4" hidden="false" customHeight="false" outlineLevel="0" collapsed="false">
      <c r="A202" s="0" t="n">
        <f aca="false">A201+1</f>
        <v>198</v>
      </c>
      <c r="C202" s="0" t="n">
        <v>-0.236378488</v>
      </c>
      <c r="D202" s="0" t="n">
        <v>1.1963</v>
      </c>
      <c r="E202" s="0" t="n">
        <v>0.999997225256853</v>
      </c>
      <c r="F202" s="7" t="n">
        <v>2.75411588235767E-006</v>
      </c>
      <c r="G202" s="7" t="n">
        <v>2.06150920770815E-008</v>
      </c>
      <c r="H202" s="7" t="n">
        <v>1.21724211908904E-011</v>
      </c>
      <c r="I202" s="0" t="n">
        <f aca="false">$Y$14*E201+$Y$19*F201+G201*$Y$24+H201*$Y$29</f>
        <v>0.879990628113476</v>
      </c>
      <c r="J202" s="0" t="n">
        <f aca="false">$Y$15*E201+$Y$20*F201+G201*$Y$25+H201*$Y$30</f>
        <v>0.0400091584068998</v>
      </c>
      <c r="K202" s="0" t="n">
        <f aca="false">E201*$Y$16+F201*$Y$21+G201*$Y$26+H201*$Y$31</f>
        <v>0.0799991358935627</v>
      </c>
      <c r="L202" s="0" t="n">
        <f aca="false">E201*$Y$17+F201*$Y$22+G201*$Y$27+H201*$Y$32</f>
        <v>1.07758606115306E-006</v>
      </c>
      <c r="M202" s="0" t="n">
        <f aca="false">_xlfn.NORM.S.DIST((1/$Y$7)*(C202-$Y$3-D202*$Y$12),1)</f>
        <v>0.245223700078266</v>
      </c>
      <c r="N202" s="3" t="n">
        <f aca="false">_xlfn.NORM.S.DIST((1/$Y$8)*(C202-$Y$4-D202*$Y$12),1)</f>
        <v>0.5402521109839</v>
      </c>
      <c r="O202" s="3" t="n">
        <f aca="false">_xlfn.NORM.S.DIST((1/$Y$9)*(C202-$Y$5-D202*$Y$12),1)</f>
        <v>0.274716233212905</v>
      </c>
      <c r="P202" s="3" t="n">
        <f aca="false">_xlfn.NORM.S.DIST((1/$Y$10)*(C202-$Y$6-D202*$Y$12),1)</f>
        <v>0.303620578726897</v>
      </c>
      <c r="Q202" s="0" t="n">
        <f aca="false">M202*I202</f>
        <v>0.215794557860184</v>
      </c>
      <c r="R202" s="0" t="n">
        <f aca="false">N202*J202</f>
        <v>0.0216150322880168</v>
      </c>
      <c r="S202" s="0" t="n">
        <f aca="false">O202*K202</f>
        <v>0.0219770612729668</v>
      </c>
      <c r="T202" s="0" t="n">
        <f aca="false">P202*L202</f>
        <v>3.2717730351533E-007</v>
      </c>
      <c r="U202" s="4" t="n">
        <f aca="false">SUM(Q202:T202)</f>
        <v>0.259386978598471</v>
      </c>
      <c r="V202" s="6" t="n">
        <f aca="false">_xlfn.NORM.S.INV(U202)</f>
        <v>-0.645236467428503</v>
      </c>
    </row>
    <row r="203" customFormat="false" ht="14.4" hidden="false" customHeight="false" outlineLevel="0" collapsed="false">
      <c r="A203" s="0" t="n">
        <f aca="false">A202+1</f>
        <v>199</v>
      </c>
      <c r="C203" s="0" t="n">
        <v>-2.594639609</v>
      </c>
      <c r="D203" s="0" t="n">
        <v>1.0967</v>
      </c>
      <c r="E203" s="0" t="n">
        <v>0.999442798541314</v>
      </c>
      <c r="F203" s="0" t="n">
        <v>0.000557154027674206</v>
      </c>
      <c r="G203" s="7" t="n">
        <v>4.74288917414269E-008</v>
      </c>
      <c r="H203" s="7" t="n">
        <v>2.12048897188525E-012</v>
      </c>
      <c r="I203" s="0" t="n">
        <f aca="false">$Y$14*E202+$Y$19*F202+G202*$Y$24+H202*$Y$29</f>
        <v>0.879997606382403</v>
      </c>
      <c r="J203" s="0" t="n">
        <f aca="false">$Y$15*E202+$Y$20*F202+G202*$Y$25+H202*$Y$30</f>
        <v>0.0400023401736529</v>
      </c>
      <c r="K203" s="0" t="n">
        <f aca="false">E202*$Y$16+F202*$Y$21+G202*$Y$26+H202*$Y$31</f>
        <v>0.0799997780226176</v>
      </c>
      <c r="L203" s="0" t="n">
        <f aca="false">E202*$Y$17+F202*$Y$22+G202*$Y$27+H202*$Y$32</f>
        <v>2.7542132617272E-007</v>
      </c>
      <c r="M203" s="0" t="n">
        <f aca="false">_xlfn.NORM.S.DIST((1/$Y$7)*(C203-$Y$3-D203*$Y$12),1)</f>
        <v>0.00176134070145137</v>
      </c>
      <c r="N203" s="3" t="n">
        <f aca="false">_xlfn.NORM.S.DIST((1/$Y$8)*(C203-$Y$4-D203*$Y$12),1)</f>
        <v>0.091574980590722</v>
      </c>
      <c r="O203" s="3" t="n">
        <f aca="false">_xlfn.NORM.S.DIST((1/$Y$9)*(C203-$Y$5-D203*$Y$12),1)</f>
        <v>0.0676595987245893</v>
      </c>
      <c r="P203" s="3" t="n">
        <f aca="false">_xlfn.NORM.S.DIST((1/$Y$10)*(C203-$Y$6-D203*$Y$12),1)</f>
        <v>0.16768384124547</v>
      </c>
      <c r="Q203" s="0" t="n">
        <f aca="false">M203*I203</f>
        <v>0.00154997560130111</v>
      </c>
      <c r="R203" s="0" t="n">
        <f aca="false">N203*J203</f>
        <v>0.00366321352498572</v>
      </c>
      <c r="S203" s="0" t="n">
        <f aca="false">O203*K203</f>
        <v>0.00541275287906652</v>
      </c>
      <c r="T203" s="0" t="n">
        <f aca="false">P203*L203</f>
        <v>4.61837059335631E-008</v>
      </c>
      <c r="U203" s="4" t="n">
        <f aca="false">SUM(Q203:T203)</f>
        <v>0.0106259881890593</v>
      </c>
      <c r="V203" s="6" t="n">
        <f aca="false">_xlfn.NORM.S.INV(U203)</f>
        <v>-2.30347777226376</v>
      </c>
    </row>
    <row r="204" customFormat="false" ht="14.4" hidden="false" customHeight="false" outlineLevel="0" collapsed="false">
      <c r="A204" s="0" t="n">
        <f aca="false">A203+1</f>
        <v>200</v>
      </c>
      <c r="C204" s="0" t="n">
        <v>-0.299821162</v>
      </c>
      <c r="D204" s="0" t="n">
        <v>1.1191</v>
      </c>
      <c r="E204" s="0" t="n">
        <v>0.999996719239781</v>
      </c>
      <c r="F204" s="7" t="n">
        <v>3.25967156025904E-006</v>
      </c>
      <c r="G204" s="7" t="n">
        <v>2.10770480854328E-008</v>
      </c>
      <c r="H204" s="7" t="n">
        <v>1.16104668007067E-011</v>
      </c>
      <c r="I204" s="0" t="n">
        <f aca="false">$Y$14*E203+$Y$19*F203+G203*$Y$24+H203*$Y$29</f>
        <v>0.879515281685546</v>
      </c>
      <c r="J204" s="0" t="n">
        <f aca="false">$Y$15*E203+$Y$20*F203+G203*$Y$25+H203*$Y$30</f>
        <v>0.040473579026325</v>
      </c>
      <c r="K204" s="0" t="n">
        <f aca="false">E203*$Y$16+F203*$Y$21+G203*$Y$26+H203*$Y$31</f>
        <v>0.0799554238836656</v>
      </c>
      <c r="L204" s="0" t="n">
        <f aca="false">E203*$Y$17+F203*$Y$22+G203*$Y$27+H203*$Y$32</f>
        <v>5.57154044638118E-005</v>
      </c>
      <c r="M204" s="0" t="n">
        <f aca="false">_xlfn.NORM.S.DIST((1/$Y$7)*(C204-$Y$3-D204*$Y$12),1)</f>
        <v>0.226763799873488</v>
      </c>
      <c r="N204" s="3" t="n">
        <f aca="false">_xlfn.NORM.S.DIST((1/$Y$8)*(C204-$Y$4-D204*$Y$12),1)</f>
        <v>0.524933487741198</v>
      </c>
      <c r="O204" s="3" t="n">
        <f aca="false">_xlfn.NORM.S.DIST((1/$Y$9)*(C204-$Y$5-D204*$Y$12),1)</f>
        <v>0.266746084324025</v>
      </c>
      <c r="P204" s="3" t="n">
        <f aca="false">_xlfn.NORM.S.DIST((1/$Y$10)*(C204-$Y$6-D204*$Y$12),1)</f>
        <v>0.299408024090638</v>
      </c>
      <c r="Q204" s="0" t="n">
        <f aca="false">M204*I204</f>
        <v>0.199442227321816</v>
      </c>
      <c r="R204" s="0" t="n">
        <f aca="false">N204*J204</f>
        <v>0.0212459369996578</v>
      </c>
      <c r="S204" s="0" t="n">
        <f aca="false">O204*K204</f>
        <v>0.0213277962414354</v>
      </c>
      <c r="T204" s="0" t="n">
        <f aca="false">P204*L204</f>
        <v>1.66816391619206E-005</v>
      </c>
      <c r="U204" s="4" t="n">
        <f aca="false">SUM(Q204:T204)</f>
        <v>0.242032642202071</v>
      </c>
      <c r="V204" s="6" t="n">
        <f aca="false">_xlfn.NORM.S.INV(U204)</f>
        <v>-0.699779075176433</v>
      </c>
    </row>
    <row r="205" customFormat="false" ht="14.4" hidden="false" customHeight="false" outlineLevel="0" collapsed="false">
      <c r="A205" s="0" t="n">
        <f aca="false">A204+1</f>
        <v>201</v>
      </c>
      <c r="C205" s="0" t="n">
        <v>-1.530734468</v>
      </c>
      <c r="D205" s="0" t="n">
        <v>1.1425</v>
      </c>
      <c r="E205" s="0" t="n">
        <v>0.999949186875486</v>
      </c>
      <c r="F205" s="7" t="n">
        <v>5.07805431840526E-005</v>
      </c>
      <c r="G205" s="7" t="n">
        <v>3.25766641007154E-008</v>
      </c>
      <c r="H205" s="7" t="n">
        <v>4.6659102622186E-012</v>
      </c>
      <c r="I205" s="0" t="n">
        <f aca="false">$Y$14*E204+$Y$19*F204+G204*$Y$24+H204*$Y$29</f>
        <v>0.879997166604887</v>
      </c>
      <c r="J205" s="0" t="n">
        <f aca="false">$Y$15*E204+$Y$20*F204+G204*$Y$25+H204*$Y$30</f>
        <v>0.0400027698775121</v>
      </c>
      <c r="K205" s="0" t="n">
        <f aca="false">E204*$Y$16+F204*$Y$21+G204*$Y$26+H204*$Y$31</f>
        <v>0.0799997375411563</v>
      </c>
      <c r="L205" s="0" t="n">
        <f aca="false">E204*$Y$17+F204*$Y$22+G204*$Y$27+H204*$Y$32</f>
        <v>3.25976444399345E-007</v>
      </c>
      <c r="M205" s="0" t="n">
        <f aca="false">_xlfn.NORM.S.DIST((1/$Y$7)*(C205-$Y$3-D205*$Y$12),1)</f>
        <v>0.0278940629765415</v>
      </c>
      <c r="N205" s="3" t="n">
        <f aca="false">_xlfn.NORM.S.DIST((1/$Y$8)*(C205-$Y$4-D205*$Y$12),1)</f>
        <v>0.246671310472214</v>
      </c>
      <c r="O205" s="3" t="n">
        <f aca="false">_xlfn.NORM.S.DIST((1/$Y$9)*(C205-$Y$5-D205*$Y$12),1)</f>
        <v>0.137910975849427</v>
      </c>
      <c r="P205" s="3" t="n">
        <f aca="false">_xlfn.NORM.S.DIST((1/$Y$10)*(C205-$Y$6-D205*$Y$12),1)</f>
        <v>0.223435461817637</v>
      </c>
      <c r="Q205" s="0" t="n">
        <f aca="false">M205*I205</f>
        <v>0.0245466963844548</v>
      </c>
      <c r="R205" s="0" t="n">
        <f aca="false">N205*J205</f>
        <v>0.00986753566820432</v>
      </c>
      <c r="S205" s="0" t="n">
        <f aca="false">O205*K205</f>
        <v>0.0110328418719989</v>
      </c>
      <c r="T205" s="0" t="n">
        <f aca="false">P205*L205</f>
        <v>7.28346973960388E-008</v>
      </c>
      <c r="U205" s="4" t="n">
        <f aca="false">SUM(Q205:T205)</f>
        <v>0.0454471467593554</v>
      </c>
      <c r="V205" s="6" t="n">
        <f aca="false">_xlfn.NORM.S.INV(U205)</f>
        <v>-1.69069906222468</v>
      </c>
    </row>
    <row r="206" customFormat="false" ht="14.4" hidden="false" customHeight="false" outlineLevel="0" collapsed="false">
      <c r="A206" s="0" t="n">
        <f aca="false">A205+1</f>
        <v>202</v>
      </c>
      <c r="C206" s="0" t="n">
        <v>1.615945867</v>
      </c>
      <c r="D206" s="0" t="n">
        <v>1.1082</v>
      </c>
      <c r="E206" s="0" t="n">
        <v>0.99999994666122</v>
      </c>
      <c r="F206" s="7" t="n">
        <v>4.2581385586824E-008</v>
      </c>
      <c r="G206" s="7" t="n">
        <v>1.07093878213346E-008</v>
      </c>
      <c r="H206" s="7" t="n">
        <v>4.80066099033058E-011</v>
      </c>
      <c r="I206" s="0" t="n">
        <f aca="false">$Y$14*E205+$Y$19*F205+G205*$Y$24+H205*$Y$29</f>
        <v>0.87995582483257</v>
      </c>
      <c r="J206" s="0" t="n">
        <f aca="false">$Y$15*E205+$Y$20*F205+G205*$Y$25+H205*$Y$30</f>
        <v>0.0400431621585466</v>
      </c>
      <c r="K206" s="0" t="n">
        <f aca="false">E205*$Y$16+F205*$Y$21+G205*$Y$26+H205*$Y$31</f>
        <v>0.0799959349508321</v>
      </c>
      <c r="L206" s="0" t="n">
        <f aca="false">E205*$Y$17+F205*$Y$22+G205*$Y$27+H205*$Y$32</f>
        <v>5.07805805113347E-006</v>
      </c>
      <c r="M206" s="0" t="n">
        <f aca="false">_xlfn.NORM.S.DIST((1/$Y$7)*(C206-$Y$3-D206*$Y$12),1)</f>
        <v>0.855595800753921</v>
      </c>
      <c r="N206" s="3" t="n">
        <f aca="false">_xlfn.NORM.S.DIST((1/$Y$8)*(C206-$Y$4-D206*$Y$12),1)</f>
        <v>0.889900232114726</v>
      </c>
      <c r="O206" s="3" t="n">
        <f aca="false">_xlfn.NORM.S.DIST((1/$Y$9)*(C206-$Y$5-D206*$Y$12),1)</f>
        <v>0.541515347061999</v>
      </c>
      <c r="P206" s="3" t="n">
        <f aca="false">_xlfn.NORM.S.DIST((1/$Y$10)*(C206-$Y$6-D206*$Y$12),1)</f>
        <v>0.436017667191477</v>
      </c>
      <c r="Q206" s="0" t="n">
        <f aca="false">M206*I206</f>
        <v>0.752886508575701</v>
      </c>
      <c r="R206" s="0" t="n">
        <f aca="false">N206*J206</f>
        <v>0.0356344192994982</v>
      </c>
      <c r="S206" s="0" t="n">
        <f aca="false">O206*K206</f>
        <v>0.0433190264784489</v>
      </c>
      <c r="T206" s="0" t="n">
        <f aca="false">P206*L206</f>
        <v>2.21412302531811E-006</v>
      </c>
      <c r="U206" s="4" t="n">
        <f aca="false">SUM(Q206:T206)</f>
        <v>0.831842168476673</v>
      </c>
      <c r="V206" s="6" t="n">
        <f aca="false">_xlfn.NORM.S.INV(U206)</f>
        <v>0.961470476685964</v>
      </c>
    </row>
    <row r="207" customFormat="false" ht="14.4" hidden="false" customHeight="false" outlineLevel="0" collapsed="false">
      <c r="A207" s="0" t="n">
        <f aca="false">A206+1</f>
        <v>203</v>
      </c>
      <c r="C207" s="0" t="n">
        <v>0.280027157</v>
      </c>
      <c r="D207" s="0" t="n">
        <v>1.1014</v>
      </c>
      <c r="E207" s="0" t="n">
        <v>0.999999122383887</v>
      </c>
      <c r="F207" s="7" t="n">
        <v>8.60423242070633E-007</v>
      </c>
      <c r="G207" s="7" t="n">
        <v>1.71750262840425E-008</v>
      </c>
      <c r="H207" s="7" t="n">
        <v>1.7845082300943E-011</v>
      </c>
      <c r="I207" s="0" t="n">
        <f aca="false">$Y$14*E206+$Y$19*F206+G206*$Y$24+H206*$Y$29</f>
        <v>0.879999964197555</v>
      </c>
      <c r="J207" s="0" t="n">
        <f aca="false">$Y$15*E206+$Y$20*F206+G206*$Y$25+H206*$Y$30</f>
        <v>0.0400000357648421</v>
      </c>
      <c r="K207" s="0" t="n">
        <f aca="false">E206*$Y$16+F206*$Y$21+G206*$Y$26+H206*$Y$31</f>
        <v>0.0799999957410587</v>
      </c>
      <c r="L207" s="0" t="n">
        <f aca="false">E206*$Y$17+F206*$Y$22+G206*$Y$27+H206*$Y$32</f>
        <v>4.29654384660504E-009</v>
      </c>
      <c r="M207" s="0" t="n">
        <f aca="false">_xlfn.NORM.S.DIST((1/$Y$7)*(C207-$Y$3-D207*$Y$12),1)</f>
        <v>0.420105072354148</v>
      </c>
      <c r="N207" s="3" t="n">
        <f aca="false">_xlfn.NORM.S.DIST((1/$Y$8)*(C207-$Y$4-D207*$Y$12),1)</f>
        <v>0.660813906440208</v>
      </c>
      <c r="O207" s="3" t="n">
        <f aca="false">_xlfn.NORM.S.DIST((1/$Y$9)*(C207-$Y$5-D207*$Y$12),1)</f>
        <v>0.343598774270948</v>
      </c>
      <c r="P207" s="3" t="n">
        <f aca="false">_xlfn.NORM.S.DIST((1/$Y$10)*(C207-$Y$6-D207*$Y$12),1)</f>
        <v>0.338844192980864</v>
      </c>
      <c r="Q207" s="0" t="n">
        <f aca="false">M207*I207</f>
        <v>0.369692448630862</v>
      </c>
      <c r="R207" s="0" t="n">
        <f aca="false">N207*J207</f>
        <v>0.0264325798915133</v>
      </c>
      <c r="S207" s="0" t="n">
        <f aca="false">O207*K207</f>
        <v>0.0274879004783089</v>
      </c>
      <c r="T207" s="0" t="n">
        <f aca="false">P207*L207</f>
        <v>1.45585893230978E-009</v>
      </c>
      <c r="U207" s="4" t="n">
        <f aca="false">SUM(Q207:T207)</f>
        <v>0.423612930456543</v>
      </c>
      <c r="V207" s="6" t="n">
        <f aca="false">_xlfn.NORM.S.INV(U207)</f>
        <v>-0.192659222368778</v>
      </c>
    </row>
    <row r="208" customFormat="false" ht="14.4" hidden="false" customHeight="false" outlineLevel="0" collapsed="false">
      <c r="A208" s="0" t="n">
        <f aca="false">A207+1</f>
        <v>204</v>
      </c>
      <c r="C208" s="0" t="n">
        <v>0.181663413</v>
      </c>
      <c r="D208" s="0" t="n">
        <v>1.0555</v>
      </c>
      <c r="E208" s="0" t="n">
        <v>0.999998908385458</v>
      </c>
      <c r="F208" s="7" t="n">
        <v>1.07381514420897E-006</v>
      </c>
      <c r="G208" s="7" t="n">
        <v>1.77828064934964E-008</v>
      </c>
      <c r="H208" s="7" t="n">
        <v>1.65910020396669E-011</v>
      </c>
      <c r="I208" s="0" t="n">
        <f aca="false">$Y$14*E207+$Y$19*F207+G207*$Y$24+H207*$Y$29</f>
        <v>0.879999253477258</v>
      </c>
      <c r="J208" s="0" t="n">
        <f aca="false">$Y$15*E207+$Y$20*F207+G207*$Y$25+H207*$Y$30</f>
        <v>0.0400007306723978</v>
      </c>
      <c r="K208" s="0" t="n">
        <f aca="false">E207*$Y$16+F207*$Y$21+G207*$Y$26+H207*$Y$31</f>
        <v>0.0799999297937446</v>
      </c>
      <c r="L208" s="0" t="n">
        <f aca="false">E207*$Y$17+F207*$Y$22+G207*$Y$27+H207*$Y$32</f>
        <v>8.60566002729041E-008</v>
      </c>
      <c r="M208" s="0" t="n">
        <f aca="false">_xlfn.NORM.S.DIST((1/$Y$7)*(C208-$Y$3-D208*$Y$12),1)</f>
        <v>0.38416020077195</v>
      </c>
      <c r="N208" s="3" t="n">
        <f aca="false">_xlfn.NORM.S.DIST((1/$Y$8)*(C208-$Y$4-D208*$Y$12),1)</f>
        <v>0.638685911528576</v>
      </c>
      <c r="O208" s="3" t="n">
        <f aca="false">_xlfn.NORM.S.DIST((1/$Y$9)*(C208-$Y$5-D208*$Y$12),1)</f>
        <v>0.329973933239796</v>
      </c>
      <c r="P208" s="3" t="n">
        <f aca="false">_xlfn.NORM.S.DIST((1/$Y$10)*(C208-$Y$6-D208*$Y$12),1)</f>
        <v>0.33201286045924</v>
      </c>
      <c r="Q208" s="0" t="n">
        <f aca="false">M208*I208</f>
        <v>0.338060689894989</v>
      </c>
      <c r="R208" s="0" t="n">
        <f aca="false">N208*J208</f>
        <v>0.0255479031313095</v>
      </c>
      <c r="S208" s="0" t="n">
        <f aca="false">O208*K208</f>
        <v>0.0263978914929495</v>
      </c>
      <c r="T208" s="0" t="n">
        <f aca="false">P208*L208</f>
        <v>2.85718980180043E-008</v>
      </c>
      <c r="U208" s="4" t="n">
        <f aca="false">SUM(Q208:T208)</f>
        <v>0.390006513091146</v>
      </c>
      <c r="V208" s="6" t="n">
        <f aca="false">_xlfn.NORM.S.INV(U208)</f>
        <v>-0.27930205913809</v>
      </c>
    </row>
    <row r="209" customFormat="false" ht="14.4" hidden="false" customHeight="false" outlineLevel="0" collapsed="false">
      <c r="A209" s="0" t="n">
        <f aca="false">A208+1</f>
        <v>205</v>
      </c>
      <c r="C209" s="0" t="n">
        <v>-1.38754269</v>
      </c>
      <c r="D209" s="0" t="n">
        <v>1.1116</v>
      </c>
      <c r="E209" s="0" t="n">
        <v>0.999963188708762</v>
      </c>
      <c r="F209" s="7" t="n">
        <v>3.67803170690038E-005</v>
      </c>
      <c r="G209" s="7" t="n">
        <v>3.09689813468442E-008</v>
      </c>
      <c r="H209" s="7" t="n">
        <v>5.1881283555981E-012</v>
      </c>
      <c r="I209" s="0" t="n">
        <f aca="false">$Y$14*E208+$Y$19*F208+G208*$Y$24+H208*$Y$29</f>
        <v>0.879999067900327</v>
      </c>
      <c r="J209" s="0" t="n">
        <f aca="false">$Y$15*E208+$Y$20*F208+G208*$Y$25+H208*$Y$30</f>
        <v>0.0400009120312285</v>
      </c>
      <c r="K209" s="0" t="n">
        <f aca="false">E208*$Y$16+F208*$Y$21+G208*$Y$26+H208*$Y$31</f>
        <v>0.0799999126736571</v>
      </c>
      <c r="L209" s="0" t="n">
        <f aca="false">E208*$Y$17+F208*$Y$22+G208*$Y$27+H208*$Y$32</f>
        <v>1.07394787222529E-007</v>
      </c>
      <c r="M209" s="0" t="n">
        <f aca="false">_xlfn.NORM.S.DIST((1/$Y$7)*(C209-$Y$3-D209*$Y$12),1)</f>
        <v>0.0377529250210468</v>
      </c>
      <c r="N209" s="3" t="n">
        <f aca="false">_xlfn.NORM.S.DIST((1/$Y$8)*(C209-$Y$4-D209*$Y$12),1)</f>
        <v>0.274906372651042</v>
      </c>
      <c r="O209" s="3" t="n">
        <f aca="false">_xlfn.NORM.S.DIST((1/$Y$9)*(C209-$Y$5-D209*$Y$12),1)</f>
        <v>0.150236631221438</v>
      </c>
      <c r="P209" s="3" t="n">
        <f aca="false">_xlfn.NORM.S.DIST((1/$Y$10)*(C209-$Y$6-D209*$Y$12),1)</f>
        <v>0.231669977471056</v>
      </c>
      <c r="Q209" s="0" t="n">
        <f aca="false">M209*I209</f>
        <v>0.0332225388290321</v>
      </c>
      <c r="R209" s="0" t="n">
        <f aca="false">N209*J209</f>
        <v>0.0109965056292385</v>
      </c>
      <c r="S209" s="0" t="n">
        <f aca="false">O209*K209</f>
        <v>0.0120189173780995</v>
      </c>
      <c r="T209" s="0" t="n">
        <f aca="false">P209*L209</f>
        <v>2.48801479363521E-008</v>
      </c>
      <c r="U209" s="4" t="n">
        <f aca="false">SUM(Q209:T209)</f>
        <v>0.0562379867165179</v>
      </c>
      <c r="V209" s="6" t="n">
        <f aca="false">_xlfn.NORM.S.INV(U209)</f>
        <v>-1.58716193513231</v>
      </c>
    </row>
    <row r="210" customFormat="false" ht="14.4" hidden="false" customHeight="false" outlineLevel="0" collapsed="false">
      <c r="A210" s="0" t="n">
        <f aca="false">A209+1</f>
        <v>206</v>
      </c>
      <c r="C210" s="0" t="n">
        <v>-3.815529781</v>
      </c>
      <c r="D210" s="0" t="n">
        <v>1.1136</v>
      </c>
      <c r="E210" s="7" t="n">
        <v>0.991346534846817</v>
      </c>
      <c r="F210" s="0" t="n">
        <v>0.00865339271480267</v>
      </c>
      <c r="G210" s="7" t="n">
        <v>7.2437528809202E-008</v>
      </c>
      <c r="H210" s="7" t="n">
        <v>8.51354596389885E-013</v>
      </c>
      <c r="I210" s="0" t="n">
        <f aca="false">$Y$14*E209+$Y$19*F209+G209*$Y$24+H209*$Y$29</f>
        <v>0.879968004835914</v>
      </c>
      <c r="J210" s="0" t="n">
        <f aca="false">$Y$15*E209+$Y$20*F209+G209*$Y$25+H209*$Y$30</f>
        <v>0.0400312620306457</v>
      </c>
      <c r="K210" s="0" t="n">
        <f aca="false">E209*$Y$16+F209*$Y$21+G209*$Y$26+H209*$Y$31</f>
        <v>0.0799970550975829</v>
      </c>
      <c r="L210" s="0" t="n">
        <f aca="false">E209*$Y$17+F209*$Y$22+G209*$Y$27+H209*$Y$32</f>
        <v>3.67803585740306E-006</v>
      </c>
      <c r="M210" s="0" t="n">
        <f aca="false">_xlfn.NORM.S.DIST((1/$Y$7)*(C210-$Y$3-D210*$Y$12),1)</f>
        <v>2.3337318135987E-005</v>
      </c>
      <c r="N210" s="3" t="n">
        <f aca="false">_xlfn.NORM.S.DIST((1/$Y$8)*(C210-$Y$4-D210*$Y$12),1)</f>
        <v>0.0191060011897684</v>
      </c>
      <c r="O210" s="3" t="n">
        <f aca="false">_xlfn.NORM.S.DIST((1/$Y$9)*(C210-$Y$5-D210*$Y$12),1)</f>
        <v>0.0251903979687654</v>
      </c>
      <c r="P210" s="3" t="n">
        <f aca="false">_xlfn.NORM.S.DIST((1/$Y$10)*(C210-$Y$6-D210*$Y$12),1)</f>
        <v>0.115850862074752</v>
      </c>
      <c r="Q210" s="0" t="n">
        <f aca="false">M210*I210</f>
        <v>2.05360932783455E-005</v>
      </c>
      <c r="R210" s="0" t="n">
        <f aca="false">N210*J210</f>
        <v>0.000764837339985446</v>
      </c>
      <c r="S210" s="0" t="n">
        <f aca="false">O210*K210</f>
        <v>0.00201515765423736</v>
      </c>
      <c r="T210" s="0" t="n">
        <f aca="false">P210*L210</f>
        <v>4.26103624821995E-007</v>
      </c>
      <c r="U210" s="4" t="n">
        <f aca="false">SUM(Q210:T210)</f>
        <v>0.00280095719112598</v>
      </c>
      <c r="V210" s="6" t="n">
        <f aca="false">_xlfn.NORM.S.INV(U210)</f>
        <v>-2.77021591561223</v>
      </c>
    </row>
    <row r="211" customFormat="false" ht="14.4" hidden="false" customHeight="false" outlineLevel="0" collapsed="false">
      <c r="A211" s="0" t="n">
        <f aca="false">A210+1</f>
        <v>207</v>
      </c>
      <c r="C211" s="0" t="n">
        <v>-4.550875769</v>
      </c>
      <c r="D211" s="0" t="n">
        <v>1.2159</v>
      </c>
      <c r="E211" s="7" t="n">
        <v>0.939389986568937</v>
      </c>
      <c r="F211" s="0" t="n">
        <v>0.0606099247878238</v>
      </c>
      <c r="G211" s="7" t="n">
        <v>8.86427730309745E-008</v>
      </c>
      <c r="H211" s="7" t="n">
        <v>4.65919051118386E-013</v>
      </c>
      <c r="I211" s="0" t="n">
        <f aca="false">$Y$14*E210+$Y$19*F210+G210*$Y$24+H210*$Y$29</f>
        <v>0.872471557029884</v>
      </c>
      <c r="J211" s="0" t="n">
        <f aca="false">$Y$15*E210+$Y$20*F210+G210*$Y$25+H210*$Y$30</f>
        <v>0.0473553809100641</v>
      </c>
      <c r="K211" s="0" t="n">
        <f aca="false">E210*$Y$16+F210*$Y$21+G210*$Y$26+H210*$Y$31</f>
        <v>0.0793077227878901</v>
      </c>
      <c r="L211" s="0" t="n">
        <f aca="false">E210*$Y$17+F210*$Y$22+G210*$Y$27+H210*$Y$32</f>
        <v>0.000865339272161351</v>
      </c>
      <c r="M211" s="0" t="n">
        <f aca="false">_xlfn.NORM.S.DIST((1/$Y$7)*(C211-$Y$3-D211*$Y$12),1)</f>
        <v>9.37075525754992E-007</v>
      </c>
      <c r="N211" s="3" t="n">
        <f aca="false">_xlfn.NORM.S.DIST((1/$Y$8)*(C211-$Y$4-D211*$Y$12),1)</f>
        <v>0.00588186231801282</v>
      </c>
      <c r="O211" s="3" t="n">
        <f aca="false">_xlfn.NORM.S.DIST((1/$Y$9)*(C211-$Y$5-D211*$Y$12),1)</f>
        <v>0.0126843052122384</v>
      </c>
      <c r="P211" s="3" t="n">
        <f aca="false">_xlfn.NORM.S.DIST((1/$Y$10)*(C211-$Y$6-D211*$Y$12),1)</f>
        <v>0.0907583694911575</v>
      </c>
      <c r="Q211" s="0" t="n">
        <f aca="false">M211*I211</f>
        <v>8.17571743010055E-007</v>
      </c>
      <c r="R211" s="0" t="n">
        <f aca="false">N211*J211</f>
        <v>0.000278537830530049</v>
      </c>
      <c r="S211" s="0" t="n">
        <f aca="false">O211*K211</f>
        <v>0.00100596336152919</v>
      </c>
      <c r="T211" s="0" t="n">
        <f aca="false">P211*L211</f>
        <v>7.85367813980291E-005</v>
      </c>
      <c r="U211" s="4" t="n">
        <f aca="false">SUM(Q211:T211)</f>
        <v>0.00136385554520028</v>
      </c>
      <c r="V211" s="6" t="n">
        <f aca="false">_xlfn.NORM.S.INV(U211)</f>
        <v>-2.99686541339295</v>
      </c>
    </row>
    <row r="212" customFormat="false" ht="14.4" hidden="false" customHeight="false" outlineLevel="0" collapsed="false">
      <c r="A212" s="0" t="n">
        <f aca="false">A211+1</f>
        <v>208</v>
      </c>
      <c r="C212" s="0" t="n">
        <v>1.413298769</v>
      </c>
      <c r="D212" s="0" t="n">
        <v>1.1964</v>
      </c>
      <c r="E212" s="0" t="n">
        <v>0.99999972224627</v>
      </c>
      <c r="F212" s="7" t="n">
        <v>2.66561700203065E-007</v>
      </c>
      <c r="G212" s="7" t="n">
        <v>1.11519787391276E-008</v>
      </c>
      <c r="H212" s="7" t="n">
        <v>4.00506720951281E-011</v>
      </c>
      <c r="I212" s="0" t="n">
        <f aca="false">$Y$14*E211+$Y$19*F211+G211*$Y$24+H211*$Y$29</f>
        <v>0.827269376071321</v>
      </c>
      <c r="J212" s="0" t="n">
        <f aca="false">$Y$15*E211+$Y$20*F211+G211*$Y$25+H211*$Y$30</f>
        <v>0.09151843252393</v>
      </c>
      <c r="K212" s="0" t="n">
        <f aca="false">E211*$Y$16+F211*$Y$21+G211*$Y$26+H211*$Y$31</f>
        <v>0.0751511989255942</v>
      </c>
      <c r="L212" s="0" t="n">
        <f aca="false">E211*$Y$17+F211*$Y$22+G211*$Y$27+H211*$Y$32</f>
        <v>0.00606099247915512</v>
      </c>
      <c r="M212" s="0" t="n">
        <f aca="false">_xlfn.NORM.S.DIST((1/$Y$7)*(C212-$Y$3-D212*$Y$12),1)</f>
        <v>0.80764474251372</v>
      </c>
      <c r="N212" s="3" t="n">
        <f aca="false">_xlfn.NORM.S.DIST((1/$Y$8)*(C212-$Y$4-D212*$Y$12),1)</f>
        <v>0.864970954790902</v>
      </c>
      <c r="O212" s="3" t="n">
        <f aca="false">_xlfn.NORM.S.DIST((1/$Y$9)*(C212-$Y$5-D212*$Y$12),1)</f>
        <v>0.510912827763813</v>
      </c>
      <c r="P212" s="3" t="n">
        <f aca="false">_xlfn.NORM.S.DIST((1/$Y$10)*(C212-$Y$6-D212*$Y$12),1)</f>
        <v>0.420863046327503</v>
      </c>
      <c r="Q212" s="0" t="n">
        <f aca="false">M212*I212</f>
        <v>0.668139762226608</v>
      </c>
      <c r="R212" s="0" t="n">
        <f aca="false">N212*J212</f>
        <v>0.0791607859611904</v>
      </c>
      <c r="S212" s="0" t="n">
        <f aca="false">O212*K212</f>
        <v>0.0383957115529161</v>
      </c>
      <c r="T212" s="0" t="n">
        <f aca="false">P212*L212</f>
        <v>0.00255084775854531</v>
      </c>
      <c r="U212" s="4" t="n">
        <f aca="false">SUM(Q212:T212)</f>
        <v>0.78824710749926</v>
      </c>
      <c r="V212" s="6" t="n">
        <f aca="false">_xlfn.NORM.S.INV(U212)</f>
        <v>0.800353895704201</v>
      </c>
    </row>
    <row r="213" customFormat="false" ht="14.4" hidden="false" customHeight="false" outlineLevel="0" collapsed="false">
      <c r="A213" s="0" t="n">
        <f aca="false">A212+1</f>
        <v>209</v>
      </c>
      <c r="C213" s="0" t="n">
        <v>6.684150809</v>
      </c>
      <c r="D213" s="0" t="n">
        <v>1.1546</v>
      </c>
      <c r="E213" s="7" t="n">
        <v>0.999999996164261</v>
      </c>
      <c r="F213" s="7" t="n">
        <v>4.69276923955069E-013</v>
      </c>
      <c r="G213" s="7" t="n">
        <v>1.78477305607191E-009</v>
      </c>
      <c r="H213" s="7" t="n">
        <v>2.05049678120802E-009</v>
      </c>
      <c r="I213" s="0" t="n">
        <f aca="false">$Y$14*E212+$Y$19*F212+G212*$Y$24+H212*$Y$29</f>
        <v>0.879999769394714</v>
      </c>
      <c r="J213" s="0" t="n">
        <f aca="false">$Y$15*E212+$Y$20*F212+G212*$Y$25+H212*$Y$30</f>
        <v>0.040000226130565</v>
      </c>
      <c r="K213" s="0" t="n">
        <f aca="false">E212*$Y$16+F212*$Y$21+G212*$Y$26+H212*$Y$31</f>
        <v>0.0799999777865102</v>
      </c>
      <c r="L213" s="0" t="n">
        <f aca="false">E212*$Y$17+F212*$Y$22+G212*$Y$27+H212*$Y$32</f>
        <v>2.66882105579826E-008</v>
      </c>
      <c r="M213" s="0" t="n">
        <f aca="false">_xlfn.NORM.S.DIST((1/$Y$7)*(C213-$Y$3-D213*$Y$12),1)</f>
        <v>0.999999997540546</v>
      </c>
      <c r="N213" s="3" t="n">
        <f aca="false">_xlfn.NORM.S.DIST((1/$Y$8)*(C213-$Y$4-D213*$Y$12),1)</f>
        <v>0.999991611101741</v>
      </c>
      <c r="O213" s="3" t="n">
        <f aca="false">_xlfn.NORM.S.DIST((1/$Y$9)*(C213-$Y$5-D213*$Y$12),1)</f>
        <v>0.97868811580027</v>
      </c>
      <c r="P213" s="3" t="n">
        <f aca="false">_xlfn.NORM.S.DIST((1/$Y$10)*(C213-$Y$6-D213*$Y$12),1)</f>
        <v>0.789481002438249</v>
      </c>
      <c r="Q213" s="0" t="n">
        <f aca="false">M213*I213</f>
        <v>0.879999767230395</v>
      </c>
      <c r="R213" s="0" t="n">
        <f aca="false">N213*J213</f>
        <v>0.0399998905727377</v>
      </c>
      <c r="S213" s="0" t="n">
        <f aca="false">O213*K213</f>
        <v>0.0782950275239432</v>
      </c>
      <c r="T213" s="0" t="n">
        <f aca="false">P213*L213</f>
        <v>2.10698352245992E-008</v>
      </c>
      <c r="U213" s="4" t="n">
        <f aca="false">SUM(Q213:T213)</f>
        <v>0.998294706396911</v>
      </c>
      <c r="V213" s="6" t="n">
        <f aca="false">_xlfn.NORM.S.INV(U213)</f>
        <v>2.92808324224314</v>
      </c>
    </row>
    <row r="214" customFormat="false" ht="14.4" hidden="false" customHeight="false" outlineLevel="0" collapsed="false">
      <c r="A214" s="0" t="n">
        <f aca="false">A213+1</f>
        <v>210</v>
      </c>
      <c r="C214" s="0" t="n">
        <v>0.942486928</v>
      </c>
      <c r="D214" s="0" t="n">
        <v>1.2723</v>
      </c>
      <c r="E214" s="0" t="n">
        <v>0.999999792820007</v>
      </c>
      <c r="F214" s="7" t="n">
        <v>1.93562046492987E-007</v>
      </c>
      <c r="G214" s="7" t="n">
        <v>1.35887964345516E-008</v>
      </c>
      <c r="H214" s="7" t="n">
        <v>2.91504987376838E-011</v>
      </c>
      <c r="I214" s="0" t="n">
        <f aca="false">$Y$14*E213+$Y$19*F213+G213*$Y$24+H213*$Y$29</f>
        <v>0.879999998429832</v>
      </c>
      <c r="J214" s="0" t="n">
        <f aca="false">$Y$15*E213+$Y$20*F213+G213*$Y$25+H213*$Y$30</f>
        <v>0.039999999887998</v>
      </c>
      <c r="K214" s="0" t="n">
        <f aca="false">E213*$Y$16+F213*$Y$21+G213*$Y$26+H213*$Y$31</f>
        <v>0.0800000000417253</v>
      </c>
      <c r="L214" s="0" t="n">
        <f aca="false">E213*$Y$17+F213*$Y$22+G213*$Y$27+H213*$Y$32</f>
        <v>1.64044435265881E-009</v>
      </c>
      <c r="M214" s="0" t="n">
        <f aca="false">_xlfn.NORM.S.DIST((1/$Y$7)*(C214-$Y$3-D214*$Y$12),1)</f>
        <v>0.664348546315472</v>
      </c>
      <c r="N214" s="3" t="n">
        <f aca="false">_xlfn.NORM.S.DIST((1/$Y$8)*(C214-$Y$4-D214*$Y$12),1)</f>
        <v>0.793036256367814</v>
      </c>
      <c r="O214" s="3" t="n">
        <f aca="false">_xlfn.NORM.S.DIST((1/$Y$9)*(C214-$Y$5-D214*$Y$12),1)</f>
        <v>0.439872955363169</v>
      </c>
      <c r="P214" s="3" t="n">
        <f aca="false">_xlfn.NORM.S.DIST((1/$Y$10)*(C214-$Y$6-D214*$Y$12),1)</f>
        <v>0.386139732458292</v>
      </c>
      <c r="Q214" s="0" t="n">
        <f aca="false">M214*I214</f>
        <v>0.584626719714477</v>
      </c>
      <c r="R214" s="0" t="n">
        <f aca="false">N214*J214</f>
        <v>0.0317214501658909</v>
      </c>
      <c r="S214" s="0" t="n">
        <f aca="false">O214*K214</f>
        <v>0.0351898364474074</v>
      </c>
      <c r="T214" s="0" t="n">
        <f aca="false">P214*L214</f>
        <v>6.3344074344839E-010</v>
      </c>
      <c r="U214" s="4" t="n">
        <f aca="false">SUM(Q214:T214)</f>
        <v>0.651538006961216</v>
      </c>
      <c r="V214" s="6" t="n">
        <f aca="false">_xlfn.NORM.S.INV(U214)</f>
        <v>0.389476101460095</v>
      </c>
    </row>
    <row r="215" customFormat="false" ht="14.4" hidden="false" customHeight="false" outlineLevel="0" collapsed="false">
      <c r="A215" s="0" t="n">
        <f aca="false">A214+1</f>
        <v>211</v>
      </c>
      <c r="C215" s="0" t="n">
        <v>-2.802305503</v>
      </c>
      <c r="D215" s="0" t="n">
        <v>1.3524</v>
      </c>
      <c r="E215" s="7" t="n">
        <v>0.999110999265058</v>
      </c>
      <c r="F215" s="0" t="n">
        <v>0.000888949707870608</v>
      </c>
      <c r="G215" s="7" t="n">
        <v>5.10252538536624E-008</v>
      </c>
      <c r="H215" s="7" t="n">
        <v>1.81753135436223E-012</v>
      </c>
      <c r="I215" s="0" t="n">
        <f aca="false">$Y$14*E214+$Y$19*F214+G214*$Y$24+H214*$Y$29</f>
        <v>0.879999833206314</v>
      </c>
      <c r="J215" s="0" t="n">
        <f aca="false">$Y$15*E214+$Y$20*F214+G214*$Y$25+H214*$Y$30</f>
        <v>0.0400001639836047</v>
      </c>
      <c r="K215" s="0" t="n">
        <f aca="false">E214*$Y$16+F214*$Y$21+G214*$Y$26+H214*$Y$31</f>
        <v>0.0799999834305561</v>
      </c>
      <c r="L215" s="0" t="n">
        <f aca="false">E214*$Y$17+F214*$Y$22+G214*$Y$27+H214*$Y$32</f>
        <v>1.93795250482888E-008</v>
      </c>
      <c r="M215" s="0" t="n">
        <f aca="false">_xlfn.NORM.S.DIST((1/$Y$7)*(C215-$Y$3-D215*$Y$12),1)</f>
        <v>0.000922077357757779</v>
      </c>
      <c r="N215" s="3" t="n">
        <f aca="false">_xlfn.NORM.S.DIST((1/$Y$8)*(C215-$Y$4-D215*$Y$12),1)</f>
        <v>0.0725256842910237</v>
      </c>
      <c r="O215" s="3" t="n">
        <f aca="false">_xlfn.NORM.S.DIST((1/$Y$9)*(C215-$Y$5-D215*$Y$12),1)</f>
        <v>0.0579463448725505</v>
      </c>
      <c r="P215" s="3" t="n">
        <f aca="false">_xlfn.NORM.S.DIST((1/$Y$10)*(C215-$Y$6-D215*$Y$12),1)</f>
        <v>0.157948024739276</v>
      </c>
      <c r="Q215" s="0" t="n">
        <f aca="false">M215*I215</f>
        <v>0.000811427921030164</v>
      </c>
      <c r="R215" s="0" t="n">
        <f aca="false">N215*J215</f>
        <v>0.00290103926466409</v>
      </c>
      <c r="S215" s="0" t="n">
        <f aca="false">O215*K215</f>
        <v>0.00463570662966533</v>
      </c>
      <c r="T215" s="0" t="n">
        <f aca="false">P215*L215</f>
        <v>3.06095770176254E-009</v>
      </c>
      <c r="U215" s="4" t="n">
        <f aca="false">SUM(Q215:T215)</f>
        <v>0.00834817687631728</v>
      </c>
      <c r="V215" s="6" t="n">
        <f aca="false">_xlfn.NORM.S.INV(U215)</f>
        <v>-2.39332698618576</v>
      </c>
    </row>
    <row r="216" customFormat="false" ht="14.4" hidden="false" customHeight="false" outlineLevel="0" collapsed="false">
      <c r="A216" s="0" t="n">
        <f aca="false">A215+1</f>
        <v>212</v>
      </c>
      <c r="C216" s="0" t="n">
        <v>-1.643275335</v>
      </c>
      <c r="D216" s="0" t="n">
        <v>1.2501</v>
      </c>
      <c r="E216" s="0" t="n">
        <v>0.999931781101035</v>
      </c>
      <c r="F216" s="7" t="n">
        <v>6.81850110300816E-005</v>
      </c>
      <c r="G216" s="7" t="n">
        <v>3.38836438660788E-008</v>
      </c>
      <c r="H216" s="7" t="n">
        <v>4.29075392210585E-012</v>
      </c>
      <c r="I216" s="0" t="n">
        <f aca="false">$Y$14*E215+$Y$19*F215+G215*$Y$24+H215*$Y$29</f>
        <v>0.879226619875602</v>
      </c>
      <c r="J216" s="0" t="n">
        <f aca="false">$Y$15*E215+$Y$20*F215+G215*$Y$25+H215*$Y$30</f>
        <v>0.0407556052106435</v>
      </c>
      <c r="K216" s="0" t="n">
        <f aca="false">E215*$Y$16+F215*$Y$21+G215*$Y$26+H215*$Y$31</f>
        <v>0.0799288799415136</v>
      </c>
      <c r="L216" s="0" t="n">
        <f aca="false">E215*$Y$17+F215*$Y$22+G215*$Y$27+H215*$Y$32</f>
        <v>8.88949722410859E-005</v>
      </c>
      <c r="M216" s="0" t="n">
        <f aca="false">_xlfn.NORM.S.DIST((1/$Y$7)*(C216-$Y$3-D216*$Y$12),1)</f>
        <v>0.0217419721148899</v>
      </c>
      <c r="N216" s="3" t="n">
        <f aca="false">_xlfn.NORM.S.DIST((1/$Y$8)*(C216-$Y$4-D216*$Y$12),1)</f>
        <v>0.225620148705689</v>
      </c>
      <c r="O216" s="3" t="n">
        <f aca="false">_xlfn.NORM.S.DIST((1/$Y$9)*(C216-$Y$5-D216*$Y$12),1)</f>
        <v>0.128721269090792</v>
      </c>
      <c r="P216" s="3" t="n">
        <f aca="false">_xlfn.NORM.S.DIST((1/$Y$10)*(C216-$Y$6-D216*$Y$12),1)</f>
        <v>0.21708215370095</v>
      </c>
      <c r="Q216" s="0" t="n">
        <f aca="false">M216*I216</f>
        <v>0.0191161206520042</v>
      </c>
      <c r="R216" s="0" t="n">
        <f aca="false">N216*J216</f>
        <v>0.00919528570821575</v>
      </c>
      <c r="S216" s="0" t="n">
        <f aca="false">O216*K216</f>
        <v>0.0102885468630772</v>
      </c>
      <c r="T216" s="0" t="n">
        <f aca="false">P216*L216</f>
        <v>1.92975120272811E-005</v>
      </c>
      <c r="U216" s="4" t="n">
        <f aca="false">SUM(Q216:T216)</f>
        <v>0.0386192507353245</v>
      </c>
      <c r="V216" s="6" t="n">
        <f aca="false">_xlfn.NORM.S.INV(U216)</f>
        <v>-1.76693866091678</v>
      </c>
    </row>
    <row r="217" customFormat="false" ht="14.4" hidden="false" customHeight="false" outlineLevel="0" collapsed="false">
      <c r="A217" s="0" t="n">
        <f aca="false">A216+1</f>
        <v>213</v>
      </c>
      <c r="C217" s="0" t="n">
        <v>1.464588635</v>
      </c>
      <c r="D217" s="0" t="n">
        <v>1.2465</v>
      </c>
      <c r="E217" s="0" t="n">
        <v>0.999999928734228</v>
      </c>
      <c r="F217" s="7" t="n">
        <v>5.99248741516714E-008</v>
      </c>
      <c r="G217" s="7" t="n">
        <v>1.12979831348057E-008</v>
      </c>
      <c r="H217" s="7" t="n">
        <v>4.29143510143424E-011</v>
      </c>
      <c r="I217" s="0" t="n">
        <f aca="false">$Y$14*E216+$Y$19*F216+G216*$Y$24+H216*$Y$29</f>
        <v>0.879940683102708</v>
      </c>
      <c r="J217" s="0" t="n">
        <f aca="false">$Y$15*E216+$Y$20*F216+G216*$Y$25+H216*$Y$30</f>
        <v>0.040057955903944</v>
      </c>
      <c r="K217" s="0" t="n">
        <f aca="false">E216*$Y$16+F216*$Y$21+G216*$Y$26+H216*$Y$31</f>
        <v>0.0799945424888122</v>
      </c>
      <c r="L217" s="0" t="n">
        <f aca="false">E216*$Y$17+F216*$Y$22+G216*$Y$27+H216*$Y$32</f>
        <v>6.8185045356113E-006</v>
      </c>
      <c r="M217" s="0" t="n">
        <f aca="false">_xlfn.NORM.S.DIST((1/$Y$7)*(C217-$Y$3-D217*$Y$12),1)</f>
        <v>0.820616131928581</v>
      </c>
      <c r="N217" s="3" t="n">
        <f aca="false">_xlfn.NORM.S.DIST((1/$Y$8)*(C217-$Y$4-D217*$Y$12),1)</f>
        <v>0.871618972299084</v>
      </c>
      <c r="O217" s="3" t="n">
        <f aca="false">_xlfn.NORM.S.DIST((1/$Y$9)*(C217-$Y$5-D217*$Y$12),1)</f>
        <v>0.518671539924386</v>
      </c>
      <c r="P217" s="3" t="n">
        <f aca="false">_xlfn.NORM.S.DIST((1/$Y$10)*(C217-$Y$6-D217*$Y$12),1)</f>
        <v>0.424688526183999</v>
      </c>
      <c r="Q217" s="0" t="n">
        <f aca="false">M217*I217</f>
        <v>0.722093519694338</v>
      </c>
      <c r="R217" s="0" t="n">
        <f aca="false">N217*J217</f>
        <v>0.0349152743573977</v>
      </c>
      <c r="S217" s="0" t="n">
        <f aca="false">O217*K217</f>
        <v>0.041490892538219</v>
      </c>
      <c r="T217" s="0" t="n">
        <f aca="false">P217*L217</f>
        <v>2.89574064200768E-006</v>
      </c>
      <c r="U217" s="4" t="n">
        <f aca="false">SUM(Q217:T217)</f>
        <v>0.798502582330596</v>
      </c>
      <c r="V217" s="6" t="n">
        <f aca="false">_xlfn.NORM.S.INV(U217)</f>
        <v>0.836284563170846</v>
      </c>
    </row>
    <row r="218" customFormat="false" ht="14.4" hidden="false" customHeight="false" outlineLevel="0" collapsed="false">
      <c r="A218" s="0" t="n">
        <f aca="false">A217+1</f>
        <v>214</v>
      </c>
      <c r="C218" s="0" t="n">
        <v>-3.125149952</v>
      </c>
      <c r="D218" s="0" t="n">
        <v>1.2691</v>
      </c>
      <c r="E218" s="7" t="n">
        <v>0.998162530647321</v>
      </c>
      <c r="F218" s="0" t="n">
        <v>0.00183741221081279</v>
      </c>
      <c r="G218" s="7" t="n">
        <v>5.71404364794544E-008</v>
      </c>
      <c r="H218" s="7" t="n">
        <v>1.42956421535433E-012</v>
      </c>
      <c r="I218" s="0" t="n">
        <f aca="false">$Y$14*E217+$Y$19*F217+G217*$Y$24+H217*$Y$29</f>
        <v>0.879999949183782</v>
      </c>
      <c r="J218" s="0" t="n">
        <f aca="false">$Y$15*E217+$Y$20*F217+G217*$Y$25+H217*$Y$30</f>
        <v>0.0400000504833654</v>
      </c>
      <c r="K218" s="0" t="n">
        <f aca="false">E217*$Y$16+F217*$Y$21+G217*$Y$26+H217*$Y$31</f>
        <v>0.0799999943060337</v>
      </c>
      <c r="L218" s="0" t="n">
        <f aca="false">E217*$Y$17+F217*$Y$22+G217*$Y$27+H217*$Y$32</f>
        <v>6.02681889597861E-009</v>
      </c>
      <c r="M218" s="0" t="n">
        <f aca="false">_xlfn.NORM.S.DIST((1/$Y$7)*(C218-$Y$3-D218*$Y$12),1)</f>
        <v>0.000313894830949866</v>
      </c>
      <c r="N218" s="3" t="n">
        <f aca="false">_xlfn.NORM.S.DIST((1/$Y$8)*(C218-$Y$4-D218*$Y$12),1)</f>
        <v>0.0491347970094304</v>
      </c>
      <c r="O218" s="3" t="n">
        <f aca="false">_xlfn.NORM.S.DIST((1/$Y$9)*(C218-$Y$5-D218*$Y$12),1)</f>
        <v>0.0450611826024937</v>
      </c>
      <c r="P218" s="3" t="n">
        <f aca="false">_xlfn.NORM.S.DIST((1/$Y$10)*(C218-$Y$6-D218*$Y$12),1)</f>
        <v>0.143564295560738</v>
      </c>
      <c r="Q218" s="0" t="n">
        <f aca="false">M218*I218</f>
        <v>0.000276227435284934</v>
      </c>
      <c r="R218" s="0" t="n">
        <f aca="false">N218*J218</f>
        <v>0.00196539436086713</v>
      </c>
      <c r="S218" s="0" t="n">
        <f aca="false">O218*K218</f>
        <v>0.00360489435162264</v>
      </c>
      <c r="T218" s="0" t="n">
        <f aca="false">P218*L218</f>
        <v>8.65236009273312E-010</v>
      </c>
      <c r="U218" s="4" t="n">
        <f aca="false">SUM(Q218:T218)</f>
        <v>0.00584651701301071</v>
      </c>
      <c r="V218" s="6" t="n">
        <f aca="false">_xlfn.NORM.S.INV(U218)</f>
        <v>-2.52127526708931</v>
      </c>
    </row>
    <row r="219" customFormat="false" ht="14.4" hidden="false" customHeight="false" outlineLevel="0" collapsed="false">
      <c r="A219" s="0" t="n">
        <f aca="false">A218+1</f>
        <v>215</v>
      </c>
      <c r="C219" s="0" t="n">
        <v>1.161120429</v>
      </c>
      <c r="D219" s="0" t="n">
        <v>1.2865</v>
      </c>
      <c r="E219" s="0" t="n">
        <v>0.999999858743365</v>
      </c>
      <c r="F219" s="7" t="n">
        <v>1.28655756539467E-007</v>
      </c>
      <c r="G219" s="7" t="n">
        <v>1.25666340054828E-008</v>
      </c>
      <c r="H219" s="7" t="n">
        <v>3.42447273705352E-011</v>
      </c>
      <c r="I219" s="0" t="n">
        <f aca="false">$Y$14*E218+$Y$19*F218+G218*$Y$24+H218*$Y$29</f>
        <v>0.878401458232201</v>
      </c>
      <c r="J219" s="0" t="n">
        <f aca="false">$Y$15*E218+$Y$20*F218+G218*$Y$25+H218*$Y$30</f>
        <v>0.0415617980935448</v>
      </c>
      <c r="K219" s="0" t="n">
        <f aca="false">E218*$Y$16+F218*$Y$21+G218*$Y$26+H218*$Y$31</f>
        <v>0.0798530024520287</v>
      </c>
      <c r="L219" s="0" t="n">
        <f aca="false">E218*$Y$17+F218*$Y$22+G218*$Y$27+H218*$Y$32</f>
        <v>0.00018374122222493</v>
      </c>
      <c r="M219" s="0" t="n">
        <f aca="false">_xlfn.NORM.S.DIST((1/$Y$7)*(C219-$Y$3-D219*$Y$12),1)</f>
        <v>0.735965424026711</v>
      </c>
      <c r="N219" s="3" t="n">
        <f aca="false">_xlfn.NORM.S.DIST((1/$Y$8)*(C219-$Y$4-D219*$Y$12),1)</f>
        <v>0.828887775881495</v>
      </c>
      <c r="O219" s="3" t="n">
        <f aca="false">_xlfn.NORM.S.DIST((1/$Y$9)*(C219-$Y$5-D219*$Y$12),1)</f>
        <v>0.472761059397991</v>
      </c>
      <c r="P219" s="3" t="n">
        <f aca="false">_xlfn.NORM.S.DIST((1/$Y$10)*(C219-$Y$6-D219*$Y$12),1)</f>
        <v>0.402169285237934</v>
      </c>
      <c r="Q219" s="0" t="n">
        <f aca="false">M219*I219</f>
        <v>0.646473101673543</v>
      </c>
      <c r="R219" s="0" t="n">
        <f aca="false">N219*J219</f>
        <v>0.0344500663833941</v>
      </c>
      <c r="S219" s="0" t="n">
        <f aca="false">O219*K219</f>
        <v>0.0377513900353315</v>
      </c>
      <c r="T219" s="0" t="n">
        <f aca="false">P219*L219</f>
        <v>7.38950760109446E-005</v>
      </c>
      <c r="U219" s="4" t="n">
        <f aca="false">SUM(Q219:T219)</f>
        <v>0.71874845316828</v>
      </c>
      <c r="V219" s="6" t="n">
        <f aca="false">_xlfn.NORM.S.INV(U219)</f>
        <v>0.579127577012921</v>
      </c>
    </row>
    <row r="220" customFormat="false" ht="14.4" hidden="false" customHeight="false" outlineLevel="0" collapsed="false">
      <c r="A220" s="0" t="n">
        <f aca="false">A219+1</f>
        <v>216</v>
      </c>
      <c r="C220" s="0" t="n">
        <v>0.862205312</v>
      </c>
      <c r="D220" s="0" t="n">
        <v>1.3642</v>
      </c>
      <c r="E220" s="0" t="n">
        <v>0.999999754072117</v>
      </c>
      <c r="F220" s="7" t="n">
        <v>2.31920398742731E-007</v>
      </c>
      <c r="G220" s="7" t="n">
        <v>1.39800171708809E-008</v>
      </c>
      <c r="H220" s="7" t="n">
        <v>2.74674074879393E-011</v>
      </c>
      <c r="I220" s="0" t="n">
        <f aca="false">$Y$14*E219+$Y$19*F219+G219*$Y$24+H219*$Y$29</f>
        <v>0.879999889547695</v>
      </c>
      <c r="J220" s="0" t="n">
        <f aca="false">$Y$15*E219+$Y$20*F219+G219*$Y$25+H219*$Y$30</f>
        <v>0.0400001088540428</v>
      </c>
      <c r="K220" s="0" t="n">
        <f aca="false">E219*$Y$16+F219*$Y$21+G219*$Y$26+H219*$Y$31</f>
        <v>0.0799999887052908</v>
      </c>
      <c r="L220" s="0" t="n">
        <f aca="false">E219*$Y$17+F219*$Y$22+G219*$Y$27+H219*$Y$32</f>
        <v>1.28929714358431E-008</v>
      </c>
      <c r="M220" s="0" t="n">
        <f aca="false">_xlfn.NORM.S.DIST((1/$Y$7)*(C220-$Y$3-D220*$Y$12),1)</f>
        <v>0.636267325564327</v>
      </c>
      <c r="N220" s="3" t="n">
        <f aca="false">_xlfn.NORM.S.DIST((1/$Y$8)*(C220-$Y$4-D220*$Y$12),1)</f>
        <v>0.77882950200022</v>
      </c>
      <c r="O220" s="3" t="n">
        <f aca="false">_xlfn.NORM.S.DIST((1/$Y$9)*(C220-$Y$5-D220*$Y$12),1)</f>
        <v>0.427887847437194</v>
      </c>
      <c r="P220" s="3" t="n">
        <f aca="false">_xlfn.NORM.S.DIST((1/$Y$10)*(C220-$Y$6-D220*$Y$12),1)</f>
        <v>0.380300598370378</v>
      </c>
      <c r="Q220" s="0" t="n">
        <f aca="false">M220*I220</f>
        <v>0.559915176219415</v>
      </c>
      <c r="R220" s="0" t="n">
        <f aca="false">N220*J220</f>
        <v>0.0311532648587488</v>
      </c>
      <c r="S220" s="0" t="n">
        <f aca="false">O220*K220</f>
        <v>0.0342310229621067</v>
      </c>
      <c r="T220" s="0" t="n">
        <f aca="false">P220*L220</f>
        <v>4.90320475182333E-009</v>
      </c>
      <c r="U220" s="4" t="n">
        <f aca="false">SUM(Q220:T220)</f>
        <v>0.625299468943475</v>
      </c>
      <c r="V220" s="6" t="n">
        <f aca="false">_xlfn.NORM.S.INV(U220)</f>
        <v>0.319429212115035</v>
      </c>
    </row>
    <row r="221" customFormat="false" ht="14.4" hidden="false" customHeight="false" outlineLevel="0" collapsed="false">
      <c r="A221" s="0" t="n">
        <f aca="false">A220+1</f>
        <v>217</v>
      </c>
      <c r="C221" s="0" t="n">
        <v>-7.236782081</v>
      </c>
      <c r="D221" s="0" t="n">
        <v>1.4865</v>
      </c>
      <c r="E221" s="7" t="n">
        <v>0.0491896213476152</v>
      </c>
      <c r="F221" s="0" t="n">
        <v>0.950810366603904</v>
      </c>
      <c r="G221" s="7" t="n">
        <v>1.20484772530396E-008</v>
      </c>
      <c r="H221" s="7" t="n">
        <v>3.35025604341772E-015</v>
      </c>
      <c r="I221" s="0" t="n">
        <f aca="false">$Y$14*E220+$Y$19*F220+G220*$Y$24+H220*$Y$29</f>
        <v>0.879999799882959</v>
      </c>
      <c r="J221" s="0" t="n">
        <f aca="false">$Y$15*E220+$Y$20*F220+G220*$Y$25+H220*$Y$30</f>
        <v>0.0400001965725889</v>
      </c>
      <c r="K221" s="0" t="n">
        <f aca="false">E220*$Y$16+F220*$Y$21+G220*$Y$26+H220*$Y$31</f>
        <v>0.0799999803304388</v>
      </c>
      <c r="L221" s="0" t="n">
        <f aca="false">E220*$Y$17+F220*$Y$22+G220*$Y$27+H220*$Y$32</f>
        <v>2.32140138002634E-008</v>
      </c>
      <c r="M221" s="0" t="n">
        <f aca="false">_xlfn.NORM.S.DIST((1/$Y$7)*(C221-$Y$3-D221*$Y$12),1)</f>
        <v>1.39083868039794E-013</v>
      </c>
      <c r="N221" s="3" t="n">
        <f aca="false">_xlfn.NORM.S.DIST((1/$Y$8)*(C221-$Y$4-D221*$Y$12),1)</f>
        <v>1.66003573018485E-005</v>
      </c>
      <c r="O221" s="3" t="n">
        <f aca="false">_xlfn.NORM.S.DIST((1/$Y$9)*(C221-$Y$5-D221*$Y$12),1)</f>
        <v>0.000567145905004771</v>
      </c>
      <c r="P221" s="3" t="n">
        <f aca="false">_xlfn.NORM.S.DIST((1/$Y$10)*(C221-$Y$6-D221*$Y$12),1)</f>
        <v>0.0323104332078258</v>
      </c>
      <c r="Q221" s="0" t="n">
        <f aca="false">M221*I221</f>
        <v>1.22393776041967E-013</v>
      </c>
      <c r="R221" s="0" t="n">
        <f aca="false">N221*J221</f>
        <v>6.6401755524915E-007</v>
      </c>
      <c r="S221" s="0" t="n">
        <f aca="false">O221*K221</f>
        <v>4.53716612448706E-005</v>
      </c>
      <c r="T221" s="0" t="n">
        <f aca="false">P221*L221</f>
        <v>7.50054842378959E-010</v>
      </c>
      <c r="U221" s="4" t="n">
        <f aca="false">SUM(Q221:T221)</f>
        <v>4.60364289773559E-005</v>
      </c>
      <c r="V221" s="6" t="n">
        <f aca="false">_xlfn.NORM.S.INV(U221)</f>
        <v>-3.91058498178335</v>
      </c>
    </row>
    <row r="222" customFormat="false" ht="14.4" hidden="false" customHeight="false" outlineLevel="0" collapsed="false">
      <c r="A222" s="0" t="n">
        <f aca="false">A221+1</f>
        <v>218</v>
      </c>
      <c r="C222" s="0" t="n">
        <v>2.223288636</v>
      </c>
      <c r="D222" s="0" t="n">
        <v>1.4684</v>
      </c>
      <c r="E222" s="0" t="n">
        <v>0.999999039409802</v>
      </c>
      <c r="F222" s="7" t="n">
        <v>9.59758918171022E-007</v>
      </c>
      <c r="G222" s="7" t="n">
        <v>8.23939525545404E-010</v>
      </c>
      <c r="H222" s="7" t="n">
        <v>7.34049962624867E-012</v>
      </c>
      <c r="I222" s="0" t="n">
        <f aca="false">$Y$14*E221+$Y$19*F221+G221*$Y$24+H221*$Y$29</f>
        <v>0.0527949825004177</v>
      </c>
      <c r="J222" s="0" t="n">
        <f aca="false">$Y$15*E221+$Y$20*F221+G221*$Y$25+H221*$Y$30</f>
        <v>0.848188811131379</v>
      </c>
      <c r="K222" s="0" t="n">
        <f aca="false">E221*$Y$16+F221*$Y$21+G221*$Y$26+H221*$Y$31</f>
        <v>0.00393516970780979</v>
      </c>
      <c r="L222" s="0" t="n">
        <f aca="false">E221*$Y$17+F221*$Y$22+G221*$Y$27+H221*$Y$32</f>
        <v>0.0950810366603931</v>
      </c>
      <c r="M222" s="0" t="n">
        <f aca="false">_xlfn.NORM.S.DIST((1/$Y$7)*(C222-$Y$3-D222*$Y$12),1)</f>
        <v>0.948937962139406</v>
      </c>
      <c r="N222" s="3" t="n">
        <f aca="false">_xlfn.NORM.S.DIST((1/$Y$8)*(C222-$Y$4-D222*$Y$12),1)</f>
        <v>0.944626101111108</v>
      </c>
      <c r="O222" s="3" t="n">
        <f aca="false">_xlfn.NORM.S.DIST((1/$Y$9)*(C222-$Y$5-D222*$Y$12),1)</f>
        <v>0.631077227282469</v>
      </c>
      <c r="P222" s="3" t="n">
        <f aca="false">_xlfn.NORM.S.DIST((1/$Y$10)*(C222-$Y$6-D222*$Y$12),1)</f>
        <v>0.481913899746064</v>
      </c>
      <c r="Q222" s="0" t="n">
        <f aca="false">M222*I222</f>
        <v>0.050099163105132</v>
      </c>
      <c r="R222" s="0" t="n">
        <f aca="false">N222*J222</f>
        <v>0.801221289665101</v>
      </c>
      <c r="S222" s="0" t="n">
        <f aca="false">O222*K222</f>
        <v>0.00248339598809056</v>
      </c>
      <c r="T222" s="0" t="n">
        <f aca="false">P222*L222</f>
        <v>0.0458208731689086</v>
      </c>
      <c r="U222" s="4" t="n">
        <f aca="false">SUM(Q222:T222)</f>
        <v>0.899624721927232</v>
      </c>
      <c r="V222" s="6" t="n">
        <f aca="false">_xlfn.NORM.S.INV(U222)</f>
        <v>1.27941613165181</v>
      </c>
    </row>
    <row r="223" customFormat="false" ht="14.4" hidden="false" customHeight="false" outlineLevel="0" collapsed="false">
      <c r="A223" s="0" t="n">
        <f aca="false">A222+1</f>
        <v>219</v>
      </c>
      <c r="C223" s="0" t="n">
        <v>3.41305092</v>
      </c>
      <c r="D223" s="0" t="n">
        <v>1.355</v>
      </c>
      <c r="E223" s="0" t="n">
        <v>0.999999993402537</v>
      </c>
      <c r="F223" s="7" t="n">
        <v>7.42347613500482E-010</v>
      </c>
      <c r="G223" s="7" t="n">
        <v>5.67336345916221E-009</v>
      </c>
      <c r="H223" s="7" t="n">
        <v>1.81751439806084E-010</v>
      </c>
      <c r="I223" s="0" t="n">
        <f aca="false">$Y$14*E222+$Y$19*F222+G222*$Y$24+H222*$Y$29</f>
        <v>0.879999165102228</v>
      </c>
      <c r="J223" s="0" t="n">
        <f aca="false">$Y$15*E222+$Y$20*F222+G222*$Y$25+H222*$Y$30</f>
        <v>0.0400008157619761</v>
      </c>
      <c r="K223" s="0" t="n">
        <f aca="false">E222*$Y$16+F222*$Y$21+G222*$Y$26+H222*$Y$31</f>
        <v>0.079999923154032</v>
      </c>
      <c r="L223" s="0" t="n">
        <f aca="false">E222*$Y$17+F222*$Y$22+G222*$Y$27+H222*$Y$32</f>
        <v>9.59817642168032E-008</v>
      </c>
      <c r="M223" s="0" t="n">
        <f aca="false">_xlfn.NORM.S.DIST((1/$Y$7)*(C223-$Y$3-D223*$Y$12),1)</f>
        <v>0.997100159598674</v>
      </c>
      <c r="N223" s="3" t="n">
        <f aca="false">_xlfn.NORM.S.DIST((1/$Y$8)*(C223-$Y$4-D223*$Y$12),1)</f>
        <v>0.98975879234994</v>
      </c>
      <c r="O223" s="3" t="n">
        <f aca="false">_xlfn.NORM.S.DIST((1/$Y$9)*(C223-$Y$5-D223*$Y$12),1)</f>
        <v>0.784113713643635</v>
      </c>
      <c r="P223" s="3" t="n">
        <f aca="false">_xlfn.NORM.S.DIST((1/$Y$10)*(C223-$Y$6-D223*$Y$12),1)</f>
        <v>0.571952219809246</v>
      </c>
      <c r="Q223" s="0" t="n">
        <f aca="false">M223*I223</f>
        <v>0.877447307970131</v>
      </c>
      <c r="R223" s="0" t="n">
        <f aca="false">N223*J223</f>
        <v>0.0395911591015859</v>
      </c>
      <c r="S223" s="0" t="n">
        <f aca="false">O223*K223</f>
        <v>0.0627290368355135</v>
      </c>
      <c r="T223" s="0" t="n">
        <f aca="false">P223*L223</f>
        <v>5.48969831050082E-008</v>
      </c>
      <c r="U223" s="4" t="n">
        <f aca="false">SUM(Q223:T223)</f>
        <v>0.979767558804213</v>
      </c>
      <c r="V223" s="6" t="n">
        <f aca="false">_xlfn.NORM.S.INV(U223)</f>
        <v>2.04897169904872</v>
      </c>
    </row>
    <row r="224" customFormat="false" ht="14.4" hidden="false" customHeight="false" outlineLevel="0" collapsed="false">
      <c r="A224" s="0" t="n">
        <f aca="false">A223+1</f>
        <v>220</v>
      </c>
      <c r="C224" s="0" t="n">
        <v>-0.558773609</v>
      </c>
      <c r="D224" s="0" t="n">
        <v>1.3511</v>
      </c>
      <c r="E224" s="0" t="n">
        <v>0.999994287524914</v>
      </c>
      <c r="F224" s="7" t="n">
        <v>5.68936144781876E-006</v>
      </c>
      <c r="G224" s="7" t="n">
        <v>2.31040514879466E-008</v>
      </c>
      <c r="H224" s="7" t="n">
        <v>9.5864267464081E-012</v>
      </c>
      <c r="I224" s="0" t="n">
        <f aca="false">$Y$14*E223+$Y$19*F223+G223*$Y$24+H223*$Y$29</f>
        <v>0.879999999876837</v>
      </c>
      <c r="J224" s="0" t="n">
        <f aca="false">$Y$15*E223+$Y$20*F223+G223*$Y$25+H223*$Y$30</f>
        <v>0.0400000004004259</v>
      </c>
      <c r="K224" s="0" t="n">
        <f aca="false">E223*$Y$16+F223*$Y$21+G223*$Y$26+H223*$Y$31</f>
        <v>0.0799999995031007</v>
      </c>
      <c r="L224" s="0" t="n">
        <f aca="false">E223*$Y$17+F223*$Y$22+G223*$Y$27+H223*$Y$32</f>
        <v>2.19635913194915E-010</v>
      </c>
      <c r="M224" s="0" t="n">
        <f aca="false">_xlfn.NORM.S.DIST((1/$Y$7)*(C224-$Y$3-D224*$Y$12),1)</f>
        <v>0.160052610522633</v>
      </c>
      <c r="N224" s="3" t="n">
        <f aca="false">_xlfn.NORM.S.DIST((1/$Y$8)*(C224-$Y$4-D224*$Y$12),1)</f>
        <v>0.462267105056036</v>
      </c>
      <c r="O224" s="3" t="n">
        <f aca="false">_xlfn.NORM.S.DIST((1/$Y$9)*(C224-$Y$5-D224*$Y$12),1)</f>
        <v>0.235472192335564</v>
      </c>
      <c r="P224" s="3" t="n">
        <f aca="false">_xlfn.NORM.S.DIST((1/$Y$10)*(C224-$Y$6-D224*$Y$12),1)</f>
        <v>0.282495309954523</v>
      </c>
      <c r="Q224" s="0" t="n">
        <f aca="false">M224*I224</f>
        <v>0.140846297240204</v>
      </c>
      <c r="R224" s="0" t="n">
        <f aca="false">N224*J224</f>
        <v>0.0184906843873452</v>
      </c>
      <c r="S224" s="0" t="n">
        <f aca="false">O224*K224</f>
        <v>0.0188377752698392</v>
      </c>
      <c r="T224" s="0" t="n">
        <f aca="false">P224*L224</f>
        <v>6.20461153751424E-011</v>
      </c>
      <c r="U224" s="4" t="n">
        <f aca="false">SUM(Q224:T224)</f>
        <v>0.178174756959435</v>
      </c>
      <c r="V224" s="6" t="n">
        <f aca="false">_xlfn.NORM.S.INV(U224)</f>
        <v>-0.922343340387134</v>
      </c>
    </row>
    <row r="225" customFormat="false" ht="14.4" hidden="false" customHeight="false" outlineLevel="0" collapsed="false">
      <c r="A225" s="0" t="n">
        <f aca="false">A224+1</f>
        <v>221</v>
      </c>
      <c r="C225" s="0" t="n">
        <v>0.553741742</v>
      </c>
      <c r="D225" s="0" t="n">
        <v>1.3729</v>
      </c>
      <c r="E225" s="0" t="n">
        <v>0.999999519728949</v>
      </c>
      <c r="F225" s="7" t="n">
        <v>4.64658367574761E-007</v>
      </c>
      <c r="G225" s="7" t="n">
        <v>1.55908266439522E-008</v>
      </c>
      <c r="H225" s="7" t="n">
        <v>2.18563287726521E-011</v>
      </c>
      <c r="I225" s="0" t="n">
        <f aca="false">$Y$14*E224+$Y$19*F224+G224*$Y$24+H224*$Y$29</f>
        <v>0.879995053019686</v>
      </c>
      <c r="J225" s="0" t="n">
        <f aca="false">$Y$15*E224+$Y$20*F224+G224*$Y$25+H224*$Y$30</f>
        <v>0.0400048350328768</v>
      </c>
      <c r="K225" s="0" t="n">
        <f aca="false">E224*$Y$16+F224*$Y$21+G224*$Y$26+H224*$Y$31</f>
        <v>0.0799995430036228</v>
      </c>
      <c r="L225" s="0" t="n">
        <f aca="false">E224*$Y$17+F224*$Y$22+G224*$Y$27+H224*$Y$32</f>
        <v>5.68943813923273E-007</v>
      </c>
      <c r="M225" s="0" t="n">
        <f aca="false">_xlfn.NORM.S.DIST((1/$Y$7)*(C225-$Y$3-D225*$Y$12),1)</f>
        <v>0.522735116864175</v>
      </c>
      <c r="N225" s="3" t="n">
        <f aca="false">_xlfn.NORM.S.DIST((1/$Y$8)*(C225-$Y$4-D225*$Y$12),1)</f>
        <v>0.719350833793809</v>
      </c>
      <c r="O225" s="3" t="n">
        <f aca="false">_xlfn.NORM.S.DIST((1/$Y$9)*(C225-$Y$5-D225*$Y$12),1)</f>
        <v>0.38254619269578</v>
      </c>
      <c r="P225" s="3" t="n">
        <f aca="false">_xlfn.NORM.S.DIST((1/$Y$10)*(C225-$Y$6-D225*$Y$12),1)</f>
        <v>0.358128390581139</v>
      </c>
      <c r="Q225" s="0" t="n">
        <f aca="false">M225*I225</f>
        <v>0.460004316880141</v>
      </c>
      <c r="R225" s="0" t="n">
        <f aca="false">N225*J225</f>
        <v>0.0287775114366838</v>
      </c>
      <c r="S225" s="0" t="n">
        <f aca="false">O225*K225</f>
        <v>0.0306035205934383</v>
      </c>
      <c r="T225" s="0" t="n">
        <f aca="false">P225*L225</f>
        <v>2.03754932411437E-007</v>
      </c>
      <c r="U225" s="4" t="n">
        <f aca="false">SUM(Q225:T225)</f>
        <v>0.519385552665196</v>
      </c>
      <c r="V225" s="6" t="n">
        <f aca="false">_xlfn.NORM.S.INV(U225)</f>
        <v>0.0486115131214824</v>
      </c>
    </row>
    <row r="226" customFormat="false" ht="14.4" hidden="false" customHeight="false" outlineLevel="0" collapsed="false">
      <c r="A226" s="0" t="n">
        <f aca="false">A225+1</f>
        <v>222</v>
      </c>
      <c r="C226" s="0" t="n">
        <v>-1.535278598</v>
      </c>
      <c r="D226" s="0" t="n">
        <v>1.4028</v>
      </c>
      <c r="E226" s="0" t="n">
        <v>0.999948671358831</v>
      </c>
      <c r="F226" s="7" t="n">
        <v>5.1296007447919E-005</v>
      </c>
      <c r="G226" s="7" t="n">
        <v>3.26290709272616E-008</v>
      </c>
      <c r="H226" s="7" t="n">
        <v>4.65023406572668E-012</v>
      </c>
      <c r="I226" s="0" t="n">
        <f aca="false">$Y$14*E225+$Y$19*F225+G225*$Y$24+H225*$Y$29</f>
        <v>0.879999597599104</v>
      </c>
      <c r="J226" s="0" t="n">
        <f aca="false">$Y$15*E225+$Y$20*F225+G225*$Y$25+H225*$Y$30</f>
        <v>0.0400003943355422</v>
      </c>
      <c r="K226" s="0" t="n">
        <f aca="false">E225*$Y$16+F225*$Y$21+G225*$Y$26+H225*$Y$31</f>
        <v>0.0799999615820315</v>
      </c>
      <c r="L226" s="0" t="n">
        <f aca="false">E225*$Y$17+F225*$Y$22+G225*$Y$27+H225*$Y$32</f>
        <v>4.64833218204942E-008</v>
      </c>
      <c r="M226" s="0" t="n">
        <f aca="false">_xlfn.NORM.S.DIST((1/$Y$7)*(C226-$Y$3-D226*$Y$12),1)</f>
        <v>0.0276201727738048</v>
      </c>
      <c r="N226" s="3" t="n">
        <f aca="false">_xlfn.NORM.S.DIST((1/$Y$8)*(C226-$Y$4-D226*$Y$12),1)</f>
        <v>0.245801416509059</v>
      </c>
      <c r="O226" s="3" t="n">
        <f aca="false">_xlfn.NORM.S.DIST((1/$Y$9)*(C226-$Y$5-D226*$Y$12),1)</f>
        <v>0.137531459528402</v>
      </c>
      <c r="P226" s="3" t="n">
        <f aca="false">_xlfn.NORM.S.DIST((1/$Y$10)*(C226-$Y$6-D226*$Y$12),1)</f>
        <v>0.223176898126517</v>
      </c>
      <c r="Q226" s="0" t="n">
        <f aca="false">M226*I226</f>
        <v>0.024305740926566</v>
      </c>
      <c r="R226" s="0" t="n">
        <f aca="false">N226*J226</f>
        <v>0.00983215358859721</v>
      </c>
      <c r="S226" s="0" t="n">
        <f aca="false">O226*K226</f>
        <v>0.0110025114785929</v>
      </c>
      <c r="T226" s="0" t="n">
        <f aca="false">P226*L226</f>
        <v>1.03740035785145E-008</v>
      </c>
      <c r="U226" s="4" t="n">
        <f aca="false">SUM(Q226:T226)</f>
        <v>0.0451404163677596</v>
      </c>
      <c r="V226" s="6" t="n">
        <f aca="false">_xlfn.NORM.S.INV(U226)</f>
        <v>-1.69391817516862</v>
      </c>
    </row>
    <row r="227" customFormat="false" ht="14.4" hidden="false" customHeight="false" outlineLevel="0" collapsed="false">
      <c r="A227" s="0" t="n">
        <f aca="false">A226+1</f>
        <v>223</v>
      </c>
      <c r="C227" s="0" t="n">
        <v>2.248257284</v>
      </c>
      <c r="D227" s="0" t="n">
        <v>1.3586</v>
      </c>
      <c r="E227" s="0" t="n">
        <v>0.999999981106933</v>
      </c>
      <c r="F227" s="7" t="n">
        <v>1.025237384034E-008</v>
      </c>
      <c r="G227" s="7" t="n">
        <v>8.56400533131901E-009</v>
      </c>
      <c r="H227" s="7" t="n">
        <v>7.66882310485803E-011</v>
      </c>
      <c r="I227" s="0" t="n">
        <f aca="false">$Y$14*E226+$Y$19*F226+G226*$Y$24+H226*$Y$29</f>
        <v>0.879955376384963</v>
      </c>
      <c r="J227" s="0" t="n">
        <f aca="false">$Y$15*E226+$Y$20*F226+G226*$Y$25+H226*$Y$30</f>
        <v>0.0400436003010749</v>
      </c>
      <c r="K227" s="0" t="n">
        <f aca="false">E226*$Y$16+F226*$Y$21+G226*$Y$26+H226*$Y$31</f>
        <v>0.079995893709497</v>
      </c>
      <c r="L227" s="0" t="n">
        <f aca="false">E226*$Y$17+F226*$Y$22+G226*$Y$27+H226*$Y$32</f>
        <v>5.12960446497915E-006</v>
      </c>
      <c r="M227" s="0" t="n">
        <f aca="false">_xlfn.NORM.S.DIST((1/$Y$7)*(C227-$Y$3-D227*$Y$12),1)</f>
        <v>0.951365088720906</v>
      </c>
      <c r="N227" s="3" t="n">
        <f aca="false">_xlfn.NORM.S.DIST((1/$Y$8)*(C227-$Y$4-D227*$Y$12),1)</f>
        <v>0.946301575820122</v>
      </c>
      <c r="O227" s="3" t="n">
        <f aca="false">_xlfn.NORM.S.DIST((1/$Y$9)*(C227-$Y$5-D227*$Y$12),1)</f>
        <v>0.634645326208476</v>
      </c>
      <c r="P227" s="3" t="n">
        <f aca="false">_xlfn.NORM.S.DIST((1/$Y$10)*(C227-$Y$6-D227*$Y$12),1)</f>
        <v>0.483810124122175</v>
      </c>
      <c r="Q227" s="0" t="n">
        <f aca="false">M227*I227</f>
        <v>0.837158824724919</v>
      </c>
      <c r="R227" s="0" t="n">
        <f aca="false">N227*J227</f>
        <v>0.0378933220664183</v>
      </c>
      <c r="S227" s="0" t="n">
        <f aca="false">O227*K227</f>
        <v>0.0507690200586023</v>
      </c>
      <c r="T227" s="0" t="n">
        <f aca="false">P227*L227</f>
        <v>2.48175457289923E-006</v>
      </c>
      <c r="U227" s="4" t="n">
        <f aca="false">SUM(Q227:T227)</f>
        <v>0.925823648604512</v>
      </c>
      <c r="V227" s="6" t="n">
        <f aca="false">_xlfn.NORM.S.INV(U227)</f>
        <v>1.44537456850857</v>
      </c>
    </row>
    <row r="228" customFormat="false" ht="14.4" hidden="false" customHeight="false" outlineLevel="0" collapsed="false">
      <c r="A228" s="0" t="n">
        <f aca="false">A227+1</f>
        <v>224</v>
      </c>
      <c r="C228" s="0" t="n">
        <v>1.396944639</v>
      </c>
      <c r="D228" s="0" t="n">
        <v>1.4495</v>
      </c>
      <c r="E228" s="0" t="n">
        <v>0.999999918827784</v>
      </c>
      <c r="F228" s="7" t="n">
        <v>6.95595750916076E-008</v>
      </c>
      <c r="G228" s="7" t="n">
        <v>1.15718232061823E-008</v>
      </c>
      <c r="H228" s="7" t="n">
        <v>4.08182675586256E-011</v>
      </c>
      <c r="I228" s="0" t="n">
        <f aca="false">$Y$14*E227+$Y$19*F227+G227*$Y$24+H227*$Y$29</f>
        <v>0.879999992041397</v>
      </c>
      <c r="J228" s="0" t="n">
        <f aca="false">$Y$15*E227+$Y$20*F227+G227*$Y$25+H227*$Y$30</f>
        <v>0.0400000083704238</v>
      </c>
      <c r="K228" s="0" t="n">
        <f aca="false">E227*$Y$16+F227*$Y$21+G227*$Y$26+H227*$Y$31</f>
        <v>0.0799999985015916</v>
      </c>
      <c r="L228" s="0" t="n">
        <f aca="false">E227*$Y$17+F227*$Y$22+G227*$Y$27+H227*$Y$32</f>
        <v>1.08658796887286E-009</v>
      </c>
      <c r="M228" s="0" t="n">
        <f aca="false">_xlfn.NORM.S.DIST((1/$Y$7)*(C228-$Y$3-D228*$Y$12),1)</f>
        <v>0.803391016225091</v>
      </c>
      <c r="N228" s="3" t="n">
        <f aca="false">_xlfn.NORM.S.DIST((1/$Y$8)*(C228-$Y$4-D228*$Y$12),1)</f>
        <v>0.862802401785365</v>
      </c>
      <c r="O228" s="3" t="n">
        <f aca="false">_xlfn.NORM.S.DIST((1/$Y$9)*(C228-$Y$5-D228*$Y$12),1)</f>
        <v>0.508437899456051</v>
      </c>
      <c r="P228" s="3" t="n">
        <f aca="false">_xlfn.NORM.S.DIST((1/$Y$10)*(C228-$Y$6-D228*$Y$12),1)</f>
        <v>0.419644816934147</v>
      </c>
      <c r="Q228" s="0" t="n">
        <f aca="false">M228*I228</f>
        <v>0.70698408788421</v>
      </c>
      <c r="R228" s="0" t="n">
        <f aca="false">N228*J228</f>
        <v>0.0345121032934364</v>
      </c>
      <c r="S228" s="0" t="n">
        <f aca="false">O228*K228</f>
        <v>0.0406750311946365</v>
      </c>
      <c r="T228" s="0" t="n">
        <f aca="false">P228*L228</f>
        <v>4.559810092805E-010</v>
      </c>
      <c r="U228" s="4" t="n">
        <f aca="false">SUM(Q228:T228)</f>
        <v>0.782171222828264</v>
      </c>
      <c r="V228" s="6" t="n">
        <f aca="false">_xlfn.NORM.S.INV(U228)</f>
        <v>0.779547014076947</v>
      </c>
    </row>
    <row r="229" customFormat="false" ht="14.4" hidden="false" customHeight="false" outlineLevel="0" collapsed="false">
      <c r="A229" s="0" t="n">
        <f aca="false">A228+1</f>
        <v>225</v>
      </c>
      <c r="C229" s="0" t="n">
        <v>-0.657165664</v>
      </c>
      <c r="D229" s="0" t="n">
        <v>1.4694</v>
      </c>
      <c r="E229" s="0" t="n">
        <v>0.999992875509141</v>
      </c>
      <c r="F229" s="7" t="n">
        <v>7.10056008234411E-006</v>
      </c>
      <c r="G229" s="7" t="n">
        <v>2.39218643112085E-008</v>
      </c>
      <c r="H229" s="7" t="n">
        <v>8.91253709609004E-012</v>
      </c>
      <c r="I229" s="0" t="n">
        <f aca="false">$Y$14*E228+$Y$19*F228+G228*$Y$24+H228*$Y$29</f>
        <v>0.879999940836277</v>
      </c>
      <c r="J229" s="0" t="n">
        <f aca="false">$Y$15*E228+$Y$20*F228+G228*$Y$25+H228*$Y$30</f>
        <v>0.0400000586619496</v>
      </c>
      <c r="K229" s="0" t="n">
        <f aca="false">E228*$Y$16+F228*$Y$21+G228*$Y$26+H228*$Y$31</f>
        <v>0.0799999935131618</v>
      </c>
      <c r="L229" s="0" t="n">
        <f aca="false">E228*$Y$17+F228*$Y$22+G228*$Y$27+H228*$Y$32</f>
        <v>6.98861212320766E-009</v>
      </c>
      <c r="M229" s="0" t="n">
        <f aca="false">_xlfn.NORM.S.DIST((1/$Y$7)*(C229-$Y$3-D229*$Y$12),1)</f>
        <v>0.138470605966361</v>
      </c>
      <c r="N229" s="3" t="n">
        <f aca="false">_xlfn.NORM.S.DIST((1/$Y$8)*(C229-$Y$4-D229*$Y$12),1)</f>
        <v>0.438616448101624</v>
      </c>
      <c r="O229" s="3" t="n">
        <f aca="false">_xlfn.NORM.S.DIST((1/$Y$9)*(C229-$Y$5-D229*$Y$12),1)</f>
        <v>0.22414225588314</v>
      </c>
      <c r="P229" s="3" t="n">
        <f aca="false">_xlfn.NORM.S.DIST((1/$Y$10)*(C229-$Y$6-D229*$Y$12),1)</f>
        <v>0.276191765241863</v>
      </c>
      <c r="Q229" s="0" t="n">
        <f aca="false">M229*I229</f>
        <v>0.121854125057961</v>
      </c>
      <c r="R229" s="0" t="n">
        <f aca="false">N229*J229</f>
        <v>0.0175446836541609</v>
      </c>
      <c r="S229" s="0" t="n">
        <f aca="false">O229*K229</f>
        <v>0.0179313790166766</v>
      </c>
      <c r="T229" s="0" t="n">
        <f aca="false">P229*L229</f>
        <v>1.93019711889941E-009</v>
      </c>
      <c r="U229" s="4" t="n">
        <f aca="false">SUM(Q229:T229)</f>
        <v>0.157330189658996</v>
      </c>
      <c r="V229" s="6" t="n">
        <f aca="false">_xlfn.NORM.S.INV(U229)</f>
        <v>-1.00549121129006</v>
      </c>
    </row>
    <row r="230" customFormat="false" ht="14.4" hidden="false" customHeight="false" outlineLevel="0" collapsed="false">
      <c r="A230" s="0" t="n">
        <f aca="false">A229+1</f>
        <v>226</v>
      </c>
      <c r="C230" s="0" t="n">
        <v>-7.789493616</v>
      </c>
      <c r="D230" s="0" t="n">
        <v>1.594</v>
      </c>
      <c r="E230" s="7" t="n">
        <v>0.0146777443226581</v>
      </c>
      <c r="F230" s="0" t="n">
        <v>0.985322251306329</v>
      </c>
      <c r="G230" s="7" t="n">
        <v>4.3710127233718E-009</v>
      </c>
      <c r="H230" s="7" t="n">
        <v>6.6380961659805E-016</v>
      </c>
      <c r="I230" s="0" t="n">
        <f aca="false">$Y$14*E229+$Y$19*F229+G229*$Y$24+H229*$Y$29</f>
        <v>0.879993825375598</v>
      </c>
      <c r="J230" s="0" t="n">
        <f aca="false">$Y$15*E229+$Y$20*F229+G229*$Y$25+H229*$Y$30</f>
        <v>0.0400060345190172</v>
      </c>
      <c r="K230" s="0" t="n">
        <f aca="false">E229*$Y$16+F229*$Y$21+G229*$Y$26+H229*$Y$31</f>
        <v>0.0799994300422464</v>
      </c>
      <c r="L230" s="0" t="n">
        <f aca="false">E229*$Y$17+F229*$Y$22+G229*$Y$27+H229*$Y$32</f>
        <v>7.10063138264088E-007</v>
      </c>
      <c r="M230" s="0" t="n">
        <f aca="false">_xlfn.NORM.S.DIST((1/$Y$7)*(C230-$Y$3-D230*$Y$12),1)</f>
        <v>2.50135806679513E-015</v>
      </c>
      <c r="N230" s="3" t="n">
        <f aca="false">_xlfn.NORM.S.DIST((1/$Y$8)*(C230-$Y$4-D230*$Y$12),1)</f>
        <v>3.62884347960285E-006</v>
      </c>
      <c r="O230" s="3" t="n">
        <f aca="false">_xlfn.NORM.S.DIST((1/$Y$9)*(C230-$Y$5-D230*$Y$12),1)</f>
        <v>0.000265477054595385</v>
      </c>
      <c r="P230" s="3" t="n">
        <f aca="false">_xlfn.NORM.S.DIST((1/$Y$10)*(C230-$Y$6-D230*$Y$12),1)</f>
        <v>0.0253988038753153</v>
      </c>
      <c r="Q230" s="0" t="n">
        <f aca="false">M230*I230</f>
        <v>2.20117965383315E-015</v>
      </c>
      <c r="R230" s="0" t="n">
        <f aca="false">N230*J230</f>
        <v>1.45175637509102E-007</v>
      </c>
      <c r="S230" s="0" t="n">
        <f aca="false">O230*K230</f>
        <v>2.12380130569251E-005</v>
      </c>
      <c r="T230" s="0" t="n">
        <f aca="false">P230*L230</f>
        <v>1.80347543878604E-008</v>
      </c>
      <c r="U230" s="4" t="n">
        <f aca="false">SUM(Q230:T230)</f>
        <v>2.14012234510233E-005</v>
      </c>
      <c r="V230" s="6" t="n">
        <f aca="false">_xlfn.NORM.S.INV(U230)</f>
        <v>-4.09180718993601</v>
      </c>
    </row>
    <row r="231" customFormat="false" ht="14.4" hidden="false" customHeight="false" outlineLevel="0" collapsed="false">
      <c r="A231" s="0" t="n">
        <f aca="false">A230+1</f>
        <v>227</v>
      </c>
      <c r="C231" s="0" t="n">
        <v>-4.616499332</v>
      </c>
      <c r="D231" s="0" t="n">
        <v>1.6875</v>
      </c>
      <c r="E231" s="7" t="n">
        <v>0.165782554204804</v>
      </c>
      <c r="F231" s="0" t="n">
        <v>0.834217445321515</v>
      </c>
      <c r="G231" s="7" t="n">
        <v>4.73678263705833E-010</v>
      </c>
      <c r="H231" s="7" t="n">
        <v>2.49789272756335E-015</v>
      </c>
      <c r="I231" s="0" t="n">
        <f aca="false">$Y$14*E230+$Y$19*F230+G230*$Y$24+H230*$Y$29</f>
        <v>0.0227696418880151</v>
      </c>
      <c r="J231" s="0" t="n">
        <f aca="false">$Y$15*E230+$Y$20*F230+G230*$Y$25+H230*$Y$30</f>
        <v>0.877523913435539</v>
      </c>
      <c r="K231" s="0" t="n">
        <f aca="false">E230*$Y$16+F230*$Y$21+G230*$Y$26+H230*$Y$31</f>
        <v>0.00117421954581276</v>
      </c>
      <c r="L231" s="0" t="n">
        <f aca="false">E230*$Y$17+F230*$Y$22+G230*$Y$27+H230*$Y$32</f>
        <v>0.0985322251306335</v>
      </c>
      <c r="M231" s="0" t="n">
        <f aca="false">_xlfn.NORM.S.DIST((1/$Y$7)*(C231-$Y$3-D231*$Y$12),1)</f>
        <v>6.87647409147451E-007</v>
      </c>
      <c r="N231" s="3" t="n">
        <f aca="false">_xlfn.NORM.S.DIST((1/$Y$8)*(C231-$Y$4-D231*$Y$12),1)</f>
        <v>0.00524857436665758</v>
      </c>
      <c r="O231" s="3" t="n">
        <f aca="false">_xlfn.NORM.S.DIST((1/$Y$9)*(C231-$Y$5-D231*$Y$12),1)</f>
        <v>0.0118906613914893</v>
      </c>
      <c r="P231" s="3" t="n">
        <f aca="false">_xlfn.NORM.S.DIST((1/$Y$10)*(C231-$Y$6-D231*$Y$12),1)</f>
        <v>0.0887321853542299</v>
      </c>
      <c r="Q231" s="0" t="n">
        <f aca="false">M231*I231</f>
        <v>1.56574852515089E-008</v>
      </c>
      <c r="R231" s="0" t="n">
        <f aca="false">N231*J231</f>
        <v>0.00460574951818681</v>
      </c>
      <c r="S231" s="0" t="n">
        <f aca="false">O231*K231</f>
        <v>1.39622470185279E-005</v>
      </c>
      <c r="T231" s="0" t="n">
        <f aca="false">P231*L231</f>
        <v>0.00874297966365608</v>
      </c>
      <c r="U231" s="4" t="n">
        <f aca="false">SUM(Q231:T231)</f>
        <v>0.0133627070863467</v>
      </c>
      <c r="V231" s="6" t="n">
        <f aca="false">_xlfn.NORM.S.INV(U231)</f>
        <v>-2.21550510738493</v>
      </c>
    </row>
    <row r="232" customFormat="false" ht="14.4" hidden="false" customHeight="false" outlineLevel="0" collapsed="false">
      <c r="A232" s="0" t="n">
        <f aca="false">A231+1</f>
        <v>228</v>
      </c>
      <c r="C232" s="0" t="n">
        <v>2.672153589</v>
      </c>
      <c r="D232" s="0" t="n">
        <v>1.6823</v>
      </c>
      <c r="E232" s="0" t="n">
        <v>0.999999722191086</v>
      </c>
      <c r="F232" s="7" t="n">
        <v>2.75653642130939E-007</v>
      </c>
      <c r="G232" s="7" t="n">
        <v>2.12483742219161E-009</v>
      </c>
      <c r="H232" s="7" t="n">
        <v>3.04349160831309E-011</v>
      </c>
      <c r="I232" s="0" t="n">
        <f aca="false">$Y$14*E231+$Y$19*F231+G231*$Y$24+H231*$Y$29</f>
        <v>0.154230822627121</v>
      </c>
      <c r="J232" s="0" t="n">
        <f aca="false">$Y$15*E231+$Y$20*F231+G231*$Y$25+H231*$Y$30</f>
        <v>0.749084828504341</v>
      </c>
      <c r="K232" s="0" t="n">
        <f aca="false">E231*$Y$16+F231*$Y$21+G231*$Y$26+H231*$Y$31</f>
        <v>0.0132626043363847</v>
      </c>
      <c r="L232" s="0" t="n">
        <f aca="false">E231*$Y$17+F231*$Y$22+G231*$Y$27+H231*$Y$32</f>
        <v>0.0834217445321535</v>
      </c>
      <c r="M232" s="0" t="n">
        <f aca="false">_xlfn.NORM.S.DIST((1/$Y$7)*(C232-$Y$3-D232*$Y$12),1)</f>
        <v>0.980242962222701</v>
      </c>
      <c r="N232" s="3" t="n">
        <f aca="false">_xlfn.NORM.S.DIST((1/$Y$8)*(C232-$Y$4-D232*$Y$12),1)</f>
        <v>0.969079891136055</v>
      </c>
      <c r="O232" s="3" t="n">
        <f aca="false">_xlfn.NORM.S.DIST((1/$Y$9)*(C232-$Y$5-D232*$Y$12),1)</f>
        <v>0.693230828197812</v>
      </c>
      <c r="P232" s="3" t="n">
        <f aca="false">_xlfn.NORM.S.DIST((1/$Y$10)*(C232-$Y$6-D232*$Y$12),1)</f>
        <v>0.5160236062619</v>
      </c>
      <c r="Q232" s="0" t="n">
        <f aca="false">M232*I232</f>
        <v>0.151183678438053</v>
      </c>
      <c r="R232" s="0" t="n">
        <f aca="false">N232*J232</f>
        <v>0.725923044058657</v>
      </c>
      <c r="S232" s="0" t="n">
        <f aca="false">O232*K232</f>
        <v>0.00919404618817189</v>
      </c>
      <c r="T232" s="0" t="n">
        <f aca="false">P232*L232</f>
        <v>0.0430475894541408</v>
      </c>
      <c r="U232" s="4" t="n">
        <f aca="false">SUM(Q232:T232)</f>
        <v>0.929348358139023</v>
      </c>
      <c r="V232" s="6" t="n">
        <f aca="false">_xlfn.NORM.S.INV(U232)</f>
        <v>1.4709550120907</v>
      </c>
    </row>
    <row r="233" customFormat="false" ht="14.4" hidden="false" customHeight="false" outlineLevel="0" collapsed="false">
      <c r="A233" s="0" t="n">
        <f aca="false">A232+1</f>
        <v>229</v>
      </c>
      <c r="C233" s="0" t="n">
        <v>-1.461592085</v>
      </c>
      <c r="D233" s="0" t="n">
        <v>1.8981</v>
      </c>
      <c r="E233" s="0" t="n">
        <v>0.999956515478734</v>
      </c>
      <c r="F233" s="7" t="n">
        <v>4.3452726097996E-005</v>
      </c>
      <c r="G233" s="7" t="n">
        <v>3.17902570289332E-008</v>
      </c>
      <c r="H233" s="7" t="n">
        <v>4.91116759674409E-012</v>
      </c>
      <c r="I233" s="0" t="n">
        <f aca="false">$Y$14*E232+$Y$19*F232+G232*$Y$24+H232*$Y$29</f>
        <v>0.879999760409834</v>
      </c>
      <c r="J233" s="0" t="n">
        <f aca="false">$Y$15*E232+$Y$20*F232+G232*$Y$25+H232*$Y$30</f>
        <v>0.0400002342199936</v>
      </c>
      <c r="K233" s="0" t="n">
        <f aca="false">E232*$Y$16+F232*$Y$21+G232*$Y$26+H232*$Y$31</f>
        <v>0.0799999777804608</v>
      </c>
      <c r="L233" s="0" t="n">
        <f aca="false">E232*$Y$17+F232*$Y$22+G232*$Y$27+H232*$Y$32</f>
        <v>2.75897121459604E-008</v>
      </c>
      <c r="M233" s="0" t="n">
        <f aca="false">_xlfn.NORM.S.DIST((1/$Y$7)*(C233-$Y$3-D233*$Y$12),1)</f>
        <v>0.0323480985265235</v>
      </c>
      <c r="N233" s="3" t="n">
        <f aca="false">_xlfn.NORM.S.DIST((1/$Y$8)*(C233-$Y$4-D233*$Y$12),1)</f>
        <v>0.260108340398595</v>
      </c>
      <c r="O233" s="3" t="n">
        <f aca="false">_xlfn.NORM.S.DIST((1/$Y$9)*(C233-$Y$5-D233*$Y$12),1)</f>
        <v>0.143773778198296</v>
      </c>
      <c r="P233" s="3" t="n">
        <f aca="false">_xlfn.NORM.S.DIST((1/$Y$10)*(C233-$Y$6-D233*$Y$12),1)</f>
        <v>0.227390670900904</v>
      </c>
      <c r="Q233" s="0" t="n">
        <f aca="false">M233*I233</f>
        <v>0.0284663189530544</v>
      </c>
      <c r="R233" s="0" t="n">
        <f aca="false">N233*J233</f>
        <v>0.0104043945385176</v>
      </c>
      <c r="S233" s="0" t="n">
        <f aca="false">O233*K233</f>
        <v>0.0115018990612766</v>
      </c>
      <c r="T233" s="0" t="n">
        <f aca="false">P233*L233</f>
        <v>6.27364315483276E-009</v>
      </c>
      <c r="U233" s="4" t="n">
        <f aca="false">SUM(Q233:T233)</f>
        <v>0.0503726188264917</v>
      </c>
      <c r="V233" s="6" t="n">
        <f aca="false">_xlfn.NORM.S.INV(U233)</f>
        <v>-1.64125141131811</v>
      </c>
    </row>
    <row r="234" customFormat="false" ht="14.4" hidden="false" customHeight="false" outlineLevel="0" collapsed="false">
      <c r="A234" s="0" t="n">
        <f aca="false">A233+1</f>
        <v>230</v>
      </c>
      <c r="C234" s="0" t="n">
        <v>-1.016821916</v>
      </c>
      <c r="D234" s="0" t="n">
        <v>1.756</v>
      </c>
      <c r="E234" s="0" t="n">
        <v>0.999983979779712</v>
      </c>
      <c r="F234" s="7" t="n">
        <v>1.59930487569433E-005</v>
      </c>
      <c r="G234" s="7" t="n">
        <v>2.71647030409289E-008</v>
      </c>
      <c r="H234" s="7" t="n">
        <v>6.82777706437756E-012</v>
      </c>
      <c r="I234" s="0" t="n">
        <f aca="false">$Y$14*E233+$Y$19*F233+G233*$Y$24+H233*$Y$29</f>
        <v>0.879962199938853</v>
      </c>
      <c r="J234" s="0" t="n">
        <f aca="false">$Y$15*E233+$Y$20*F233+G233*$Y$25+H233*$Y$30</f>
        <v>0.0400369335454748</v>
      </c>
      <c r="K234" s="0" t="n">
        <f aca="false">E233*$Y$16+F233*$Y$21+G233*$Y$26+H233*$Y$31</f>
        <v>0.0799965212391336</v>
      </c>
      <c r="L234" s="0" t="n">
        <f aca="false">E233*$Y$17+F233*$Y$22+G233*$Y$27+H233*$Y$32</f>
        <v>4.34527653873368E-006</v>
      </c>
      <c r="M234" s="0" t="n">
        <f aca="false">_xlfn.NORM.S.DIST((1/$Y$7)*(C234-$Y$3-D234*$Y$12),1)</f>
        <v>0.0767798344045699</v>
      </c>
      <c r="N234" s="3" t="n">
        <f aca="false">_xlfn.NORM.S.DIST((1/$Y$8)*(C234-$Y$4-D234*$Y$12),1)</f>
        <v>0.354611596247366</v>
      </c>
      <c r="O234" s="3" t="n">
        <f aca="false">_xlfn.NORM.S.DIST((1/$Y$9)*(C234-$Y$5-D234*$Y$12),1)</f>
        <v>0.185460544167534</v>
      </c>
      <c r="P234" s="3" t="n">
        <f aca="false">_xlfn.NORM.S.DIST((1/$Y$10)*(C234-$Y$6-D234*$Y$12),1)</f>
        <v>0.253754584577028</v>
      </c>
      <c r="Q234" s="0" t="n">
        <f aca="false">M234*I234</f>
        <v>0.0675633519935861</v>
      </c>
      <c r="R234" s="0" t="n">
        <f aca="false">N234*J234</f>
        <v>0.0141975609134105</v>
      </c>
      <c r="S234" s="0" t="n">
        <f aca="false">O234*K234</f>
        <v>0.0148361983605194</v>
      </c>
      <c r="T234" s="0" t="n">
        <f aca="false">P234*L234</f>
        <v>1.10263384295867E-006</v>
      </c>
      <c r="U234" s="4" t="n">
        <f aca="false">SUM(Q234:T234)</f>
        <v>0.0965982139013591</v>
      </c>
      <c r="V234" s="6" t="n">
        <f aca="false">_xlfn.NORM.S.INV(U234)</f>
        <v>-1.30118123205797</v>
      </c>
    </row>
    <row r="235" customFormat="false" ht="14.4" hidden="false" customHeight="false" outlineLevel="0" collapsed="false">
      <c r="A235" s="0" t="n">
        <f aca="false">A234+1</f>
        <v>231</v>
      </c>
      <c r="C235" s="0" t="n">
        <v>5.890526147</v>
      </c>
      <c r="D235" s="0" t="n">
        <v>1.6719</v>
      </c>
      <c r="E235" s="7" t="n">
        <v>0.999999996495329</v>
      </c>
      <c r="F235" s="7" t="n">
        <v>2.8049543632162E-012</v>
      </c>
      <c r="G235" s="7" t="n">
        <v>2.36284886980407E-009</v>
      </c>
      <c r="H235" s="7" t="n">
        <v>1.13901679458353E-009</v>
      </c>
      <c r="I235" s="0" t="n">
        <f aca="false">$Y$14*E234+$Y$19*F234+G234*$Y$24+H234*$Y$29</f>
        <v>0.879986089301405</v>
      </c>
      <c r="J235" s="0" t="n">
        <f aca="false">$Y$15*E234+$Y$20*F234+G234*$Y$25+H234*$Y$30</f>
        <v>0.0400135930047187</v>
      </c>
      <c r="K235" s="0" t="n">
        <f aca="false">E234*$Y$16+F234*$Y$21+G234*$Y$26+H234*$Y$31</f>
        <v>0.0799987183835377</v>
      </c>
      <c r="L235" s="0" t="n">
        <f aca="false">E234*$Y$17+F234*$Y$22+G234*$Y$27+H234*$Y$32</f>
        <v>1.59931033791598E-006</v>
      </c>
      <c r="M235" s="0" t="n">
        <f aca="false">_xlfn.NORM.S.DIST((1/$Y$7)*(C235-$Y$3-D235*$Y$12),1)</f>
        <v>0.999999830141159</v>
      </c>
      <c r="N235" s="3" t="n">
        <f aca="false">_xlfn.NORM.S.DIST((1/$Y$8)*(C235-$Y$4-D235*$Y$12),1)</f>
        <v>0.999933807404221</v>
      </c>
      <c r="O235" s="3" t="n">
        <f aca="false">_xlfn.NORM.S.DIST((1/$Y$9)*(C235-$Y$5-D235*$Y$12),1)</f>
        <v>0.957847682740188</v>
      </c>
      <c r="P235" s="3" t="n">
        <f aca="false">_xlfn.NORM.S.DIST((1/$Y$10)*(C235-$Y$6-D235*$Y$12),1)</f>
        <v>0.743252244056868</v>
      </c>
      <c r="Q235" s="0" t="n">
        <f aca="false">M235*I235</f>
        <v>0.879985939827988</v>
      </c>
      <c r="R235" s="0" t="n">
        <f aca="false">N235*J235</f>
        <v>0.0400109444011313</v>
      </c>
      <c r="S235" s="0" t="n">
        <f aca="false">O235*K235</f>
        <v>0.0766265870258565</v>
      </c>
      <c r="T235" s="0" t="n">
        <f aca="false">P235*L235</f>
        <v>1.1886909975994E-006</v>
      </c>
      <c r="U235" s="4" t="n">
        <f aca="false">SUM(Q235:T235)</f>
        <v>0.996624659945973</v>
      </c>
      <c r="V235" s="6" t="n">
        <f aca="false">_xlfn.NORM.S.INV(U235)</f>
        <v>2.70889942064717</v>
      </c>
    </row>
    <row r="236" customFormat="false" ht="14.4" hidden="false" customHeight="false" outlineLevel="0" collapsed="false">
      <c r="A236" s="0" t="n">
        <f aca="false">A235+1</f>
        <v>232</v>
      </c>
      <c r="C236" s="0" t="n">
        <v>1.278233753</v>
      </c>
      <c r="D236" s="0" t="n">
        <v>1.7859</v>
      </c>
      <c r="E236" s="0" t="n">
        <v>0.999999897017164</v>
      </c>
      <c r="F236" s="7" t="n">
        <v>9.08776252506607E-008</v>
      </c>
      <c r="G236" s="7" t="n">
        <v>1.20678284759525E-008</v>
      </c>
      <c r="H236" s="7" t="n">
        <v>3.73820224596698E-011</v>
      </c>
      <c r="I236" s="0" t="n">
        <f aca="false">$Y$14*E235+$Y$19*F235+G235*$Y$24+H235*$Y$29</f>
        <v>0.879999999290157</v>
      </c>
      <c r="J236" s="0" t="n">
        <f aca="false">$Y$15*E235+$Y$20*F235+G235*$Y$25+H235*$Y$30</f>
        <v>0.0399999998850899</v>
      </c>
      <c r="K236" s="0" t="n">
        <f aca="false">E235*$Y$16+F235*$Y$21+G235*$Y$26+H235*$Y$31</f>
        <v>0.0799999999132592</v>
      </c>
      <c r="L236" s="0" t="n">
        <f aca="false">E235*$Y$17+F235*$Y$22+G235*$Y$27+H235*$Y$32</f>
        <v>9.11493931103146E-010</v>
      </c>
      <c r="M236" s="0" t="n">
        <f aca="false">_xlfn.NORM.S.DIST((1/$Y$7)*(C236-$Y$3-D236*$Y$12),1)</f>
        <v>0.770841612608086</v>
      </c>
      <c r="N236" s="3" t="n">
        <f aca="false">_xlfn.NORM.S.DIST((1/$Y$8)*(C236-$Y$4-D236*$Y$12),1)</f>
        <v>0.846349780550642</v>
      </c>
      <c r="O236" s="3" t="n">
        <f aca="false">_xlfn.NORM.S.DIST((1/$Y$9)*(C236-$Y$5-D236*$Y$12),1)</f>
        <v>0.490469183375517</v>
      </c>
      <c r="P236" s="3" t="n">
        <f aca="false">_xlfn.NORM.S.DIST((1/$Y$10)*(C236-$Y$6-D236*$Y$12),1)</f>
        <v>0.410825744017761</v>
      </c>
      <c r="Q236" s="0" t="n">
        <f aca="false">M236*I236</f>
        <v>0.67834061854794</v>
      </c>
      <c r="R236" s="0" t="n">
        <f aca="false">N236*J236</f>
        <v>0.0338539911247715</v>
      </c>
      <c r="S236" s="0" t="n">
        <f aca="false">O236*K236</f>
        <v>0.0392375346274976</v>
      </c>
      <c r="T236" s="0" t="n">
        <f aca="false">P236*L236</f>
        <v>3.74465172413123E-010</v>
      </c>
      <c r="U236" s="4" t="n">
        <f aca="false">SUM(Q236:T236)</f>
        <v>0.751432144674674</v>
      </c>
      <c r="V236" s="6" t="n">
        <f aca="false">_xlfn.NORM.S.INV(U236)</f>
        <v>0.679003395274221</v>
      </c>
    </row>
    <row r="237" customFormat="false" ht="14.4" hidden="false" customHeight="false" outlineLevel="0" collapsed="false">
      <c r="A237" s="0" t="n">
        <f aca="false">A236+1</f>
        <v>233</v>
      </c>
      <c r="C237" s="0" t="n">
        <v>3.175015753</v>
      </c>
      <c r="D237" s="0" t="n">
        <v>1.844</v>
      </c>
      <c r="E237" s="0" t="n">
        <v>0.999999992407356</v>
      </c>
      <c r="F237" s="7" t="n">
        <v>1.2687901372329E-009</v>
      </c>
      <c r="G237" s="7" t="n">
        <v>6.17148471732627E-009</v>
      </c>
      <c r="H237" s="7" t="n">
        <v>1.52369190183092E-010</v>
      </c>
      <c r="I237" s="0" t="n">
        <f aca="false">$Y$14*E236+$Y$19*F236+G236*$Y$24+H236*$Y$29</f>
        <v>0.879999922352083</v>
      </c>
      <c r="J237" s="0" t="n">
        <f aca="false">$Y$15*E236+$Y$20*F236+G236*$Y$25+H236*$Y$30</f>
        <v>0.0400000767625207</v>
      </c>
      <c r="K237" s="0" t="n">
        <f aca="false">E236*$Y$16+F236*$Y$21+G236*$Y$26+H236*$Y$31</f>
        <v>0.0799999917677281</v>
      </c>
      <c r="L237" s="0" t="n">
        <f aca="false">E236*$Y$17+F236*$Y$22+G236*$Y$27+H236*$Y$32</f>
        <v>9.11766814303381E-009</v>
      </c>
      <c r="M237" s="0" t="n">
        <f aca="false">_xlfn.NORM.S.DIST((1/$Y$7)*(C237-$Y$3-D237*$Y$12),1)</f>
        <v>0.994361046882243</v>
      </c>
      <c r="N237" s="3" t="n">
        <f aca="false">_xlfn.NORM.S.DIST((1/$Y$8)*(C237-$Y$4-D237*$Y$12),1)</f>
        <v>0.985103486528495</v>
      </c>
      <c r="O237" s="3" t="n">
        <f aca="false">_xlfn.NORM.S.DIST((1/$Y$9)*(C237-$Y$5-D237*$Y$12),1)</f>
        <v>0.756735414785926</v>
      </c>
      <c r="P237" s="3" t="n">
        <f aca="false">_xlfn.NORM.S.DIST((1/$Y$10)*(C237-$Y$6-D237*$Y$12),1)</f>
        <v>0.55408594285433</v>
      </c>
      <c r="Q237" s="0" t="n">
        <f aca="false">M237*I237</f>
        <v>0.87503764404631</v>
      </c>
      <c r="R237" s="0" t="n">
        <f aca="false">N237*J237</f>
        <v>0.0394042150801666</v>
      </c>
      <c r="S237" s="0" t="n">
        <f aca="false">O237*K237</f>
        <v>0.0605388269532223</v>
      </c>
      <c r="T237" s="0" t="n">
        <f aca="false">P237*L237</f>
        <v>5.05197174966577E-009</v>
      </c>
      <c r="U237" s="4" t="n">
        <f aca="false">SUM(Q237:T237)</f>
        <v>0.974980691131671</v>
      </c>
      <c r="V237" s="6" t="n">
        <f aca="false">_xlfn.NORM.S.INV(U237)</f>
        <v>1.95963371511019</v>
      </c>
    </row>
    <row r="238" customFormat="false" ht="14.4" hidden="false" customHeight="false" outlineLevel="0" collapsed="false">
      <c r="A238" s="0" t="n">
        <f aca="false">A237+1</f>
        <v>234</v>
      </c>
      <c r="C238" s="0" t="n">
        <v>1.135711968</v>
      </c>
      <c r="D238" s="0" t="n">
        <v>1.8959</v>
      </c>
      <c r="E238" s="0" t="n">
        <v>0.999999862005619</v>
      </c>
      <c r="F238" s="7" t="n">
        <v>1.25269258711257E-007</v>
      </c>
      <c r="G238" s="7" t="n">
        <v>1.26914860435608E-008</v>
      </c>
      <c r="H238" s="7" t="n">
        <v>3.36364803077454E-011</v>
      </c>
      <c r="I238" s="0" t="n">
        <f aca="false">$Y$14*E237+$Y$19*F237+G237*$Y$24+H237*$Y$29</f>
        <v>0.87999999950417</v>
      </c>
      <c r="J238" s="0" t="n">
        <f aca="false">$Y$15*E237+$Y$20*F237+G237*$Y$25+H237*$Y$30</f>
        <v>0.0400000008285649</v>
      </c>
      <c r="K238" s="0" t="n">
        <f aca="false">E237*$Y$16+F237*$Y$21+G237*$Y$26+H237*$Y$31</f>
        <v>0.0799999994184913</v>
      </c>
      <c r="L238" s="0" t="n">
        <f aca="false">E237*$Y$17+F237*$Y$22+G237*$Y$27+H237*$Y$32</f>
        <v>2.48774365869764E-010</v>
      </c>
      <c r="M238" s="0" t="n">
        <f aca="false">_xlfn.NORM.S.DIST((1/$Y$7)*(C238-$Y$3-D238*$Y$12),1)</f>
        <v>0.728056867139639</v>
      </c>
      <c r="N238" s="3" t="n">
        <f aca="false">_xlfn.NORM.S.DIST((1/$Y$8)*(C238-$Y$4-D238*$Y$12),1)</f>
        <v>0.824937920609925</v>
      </c>
      <c r="O238" s="3" t="n">
        <f aca="false">_xlfn.NORM.S.DIST((1/$Y$9)*(C238-$Y$5-D238*$Y$12),1)</f>
        <v>0.468925061856762</v>
      </c>
      <c r="P238" s="3" t="n">
        <f aca="false">_xlfn.NORM.S.DIST((1/$Y$10)*(C238-$Y$6-D238*$Y$12),1)</f>
        <v>0.400297373710937</v>
      </c>
      <c r="Q238" s="0" t="n">
        <f aca="false">M238*I238</f>
        <v>0.64069004272189</v>
      </c>
      <c r="R238" s="0" t="n">
        <f aca="false">N238*J238</f>
        <v>0.0329975175079116</v>
      </c>
      <c r="S238" s="0" t="n">
        <f aca="false">O238*K238</f>
        <v>0.037514004675857</v>
      </c>
      <c r="T238" s="0" t="n">
        <f aca="false">P238*L238</f>
        <v>9.958372530427E-011</v>
      </c>
      <c r="U238" s="4" t="n">
        <f aca="false">SUM(Q238:T238)</f>
        <v>0.711201565005242</v>
      </c>
      <c r="V238" s="6" t="n">
        <f aca="false">_xlfn.NORM.S.INV(U238)</f>
        <v>0.556898367625679</v>
      </c>
    </row>
    <row r="239" customFormat="false" ht="14.4" hidden="false" customHeight="false" outlineLevel="0" collapsed="false">
      <c r="A239" s="0" t="n">
        <f aca="false">A238+1</f>
        <v>235</v>
      </c>
      <c r="C239" s="0" t="n">
        <v>2.735786858</v>
      </c>
      <c r="D239" s="0" t="n">
        <v>1.8833</v>
      </c>
      <c r="E239" s="0" t="n">
        <v>0.999999989270072</v>
      </c>
      <c r="F239" s="7" t="n">
        <v>3.41161594367093E-009</v>
      </c>
      <c r="G239" s="7" t="n">
        <v>7.20826275145571E-009</v>
      </c>
      <c r="H239" s="7" t="n">
        <v>1.10049494013508E-010</v>
      </c>
      <c r="I239" s="0" t="n">
        <f aca="false">$Y$14*E238+$Y$19*F238+G238*$Y$24+H238*$Y$29</f>
        <v>0.87999989250946</v>
      </c>
      <c r="J239" s="0" t="n">
        <f aca="false">$Y$15*E238+$Y$20*F238+G238*$Y$25+H238*$Y$30</f>
        <v>0.0400001059705378</v>
      </c>
      <c r="K239" s="0" t="n">
        <f aca="false">E238*$Y$16+F238*$Y$21+G238*$Y$26+H238*$Y$31</f>
        <v>0.0799999889661677</v>
      </c>
      <c r="L239" s="0" t="n">
        <f aca="false">E238*$Y$17+F238*$Y$22+G238*$Y$27+H238*$Y$32</f>
        <v>1.25538350553719E-008</v>
      </c>
      <c r="M239" s="0" t="n">
        <f aca="false">_xlfn.NORM.S.DIST((1/$Y$7)*(C239-$Y$3-D239*$Y$12),1)</f>
        <v>0.982951497155841</v>
      </c>
      <c r="N239" s="3" t="n">
        <f aca="false">_xlfn.NORM.S.DIST((1/$Y$8)*(C239-$Y$4-D239*$Y$12),1)</f>
        <v>0.971680381615077</v>
      </c>
      <c r="O239" s="3" t="n">
        <f aca="false">_xlfn.NORM.S.DIST((1/$Y$9)*(C239-$Y$5-D239*$Y$12),1)</f>
        <v>0.701657889672958</v>
      </c>
      <c r="P239" s="3" t="n">
        <f aca="false">_xlfn.NORM.S.DIST((1/$Y$10)*(C239-$Y$6-D239*$Y$12),1)</f>
        <v>0.520855455889567</v>
      </c>
      <c r="Q239" s="0" t="n">
        <f aca="false">M239*I239</f>
        <v>0.864997211839153</v>
      </c>
      <c r="R239" s="0" t="n">
        <f aca="false">N239*J239</f>
        <v>0.0388673182340956</v>
      </c>
      <c r="S239" s="0" t="n">
        <f aca="false">O239*K239</f>
        <v>0.0561326234318612</v>
      </c>
      <c r="T239" s="0" t="n">
        <f aca="false">P239*L239</f>
        <v>6.53873348092816E-009</v>
      </c>
      <c r="U239" s="4" t="n">
        <f aca="false">SUM(Q239:T239)</f>
        <v>0.959997160043843</v>
      </c>
      <c r="V239" s="6" t="n">
        <f aca="false">_xlfn.NORM.S.INV(U239)</f>
        <v>1.75065311604896</v>
      </c>
    </row>
    <row r="240" customFormat="false" ht="14.4" hidden="false" customHeight="false" outlineLevel="0" collapsed="false">
      <c r="A240" s="0" t="n">
        <f aca="false">A239+1</f>
        <v>236</v>
      </c>
      <c r="C240" s="0" t="n">
        <v>5.663631478</v>
      </c>
      <c r="D240" s="0" t="n">
        <v>1.7532</v>
      </c>
      <c r="E240" s="7" t="n">
        <v>0.999999996472304</v>
      </c>
      <c r="F240" s="7" t="n">
        <v>4.67197418756347E-012</v>
      </c>
      <c r="G240" s="7" t="n">
        <v>2.56022229795544E-009</v>
      </c>
      <c r="H240" s="7" t="n">
        <v>9.62801564051522E-010</v>
      </c>
      <c r="I240" s="0" t="n">
        <f aca="false">$Y$14*E239+$Y$19*F239+G239*$Y$24+H239*$Y$29</f>
        <v>0.879999997801143</v>
      </c>
      <c r="J240" s="0" t="n">
        <f aca="false">$Y$15*E239+$Y$20*F239+G239*$Y$25+H239*$Y$30</f>
        <v>0.0400000026093421</v>
      </c>
      <c r="K240" s="0" t="n">
        <f aca="false">E239*$Y$16+F239*$Y$21+G239*$Y$26+H239*$Y$31</f>
        <v>0.0799999991603142</v>
      </c>
      <c r="L240" s="0" t="n">
        <f aca="false">E239*$Y$17+F239*$Y$22+G239*$Y$27+H239*$Y$32</f>
        <v>4.29201189577899E-010</v>
      </c>
      <c r="M240" s="0" t="n">
        <f aca="false">_xlfn.NORM.S.DIST((1/$Y$7)*(C240-$Y$3-D240*$Y$12),1)</f>
        <v>0.999999484329344</v>
      </c>
      <c r="N240" s="3" t="n">
        <f aca="false">_xlfn.NORM.S.DIST((1/$Y$8)*(C240-$Y$4-D240*$Y$12),1)</f>
        <v>0.999885281743853</v>
      </c>
      <c r="O240" s="3" t="n">
        <f aca="false">_xlfn.NORM.S.DIST((1/$Y$9)*(C240-$Y$5-D240*$Y$12),1)</f>
        <v>0.94951226540896</v>
      </c>
      <c r="P240" s="3" t="n">
        <f aca="false">_xlfn.NORM.S.DIST((1/$Y$10)*(C240-$Y$6-D240*$Y$12),1)</f>
        <v>0.729126077016714</v>
      </c>
      <c r="Q240" s="0" t="n">
        <f aca="false">M240*I240</f>
        <v>0.879999544010967</v>
      </c>
      <c r="R240" s="0" t="n">
        <f aca="false">N240*J240</f>
        <v>0.0399954138787969</v>
      </c>
      <c r="S240" s="0" t="n">
        <f aca="false">O240*K240</f>
        <v>0.0759609804354248</v>
      </c>
      <c r="T240" s="0" t="n">
        <f aca="false">P240*L240</f>
        <v>3.12941779607841E-010</v>
      </c>
      <c r="U240" s="4" t="n">
        <f aca="false">SUM(Q240:T240)</f>
        <v>0.99595593863813</v>
      </c>
      <c r="V240" s="6" t="n">
        <f aca="false">_xlfn.NORM.S.INV(U240)</f>
        <v>2.64836884029957</v>
      </c>
    </row>
    <row r="241" customFormat="false" ht="14.4" hidden="false" customHeight="false" outlineLevel="0" collapsed="false">
      <c r="A241" s="0" t="n">
        <f aca="false">A240+1</f>
        <v>237</v>
      </c>
      <c r="C241" s="0" t="n">
        <v>0.937567777</v>
      </c>
      <c r="D241" s="0" t="n">
        <v>1.6739</v>
      </c>
      <c r="E241" s="0" t="n">
        <v>0.999999790640323</v>
      </c>
      <c r="F241" s="7" t="n">
        <v>1.95718182495728E-007</v>
      </c>
      <c r="G241" s="7" t="n">
        <v>1.36124500157917E-008</v>
      </c>
      <c r="H241" s="7" t="n">
        <v>2.90444659369311E-011</v>
      </c>
      <c r="I241" s="0" t="n">
        <f aca="false">$Y$14*E240+$Y$19*F240+G240*$Y$24+H240*$Y$29</f>
        <v>0.879999999465525</v>
      </c>
      <c r="J241" s="0" t="n">
        <f aca="false">$Y$15*E240+$Y$20*F240+G240*$Y$25+H240*$Y$30</f>
        <v>0.0399999998823063</v>
      </c>
      <c r="K241" s="0" t="n">
        <f aca="false">E240*$Y$16+F240*$Y$21+G240*$Y$26+H240*$Y$31</f>
        <v>0.0799999998814606</v>
      </c>
      <c r="L241" s="0" t="n">
        <f aca="false">E240*$Y$17+F240*$Y$22+G240*$Y$27+H240*$Y$32</f>
        <v>7.70708448659974E-010</v>
      </c>
      <c r="M241" s="0" t="n">
        <f aca="false">_xlfn.NORM.S.DIST((1/$Y$7)*(C241-$Y$3-D241*$Y$12),1)</f>
        <v>0.662652149906776</v>
      </c>
      <c r="N241" s="3" t="n">
        <f aca="false">_xlfn.NORM.S.DIST((1/$Y$8)*(C241-$Y$4-D241*$Y$12),1)</f>
        <v>0.792181595712928</v>
      </c>
      <c r="O241" s="3" t="n">
        <f aca="false">_xlfn.NORM.S.DIST((1/$Y$9)*(C241-$Y$5-D241*$Y$12),1)</f>
        <v>0.439136880634615</v>
      </c>
      <c r="P241" s="3" t="n">
        <f aca="false">_xlfn.NORM.S.DIST((1/$Y$10)*(C241-$Y$6-D241*$Y$12),1)</f>
        <v>0.385781189357553</v>
      </c>
      <c r="Q241" s="0" t="n">
        <f aca="false">M241*I241</f>
        <v>0.583133891563791</v>
      </c>
      <c r="R241" s="0" t="n">
        <f aca="false">N241*J241</f>
        <v>0.0316872637352823</v>
      </c>
      <c r="S241" s="0" t="n">
        <f aca="false">O241*K241</f>
        <v>0.0351309503987142</v>
      </c>
      <c r="T241" s="0" t="n">
        <f aca="false">P241*L241</f>
        <v>2.97324821971959E-010</v>
      </c>
      <c r="U241" s="4" t="n">
        <f aca="false">SUM(Q241:T241)</f>
        <v>0.649952105995112</v>
      </c>
      <c r="V241" s="6" t="n">
        <f aca="false">_xlfn.NORM.S.INV(U241)</f>
        <v>0.385191165811803</v>
      </c>
    </row>
    <row r="242" customFormat="false" ht="14.4" hidden="false" customHeight="false" outlineLevel="0" collapsed="false">
      <c r="A242" s="0" t="n">
        <f aca="false">A241+1</f>
        <v>238</v>
      </c>
      <c r="C242" s="0" t="n">
        <v>2.735463438</v>
      </c>
      <c r="D242" s="0" t="n">
        <v>1.6614</v>
      </c>
      <c r="E242" s="0" t="n">
        <v>0.999999989266777</v>
      </c>
      <c r="F242" s="7" t="n">
        <v>3.41411305554455E-009</v>
      </c>
      <c r="G242" s="7" t="n">
        <v>7.20908676806024E-009</v>
      </c>
      <c r="H242" s="7" t="n">
        <v>1.10023126934963E-010</v>
      </c>
      <c r="I242" s="0" t="n">
        <f aca="false">$Y$14*E241+$Y$19*F241+G241*$Y$24+H241*$Y$29</f>
        <v>0.879999831333407</v>
      </c>
      <c r="J242" s="0" t="n">
        <f aca="false">$Y$15*E241+$Y$20*F241+G241*$Y$25+H241*$Y$30</f>
        <v>0.0400001658153762</v>
      </c>
      <c r="K242" s="0" t="n">
        <f aca="false">E241*$Y$16+F241*$Y$21+G241*$Y$26+H241*$Y$31</f>
        <v>0.0799999832561634</v>
      </c>
      <c r="L242" s="0" t="n">
        <f aca="false">E241*$Y$17+F241*$Y$22+G241*$Y$27+H241*$Y$32</f>
        <v>1.95950538223223E-008</v>
      </c>
      <c r="M242" s="0" t="n">
        <f aca="false">_xlfn.NORM.S.DIST((1/$Y$7)*(C242-$Y$3-D242*$Y$12),1)</f>
        <v>0.982938577015205</v>
      </c>
      <c r="N242" s="3" t="n">
        <f aca="false">_xlfn.NORM.S.DIST((1/$Y$8)*(C242-$Y$4-D242*$Y$12),1)</f>
        <v>0.971667639663798</v>
      </c>
      <c r="O242" s="3" t="n">
        <f aca="false">_xlfn.NORM.S.DIST((1/$Y$9)*(C242-$Y$5-D242*$Y$12),1)</f>
        <v>0.70161532613324</v>
      </c>
      <c r="P242" s="3" t="n">
        <f aca="false">_xlfn.NORM.S.DIST((1/$Y$10)*(C242-$Y$6-D242*$Y$12),1)</f>
        <v>0.520830904861458</v>
      </c>
      <c r="Q242" s="0" t="n">
        <f aca="false">M242*I242</f>
        <v>0.864985781984479</v>
      </c>
      <c r="R242" s="0" t="n">
        <f aca="false">N242*J242</f>
        <v>0.0388668667039872</v>
      </c>
      <c r="S242" s="0" t="n">
        <f aca="false">O242*K242</f>
        <v>0.0561292143429268</v>
      </c>
      <c r="T242" s="0" t="n">
        <f aca="false">P242*L242</f>
        <v>1.02057096130891E-008</v>
      </c>
      <c r="U242" s="4" t="n">
        <f aca="false">SUM(Q242:T242)</f>
        <v>0.959981873237103</v>
      </c>
      <c r="V242" s="6" t="n">
        <f aca="false">_xlfn.NORM.S.INV(U242)</f>
        <v>1.75047575870195</v>
      </c>
    </row>
    <row r="243" customFormat="false" ht="14.4" hidden="false" customHeight="false" outlineLevel="0" collapsed="false">
      <c r="A243" s="0" t="n">
        <f aca="false">A242+1</f>
        <v>239</v>
      </c>
      <c r="C243" s="0" t="n">
        <v>-1.175158325</v>
      </c>
      <c r="D243" s="0" t="n">
        <v>1.6587</v>
      </c>
      <c r="E243" s="0" t="n">
        <v>0.999977173845083</v>
      </c>
      <c r="F243" s="7" t="n">
        <v>2.27974196876706E-005</v>
      </c>
      <c r="G243" s="7" t="n">
        <v>2.87291570107944E-008</v>
      </c>
      <c r="H243" s="7" t="n">
        <v>6.07219206445466E-012</v>
      </c>
      <c r="I243" s="0" t="n">
        <f aca="false">$Y$14*E242+$Y$19*F242+G242*$Y$24+H242*$Y$29</f>
        <v>0.879999997799092</v>
      </c>
      <c r="J243" s="0" t="n">
        <f aca="false">$Y$15*E242+$Y$20*F242+G242*$Y$25+H242*$Y$30</f>
        <v>0.0400000026114322</v>
      </c>
      <c r="K243" s="0" t="n">
        <f aca="false">E242*$Y$16+F242*$Y$21+G242*$Y$26+H242*$Y$31</f>
        <v>0.0799999991600461</v>
      </c>
      <c r="L243" s="0" t="n">
        <f aca="false">E242*$Y$17+F242*$Y$22+G242*$Y$27+H242*$Y$32</f>
        <v>4.29429807102425E-010</v>
      </c>
      <c r="M243" s="0" t="n">
        <f aca="false">_xlfn.NORM.S.DIST((1/$Y$7)*(C243-$Y$3-D243*$Y$12),1)</f>
        <v>0.0574335867625296</v>
      </c>
      <c r="N243" s="3" t="n">
        <f aca="false">_xlfn.NORM.S.DIST((1/$Y$8)*(C243-$Y$4-D243*$Y$12),1)</f>
        <v>0.319513976020973</v>
      </c>
      <c r="O243" s="3" t="n">
        <f aca="false">_xlfn.NORM.S.DIST((1/$Y$9)*(C243-$Y$5-D243*$Y$12),1)</f>
        <v>0.169831844919193</v>
      </c>
      <c r="P243" s="3" t="n">
        <f aca="false">_xlfn.NORM.S.DIST((1/$Y$10)*(C243-$Y$6-D243*$Y$12),1)</f>
        <v>0.244189120946245</v>
      </c>
      <c r="Q243" s="0" t="n">
        <f aca="false">M243*I243</f>
        <v>0.05054155622462</v>
      </c>
      <c r="R243" s="0" t="n">
        <f aca="false">N243*J243</f>
        <v>0.012780559875228</v>
      </c>
      <c r="S243" s="0" t="n">
        <f aca="false">O243*K243</f>
        <v>0.0135865474508845</v>
      </c>
      <c r="T243" s="0" t="n">
        <f aca="false">P243*L243</f>
        <v>1.04862087104457E-010</v>
      </c>
      <c r="U243" s="4" t="n">
        <f aca="false">SUM(Q243:T243)</f>
        <v>0.0769086636555946</v>
      </c>
      <c r="V243" s="6" t="n">
        <f aca="false">_xlfn.NORM.S.INV(U243)</f>
        <v>-1.42617675597324</v>
      </c>
    </row>
    <row r="244" customFormat="false" ht="14.4" hidden="false" customHeight="false" outlineLevel="0" collapsed="false">
      <c r="A244" s="0" t="n">
        <f aca="false">A243+1</f>
        <v>240</v>
      </c>
      <c r="C244" s="0" t="n">
        <v>1.072887649</v>
      </c>
      <c r="D244" s="0" t="n">
        <v>1.6444</v>
      </c>
      <c r="E244" s="0" t="n">
        <v>0.999999842528029</v>
      </c>
      <c r="F244" s="7" t="n">
        <v>1.44463473909928E-007</v>
      </c>
      <c r="G244" s="7" t="n">
        <v>1.29763902031414E-008</v>
      </c>
      <c r="H244" s="7" t="n">
        <v>3.21065606659323E-011</v>
      </c>
      <c r="I244" s="0" t="n">
        <f aca="false">$Y$14*E243+$Y$19*F243+G243*$Y$24+H243*$Y$29</f>
        <v>0.879980169687088</v>
      </c>
      <c r="J244" s="0" t="n">
        <f aca="false">$Y$15*E243+$Y$20*F243+G243*$Y$25+H243*$Y$30</f>
        <v>0.0400193766574468</v>
      </c>
      <c r="K244" s="0" t="n">
        <f aca="false">E243*$Y$16+F243*$Y$21+G243*$Y$26+H243*$Y$31</f>
        <v>0.0799981739086389</v>
      </c>
      <c r="L244" s="0" t="n">
        <f aca="false">E243*$Y$17+F243*$Y$22+G243*$Y$27+H243*$Y$32</f>
        <v>2.27974682652071E-006</v>
      </c>
      <c r="M244" s="0" t="n">
        <f aca="false">_xlfn.NORM.S.DIST((1/$Y$7)*(C244-$Y$3-D244*$Y$12),1)</f>
        <v>0.708010342770544</v>
      </c>
      <c r="N244" s="3" t="n">
        <f aca="false">_xlfn.NORM.S.DIST((1/$Y$8)*(C244-$Y$4-D244*$Y$12),1)</f>
        <v>0.814925651472393</v>
      </c>
      <c r="O244" s="3" t="n">
        <f aca="false">_xlfn.NORM.S.DIST((1/$Y$9)*(C244-$Y$5-D244*$Y$12),1)</f>
        <v>0.459453391924498</v>
      </c>
      <c r="P244" s="3" t="n">
        <f aca="false">_xlfn.NORM.S.DIST((1/$Y$10)*(C244-$Y$6-D244*$Y$12),1)</f>
        <v>0.395678839689936</v>
      </c>
      <c r="Q244" s="0" t="n">
        <f aca="false">M244*I244</f>
        <v>0.623035061571436</v>
      </c>
      <c r="R244" s="0" t="n">
        <f aca="false">N244*J244</f>
        <v>0.0326128165940889</v>
      </c>
      <c r="S244" s="0" t="n">
        <f aca="false">O244*K244</f>
        <v>0.03675543235009</v>
      </c>
      <c r="T244" s="0" t="n">
        <f aca="false">P244*L244</f>
        <v>9.0204757910453E-007</v>
      </c>
      <c r="U244" s="4" t="n">
        <f aca="false">SUM(Q244:T244)</f>
        <v>0.692404212563194</v>
      </c>
      <c r="V244" s="6" t="n">
        <f aca="false">_xlfn.NORM.S.INV(U244)</f>
        <v>0.502676726976068</v>
      </c>
    </row>
    <row r="245" customFormat="false" ht="14.4" hidden="false" customHeight="false" outlineLevel="0" collapsed="false">
      <c r="A245" s="0" t="n">
        <f aca="false">A244+1</f>
        <v>241</v>
      </c>
      <c r="C245" s="0" t="n">
        <v>2.616600965</v>
      </c>
      <c r="D245" s="0" t="n">
        <v>1.6727</v>
      </c>
      <c r="E245" s="0" t="n">
        <v>0.999999987918799</v>
      </c>
      <c r="F245" s="7" t="n">
        <v>4.46195677166029E-009</v>
      </c>
      <c r="G245" s="7" t="n">
        <v>7.51849443265089E-009</v>
      </c>
      <c r="H245" s="7" t="n">
        <v>1.00749629245599E-010</v>
      </c>
      <c r="I245" s="0" t="n">
        <f aca="false">$Y$14*E244+$Y$19*F244+G244*$Y$24+H244*$Y$29</f>
        <v>0.879999875846012</v>
      </c>
      <c r="J245" s="0" t="n">
        <f aca="false">$Y$15*E244+$Y$20*F244+G244*$Y$25+H244*$Y$30</f>
        <v>0.0400001222742551</v>
      </c>
      <c r="K245" s="0" t="n">
        <f aca="false">E244*$Y$16+F244*$Y$21+G244*$Y$26+H244*$Y$31</f>
        <v>0.0799999874077004</v>
      </c>
      <c r="L245" s="0" t="n">
        <f aca="false">E244*$Y$17+F244*$Y$22+G244*$Y$27+H244*$Y$32</f>
        <v>1.44720326395255E-008</v>
      </c>
      <c r="M245" s="0" t="n">
        <f aca="false">_xlfn.NORM.S.DIST((1/$Y$7)*(C245-$Y$3-D245*$Y$12),1)</f>
        <v>0.977587823395676</v>
      </c>
      <c r="N245" s="3" t="n">
        <f aca="false">_xlfn.NORM.S.DIST((1/$Y$8)*(C245-$Y$4-D245*$Y$12),1)</f>
        <v>0.966650891826868</v>
      </c>
      <c r="O245" s="3" t="n">
        <f aca="false">_xlfn.NORM.S.DIST((1/$Y$9)*(C245-$Y$5-D245*$Y$12),1)</f>
        <v>0.685789245434021</v>
      </c>
      <c r="P245" s="3" t="n">
        <f aca="false">_xlfn.NORM.S.DIST((1/$Y$10)*(C245-$Y$6-D245*$Y$12),1)</f>
        <v>0.511803392956263</v>
      </c>
      <c r="Q245" s="0" t="n">
        <f aca="false">M245*I245</f>
        <v>0.860277163216768</v>
      </c>
      <c r="R245" s="0" t="n">
        <f aca="false">N245*J245</f>
        <v>0.0386661538695924</v>
      </c>
      <c r="S245" s="0" t="n">
        <f aca="false">O245*K245</f>
        <v>0.0548631309990581</v>
      </c>
      <c r="T245" s="0" t="n">
        <f aca="false">P245*L245</f>
        <v>7.40683540788296E-009</v>
      </c>
      <c r="U245" s="4" t="n">
        <f aca="false">SUM(Q245:T245)</f>
        <v>0.953806455492254</v>
      </c>
      <c r="V245" s="6" t="n">
        <f aca="false">_xlfn.NORM.S.INV(U245)</f>
        <v>1.68293802756693</v>
      </c>
    </row>
    <row r="246" customFormat="false" ht="14.4" hidden="false" customHeight="false" outlineLevel="0" collapsed="false">
      <c r="A246" s="0" t="n">
        <f aca="false">A245+1</f>
        <v>242</v>
      </c>
      <c r="C246" s="0" t="n">
        <v>1.92940016</v>
      </c>
      <c r="D246" s="0" t="n">
        <v>1.6124</v>
      </c>
      <c r="E246" s="0" t="n">
        <v>0.99999996938265</v>
      </c>
      <c r="F246" s="7" t="n">
        <v>2.09705948580797E-008</v>
      </c>
      <c r="G246" s="7" t="n">
        <v>9.58619954072515E-009</v>
      </c>
      <c r="H246" s="7" t="n">
        <v>6.05559250615277E-011</v>
      </c>
      <c r="I246" s="0" t="n">
        <f aca="false">$Y$14*E245+$Y$19*F245+G245*$Y$24+H245*$Y$29</f>
        <v>0.879999996932664</v>
      </c>
      <c r="J246" s="0" t="n">
        <f aca="false">$Y$15*E245+$Y$20*F245+G245*$Y$25+H245*$Y$30</f>
        <v>0.0400000034899085</v>
      </c>
      <c r="K246" s="0" t="n">
        <f aca="false">E245*$Y$16+F245*$Y$21+G245*$Y$26+H245*$Y$31</f>
        <v>0.0799999990506313</v>
      </c>
      <c r="L246" s="0" t="n">
        <f aca="false">E245*$Y$17+F245*$Y$22+G245*$Y$27+H245*$Y$32</f>
        <v>5.26795380562508E-010</v>
      </c>
      <c r="M246" s="0" t="n">
        <f aca="false">_xlfn.NORM.S.DIST((1/$Y$7)*(C246-$Y$3-D246*$Y$12),1)</f>
        <v>0.912599069926237</v>
      </c>
      <c r="N246" s="3" t="n">
        <f aca="false">_xlfn.NORM.S.DIST((1/$Y$8)*(C246-$Y$4-D246*$Y$12),1)</f>
        <v>0.921665019979315</v>
      </c>
      <c r="O246" s="3" t="n">
        <f aca="false">_xlfn.NORM.S.DIST((1/$Y$9)*(C246-$Y$5-D246*$Y$12),1)</f>
        <v>0.588306975328889</v>
      </c>
      <c r="P246" s="3" t="n">
        <f aca="false">_xlfn.NORM.S.DIST((1/$Y$10)*(C246-$Y$6-D246*$Y$12),1)</f>
        <v>0.459637042166565</v>
      </c>
      <c r="Q246" s="0" t="n">
        <f aca="false">M246*I246</f>
        <v>0.803087178735841</v>
      </c>
      <c r="R246" s="0" t="n">
        <f aca="false">N246*J246</f>
        <v>0.0368666040156991</v>
      </c>
      <c r="S246" s="0" t="n">
        <f aca="false">O246*K246</f>
        <v>0.0470645574677909</v>
      </c>
      <c r="T246" s="0" t="n">
        <f aca="false">P246*L246</f>
        <v>2.42134670548761E-010</v>
      </c>
      <c r="U246" s="4" t="n">
        <f aca="false">SUM(Q246:T246)</f>
        <v>0.887018340461466</v>
      </c>
      <c r="V246" s="6" t="n">
        <f aca="false">_xlfn.NORM.S.INV(U246)</f>
        <v>1.21082281536447</v>
      </c>
    </row>
    <row r="247" customFormat="false" ht="14.4" hidden="false" customHeight="false" outlineLevel="0" collapsed="false">
      <c r="A247" s="0" t="n">
        <f aca="false">A246+1</f>
        <v>243</v>
      </c>
      <c r="C247" s="0" t="n">
        <v>1.43477258</v>
      </c>
      <c r="D247" s="0" t="n">
        <v>1.6164</v>
      </c>
      <c r="E247" s="0" t="n">
        <v>0.999999924660491</v>
      </c>
      <c r="F247" s="7" t="n">
        <v>6.38794388986525E-008</v>
      </c>
      <c r="G247" s="7" t="n">
        <v>1.14180919602601E-008</v>
      </c>
      <c r="H247" s="7" t="n">
        <v>4.19782766961873E-011</v>
      </c>
      <c r="I247" s="0" t="n">
        <f aca="false">$Y$14*E246+$Y$19*F246+G246*$Y$24+H246*$Y$29</f>
        <v>0.879999982853243</v>
      </c>
      <c r="J247" s="0" t="n">
        <f aca="false">$Y$15*E246+$Y$20*F246+G246*$Y$25+H246*$Y$30</f>
        <v>0.0400000174403465</v>
      </c>
      <c r="K247" s="0" t="n">
        <f aca="false">E246*$Y$16+F246*$Y$21+G246*$Y$26+H246*$Y$31</f>
        <v>0.0799999975609065</v>
      </c>
      <c r="L247" s="0" t="n">
        <f aca="false">E246*$Y$17+F246*$Y$22+G246*$Y$27+H246*$Y$32</f>
        <v>2.14550422585719E-009</v>
      </c>
      <c r="M247" s="0" t="n">
        <f aca="false">_xlfn.NORM.S.DIST((1/$Y$7)*(C247-$Y$3-D247*$Y$12),1)</f>
        <v>0.813143874892937</v>
      </c>
      <c r="N247" s="3" t="n">
        <f aca="false">_xlfn.NORM.S.DIST((1/$Y$8)*(C247-$Y$4-D247*$Y$12),1)</f>
        <v>0.867782507077287</v>
      </c>
      <c r="O247" s="3" t="n">
        <f aca="false">_xlfn.NORM.S.DIST((1/$Y$9)*(C247-$Y$5-D247*$Y$12),1)</f>
        <v>0.514161882404365</v>
      </c>
      <c r="P247" s="3" t="n">
        <f aca="false">_xlfn.NORM.S.DIST((1/$Y$10)*(C247-$Y$6-D247*$Y$12),1)</f>
        <v>0.422463793660809</v>
      </c>
      <c r="Q247" s="0" t="n">
        <f aca="false">M247*I247</f>
        <v>0.715566595963004</v>
      </c>
      <c r="R247" s="0" t="n">
        <f aca="false">N247*J247</f>
        <v>0.0347113154175191</v>
      </c>
      <c r="S247" s="0" t="n">
        <f aca="false">O247*K247</f>
        <v>0.0411329493382603</v>
      </c>
      <c r="T247" s="0" t="n">
        <f aca="false">P247*L247</f>
        <v>9.06397854570927E-010</v>
      </c>
      <c r="U247" s="4" t="n">
        <f aca="false">SUM(Q247:T247)</f>
        <v>0.791410861625181</v>
      </c>
      <c r="V247" s="6" t="n">
        <f aca="false">_xlfn.NORM.S.INV(U247)</f>
        <v>0.811326358857247</v>
      </c>
    </row>
    <row r="248" customFormat="false" ht="14.4" hidden="false" customHeight="false" outlineLevel="0" collapsed="false">
      <c r="A248" s="0" t="n">
        <f aca="false">A247+1</f>
        <v>244</v>
      </c>
      <c r="C248" s="0" t="n">
        <v>2.159373737</v>
      </c>
      <c r="D248" s="0" t="n">
        <v>1.5534</v>
      </c>
      <c r="E248" s="0" t="n">
        <v>0.999999978596738</v>
      </c>
      <c r="F248" s="7" t="n">
        <v>1.24938373061522E-008</v>
      </c>
      <c r="G248" s="7" t="n">
        <v>8.83762139265815E-009</v>
      </c>
      <c r="H248" s="7" t="n">
        <v>7.18032217012261E-011</v>
      </c>
      <c r="I248" s="0" t="n">
        <f aca="false">$Y$14*E247+$Y$19*F247+G247*$Y$24+H247*$Y$29</f>
        <v>0.879999945758538</v>
      </c>
      <c r="J248" s="0" t="n">
        <f aca="false">$Y$15*E247+$Y$20*F247+G247*$Y$25+H247*$Y$30</f>
        <v>0.0400000538399598</v>
      </c>
      <c r="K248" s="0" t="n">
        <f aca="false">E247*$Y$16+F247*$Y$21+G247*$Y$26+H247*$Y$31</f>
        <v>0.0799999939799756</v>
      </c>
      <c r="L248" s="0" t="n">
        <f aca="false">E247*$Y$17+F247*$Y$22+G247*$Y$27+H247*$Y$32</f>
        <v>6.4215265112222E-009</v>
      </c>
      <c r="M248" s="0" t="n">
        <f aca="false">_xlfn.NORM.S.DIST((1/$Y$7)*(C248-$Y$3-D248*$Y$12),1)</f>
        <v>0.942284753106593</v>
      </c>
      <c r="N248" s="3" t="n">
        <f aca="false">_xlfn.NORM.S.DIST((1/$Y$8)*(C248-$Y$4-D248*$Y$12),1)</f>
        <v>0.940148932249607</v>
      </c>
      <c r="O248" s="3" t="n">
        <f aca="false">_xlfn.NORM.S.DIST((1/$Y$9)*(C248-$Y$5-D248*$Y$12),1)</f>
        <v>0.621892630338362</v>
      </c>
      <c r="P248" s="3" t="n">
        <f aca="false">_xlfn.NORM.S.DIST((1/$Y$10)*(C248-$Y$6-D248*$Y$12),1)</f>
        <v>0.477061898159509</v>
      </c>
      <c r="Q248" s="0" t="n">
        <f aca="false">M248*I248</f>
        <v>0.829210531622899</v>
      </c>
      <c r="R248" s="0" t="n">
        <f aca="false">N248*J248</f>
        <v>0.037606007907565</v>
      </c>
      <c r="S248" s="0" t="n">
        <f aca="false">O248*K248</f>
        <v>0.0497514066832601</v>
      </c>
      <c r="T248" s="0" t="n">
        <f aca="false">P248*L248</f>
        <v>3.06346562652527E-009</v>
      </c>
      <c r="U248" s="4" t="n">
        <f aca="false">SUM(Q248:T248)</f>
        <v>0.91656794927719</v>
      </c>
      <c r="V248" s="6" t="n">
        <f aca="false">_xlfn.NORM.S.INV(U248)</f>
        <v>1.38235051835118</v>
      </c>
    </row>
    <row r="249" customFormat="false" ht="14.4" hidden="false" customHeight="false" outlineLevel="0" collapsed="false">
      <c r="A249" s="0" t="n">
        <f aca="false">A248+1</f>
        <v>245</v>
      </c>
      <c r="C249" s="0" t="n">
        <v>1.820263976</v>
      </c>
      <c r="D249" s="0" t="n">
        <v>1.5458</v>
      </c>
      <c r="E249" s="0" t="n">
        <v>0.999999963167736</v>
      </c>
      <c r="F249" s="7" t="n">
        <v>2.68131006260186E-008</v>
      </c>
      <c r="G249" s="7" t="n">
        <v>9.96331051464915E-009</v>
      </c>
      <c r="H249" s="7" t="n">
        <v>5.58528386269968E-011</v>
      </c>
      <c r="I249" s="0" t="n">
        <f aca="false">$Y$14*E248+$Y$19*F248+G248*$Y$24+H248*$Y$29</f>
        <v>0.879999990128407</v>
      </c>
      <c r="J249" s="0" t="n">
        <f aca="false">$Y$15*E248+$Y$20*F248+G248*$Y$25+H248*$Y$30</f>
        <v>0.0400000102648208</v>
      </c>
      <c r="K249" s="0" t="n">
        <f aca="false">E248*$Y$16+F248*$Y$21+G248*$Y$26+H248*$Y$31</f>
        <v>0.0799999982999456</v>
      </c>
      <c r="L249" s="0" t="n">
        <f aca="false">E248*$Y$17+F248*$Y$22+G248*$Y$27+H248*$Y$32</f>
        <v>1.3068263079762E-009</v>
      </c>
      <c r="M249" s="0" t="n">
        <f aca="false">_xlfn.NORM.S.DIST((1/$Y$7)*(C249-$Y$3-D249*$Y$12),1)</f>
        <v>0.895044061598848</v>
      </c>
      <c r="N249" s="3" t="n">
        <f aca="false">_xlfn.NORM.S.DIST((1/$Y$8)*(C249-$Y$4-D249*$Y$12),1)</f>
        <v>0.911505071265</v>
      </c>
      <c r="O249" s="3" t="n">
        <f aca="false">_xlfn.NORM.S.DIST((1/$Y$9)*(C249-$Y$5-D249*$Y$12),1)</f>
        <v>0.572122469415928</v>
      </c>
      <c r="P249" s="3" t="n">
        <f aca="false">_xlfn.NORM.S.DIST((1/$Y$10)*(C249-$Y$6-D249*$Y$12),1)</f>
        <v>0.451392897727309</v>
      </c>
      <c r="Q249" s="0" t="n">
        <f aca="false">M249*I249</f>
        <v>0.787638765371476</v>
      </c>
      <c r="R249" s="0" t="n">
        <f aca="false">N249*J249</f>
        <v>0.0364602122070362</v>
      </c>
      <c r="S249" s="0" t="n">
        <f aca="false">O249*K249</f>
        <v>0.0457697965806349</v>
      </c>
      <c r="T249" s="0" t="n">
        <f aca="false">P249*L249</f>
        <v>5.89892113983658E-010</v>
      </c>
      <c r="U249" s="4" t="n">
        <f aca="false">SUM(Q249:T249)</f>
        <v>0.869868774749039</v>
      </c>
      <c r="V249" s="6" t="n">
        <f aca="false">_xlfn.NORM.S.INV(U249)</f>
        <v>1.1257710275564</v>
      </c>
    </row>
    <row r="250" customFormat="false" ht="14.4" hidden="false" customHeight="false" outlineLevel="0" collapsed="false">
      <c r="A250" s="0" t="n">
        <f aca="false">A249+1</f>
        <v>246</v>
      </c>
      <c r="C250" s="0" t="n">
        <v>-0.311211838</v>
      </c>
      <c r="D250" s="0" t="n">
        <v>1.5485</v>
      </c>
      <c r="E250" s="0" t="n">
        <v>0.999996720846846</v>
      </c>
      <c r="F250" s="7" t="n">
        <v>3.25797374748129E-006</v>
      </c>
      <c r="G250" s="7" t="n">
        <v>2.11678899685402E-008</v>
      </c>
      <c r="H250" s="7" t="n">
        <v>1.1516051401759E-011</v>
      </c>
      <c r="I250" s="0" t="n">
        <f aca="false">$Y$14*E249+$Y$19*F249+G249*$Y$24+H249*$Y$29</f>
        <v>0.879999977819608</v>
      </c>
      <c r="J250" s="0" t="n">
        <f aca="false">$Y$15*E249+$Y$20*F249+G249*$Y$25+H249*$Y$30</f>
        <v>0.0400000223914861</v>
      </c>
      <c r="K250" s="0" t="n">
        <f aca="false">E249*$Y$16+F249*$Y$21+G249*$Y$26+H249*$Y$31</f>
        <v>0.0799999970629139</v>
      </c>
      <c r="L250" s="0" t="n">
        <f aca="false">E249*$Y$17+F249*$Y$22+G249*$Y$27+H249*$Y$32</f>
        <v>2.72599233350346E-009</v>
      </c>
      <c r="M250" s="0" t="n">
        <f aca="false">_xlfn.NORM.S.DIST((1/$Y$7)*(C250-$Y$3-D250*$Y$12),1)</f>
        <v>0.223534508468643</v>
      </c>
      <c r="N250" s="3" t="n">
        <f aca="false">_xlfn.NORM.S.DIST((1/$Y$8)*(C250-$Y$4-D250*$Y$12),1)</f>
        <v>0.522178569295392</v>
      </c>
      <c r="O250" s="3" t="n">
        <f aca="false">_xlfn.NORM.S.DIST((1/$Y$9)*(C250-$Y$5-D250*$Y$12),1)</f>
        <v>0.265327576274487</v>
      </c>
      <c r="P250" s="3" t="n">
        <f aca="false">_xlfn.NORM.S.DIST((1/$Y$10)*(C250-$Y$6-D250*$Y$12),1)</f>
        <v>0.298654505167064</v>
      </c>
      <c r="Q250" s="0" t="n">
        <f aca="false">M250*I250</f>
        <v>0.196710362494323</v>
      </c>
      <c r="R250" s="0" t="n">
        <f aca="false">N250*J250</f>
        <v>0.0208871544641698</v>
      </c>
      <c r="S250" s="0" t="n">
        <f aca="false">O250*K250</f>
        <v>0.0212262053226691</v>
      </c>
      <c r="T250" s="0" t="n">
        <f aca="false">P250*L250</f>
        <v>8.14129891451687E-010</v>
      </c>
      <c r="U250" s="4" t="n">
        <f aca="false">SUM(Q250:T250)</f>
        <v>0.238823723095291</v>
      </c>
      <c r="V250" s="6" t="n">
        <f aca="false">_xlfn.NORM.S.INV(U250)</f>
        <v>-0.710091420656076</v>
      </c>
    </row>
    <row r="251" customFormat="false" ht="14.4" hidden="false" customHeight="false" outlineLevel="0" collapsed="false">
      <c r="A251" s="0" t="n">
        <f aca="false">A250+1</f>
        <v>247</v>
      </c>
      <c r="C251" s="0" t="n">
        <v>0.586970111</v>
      </c>
      <c r="D251" s="0" t="n">
        <v>1.5883</v>
      </c>
      <c r="E251" s="0" t="n">
        <v>0.999999553461009</v>
      </c>
      <c r="F251" s="7" t="n">
        <v>4.31107831589858E-007</v>
      </c>
      <c r="G251" s="7" t="n">
        <v>1.54087588970033E-008</v>
      </c>
      <c r="H251" s="7" t="n">
        <v>2.24010309994041E-011</v>
      </c>
      <c r="I251" s="0" t="n">
        <f aca="false">$Y$14*E250+$Y$19*F250+G250*$Y$24+H250*$Y$29</f>
        <v>0.879997168092967</v>
      </c>
      <c r="J251" s="0" t="n">
        <f aca="false">$Y$15*E250+$Y$20*F250+G250*$Y$25+H250*$Y$30</f>
        <v>0.0400027684307394</v>
      </c>
      <c r="K251" s="0" t="n">
        <f aca="false">E250*$Y$16+F250*$Y$21+G250*$Y$26+H250*$Y$31</f>
        <v>0.0799997376697054</v>
      </c>
      <c r="L251" s="0" t="n">
        <f aca="false">E250*$Y$17+F250*$Y$22+G250*$Y$27+H250*$Y$32</f>
        <v>3.2580658758925E-007</v>
      </c>
      <c r="M251" s="0" t="n">
        <f aca="false">_xlfn.NORM.S.DIST((1/$Y$7)*(C251-$Y$3-D251*$Y$12),1)</f>
        <v>0.53522785469977</v>
      </c>
      <c r="N251" s="3" t="n">
        <f aca="false">_xlfn.NORM.S.DIST((1/$Y$8)*(C251-$Y$4-D251*$Y$12),1)</f>
        <v>0.726111287844203</v>
      </c>
      <c r="O251" s="3" t="n">
        <f aca="false">_xlfn.NORM.S.DIST((1/$Y$9)*(C251-$Y$5-D251*$Y$12),1)</f>
        <v>0.387365584197962</v>
      </c>
      <c r="P251" s="3" t="n">
        <f aca="false">_xlfn.NORM.S.DIST((1/$Y$10)*(C251-$Y$6-D251*$Y$12),1)</f>
        <v>0.360495483018663</v>
      </c>
      <c r="Q251" s="0" t="n">
        <f aca="false">M251*I251</f>
        <v>0.470998996420271</v>
      </c>
      <c r="R251" s="0" t="n">
        <f aca="false">N251*J251</f>
        <v>0.0290464617025776</v>
      </c>
      <c r="S251" s="0" t="n">
        <f aca="false">O251*K251</f>
        <v>0.0309891451181092</v>
      </c>
      <c r="T251" s="0" t="n">
        <f aca="false">P251*L251</f>
        <v>1.17451803163649E-007</v>
      </c>
      <c r="U251" s="4" t="n">
        <f aca="false">SUM(Q251:T251)</f>
        <v>0.531034720692761</v>
      </c>
      <c r="V251" s="6" t="n">
        <f aca="false">_xlfn.NORM.S.INV(U251)</f>
        <v>0.0778711374978315</v>
      </c>
    </row>
    <row r="252" customFormat="false" ht="14.4" hidden="false" customHeight="false" outlineLevel="0" collapsed="false">
      <c r="A252" s="0" t="n">
        <f aca="false">A251+1</f>
        <v>248</v>
      </c>
      <c r="C252" s="0" t="n">
        <v>-0.762654513</v>
      </c>
      <c r="D252" s="0" t="n">
        <v>1.6411</v>
      </c>
      <c r="E252" s="0" t="n">
        <v>0.999990970481638</v>
      </c>
      <c r="F252" s="7" t="n">
        <v>9.00467928647053E-006</v>
      </c>
      <c r="G252" s="7" t="n">
        <v>2.48308333992295E-008</v>
      </c>
      <c r="H252" s="7" t="n">
        <v>8.24256690078968E-012</v>
      </c>
      <c r="I252" s="0" t="n">
        <f aca="false">$Y$14*E251+$Y$19*F251+G251*$Y$24+H251*$Y$29</f>
        <v>0.879999626765749</v>
      </c>
      <c r="J252" s="0" t="n">
        <f aca="false">$Y$15*E251+$Y$20*F251+G251*$Y$25+H251*$Y$30</f>
        <v>0.0400003658248585</v>
      </c>
      <c r="K252" s="0" t="n">
        <f aca="false">E251*$Y$16+F251*$Y$21+G251*$Y$26+H251*$Y$31</f>
        <v>0.0799999642806889</v>
      </c>
      <c r="L252" s="0" t="n">
        <f aca="false">E251*$Y$17+F251*$Y$22+G251*$Y$27+H251*$Y$32</f>
        <v>4.31287039837853E-008</v>
      </c>
      <c r="M252" s="0" t="n">
        <f aca="false">_xlfn.NORM.S.DIST((1/$Y$7)*(C252-$Y$3-D252*$Y$12),1)</f>
        <v>0.117634116273762</v>
      </c>
      <c r="N252" s="3" t="n">
        <f aca="false">_xlfn.NORM.S.DIST((1/$Y$8)*(C252-$Y$4-D252*$Y$12),1)</f>
        <v>0.413503409136256</v>
      </c>
      <c r="O252" s="3" t="n">
        <f aca="false">_xlfn.NORM.S.DIST((1/$Y$9)*(C252-$Y$5-D252*$Y$12),1)</f>
        <v>0.212346539046151</v>
      </c>
      <c r="P252" s="3" t="n">
        <f aca="false">_xlfn.NORM.S.DIST((1/$Y$10)*(C252-$Y$6-D252*$Y$12),1)</f>
        <v>0.269511162104579</v>
      </c>
      <c r="Q252" s="0" t="n">
        <f aca="false">M252*I252</f>
        <v>0.103517978415829</v>
      </c>
      <c r="R252" s="0" t="n">
        <f aca="false">N252*J252</f>
        <v>0.0165402876352764</v>
      </c>
      <c r="S252" s="0" t="n">
        <f aca="false">O252*K252</f>
        <v>0.01698771553882</v>
      </c>
      <c r="T252" s="0" t="n">
        <f aca="false">P252*L252</f>
        <v>1.16236671307344E-008</v>
      </c>
      <c r="U252" s="4" t="n">
        <f aca="false">SUM(Q252:T252)</f>
        <v>0.137045993213593</v>
      </c>
      <c r="V252" s="6" t="n">
        <f aca="false">_xlfn.NORM.S.INV(U252)</f>
        <v>-1.0936876640369</v>
      </c>
    </row>
    <row r="253" customFormat="false" ht="14.4" hidden="false" customHeight="false" outlineLevel="0" collapsed="false">
      <c r="A253" s="0" t="n">
        <f aca="false">A252+1</f>
        <v>249</v>
      </c>
      <c r="C253" s="0" t="n">
        <v>-1.768512248</v>
      </c>
      <c r="D253" s="0" t="n">
        <v>1.6412</v>
      </c>
      <c r="E253" s="0" t="n">
        <v>0.999913198656976</v>
      </c>
      <c r="F253" s="7" t="n">
        <v>8.67659068311377E-005</v>
      </c>
      <c r="G253" s="7" t="n">
        <v>3.54322803708325E-008</v>
      </c>
      <c r="H253" s="7" t="n">
        <v>3.91220365862308E-012</v>
      </c>
      <c r="I253" s="0" t="n">
        <f aca="false">$Y$14*E252+$Y$19*F252+G252*$Y$24+H252*$Y$29</f>
        <v>0.87999216890155</v>
      </c>
      <c r="J253" s="0" t="n">
        <f aca="false">$Y$15*E252+$Y$20*F252+G252*$Y$25+H252*$Y$30</f>
        <v>0.0400076529839954</v>
      </c>
      <c r="K253" s="0" t="n">
        <f aca="false">E252*$Y$16+F252*$Y$21+G252*$Y$26+H252*$Y$31</f>
        <v>0.0799992776399323</v>
      </c>
      <c r="L253" s="0" t="n">
        <f aca="false">E252*$Y$17+F252*$Y$22+G252*$Y$27+H252*$Y$32</f>
        <v>9.00474522700574E-007</v>
      </c>
      <c r="M253" s="0" t="n">
        <f aca="false">_xlfn.NORM.S.DIST((1/$Y$7)*(C253-$Y$3-D253*$Y$12),1)</f>
        <v>0.0162838340110575</v>
      </c>
      <c r="N253" s="3" t="n">
        <f aca="false">_xlfn.NORM.S.DIST((1/$Y$8)*(C253-$Y$4-D253*$Y$12),1)</f>
        <v>0.203437331645206</v>
      </c>
      <c r="O253" s="3" t="n">
        <f aca="false">_xlfn.NORM.S.DIST((1/$Y$9)*(C253-$Y$5-D253*$Y$12),1)</f>
        <v>0.119004562923933</v>
      </c>
      <c r="P253" s="3" t="n">
        <f aca="false">_xlfn.NORM.S.DIST((1/$Y$10)*(C253-$Y$6-D253*$Y$12),1)</f>
        <v>0.210136367913091</v>
      </c>
      <c r="Q253" s="0" t="n">
        <f aca="false">M253*I253</f>
        <v>0.0143296464094233</v>
      </c>
      <c r="R253" s="0" t="n">
        <f aca="false">N253*J253</f>
        <v>0.00813905016845139</v>
      </c>
      <c r="S253" s="0" t="n">
        <f aca="false">O253*K253</f>
        <v>0.00952027906977052</v>
      </c>
      <c r="T253" s="0" t="n">
        <f aca="false">P253*L253</f>
        <v>1.89222445598573E-007</v>
      </c>
      <c r="U253" s="4" t="n">
        <f aca="false">SUM(Q253:T253)</f>
        <v>0.0319891648700908</v>
      </c>
      <c r="V253" s="6" t="n">
        <f aca="false">_xlfn.NORM.S.INV(U253)</f>
        <v>-1.85233084023624</v>
      </c>
    </row>
    <row r="254" customFormat="false" ht="14.4" hidden="false" customHeight="false" outlineLevel="0" collapsed="false">
      <c r="A254" s="0" t="n">
        <f aca="false">A253+1</f>
        <v>250</v>
      </c>
      <c r="C254" s="0" t="n">
        <v>1.343879374</v>
      </c>
      <c r="D254" s="0" t="n">
        <v>1.6293</v>
      </c>
      <c r="E254" s="0" t="n">
        <v>0.999999909457658</v>
      </c>
      <c r="F254" s="7" t="n">
        <v>7.87126288243657E-008</v>
      </c>
      <c r="G254" s="7" t="n">
        <v>1.17904704625905E-008</v>
      </c>
      <c r="H254" s="7" t="n">
        <v>3.92431536461823E-011</v>
      </c>
      <c r="I254" s="0" t="n">
        <f aca="false">$Y$14*E253+$Y$19*F253+G253*$Y$24+H253*$Y$29</f>
        <v>0.879924517909527</v>
      </c>
      <c r="J254" s="0" t="n">
        <f aca="false">$Y$15*E253+$Y$20*F253+G253*$Y$25+H253*$Y$30</f>
        <v>0.040073749603437</v>
      </c>
      <c r="K254" s="0" t="n">
        <f aca="false">E253*$Y$16+F253*$Y$21+G253*$Y$26+H253*$Y$31</f>
        <v>0.0799930558932232</v>
      </c>
      <c r="L254" s="0" t="n">
        <f aca="false">E253*$Y$17+F253*$Y$22+G253*$Y$27+H253*$Y$32</f>
        <v>8.6765938128767E-006</v>
      </c>
      <c r="M254" s="0" t="n">
        <f aca="false">_xlfn.NORM.S.DIST((1/$Y$7)*(C254-$Y$3-D254*$Y$12),1)</f>
        <v>0.789201177794294</v>
      </c>
      <c r="N254" s="3" t="n">
        <f aca="false">_xlfn.NORM.S.DIST((1/$Y$8)*(C254-$Y$4-D254*$Y$12),1)</f>
        <v>0.855602765168249</v>
      </c>
      <c r="O254" s="3" t="n">
        <f aca="false">_xlfn.NORM.S.DIST((1/$Y$9)*(C254-$Y$5-D254*$Y$12),1)</f>
        <v>0.500405599010636</v>
      </c>
      <c r="P254" s="3" t="n">
        <f aca="false">_xlfn.NORM.S.DIST((1/$Y$10)*(C254-$Y$6-D254*$Y$12),1)</f>
        <v>0.415697310521373</v>
      </c>
      <c r="Q254" s="0" t="n">
        <f aca="false">M254*I254</f>
        <v>0.694437465904274</v>
      </c>
      <c r="R254" s="0" t="n">
        <f aca="false">N254*J254</f>
        <v>0.0342872109713607</v>
      </c>
      <c r="S254" s="0" t="n">
        <f aca="false">O254*K254</f>
        <v>0.0400289730509396</v>
      </c>
      <c r="T254" s="0" t="n">
        <f aca="false">P254*L254</f>
        <v>3.60683671249923E-006</v>
      </c>
      <c r="U254" s="4" t="n">
        <f aca="false">SUM(Q254:T254)</f>
        <v>0.768757256763287</v>
      </c>
      <c r="V254" s="6" t="n">
        <f aca="false">_xlfn.NORM.S.INV(U254)</f>
        <v>0.734760304346018</v>
      </c>
    </row>
    <row r="255" customFormat="false" ht="14.4" hidden="false" customHeight="false" outlineLevel="0" collapsed="false">
      <c r="A255" s="0" t="n">
        <f aca="false">A254+1</f>
        <v>251</v>
      </c>
      <c r="C255" s="0" t="n">
        <v>1.250472798</v>
      </c>
      <c r="D255" s="0" t="n">
        <v>1.6988</v>
      </c>
      <c r="E255" s="0" t="n">
        <v>0.999999891035865</v>
      </c>
      <c r="F255" s="7" t="n">
        <v>9.67406587364502E-008</v>
      </c>
      <c r="G255" s="7" t="n">
        <v>1.21868547139436E-008</v>
      </c>
      <c r="H255" s="7" t="n">
        <v>3.66211090551352E-011</v>
      </c>
      <c r="I255" s="0" t="n">
        <f aca="false">$Y$14*E254+$Y$19*F254+G254*$Y$24+H254*$Y$29</f>
        <v>0.879999932900728</v>
      </c>
      <c r="J255" s="0" t="n">
        <f aca="false">$Y$15*E254+$Y$20*F254+G254*$Y$25+H254*$Y$30</f>
        <v>0.0400000664333308</v>
      </c>
      <c r="K255" s="0" t="n">
        <f aca="false">E254*$Y$16+F254*$Y$21+G254*$Y$26+H254*$Y$31</f>
        <v>0.079999992763284</v>
      </c>
      <c r="L255" s="0" t="n">
        <f aca="false">E254*$Y$17+F254*$Y$22+G254*$Y$27+H254*$Y$32</f>
        <v>7.90265740535352E-009</v>
      </c>
      <c r="M255" s="0" t="n">
        <f aca="false">_xlfn.NORM.S.DIST((1/$Y$7)*(C255-$Y$3-D255*$Y$12),1)</f>
        <v>0.762815618088115</v>
      </c>
      <c r="N255" s="3" t="n">
        <f aca="false">_xlfn.NORM.S.DIST((1/$Y$8)*(C255-$Y$4-D255*$Y$12),1)</f>
        <v>0.842321176950998</v>
      </c>
      <c r="O255" s="3" t="n">
        <f aca="false">_xlfn.NORM.S.DIST((1/$Y$9)*(C255-$Y$5-D255*$Y$12),1)</f>
        <v>0.486268582827177</v>
      </c>
      <c r="P255" s="3" t="n">
        <f aca="false">_xlfn.NORM.S.DIST((1/$Y$10)*(C255-$Y$6-D255*$Y$12),1)</f>
        <v>0.408769686421926</v>
      </c>
      <c r="Q255" s="0" t="n">
        <f aca="false">M255*I255</f>
        <v>0.671277692733169</v>
      </c>
      <c r="R255" s="0" t="n">
        <f aca="false">N255*J255</f>
        <v>0.0336929030362413</v>
      </c>
      <c r="S255" s="0" t="n">
        <f aca="false">O255*K255</f>
        <v>0.0389014831071865</v>
      </c>
      <c r="T255" s="0" t="n">
        <f aca="false">P255*L255</f>
        <v>3.23036678948627E-009</v>
      </c>
      <c r="U255" s="4" t="n">
        <f aca="false">SUM(Q255:T255)</f>
        <v>0.743872082106963</v>
      </c>
      <c r="V255" s="6" t="n">
        <f aca="false">_xlfn.NORM.S.INV(U255)</f>
        <v>0.655329182521122</v>
      </c>
    </row>
    <row r="256" customFormat="false" ht="14.4" hidden="false" customHeight="false" outlineLevel="0" collapsed="false">
      <c r="A256" s="0" t="n">
        <f aca="false">A255+1</f>
        <v>252</v>
      </c>
      <c r="C256" s="0" t="n">
        <v>1.832484581</v>
      </c>
      <c r="D256" s="0" t="n">
        <v>1.728</v>
      </c>
      <c r="E256" s="0" t="n">
        <v>0.999999963937918</v>
      </c>
      <c r="F256" s="7" t="n">
        <v>2.60853651918843E-008</v>
      </c>
      <c r="G256" s="7" t="n">
        <v>9.92035573992841E-009</v>
      </c>
      <c r="H256" s="7" t="n">
        <v>5.63607618350452E-011</v>
      </c>
      <c r="I256" s="0" t="n">
        <f aca="false">$Y$14*E255+$Y$19*F255+G255*$Y$24+H255*$Y$29</f>
        <v>0.879999917266189</v>
      </c>
      <c r="J256" s="0" t="n">
        <f aca="false">$Y$15*E255+$Y$20*F255+G255*$Y$25+H255*$Y$30</f>
        <v>0.0400000817413533</v>
      </c>
      <c r="K256" s="0" t="n">
        <f aca="false">E255*$Y$16+F255*$Y$21+G255*$Y$26+H255*$Y$31</f>
        <v>0.0799999912890948</v>
      </c>
      <c r="L256" s="0" t="n">
        <f aca="false">E255*$Y$17+F255*$Y$22+G255*$Y$27+H255*$Y$32</f>
        <v>9.70336276088913E-009</v>
      </c>
      <c r="M256" s="0" t="n">
        <f aca="false">_xlfn.NORM.S.DIST((1/$Y$7)*(C256-$Y$3-D256*$Y$12),1)</f>
        <v>0.897128046984174</v>
      </c>
      <c r="N256" s="3" t="n">
        <f aca="false">_xlfn.NORM.S.DIST((1/$Y$8)*(C256-$Y$4-D256*$Y$12),1)</f>
        <v>0.91268929630295</v>
      </c>
      <c r="O256" s="3" t="n">
        <f aca="false">_xlfn.NORM.S.DIST((1/$Y$9)*(C256-$Y$5-D256*$Y$12),1)</f>
        <v>0.573941316998746</v>
      </c>
      <c r="P256" s="3" t="n">
        <f aca="false">_xlfn.NORM.S.DIST((1/$Y$10)*(C256-$Y$6-D256*$Y$12),1)</f>
        <v>0.452315066823797</v>
      </c>
      <c r="Q256" s="0" t="n">
        <f aca="false">M256*I256</f>
        <v>0.789472607123251</v>
      </c>
      <c r="R256" s="0" t="n">
        <f aca="false">N256*J256</f>
        <v>0.0365076464565762</v>
      </c>
      <c r="S256" s="0" t="n">
        <f aca="false">O256*K256</f>
        <v>0.0459153003603513</v>
      </c>
      <c r="T256" s="0" t="n">
        <f aca="false">P256*L256</f>
        <v>4.3889771756071E-009</v>
      </c>
      <c r="U256" s="4" t="n">
        <f aca="false">SUM(Q256:T256)</f>
        <v>0.871895558329155</v>
      </c>
      <c r="V256" s="6" t="n">
        <f aca="false">_xlfn.NORM.S.INV(U256)</f>
        <v>1.13539731698191</v>
      </c>
    </row>
    <row r="257" customFormat="false" ht="14.4" hidden="false" customHeight="false" outlineLevel="0" collapsed="false">
      <c r="A257" s="0" t="n">
        <f aca="false">A256+1</f>
        <v>253</v>
      </c>
      <c r="C257" s="0" t="n">
        <v>1.331671157</v>
      </c>
      <c r="D257" s="0" t="n">
        <v>1.7217</v>
      </c>
      <c r="E257" s="0" t="n">
        <v>0.99999990754507</v>
      </c>
      <c r="F257" s="7" t="n">
        <v>8.0574063816114E-008</v>
      </c>
      <c r="G257" s="7" t="n">
        <v>1.18419747939936E-008</v>
      </c>
      <c r="H257" s="7" t="n">
        <v>3.88915021858594E-011</v>
      </c>
      <c r="I257" s="0" t="n">
        <f aca="false">$Y$14*E256+$Y$19*F256+G256*$Y$24+H256*$Y$29</f>
        <v>0.879999978447141</v>
      </c>
      <c r="J257" s="0" t="n">
        <f aca="false">$Y$15*E256+$Y$20*F256+G256*$Y$25+H256*$Y$30</f>
        <v>0.040000021774619</v>
      </c>
      <c r="K257" s="0" t="n">
        <f aca="false">E256*$Y$16+F256*$Y$21+G256*$Y$26+H256*$Y$31</f>
        <v>0.0799999971246148</v>
      </c>
      <c r="L257" s="0" t="n">
        <f aca="false">E256*$Y$17+F256*$Y$22+G256*$Y$27+H256*$Y$32</f>
        <v>2.65362512865647E-009</v>
      </c>
      <c r="M257" s="0" t="n">
        <f aca="false">_xlfn.NORM.S.DIST((1/$Y$7)*(C257-$Y$3-D257*$Y$12),1)</f>
        <v>0.785853637886019</v>
      </c>
      <c r="N257" s="3" t="n">
        <f aca="false">_xlfn.NORM.S.DIST((1/$Y$8)*(C257-$Y$4-D257*$Y$12),1)</f>
        <v>0.853911023546272</v>
      </c>
      <c r="O257" s="3" t="n">
        <f aca="false">_xlfn.NORM.S.DIST((1/$Y$9)*(C257-$Y$5-D257*$Y$12),1)</f>
        <v>0.498557543091052</v>
      </c>
      <c r="P257" s="3" t="n">
        <f aca="false">_xlfn.NORM.S.DIST((1/$Y$10)*(C257-$Y$6-D257*$Y$12),1)</f>
        <v>0.414790332706805</v>
      </c>
      <c r="Q257" s="0" t="n">
        <f aca="false">M257*I257</f>
        <v>0.691551184402304</v>
      </c>
      <c r="R257" s="0" t="n">
        <f aca="false">N257*J257</f>
        <v>0.034156459535438</v>
      </c>
      <c r="S257" s="0" t="n">
        <f aca="false">O257*K257</f>
        <v>0.0398846020137392</v>
      </c>
      <c r="T257" s="0" t="n">
        <f aca="false">P257*L257</f>
        <v>1.10069804999455E-009</v>
      </c>
      <c r="U257" s="4" t="n">
        <f aca="false">SUM(Q257:T257)</f>
        <v>0.765592247052179</v>
      </c>
      <c r="V257" s="6" t="n">
        <f aca="false">_xlfn.NORM.S.INV(U257)</f>
        <v>0.724407648038108</v>
      </c>
    </row>
    <row r="258" customFormat="false" ht="14.4" hidden="false" customHeight="false" outlineLevel="0" collapsed="false">
      <c r="A258" s="0" t="n">
        <f aca="false">A257+1</f>
        <v>254</v>
      </c>
      <c r="C258" s="0" t="n">
        <v>1.680368774</v>
      </c>
      <c r="D258" s="0" t="n">
        <v>1.7146</v>
      </c>
      <c r="E258" s="0" t="n">
        <v>0.999999952738795</v>
      </c>
      <c r="F258" s="7" t="n">
        <v>3.67423684789304E-008</v>
      </c>
      <c r="G258" s="7" t="n">
        <v>1.04684820752759E-008</v>
      </c>
      <c r="H258" s="7" t="n">
        <v>5.03544694542333E-011</v>
      </c>
      <c r="I258" s="0" t="n">
        <f aca="false">$Y$14*E257+$Y$19*F257+G257*$Y$24+H257*$Y$29</f>
        <v>0.879999931287766</v>
      </c>
      <c r="J258" s="0" t="n">
        <f aca="false">$Y$15*E257+$Y$20*F257+G257*$Y$25+H257*$Y$30</f>
        <v>0.0400000680134974</v>
      </c>
      <c r="K258" s="0" t="n">
        <f aca="false">E257*$Y$16+F257*$Y$21+G257*$Y$26+H257*$Y$31</f>
        <v>0.0799999926102172</v>
      </c>
      <c r="L258" s="0" t="n">
        <f aca="false">E257*$Y$17+F257*$Y$22+G257*$Y$27+H257*$Y$32</f>
        <v>8.08851958336009E-009</v>
      </c>
      <c r="M258" s="0" t="n">
        <f aca="false">_xlfn.NORM.S.DIST((1/$Y$7)*(C258-$Y$3-D258*$Y$12),1)</f>
        <v>0.868986939740929</v>
      </c>
      <c r="N258" s="3" t="n">
        <f aca="false">_xlfn.NORM.S.DIST((1/$Y$8)*(C258-$Y$4-D258*$Y$12),1)</f>
        <v>0.897086231671547</v>
      </c>
      <c r="O258" s="3" t="n">
        <f aca="false">_xlfn.NORM.S.DIST((1/$Y$9)*(C258-$Y$5-D258*$Y$12),1)</f>
        <v>0.551201412043347</v>
      </c>
      <c r="P258" s="3" t="n">
        <f aca="false">_xlfn.NORM.S.DIST((1/$Y$10)*(C258-$Y$6-D258*$Y$12),1)</f>
        <v>0.440856282320173</v>
      </c>
      <c r="Q258" s="0" t="n">
        <f aca="false">M258*I258</f>
        <v>0.764708447261984</v>
      </c>
      <c r="R258" s="0" t="n">
        <f aca="false">N258*J258</f>
        <v>0.035883510280834</v>
      </c>
      <c r="S258" s="0" t="n">
        <f aca="false">O258*K258</f>
        <v>0.0440961088902091</v>
      </c>
      <c r="T258" s="0" t="n">
        <f aca="false">P258*L258</f>
        <v>3.56587467299405E-009</v>
      </c>
      <c r="U258" s="4" t="n">
        <f aca="false">SUM(Q258:T258)</f>
        <v>0.844688069998902</v>
      </c>
      <c r="V258" s="6" t="n">
        <f aca="false">_xlfn.NORM.S.INV(U258)</f>
        <v>1.01391385418866</v>
      </c>
    </row>
    <row r="259" customFormat="false" ht="14.4" hidden="false" customHeight="false" outlineLevel="0" collapsed="false">
      <c r="A259" s="0" t="n">
        <f aca="false">A258+1</f>
        <v>255</v>
      </c>
      <c r="C259" s="0" t="n">
        <v>1.048445633</v>
      </c>
      <c r="D259" s="0" t="n">
        <v>1.6761</v>
      </c>
      <c r="E259" s="0" t="n">
        <v>0.999999834406486</v>
      </c>
      <c r="F259" s="7" t="n">
        <v>1.52472826685589E-007</v>
      </c>
      <c r="G259" s="7" t="n">
        <v>1.30891570010931E-008</v>
      </c>
      <c r="H259" s="7" t="n">
        <v>3.15308096763541E-011</v>
      </c>
      <c r="I259" s="0" t="n">
        <f aca="false">$Y$14*E258+$Y$19*F258+G258*$Y$24+H258*$Y$29</f>
        <v>0.879999969246549</v>
      </c>
      <c r="J259" s="0" t="n">
        <f aca="false">$Y$15*E258+$Y$20*F258+G258*$Y$25+H258*$Y$30</f>
        <v>0.0400000308112668</v>
      </c>
      <c r="K259" s="0" t="n">
        <f aca="false">E258*$Y$16+F258*$Y$21+G258*$Y$26+H258*$Y$31</f>
        <v>0.0799999962276639</v>
      </c>
      <c r="L259" s="0" t="n">
        <f aca="false">E258*$Y$17+F258*$Y$22+G258*$Y$27+H258*$Y$32</f>
        <v>3.71452042345643E-009</v>
      </c>
      <c r="M259" s="0" t="n">
        <f aca="false">_xlfn.NORM.S.DIST((1/$Y$7)*(C259-$Y$3-D259*$Y$12),1)</f>
        <v>0.700029450003243</v>
      </c>
      <c r="N259" s="3" t="n">
        <f aca="false">_xlfn.NORM.S.DIST((1/$Y$8)*(C259-$Y$4-D259*$Y$12),1)</f>
        <v>0.810936083393541</v>
      </c>
      <c r="O259" s="3" t="n">
        <f aca="false">_xlfn.NORM.S.DIST((1/$Y$9)*(C259-$Y$5-D259*$Y$12),1)</f>
        <v>0.455774317544585</v>
      </c>
      <c r="P259" s="3" t="n">
        <f aca="false">_xlfn.NORM.S.DIST((1/$Y$10)*(C259-$Y$6-D259*$Y$12),1)</f>
        <v>0.39388589519894</v>
      </c>
      <c r="Q259" s="0" t="n">
        <f aca="false">M259*I259</f>
        <v>0.616025894474532</v>
      </c>
      <c r="R259" s="0" t="n">
        <f aca="false">N259*J259</f>
        <v>0.0324374683217097</v>
      </c>
      <c r="S259" s="0" t="n">
        <f aca="false">O259*K259</f>
        <v>0.0364619436842328</v>
      </c>
      <c r="T259" s="0" t="n">
        <f aca="false">P259*L259</f>
        <v>1.46309720222788E-009</v>
      </c>
      <c r="U259" s="4" t="n">
        <f aca="false">SUM(Q259:T259)</f>
        <v>0.684925307943572</v>
      </c>
      <c r="V259" s="6" t="n">
        <f aca="false">_xlfn.NORM.S.INV(U259)</f>
        <v>0.481516600693658</v>
      </c>
    </row>
    <row r="260" customFormat="false" ht="14.4" hidden="false" customHeight="false" outlineLevel="0" collapsed="false">
      <c r="A260" s="0" t="n">
        <f aca="false">A259+1</f>
        <v>256</v>
      </c>
      <c r="C260" s="0" t="n">
        <v>1.319762482</v>
      </c>
      <c r="D260" s="0" t="n">
        <v>1.6469</v>
      </c>
      <c r="E260" s="0" t="n">
        <v>0.999999905304905</v>
      </c>
      <c r="F260" s="7" t="n">
        <v>8.27646083087267E-008</v>
      </c>
      <c r="G260" s="7" t="n">
        <v>1.18919372417024E-008</v>
      </c>
      <c r="H260" s="7" t="n">
        <v>3.85499145435977E-011</v>
      </c>
      <c r="I260" s="0" t="n">
        <f aca="false">$Y$14*E259+$Y$19*F259+G259*$Y$24+H259*$Y$29</f>
        <v>0.879999868891908</v>
      </c>
      <c r="J260" s="0" t="n">
        <f aca="false">$Y$15*E259+$Y$20*F259+G259*$Y$25+H259*$Y$30</f>
        <v>0.0400001290777058</v>
      </c>
      <c r="K260" s="0" t="n">
        <f aca="false">E259*$Y$16+F259*$Y$21+G259*$Y$26+H259*$Y$31</f>
        <v>0.0799999867578791</v>
      </c>
      <c r="L260" s="0" t="n">
        <f aca="false">E259*$Y$17+F259*$Y$22+G259*$Y$27+H259*$Y$32</f>
        <v>1.52725073163E-008</v>
      </c>
      <c r="M260" s="0" t="n">
        <f aca="false">_xlfn.NORM.S.DIST((1/$Y$7)*(C260-$Y$3-D260*$Y$12),1)</f>
        <v>0.782558624631263</v>
      </c>
      <c r="N260" s="3" t="n">
        <f aca="false">_xlfn.NORM.S.DIST((1/$Y$8)*(C260-$Y$4-D260*$Y$12),1)</f>
        <v>0.852248011216185</v>
      </c>
      <c r="O260" s="3" t="n">
        <f aca="false">_xlfn.NORM.S.DIST((1/$Y$9)*(C260-$Y$5-D260*$Y$12),1)</f>
        <v>0.496754860762435</v>
      </c>
      <c r="P260" s="3" t="n">
        <f aca="false">_xlfn.NORM.S.DIST((1/$Y$10)*(C260-$Y$6-D260*$Y$12),1)</f>
        <v>0.413906045970748</v>
      </c>
      <c r="Q260" s="0" t="n">
        <f aca="false">M260*I260</f>
        <v>0.688651487075744</v>
      </c>
      <c r="R260" s="0" t="n">
        <f aca="false">N260*J260</f>
        <v>0.0340900304548655</v>
      </c>
      <c r="S260" s="0" t="n">
        <f aca="false">O260*K260</f>
        <v>0.0397403822829069</v>
      </c>
      <c r="T260" s="0" t="n">
        <f aca="false">P260*L260</f>
        <v>6.32138311534905E-009</v>
      </c>
      <c r="U260" s="4" t="n">
        <f aca="false">SUM(Q260:T260)</f>
        <v>0.7624819061349</v>
      </c>
      <c r="V260" s="6" t="n">
        <f aca="false">_xlfn.NORM.S.INV(U260)</f>
        <v>0.7143089037515</v>
      </c>
    </row>
    <row r="261" customFormat="false" ht="14.4" hidden="false" customHeight="false" outlineLevel="0" collapsed="false">
      <c r="A261" s="0" t="n">
        <f aca="false">A260+1</f>
        <v>257</v>
      </c>
      <c r="C261" s="0" t="n">
        <v>-0.290072859</v>
      </c>
      <c r="D261" s="0" t="n">
        <v>1.6921</v>
      </c>
      <c r="E261" s="0" t="n">
        <v>0.999996872454125</v>
      </c>
      <c r="F261" s="7" t="n">
        <v>3.10652389609089E-006</v>
      </c>
      <c r="G261" s="7" t="n">
        <v>2.10102809154059E-008</v>
      </c>
      <c r="H261" s="7" t="n">
        <v>1.1697808256973E-011</v>
      </c>
      <c r="I261" s="0" t="n">
        <f aca="false">$Y$14*E260+$Y$19*F260+G260*$Y$24+H260*$Y$29</f>
        <v>0.879999929388285</v>
      </c>
      <c r="J261" s="0" t="n">
        <f aca="false">$Y$15*E260+$Y$20*F260+G260*$Y$25+H260*$Y$30</f>
        <v>0.0400000698734686</v>
      </c>
      <c r="K261" s="0" t="n">
        <f aca="false">E260*$Y$16+F260*$Y$21+G260*$Y$26+H260*$Y$31</f>
        <v>0.0799999924309459</v>
      </c>
      <c r="L261" s="0" t="n">
        <f aca="false">E260*$Y$17+F260*$Y$22+G260*$Y$27+H260*$Y$32</f>
        <v>8.30730076250755E-009</v>
      </c>
      <c r="M261" s="0" t="n">
        <f aca="false">_xlfn.NORM.S.DIST((1/$Y$7)*(C261-$Y$3-D261*$Y$12),1)</f>
        <v>0.229548252568105</v>
      </c>
      <c r="N261" s="3" t="n">
        <f aca="false">_xlfn.NORM.S.DIST((1/$Y$8)*(C261-$Y$4-D261*$Y$12),1)</f>
        <v>0.527290244993069</v>
      </c>
      <c r="O261" s="3" t="n">
        <f aca="false">_xlfn.NORM.S.DIST((1/$Y$9)*(C261-$Y$5-D261*$Y$12),1)</f>
        <v>0.267963100149823</v>
      </c>
      <c r="P261" s="3" t="n">
        <f aca="false">_xlfn.NORM.S.DIST((1/$Y$10)*(C261-$Y$6-D261*$Y$12),1)</f>
        <v>0.300053580080642</v>
      </c>
      <c r="Q261" s="0" t="n">
        <f aca="false">M261*I261</f>
        <v>0.202002446051137</v>
      </c>
      <c r="R261" s="0" t="n">
        <f aca="false">N261*J261</f>
        <v>0.0210916466433211</v>
      </c>
      <c r="S261" s="0" t="n">
        <f aca="false">O261*K261</f>
        <v>0.0214370459837586</v>
      </c>
      <c r="T261" s="0" t="n">
        <f aca="false">P261*L261</f>
        <v>2.49263533459703E-009</v>
      </c>
      <c r="U261" s="4" t="n">
        <f aca="false">SUM(Q261:T261)</f>
        <v>0.244531141170852</v>
      </c>
      <c r="V261" s="6" t="n">
        <f aca="false">_xlfn.NORM.S.INV(U261)</f>
        <v>-0.691801041751394</v>
      </c>
    </row>
    <row r="262" customFormat="false" ht="14.4" hidden="false" customHeight="false" outlineLevel="0" collapsed="false">
      <c r="A262" s="0" t="n">
        <f aca="false">A261+1</f>
        <v>258</v>
      </c>
      <c r="C262" s="0" t="n">
        <v>1.300068576</v>
      </c>
      <c r="D262" s="0" t="n">
        <v>1.6794</v>
      </c>
      <c r="E262" s="0" t="n">
        <v>0.999999901457038</v>
      </c>
      <c r="F262" s="7" t="n">
        <v>8.65299614265582E-008</v>
      </c>
      <c r="G262" s="7" t="n">
        <v>1.19750091760234E-008</v>
      </c>
      <c r="H262" s="7" t="n">
        <v>3.79915354254109E-011</v>
      </c>
      <c r="I262" s="0" t="n">
        <f aca="false">$Y$14*E261+$Y$19*F261+G261*$Y$24+H261*$Y$29</f>
        <v>0.879997299835267</v>
      </c>
      <c r="J262" s="0" t="n">
        <f aca="false">$Y$15*E261+$Y$20*F261+G261*$Y$25+H261*$Y$30</f>
        <v>0.0400026397046665</v>
      </c>
      <c r="K262" s="0" t="n">
        <f aca="false">E261*$Y$16+F261*$Y$21+G261*$Y$26+H261*$Y$31</f>
        <v>0.0799997497983186</v>
      </c>
      <c r="L262" s="0" t="n">
        <f aca="false">E261*$Y$17+F261*$Y$22+G261*$Y$27+H261*$Y$32</f>
        <v>3.10661747855695E-007</v>
      </c>
      <c r="M262" s="0" t="n">
        <f aca="false">_xlfn.NORM.S.DIST((1/$Y$7)*(C262-$Y$3-D262*$Y$12),1)</f>
        <v>0.777045782415856</v>
      </c>
      <c r="N262" s="3" t="n">
        <f aca="false">_xlfn.NORM.S.DIST((1/$Y$8)*(C262-$Y$4-D262*$Y$12),1)</f>
        <v>0.849470096622699</v>
      </c>
      <c r="O262" s="3" t="n">
        <f aca="false">_xlfn.NORM.S.DIST((1/$Y$9)*(C262-$Y$5-D262*$Y$12),1)</f>
        <v>0.493773847738253</v>
      </c>
      <c r="P262" s="3" t="n">
        <f aca="false">_xlfn.NORM.S.DIST((1/$Y$10)*(C262-$Y$6-D262*$Y$12),1)</f>
        <v>0.412444621135028</v>
      </c>
      <c r="Q262" s="0" t="n">
        <f aca="false">M262*I262</f>
        <v>0.683798190374336</v>
      </c>
      <c r="R262" s="0" t="n">
        <f aca="false">N262*J262</f>
        <v>0.0339810462150861</v>
      </c>
      <c r="S262" s="0" t="n">
        <f aca="false">O262*K262</f>
        <v>0.0395017842760134</v>
      </c>
      <c r="T262" s="0" t="n">
        <f aca="false">P262*L262</f>
        <v>1.28130766895487E-007</v>
      </c>
      <c r="U262" s="4" t="n">
        <f aca="false">SUM(Q262:T262)</f>
        <v>0.757281148996202</v>
      </c>
      <c r="V262" s="6" t="n">
        <f aca="false">_xlfn.NORM.S.INV(U262)</f>
        <v>0.697583502120677</v>
      </c>
    </row>
    <row r="263" customFormat="false" ht="14.4" hidden="false" customHeight="false" outlineLevel="0" collapsed="false">
      <c r="A263" s="0" t="n">
        <f aca="false">A262+1</f>
        <v>259</v>
      </c>
      <c r="C263" s="0" t="n">
        <v>-3.161018875</v>
      </c>
      <c r="D263" s="0" t="n">
        <v>1.7441</v>
      </c>
      <c r="E263" s="0" t="n">
        <v>0.998008259511955</v>
      </c>
      <c r="F263" s="0" t="n">
        <v>0.00199168262592687</v>
      </c>
      <c r="G263" s="7" t="n">
        <v>5.78607258819578E-008</v>
      </c>
      <c r="H263" s="7" t="n">
        <v>1.39186384542807E-012</v>
      </c>
      <c r="I263" s="0" t="n">
        <f aca="false">$Y$14*E262+$Y$19*F262+G262*$Y$24+H262*$Y$29</f>
        <v>0.879999926122883</v>
      </c>
      <c r="J263" s="0" t="n">
        <f aca="false">$Y$15*E262+$Y$20*F262+G262*$Y$25+H262*$Y$30</f>
        <v>0.040000073070707</v>
      </c>
      <c r="K263" s="0" t="n">
        <f aca="false">E262*$Y$16+F262*$Y$21+G262*$Y$26+H262*$Y$31</f>
        <v>0.0799999921230216</v>
      </c>
      <c r="L263" s="0" t="n">
        <f aca="false">E262*$Y$17+F262*$Y$22+G262*$Y$27+H262*$Y$32</f>
        <v>8.68338937099615E-009</v>
      </c>
      <c r="M263" s="0" t="n">
        <f aca="false">_xlfn.NORM.S.DIST((1/$Y$7)*(C263-$Y$3-D263*$Y$12),1)</f>
        <v>0.000276979633660198</v>
      </c>
      <c r="N263" s="3" t="n">
        <f aca="false">_xlfn.NORM.S.DIST((1/$Y$8)*(C263-$Y$4-D263*$Y$12),1)</f>
        <v>0.0469588209641142</v>
      </c>
      <c r="O263" s="3" t="n">
        <f aca="false">_xlfn.NORM.S.DIST((1/$Y$9)*(C263-$Y$5-D263*$Y$12),1)</f>
        <v>0.0437845023736581</v>
      </c>
      <c r="P263" s="3" t="n">
        <f aca="false">_xlfn.NORM.S.DIST((1/$Y$10)*(C263-$Y$6-D263*$Y$12),1)</f>
        <v>0.142022607341298</v>
      </c>
      <c r="Q263" s="0" t="n">
        <f aca="false">M263*I263</f>
        <v>0.000243742057158518</v>
      </c>
      <c r="R263" s="0" t="n">
        <f aca="false">N263*J263</f>
        <v>0.00187835626987882</v>
      </c>
      <c r="S263" s="0" t="n">
        <f aca="false">O263*K263</f>
        <v>0.00350275984500307</v>
      </c>
      <c r="T263" s="0" t="n">
        <f aca="false">P263*L263</f>
        <v>1.23323759902859E-009</v>
      </c>
      <c r="U263" s="4" t="n">
        <f aca="false">SUM(Q263:T263)</f>
        <v>0.005624859405278</v>
      </c>
      <c r="V263" s="6" t="n">
        <f aca="false">_xlfn.NORM.S.INV(U263)</f>
        <v>-2.53484469634379</v>
      </c>
    </row>
    <row r="264" customFormat="false" ht="14.4" hidden="false" customHeight="false" outlineLevel="0" collapsed="false">
      <c r="A264" s="0" t="n">
        <f aca="false">A263+1</f>
        <v>260</v>
      </c>
      <c r="C264" s="0" t="n">
        <v>-1.189775243</v>
      </c>
      <c r="D264" s="0" t="n">
        <v>1.7832</v>
      </c>
      <c r="E264" s="0" t="n">
        <v>0.99997417578513</v>
      </c>
      <c r="F264" s="7" t="n">
        <v>2.57953592055124E-005</v>
      </c>
      <c r="G264" s="7" t="n">
        <v>2.88496635847274E-008</v>
      </c>
      <c r="H264" s="7" t="n">
        <v>6.00091492386293E-012</v>
      </c>
      <c r="I264" s="0" t="n">
        <f aca="false">$Y$14*E263+$Y$19*F263+G263*$Y$24+H263*$Y$29</f>
        <v>0.87826724305752</v>
      </c>
      <c r="J264" s="0" t="n">
        <f aca="false">$Y$15*E263+$Y$20*F263+G263*$Y$25+H263*$Y$30</f>
        <v>0.041692927917581</v>
      </c>
      <c r="K264" s="0" t="n">
        <f aca="false">E263*$Y$16+F263*$Y$21+G263*$Y$26+H263*$Y$31</f>
        <v>0.079840660761193</v>
      </c>
      <c r="L264" s="0" t="n">
        <f aca="false">E263*$Y$17+F263*$Y$22+G263*$Y$27+H263*$Y$32</f>
        <v>0.000199168263706178</v>
      </c>
      <c r="M264" s="0" t="n">
        <f aca="false">_xlfn.NORM.S.DIST((1/$Y$7)*(C264-$Y$3-D264*$Y$12),1)</f>
        <v>0.0558609812362302</v>
      </c>
      <c r="N264" s="3" t="n">
        <f aca="false">_xlfn.NORM.S.DIST((1/$Y$8)*(C264-$Y$4-D264*$Y$12),1)</f>
        <v>0.316348139104374</v>
      </c>
      <c r="O264" s="3" t="n">
        <f aca="false">_xlfn.NORM.S.DIST((1/$Y$9)*(C264-$Y$5-D264*$Y$12),1)</f>
        <v>0.168432919565604</v>
      </c>
      <c r="P264" s="3" t="n">
        <f aca="false">_xlfn.NORM.S.DIST((1/$Y$10)*(C264-$Y$6-D264*$Y$12),1)</f>
        <v>0.243315987643796</v>
      </c>
      <c r="Q264" s="0" t="n">
        <f aca="false">M264*I264</f>
        <v>0.0490608699848317</v>
      </c>
      <c r="R264" s="0" t="n">
        <f aca="false">N264*J264</f>
        <v>0.0131894801605395</v>
      </c>
      <c r="S264" s="0" t="n">
        <f aca="false">O264*K264</f>
        <v>0.0134477955920547</v>
      </c>
      <c r="T264" s="0" t="n">
        <f aca="false">P264*L264</f>
        <v>4.84608227909687E-005</v>
      </c>
      <c r="U264" s="4" t="n">
        <f aca="false">SUM(Q264:T264)</f>
        <v>0.0757466065602169</v>
      </c>
      <c r="V264" s="6" t="n">
        <f aca="false">_xlfn.NORM.S.INV(U264)</f>
        <v>-1.43427706306685</v>
      </c>
    </row>
    <row r="265" customFormat="false" ht="14.4" hidden="false" customHeight="false" outlineLevel="0" collapsed="false">
      <c r="A265" s="0" t="n">
        <f aca="false">A264+1</f>
        <v>261</v>
      </c>
      <c r="C265" s="0" t="n">
        <v>1.520150175</v>
      </c>
      <c r="D265" s="0" t="n">
        <v>1.7533</v>
      </c>
      <c r="E265" s="0" t="n">
        <v>0.999999936106072</v>
      </c>
      <c r="F265" s="7" t="n">
        <v>5.27707645032205E-008</v>
      </c>
      <c r="G265" s="7" t="n">
        <v>1.10784454138649E-008</v>
      </c>
      <c r="H265" s="7" t="n">
        <v>4.47184637529444E-011</v>
      </c>
      <c r="I265" s="0" t="n">
        <f aca="false">$Y$14*E264+$Y$19*F264+G264*$Y$24+H264*$Y$29</f>
        <v>0.87997756149423</v>
      </c>
      <c r="J265" s="0" t="n">
        <f aca="false">$Y$15*E264+$Y$20*F264+G264*$Y$25+H264*$Y$30</f>
        <v>0.0400219249012181</v>
      </c>
      <c r="K265" s="0" t="n">
        <f aca="false">E264*$Y$16+F264*$Y$21+G264*$Y$26+H264*$Y$31</f>
        <v>0.0799979340638306</v>
      </c>
      <c r="L265" s="0" t="n">
        <f aca="false">E264*$Y$17+F264*$Y$22+G264*$Y$27+H264*$Y$32</f>
        <v>2.57954072128318E-006</v>
      </c>
      <c r="M265" s="0" t="n">
        <f aca="false">_xlfn.NORM.S.DIST((1/$Y$7)*(C265-$Y$3-D265*$Y$12),1)</f>
        <v>0.834031090236358</v>
      </c>
      <c r="N265" s="3" t="n">
        <f aca="false">_xlfn.NORM.S.DIST((1/$Y$8)*(C265-$Y$4-D265*$Y$12),1)</f>
        <v>0.878560382252834</v>
      </c>
      <c r="O265" s="3" t="n">
        <f aca="false">_xlfn.NORM.S.DIST((1/$Y$9)*(C265-$Y$5-D265*$Y$12),1)</f>
        <v>0.527068370729458</v>
      </c>
      <c r="P265" s="3" t="n">
        <f aca="false">_xlfn.NORM.S.DIST((1/$Y$10)*(C265-$Y$6-D265*$Y$12),1)</f>
        <v>0.428840618880162</v>
      </c>
      <c r="Q265" s="0" t="n">
        <f aca="false">M265*I265</f>
        <v>0.733928644996565</v>
      </c>
      <c r="R265" s="0" t="n">
        <f aca="false">N265*J265</f>
        <v>0.0351616776397084</v>
      </c>
      <c r="S265" s="0" t="n">
        <f aca="false">O265*K265</f>
        <v>0.0421643807687458</v>
      </c>
      <c r="T265" s="0" t="n">
        <f aca="false">P265*L265</f>
        <v>1.10621183934166E-006</v>
      </c>
      <c r="U265" s="4" t="n">
        <f aca="false">SUM(Q265:T265)</f>
        <v>0.811255809616858</v>
      </c>
      <c r="V265" s="6" t="n">
        <f aca="false">_xlfn.NORM.S.INV(U265)</f>
        <v>0.882533483934249</v>
      </c>
    </row>
    <row r="266" customFormat="false" ht="14.4" hidden="false" customHeight="false" outlineLevel="0" collapsed="false">
      <c r="A266" s="0" t="n">
        <f aca="false">A265+1</f>
        <v>262</v>
      </c>
      <c r="C266" s="0" t="n">
        <v>1.713346309</v>
      </c>
      <c r="D266" s="0" t="n">
        <v>1.775</v>
      </c>
      <c r="E266" s="0" t="n">
        <v>0.999999955488707</v>
      </c>
      <c r="F266" s="7" t="n">
        <v>3.41125560878398E-008</v>
      </c>
      <c r="G266" s="7" t="n">
        <v>1.03471374607391E-008</v>
      </c>
      <c r="H266" s="7" t="n">
        <v>5.15997494735678E-011</v>
      </c>
      <c r="I266" s="0" t="n">
        <f aca="false">$Y$14*E265+$Y$19*F265+G265*$Y$24+H265*$Y$29</f>
        <v>0.879999955379944</v>
      </c>
      <c r="J266" s="0" t="n">
        <f aca="false">$Y$15*E265+$Y$20*F265+G265*$Y$25+H265*$Y$30</f>
        <v>0.0400000444111177</v>
      </c>
      <c r="K266" s="0" t="n">
        <f aca="false">E265*$Y$16+F265*$Y$21+G265*$Y$26+H265*$Y$31</f>
        <v>0.0799999948960879</v>
      </c>
      <c r="L266" s="0" t="n">
        <f aca="false">E265*$Y$17+F265*$Y$22+G265*$Y$27+H265*$Y$32</f>
        <v>5.31285122132441E-009</v>
      </c>
      <c r="M266" s="0" t="n">
        <f aca="false">_xlfn.NORM.S.DIST((1/$Y$7)*(C266-$Y$3-D266*$Y$12),1)</f>
        <v>0.875499022959352</v>
      </c>
      <c r="N266" s="3" t="n">
        <f aca="false">_xlfn.NORM.S.DIST((1/$Y$8)*(C266-$Y$4-D266*$Y$12),1)</f>
        <v>0.90063000198173</v>
      </c>
      <c r="O266" s="3" t="n">
        <f aca="false">_xlfn.NORM.S.DIST((1/$Y$9)*(C266-$Y$5-D266*$Y$12),1)</f>
        <v>0.556148210566672</v>
      </c>
      <c r="P266" s="3" t="n">
        <f aca="false">_xlfn.NORM.S.DIST((1/$Y$10)*(C266-$Y$6-D266*$Y$12),1)</f>
        <v>0.443336595965159</v>
      </c>
      <c r="Q266" s="0" t="n">
        <f aca="false">M266*I266</f>
        <v>0.770439101139414</v>
      </c>
      <c r="R266" s="0" t="n">
        <f aca="false">N266*J266</f>
        <v>0.0360252400772542</v>
      </c>
      <c r="S266" s="0" t="n">
        <f aca="false">O266*K266</f>
        <v>0.0444918540068021</v>
      </c>
      <c r="T266" s="0" t="n">
        <f aca="false">P266*L266</f>
        <v>2.3553813753313E-009</v>
      </c>
      <c r="U266" s="4" t="n">
        <f aca="false">SUM(Q266:T266)</f>
        <v>0.850956197578851</v>
      </c>
      <c r="V266" s="6" t="n">
        <f aca="false">_xlfn.NORM.S.INV(U266)</f>
        <v>1.04054319921914</v>
      </c>
    </row>
    <row r="267" customFormat="false" ht="14.4" hidden="false" customHeight="false" outlineLevel="0" collapsed="false">
      <c r="A267" s="0" t="n">
        <f aca="false">A266+1</f>
        <v>263</v>
      </c>
      <c r="C267" s="0" t="n">
        <v>1.493344443</v>
      </c>
      <c r="D267" s="0" t="n">
        <v>1.7168</v>
      </c>
      <c r="E267" s="0" t="n">
        <v>0.999999932786322</v>
      </c>
      <c r="F267" s="7" t="n">
        <v>5.59857605533146E-008</v>
      </c>
      <c r="G267" s="7" t="n">
        <v>1.11840777847524E-008</v>
      </c>
      <c r="H267" s="7" t="n">
        <v>4.38397830921988E-011</v>
      </c>
      <c r="I267" s="0" t="n">
        <f aca="false">$Y$14*E266+$Y$19*F266+G266*$Y$24+H266*$Y$29</f>
        <v>0.879999971518841</v>
      </c>
      <c r="J267" s="0" t="n">
        <f aca="false">$Y$15*E266+$Y$20*F266+G266*$Y$25+H266*$Y$30</f>
        <v>0.0400000285807552</v>
      </c>
      <c r="K267" s="0" t="n">
        <f aca="false">E266*$Y$16+F266*$Y$21+G266*$Y$26+H266*$Y$31</f>
        <v>0.0799999964478685</v>
      </c>
      <c r="L267" s="0" t="n">
        <f aca="false">E266*$Y$17+F266*$Y$22+G266*$Y$27+H266*$Y$32</f>
        <v>3.45253540836283E-009</v>
      </c>
      <c r="M267" s="0" t="n">
        <f aca="false">_xlfn.NORM.S.DIST((1/$Y$7)*(C267-$Y$3-D267*$Y$12),1)</f>
        <v>0.827642025448171</v>
      </c>
      <c r="N267" s="3" t="n">
        <f aca="false">_xlfn.NORM.S.DIST((1/$Y$8)*(C267-$Y$4-D267*$Y$12),1)</f>
        <v>0.875245142778313</v>
      </c>
      <c r="O267" s="3" t="n">
        <f aca="false">_xlfn.NORM.S.DIST((1/$Y$9)*(C267-$Y$5-D267*$Y$12),1)</f>
        <v>0.523018580038048</v>
      </c>
      <c r="P267" s="3" t="n">
        <f aca="false">_xlfn.NORM.S.DIST((1/$Y$10)*(C267-$Y$6-D267*$Y$12),1)</f>
        <v>0.426836423914431</v>
      </c>
      <c r="Q267" s="0" t="n">
        <f aca="false">M267*I267</f>
        <v>0.728324958822186</v>
      </c>
      <c r="R267" s="0" t="n">
        <f aca="false">N267*J267</f>
        <v>0.0350098307262997</v>
      </c>
      <c r="S267" s="0" t="n">
        <f aca="false">O267*K267</f>
        <v>0.0418414845452131</v>
      </c>
      <c r="T267" s="0" t="n">
        <f aca="false">P267*L267</f>
        <v>1.47366786714354E-009</v>
      </c>
      <c r="U267" s="4" t="n">
        <f aca="false">SUM(Q267:T267)</f>
        <v>0.805176275567367</v>
      </c>
      <c r="V267" s="6" t="n">
        <f aca="false">_xlfn.NORM.S.INV(U267)</f>
        <v>0.860256893879485</v>
      </c>
    </row>
    <row r="268" customFormat="false" ht="14.4" hidden="false" customHeight="false" outlineLevel="0" collapsed="false">
      <c r="A268" s="0" t="n">
        <f aca="false">A267+1</f>
        <v>264</v>
      </c>
      <c r="C268" s="0" t="n">
        <v>-0.109387901</v>
      </c>
      <c r="D268" s="0" t="n">
        <v>1.7741</v>
      </c>
      <c r="E268" s="0" t="n">
        <v>0.999997912216406</v>
      </c>
      <c r="F268" s="7" t="n">
        <v>2.06806010239371E-006</v>
      </c>
      <c r="G268" s="7" t="n">
        <v>1.97101180817311E-008</v>
      </c>
      <c r="H268" s="7" t="n">
        <v>1.33731919143081E-011</v>
      </c>
      <c r="I268" s="0" t="n">
        <f aca="false">$Y$14*E267+$Y$19*F267+G267*$Y$24+H267*$Y$29</f>
        <v>0.879999952596337</v>
      </c>
      <c r="J268" s="0" t="n">
        <f aca="false">$Y$15*E267+$Y$20*F267+G267*$Y$25+H267*$Y$30</f>
        <v>0.0400000471396566</v>
      </c>
      <c r="K268" s="0" t="n">
        <f aca="false">E267*$Y$16+F267*$Y$21+G267*$Y$26+H267*$Y$31</f>
        <v>0.0799999946303585</v>
      </c>
      <c r="L268" s="0" t="n">
        <f aca="false">E267*$Y$17+F267*$Y$22+G267*$Y$27+H267*$Y$32</f>
        <v>5.63364788180522E-009</v>
      </c>
      <c r="M268" s="0" t="n">
        <f aca="false">_xlfn.NORM.S.DIST((1/$Y$7)*(C268-$Y$3-D268*$Y$12),1)</f>
        <v>0.284474911578874</v>
      </c>
      <c r="N268" s="3" t="n">
        <f aca="false">_xlfn.NORM.S.DIST((1/$Y$8)*(C268-$Y$4-D268*$Y$12),1)</f>
        <v>0.570713553512584</v>
      </c>
      <c r="O268" s="3" t="n">
        <f aca="false">_xlfn.NORM.S.DIST((1/$Y$9)*(C268-$Y$5-D268*$Y$12),1)</f>
        <v>0.291014188688412</v>
      </c>
      <c r="P268" s="3" t="n">
        <f aca="false">_xlfn.NORM.S.DIST((1/$Y$10)*(C268-$Y$6-D268*$Y$12),1)</f>
        <v>0.312131092727763</v>
      </c>
      <c r="Q268" s="0" t="n">
        <f aca="false">M268*I268</f>
        <v>0.250337908704256</v>
      </c>
      <c r="R268" s="0" t="n">
        <f aca="false">N268*J268</f>
        <v>0.0228285690437443</v>
      </c>
      <c r="S268" s="0" t="n">
        <f aca="false">O268*K268</f>
        <v>0.0232811335324311</v>
      </c>
      <c r="T268" s="0" t="n">
        <f aca="false">P268*L268</f>
        <v>1.75843666939131E-009</v>
      </c>
      <c r="U268" s="4" t="n">
        <f aca="false">SUM(Q268:T268)</f>
        <v>0.296447613038868</v>
      </c>
      <c r="V268" s="6" t="n">
        <f aca="false">_xlfn.NORM.S.INV(U268)</f>
        <v>-0.534645193944377</v>
      </c>
    </row>
    <row r="269" customFormat="false" ht="14.4" hidden="false" customHeight="false" outlineLevel="0" collapsed="false">
      <c r="A269" s="0" t="n">
        <f aca="false">A268+1</f>
        <v>265</v>
      </c>
      <c r="C269" s="0" t="n">
        <v>-1.292562312</v>
      </c>
      <c r="D269" s="0" t="n">
        <v>1.7811</v>
      </c>
      <c r="E269" s="0" t="n">
        <v>0.999970270662461</v>
      </c>
      <c r="F269" s="7" t="n">
        <v>2.96993854693155E-005</v>
      </c>
      <c r="G269" s="7" t="n">
        <v>2.99465031129207E-008</v>
      </c>
      <c r="H269" s="7" t="n">
        <v>5.56635300785088E-012</v>
      </c>
      <c r="I269" s="0" t="n">
        <f aca="false">$Y$14*E268+$Y$19*F268+G268*$Y$24+H268*$Y$29</f>
        <v>0.87999820314129</v>
      </c>
      <c r="J269" s="0" t="n">
        <f aca="false">$Y$15*E268+$Y$20*F268+G268*$Y$25+H268*$Y$30</f>
        <v>0.0400017570624149</v>
      </c>
      <c r="K269" s="0" t="n">
        <f aca="false">E268*$Y$16+F268*$Y$21+G268*$Y$26+H268*$Y$31</f>
        <v>0.079999832979586</v>
      </c>
      <c r="L269" s="0" t="n">
        <f aca="false">E268*$Y$17+F268*$Y$22+G268*$Y$27+H268*$Y$32</f>
        <v>2.06816708792902E-007</v>
      </c>
      <c r="M269" s="0" t="n">
        <f aca="false">_xlfn.NORM.S.DIST((1/$Y$7)*(C269-$Y$3-D269*$Y$12),1)</f>
        <v>0.0457412824559167</v>
      </c>
      <c r="N269" s="3" t="n">
        <f aca="false">_xlfn.NORM.S.DIST((1/$Y$8)*(C269-$Y$4-D269*$Y$12),1)</f>
        <v>0.294474898838569</v>
      </c>
      <c r="O269" s="3" t="n">
        <f aca="false">_xlfn.NORM.S.DIST((1/$Y$9)*(C269-$Y$5-D269*$Y$12),1)</f>
        <v>0.15880561084464</v>
      </c>
      <c r="P269" s="3" t="n">
        <f aca="false">_xlfn.NORM.S.DIST((1/$Y$10)*(C269-$Y$6-D269*$Y$12),1)</f>
        <v>0.237223984991864</v>
      </c>
      <c r="Q269" s="0" t="n">
        <f aca="false">M269*I269</f>
        <v>0.040252246370585</v>
      </c>
      <c r="R269" s="0" t="n">
        <f aca="false">N269*J269</f>
        <v>0.0117795133643196</v>
      </c>
      <c r="S269" s="0" t="n">
        <f aca="false">O269*K269</f>
        <v>0.0127044223437923</v>
      </c>
      <c r="T269" s="0" t="n">
        <f aca="false">P269*L269</f>
        <v>4.90618838227542E-008</v>
      </c>
      <c r="U269" s="4" t="n">
        <f aca="false">SUM(Q269:T269)</f>
        <v>0.0647362311405807</v>
      </c>
      <c r="V269" s="6" t="n">
        <f aca="false">_xlfn.NORM.S.INV(U269)</f>
        <v>-1.51618546515852</v>
      </c>
    </row>
    <row r="270" customFormat="false" ht="14.4" hidden="false" customHeight="false" outlineLevel="0" collapsed="false">
      <c r="A270" s="0" t="n">
        <f aca="false">A269+1</f>
        <v>266</v>
      </c>
      <c r="C270" s="0" t="n">
        <v>-0.970510349</v>
      </c>
      <c r="D270" s="0" t="n">
        <v>1.8201</v>
      </c>
      <c r="E270" s="0" t="n">
        <v>0.999985573513969</v>
      </c>
      <c r="F270" s="7" t="n">
        <v>1.43997551949386E-005</v>
      </c>
      <c r="G270" s="7" t="n">
        <v>2.67237698701777E-008</v>
      </c>
      <c r="H270" s="7" t="n">
        <v>7.0661417838004E-012</v>
      </c>
      <c r="I270" s="0" t="n">
        <f aca="false">$Y$14*E269+$Y$19*F269+G269*$Y$24+H269*$Y$29</f>
        <v>0.879974165123379</v>
      </c>
      <c r="J270" s="0" t="n">
        <f aca="false">$Y$15*E269+$Y$20*F269+G269*$Y$25+H269*$Y$30</f>
        <v>0.0400252432796775</v>
      </c>
      <c r="K270" s="0" t="n">
        <f aca="false">E269*$Y$16+F269*$Y$21+G269*$Y$26+H269*$Y$31</f>
        <v>0.0799976216539432</v>
      </c>
      <c r="L270" s="0" t="n">
        <f aca="false">E269*$Y$17+F269*$Y$22+G269*$Y$27+H269*$Y$32</f>
        <v>2.96994300001396E-006</v>
      </c>
      <c r="M270" s="0" t="n">
        <f aca="false">_xlfn.NORM.S.DIST((1/$Y$7)*(C270-$Y$3-D270*$Y$12),1)</f>
        <v>0.083285148248139</v>
      </c>
      <c r="N270" s="3" t="n">
        <f aca="false">_xlfn.NORM.S.DIST((1/$Y$8)*(C270-$Y$4-D270*$Y$12),1)</f>
        <v>0.365132047025914</v>
      </c>
      <c r="O270" s="3" t="n">
        <f aca="false">_xlfn.NORM.S.DIST((1/$Y$9)*(C270-$Y$5-D270*$Y$12),1)</f>
        <v>0.190195396635529</v>
      </c>
      <c r="P270" s="3" t="n">
        <f aca="false">_xlfn.NORM.S.DIST((1/$Y$10)*(C270-$Y$6-D270*$Y$12),1)</f>
        <v>0.2565891043753</v>
      </c>
      <c r="Q270" s="0" t="n">
        <f aca="false">M270*I270</f>
        <v>0.073288778796833</v>
      </c>
      <c r="R270" s="0" t="n">
        <f aca="false">N270*J270</f>
        <v>0.0146144990114188</v>
      </c>
      <c r="S270" s="0" t="n">
        <f aca="false">O270*K270</f>
        <v>0.0152151793803707</v>
      </c>
      <c r="T270" s="0" t="n">
        <f aca="false">P270*L270</f>
        <v>7.62055014419274E-007</v>
      </c>
      <c r="U270" s="4" t="n">
        <f aca="false">SUM(Q270:T270)</f>
        <v>0.103119219243637</v>
      </c>
      <c r="V270" s="6" t="n">
        <f aca="false">_xlfn.NORM.S.INV(U270)</f>
        <v>-1.2639765650475</v>
      </c>
    </row>
    <row r="271" customFormat="false" ht="14.4" hidden="false" customHeight="false" outlineLevel="0" collapsed="false">
      <c r="A271" s="0" t="n">
        <f aca="false">A270+1</f>
        <v>267</v>
      </c>
      <c r="C271" s="0" t="n">
        <v>0.210737885</v>
      </c>
      <c r="D271" s="0" t="n">
        <v>1.7905</v>
      </c>
      <c r="E271" s="0" t="n">
        <v>0.999998975974024</v>
      </c>
      <c r="F271" s="7" t="n">
        <v>1.00640819080991E-006</v>
      </c>
      <c r="G271" s="7" t="n">
        <v>1.76008333690493E-008</v>
      </c>
      <c r="H271" s="7" t="n">
        <v>1.69521047466889E-011</v>
      </c>
      <c r="I271" s="0" t="n">
        <f aca="false">$Y$14*E270+$Y$19*F270+G270*$Y$24+H270*$Y$29</f>
        <v>0.879987475413685</v>
      </c>
      <c r="J271" s="0" t="n">
        <f aca="false">$Y$15*E270+$Y$20*F270+G270*$Y$25+H270*$Y$30</f>
        <v>0.0400122387228236</v>
      </c>
      <c r="K271" s="0" t="n">
        <f aca="false">E270*$Y$16+F270*$Y$21+G270*$Y$26+H270*$Y$31</f>
        <v>0.0799988458823188</v>
      </c>
      <c r="L271" s="0" t="n">
        <f aca="false">E270*$Y$17+F270*$Y$22+G270*$Y$27+H270*$Y$32</f>
        <v>1.43998117240729E-006</v>
      </c>
      <c r="M271" s="0" t="n">
        <f aca="false">_xlfn.NORM.S.DIST((1/$Y$7)*(C271-$Y$3-D271*$Y$12),1)</f>
        <v>0.394696491736243</v>
      </c>
      <c r="N271" s="3" t="n">
        <f aca="false">_xlfn.NORM.S.DIST((1/$Y$8)*(C271-$Y$4-D271*$Y$12),1)</f>
        <v>0.64527900311901</v>
      </c>
      <c r="O271" s="3" t="n">
        <f aca="false">_xlfn.NORM.S.DIST((1/$Y$9)*(C271-$Y$5-D271*$Y$12),1)</f>
        <v>0.333978764662805</v>
      </c>
      <c r="P271" s="3" t="n">
        <f aca="false">_xlfn.NORM.S.DIST((1/$Y$10)*(C271-$Y$6-D271*$Y$12),1)</f>
        <v>0.334026395152633</v>
      </c>
      <c r="Q271" s="0" t="n">
        <f aca="false">M271*I271</f>
        <v>0.347327969317615</v>
      </c>
      <c r="R271" s="0" t="n">
        <f aca="false">N271*J271</f>
        <v>0.0258190575156234</v>
      </c>
      <c r="S271" s="0" t="n">
        <f aca="false">O271*K271</f>
        <v>0.026717915722227</v>
      </c>
      <c r="T271" s="0" t="n">
        <f aca="false">P271*L271</f>
        <v>4.80991720106868E-007</v>
      </c>
      <c r="U271" s="4" t="n">
        <f aca="false">SUM(Q271:T271)</f>
        <v>0.399865423547185</v>
      </c>
      <c r="V271" s="6" t="n">
        <f aca="false">_xlfn.NORM.S.INV(U271)</f>
        <v>-0.253695453064615</v>
      </c>
    </row>
    <row r="272" customFormat="false" ht="14.4" hidden="false" customHeight="false" outlineLevel="0" collapsed="false">
      <c r="A272" s="0" t="n">
        <f aca="false">A271+1</f>
        <v>268</v>
      </c>
      <c r="C272" s="0" t="n">
        <v>0.535167635</v>
      </c>
      <c r="D272" s="0" t="n">
        <v>1.7999</v>
      </c>
      <c r="E272" s="0" t="n">
        <v>0.999999499886536</v>
      </c>
      <c r="F272" s="7" t="n">
        <v>4.84398324567702E-007</v>
      </c>
      <c r="G272" s="7" t="n">
        <v>1.56935818626127E-008</v>
      </c>
      <c r="H272" s="7" t="n">
        <v>2.15577051005611E-011</v>
      </c>
      <c r="I272" s="0" t="n">
        <f aca="false">$Y$14*E271+$Y$19*F271+G271*$Y$24+H271*$Y$29</f>
        <v>0.879999126522226</v>
      </c>
      <c r="J272" s="0" t="n">
        <f aca="false">$Y$15*E271+$Y$20*F271+G271*$Y$25+H271*$Y$30</f>
        <v>0.0400008547425898</v>
      </c>
      <c r="K272" s="0" t="n">
        <f aca="false">E271*$Y$16+F271*$Y$21+G271*$Y$26+H271*$Y$31</f>
        <v>0.0799999180808038</v>
      </c>
      <c r="L272" s="0" t="n">
        <f aca="false">E271*$Y$17+F271*$Y$22+G271*$Y$27+H271*$Y$32</f>
        <v>1.00654380764788E-007</v>
      </c>
      <c r="M272" s="0" t="n">
        <f aca="false">_xlfn.NORM.S.DIST((1/$Y$7)*(C272-$Y$3-D272*$Y$12),1)</f>
        <v>0.515741342627523</v>
      </c>
      <c r="N272" s="3" t="n">
        <f aca="false">_xlfn.NORM.S.DIST((1/$Y$8)*(C272-$Y$4-D272*$Y$12),1)</f>
        <v>0.715537000348499</v>
      </c>
      <c r="O272" s="3" t="n">
        <f aca="false">_xlfn.NORM.S.DIST((1/$Y$9)*(C272-$Y$5-D272*$Y$12),1)</f>
        <v>0.379860084550757</v>
      </c>
      <c r="P272" s="3" t="n">
        <f aca="false">_xlfn.NORM.S.DIST((1/$Y$10)*(C272-$Y$6-D272*$Y$12),1)</f>
        <v>0.356807590653687</v>
      </c>
      <c r="Q272" s="0" t="n">
        <f aca="false">M272*I272</f>
        <v>0.45385193102362</v>
      </c>
      <c r="R272" s="0" t="n">
        <f aca="false">N272*J272</f>
        <v>0.0286220916138888</v>
      </c>
      <c r="S272" s="0" t="n">
        <f aca="false">O272*K272</f>
        <v>0.0303887756462278</v>
      </c>
      <c r="T272" s="0" t="n">
        <f aca="false">P272*L272</f>
        <v>3.59142470894229E-008</v>
      </c>
      <c r="U272" s="4" t="n">
        <f aca="false">SUM(Q272:T272)</f>
        <v>0.512862834197984</v>
      </c>
      <c r="V272" s="6" t="n">
        <f aca="false">_xlfn.NORM.S.INV(U272)</f>
        <v>0.032247932281528</v>
      </c>
    </row>
    <row r="273" customFormat="false" ht="14.4" hidden="false" customHeight="false" outlineLevel="0" collapsed="false">
      <c r="A273" s="0" t="n">
        <f aca="false">A272+1</f>
        <v>269</v>
      </c>
      <c r="C273" s="0" t="n">
        <v>1.232901418</v>
      </c>
      <c r="D273" s="0" t="n">
        <v>1.7689</v>
      </c>
      <c r="E273" s="0" t="n">
        <v>0.999999887053698</v>
      </c>
      <c r="F273" s="7" t="n">
        <v>1.00647358426433E-007</v>
      </c>
      <c r="G273" s="7" t="n">
        <v>1.22627965697083E-008</v>
      </c>
      <c r="H273" s="7" t="n">
        <v>3.61475047372208E-011</v>
      </c>
      <c r="I273" s="0" t="n">
        <f aca="false">$Y$14*E272+$Y$19*F272+G272*$Y$24+H272*$Y$29</f>
        <v>0.879999580437932</v>
      </c>
      <c r="J273" s="0" t="n">
        <f aca="false">$Y$15*E272+$Y$20*F272+G272*$Y$25+H272*$Y$30</f>
        <v>0.0400004111104015</v>
      </c>
      <c r="K273" s="0" t="n">
        <f aca="false">E272*$Y$16+F272*$Y$21+G272*$Y$26+H272*$Y$31</f>
        <v>0.0799999599945877</v>
      </c>
      <c r="L273" s="0" t="n">
        <f aca="false">E272*$Y$17+F272*$Y$22+G272*$Y$27+H272*$Y$32</f>
        <v>4.84570786208506E-008</v>
      </c>
      <c r="M273" s="0" t="n">
        <f aca="false">_xlfn.NORM.S.DIST((1/$Y$7)*(C273-$Y$3-D273*$Y$12),1)</f>
        <v>0.757656796939327</v>
      </c>
      <c r="N273" s="3" t="n">
        <f aca="false">_xlfn.NORM.S.DIST((1/$Y$8)*(C273-$Y$4-D273*$Y$12),1)</f>
        <v>0.839735718922758</v>
      </c>
      <c r="O273" s="3" t="n">
        <f aca="false">_xlfn.NORM.S.DIST((1/$Y$9)*(C273-$Y$5-D273*$Y$12),1)</f>
        <v>0.483610557731573</v>
      </c>
      <c r="P273" s="3" t="n">
        <f aca="false">_xlfn.NORM.S.DIST((1/$Y$10)*(C273-$Y$6-D273*$Y$12),1)</f>
        <v>0.407469591045052</v>
      </c>
      <c r="Q273" s="0" t="n">
        <f aca="false">M273*I273</f>
        <v>0.666737663422556</v>
      </c>
      <c r="R273" s="0" t="n">
        <f aca="false">N273*J273</f>
        <v>0.0335897739809989</v>
      </c>
      <c r="S273" s="0" t="n">
        <f aca="false">O273*K273</f>
        <v>0.038688825271486</v>
      </c>
      <c r="T273" s="0" t="n">
        <f aca="false">P273*L273</f>
        <v>1.97447860088759E-008</v>
      </c>
      <c r="U273" s="4" t="n">
        <f aca="false">SUM(Q273:T273)</f>
        <v>0.739016282419827</v>
      </c>
      <c r="V273" s="6" t="n">
        <f aca="false">_xlfn.NORM.S.INV(U273)</f>
        <v>0.64031560868896</v>
      </c>
    </row>
    <row r="274" customFormat="false" ht="14.4" hidden="false" customHeight="false" outlineLevel="0" collapsed="false">
      <c r="A274" s="0" t="n">
        <f aca="false">A273+1</f>
        <v>270</v>
      </c>
      <c r="C274" s="0" t="n">
        <v>0.325312022</v>
      </c>
      <c r="D274" s="0" t="n">
        <v>1.7993</v>
      </c>
      <c r="E274" s="0" t="n">
        <v>0.999999206073291</v>
      </c>
      <c r="F274" s="7" t="n">
        <v>7.77006016853064E-007</v>
      </c>
      <c r="G274" s="7" t="n">
        <v>1.69022380696087E-008</v>
      </c>
      <c r="H274" s="7" t="n">
        <v>1.84538788246741E-011</v>
      </c>
      <c r="I274" s="0" t="n">
        <f aca="false">$Y$14*E273+$Y$19*F273+G273*$Y$24+H273*$Y$29</f>
        <v>0.879999913876886</v>
      </c>
      <c r="J274" s="0" t="n">
        <f aca="false">$Y$15*E273+$Y$20*F273+G273*$Y$25+H273*$Y$30</f>
        <v>0.0400000850590199</v>
      </c>
      <c r="K274" s="0" t="n">
        <f aca="false">E273*$Y$16+F273*$Y$21+G273*$Y$26+H273*$Y$31</f>
        <v>0.0799999909704409</v>
      </c>
      <c r="L274" s="0" t="n">
        <f aca="false">E273*$Y$17+F273*$Y$22+G273*$Y$27+H273*$Y$32</f>
        <v>1.00936538464331E-008</v>
      </c>
      <c r="M274" s="0" t="n">
        <f aca="false">_xlfn.NORM.S.DIST((1/$Y$7)*(C274-$Y$3-D274*$Y$12),1)</f>
        <v>0.436900155879773</v>
      </c>
      <c r="N274" s="3" t="n">
        <f aca="false">_xlfn.NORM.S.DIST((1/$Y$8)*(C274-$Y$4-D274*$Y$12),1)</f>
        <v>0.670823142450482</v>
      </c>
      <c r="O274" s="3" t="n">
        <f aca="false">_xlfn.NORM.S.DIST((1/$Y$9)*(C274-$Y$5-D274*$Y$12),1)</f>
        <v>0.349941723454649</v>
      </c>
      <c r="P274" s="3" t="n">
        <f aca="false">_xlfn.NORM.S.DIST((1/$Y$10)*(C274-$Y$6-D274*$Y$12),1)</f>
        <v>0.34200729209764</v>
      </c>
      <c r="Q274" s="0" t="n">
        <f aca="false">M274*I274</f>
        <v>0.384472099546998</v>
      </c>
      <c r="R274" s="0" t="n">
        <f aca="false">N274*J274</f>
        <v>0.0268329827575783</v>
      </c>
      <c r="S274" s="0" t="n">
        <f aca="false">O274*K274</f>
        <v>0.0279953347165524</v>
      </c>
      <c r="T274" s="0" t="n">
        <f aca="false">P274*L274</f>
        <v>3.45210321938951E-009</v>
      </c>
      <c r="U274" s="4" t="n">
        <f aca="false">SUM(Q274:T274)</f>
        <v>0.439300420473232</v>
      </c>
      <c r="V274" s="6" t="n">
        <f aca="false">_xlfn.NORM.S.INV(U274)</f>
        <v>-0.152743137666241</v>
      </c>
    </row>
    <row r="275" customFormat="false" ht="14.4" hidden="false" customHeight="false" outlineLevel="0" collapsed="false">
      <c r="A275" s="0" t="n">
        <f aca="false">A274+1</f>
        <v>271</v>
      </c>
      <c r="C275" s="0" t="n">
        <v>0.226987243</v>
      </c>
      <c r="D275" s="0" t="n">
        <v>1.7873</v>
      </c>
      <c r="E275" s="0" t="n">
        <v>0.999999012864534</v>
      </c>
      <c r="F275" s="7" t="n">
        <v>9.69618183309693E-007</v>
      </c>
      <c r="G275" s="7" t="n">
        <v>1.75001255301831E-008</v>
      </c>
      <c r="H275" s="7" t="n">
        <v>1.71575116230653E-011</v>
      </c>
      <c r="I275" s="0" t="n">
        <f aca="false">$Y$14*E274+$Y$19*F274+G274*$Y$24+H274*$Y$29</f>
        <v>0.879999326016979</v>
      </c>
      <c r="J275" s="0" t="n">
        <f aca="false">$Y$15*E274+$Y$20*F274+G274*$Y$25+H274*$Y$30</f>
        <v>0.0400006597786557</v>
      </c>
      <c r="K275" s="0" t="n">
        <f aca="false">E274*$Y$16+F274*$Y$21+G274*$Y$26+H274*$Y$31</f>
        <v>0.0799999364890004</v>
      </c>
      <c r="L275" s="0" t="n">
        <f aca="false">E274*$Y$17+F274*$Y$22+G274*$Y$27+H274*$Y$32</f>
        <v>7.77153647883661E-008</v>
      </c>
      <c r="M275" s="0" t="n">
        <f aca="false">_xlfn.NORM.S.DIST((1/$Y$7)*(C275-$Y$3-D275*$Y$12),1)</f>
        <v>0.400619371810495</v>
      </c>
      <c r="N275" s="3" t="n">
        <f aca="false">_xlfn.NORM.S.DIST((1/$Y$8)*(C275-$Y$4-D275*$Y$12),1)</f>
        <v>0.648945078656824</v>
      </c>
      <c r="O275" s="3" t="n">
        <f aca="false">_xlfn.NORM.S.DIST((1/$Y$9)*(C275-$Y$5-D275*$Y$12),1)</f>
        <v>0.336225315802635</v>
      </c>
      <c r="P275" s="3" t="n">
        <f aca="false">_xlfn.NORM.S.DIST((1/$Y$10)*(C275-$Y$6-D275*$Y$12),1)</f>
        <v>0.335153823904088</v>
      </c>
      <c r="Q275" s="0" t="n">
        <f aca="false">M275*I275</f>
        <v>0.352544777182581</v>
      </c>
      <c r="R275" s="0" t="n">
        <f aca="false">N275*J275</f>
        <v>0.0259582313063846</v>
      </c>
      <c r="S275" s="0" t="n">
        <f aca="false">O275*K275</f>
        <v>0.0268980039102049</v>
      </c>
      <c r="T275" s="0" t="n">
        <f aca="false">P275*L275</f>
        <v>2.60466016849221E-008</v>
      </c>
      <c r="U275" s="4" t="n">
        <f aca="false">SUM(Q275:T275)</f>
        <v>0.405401038445773</v>
      </c>
      <c r="V275" s="6" t="n">
        <f aca="false">_xlfn.NORM.S.INV(U275)</f>
        <v>-0.239391427196036</v>
      </c>
    </row>
    <row r="276" customFormat="false" ht="14.4" hidden="false" customHeight="false" outlineLevel="0" collapsed="false">
      <c r="A276" s="0" t="n">
        <f aca="false">A275+1</f>
        <v>272</v>
      </c>
      <c r="C276" s="0" t="n">
        <v>0.254224682</v>
      </c>
      <c r="D276" s="0" t="n">
        <v>1.7671</v>
      </c>
      <c r="E276" s="0" t="n">
        <v>0.999999070709993</v>
      </c>
      <c r="F276" s="7" t="n">
        <v>9.11940087481256E-007</v>
      </c>
      <c r="G276" s="7" t="n">
        <v>1.73324119448868E-008</v>
      </c>
      <c r="H276" s="7" t="n">
        <v>1.75072179398794E-011</v>
      </c>
      <c r="I276" s="0" t="n">
        <f aca="false">$Y$14*E275+$Y$19*F275+G275*$Y$24+H275*$Y$29</f>
        <v>0.879999158517269</v>
      </c>
      <c r="J276" s="0" t="n">
        <f aca="false">$Y$15*E275+$Y$20*F275+G275*$Y$25+H275*$Y$30</f>
        <v>0.0400008234751077</v>
      </c>
      <c r="K276" s="0" t="n">
        <f aca="false">E275*$Y$16+F275*$Y$21+G275*$Y$26+H275*$Y$31</f>
        <v>0.0799999210320795</v>
      </c>
      <c r="L276" s="0" t="n">
        <f aca="false">E275*$Y$17+F275*$Y$22+G275*$Y$27+H275*$Y$32</f>
        <v>9.69755443402677E-008</v>
      </c>
      <c r="M276" s="0" t="n">
        <f aca="false">_xlfn.NORM.S.DIST((1/$Y$7)*(C276-$Y$3-D276*$Y$12),1)</f>
        <v>0.410598184224349</v>
      </c>
      <c r="N276" s="3" t="n">
        <f aca="false">_xlfn.NORM.S.DIST((1/$Y$8)*(C276-$Y$4-D276*$Y$12),1)</f>
        <v>0.655059083833618</v>
      </c>
      <c r="O276" s="3" t="n">
        <f aca="false">_xlfn.NORM.S.DIST((1/$Y$9)*(C276-$Y$5-D276*$Y$12),1)</f>
        <v>0.340004138504469</v>
      </c>
      <c r="P276" s="3" t="n">
        <f aca="false">_xlfn.NORM.S.DIST((1/$Y$10)*(C276-$Y$6-D276*$Y$12),1)</f>
        <v>0.337046969291411</v>
      </c>
      <c r="Q276" s="0" t="n">
        <f aca="false">M276*I276</f>
        <v>0.361326056606146</v>
      </c>
      <c r="R276" s="0" t="n">
        <f aca="false">N276*J276</f>
        <v>0.0262029027781943</v>
      </c>
      <c r="S276" s="0" t="n">
        <f aca="false">O276*K276</f>
        <v>0.0272003042309378</v>
      </c>
      <c r="T276" s="0" t="n">
        <f aca="false">P276*L276</f>
        <v>3.26853133152721E-008</v>
      </c>
      <c r="U276" s="4" t="n">
        <f aca="false">SUM(Q276:T276)</f>
        <v>0.414729296300592</v>
      </c>
      <c r="V276" s="6" t="n">
        <f aca="false">_xlfn.NORM.S.INV(U276)</f>
        <v>-0.215395994556661</v>
      </c>
    </row>
    <row r="277" customFormat="false" ht="14.4" hidden="false" customHeight="false" outlineLevel="0" collapsed="false">
      <c r="A277" s="0" t="n">
        <f aca="false">A276+1</f>
        <v>273</v>
      </c>
      <c r="C277" s="0" t="n">
        <v>-0.443445543</v>
      </c>
      <c r="D277" s="0" t="n">
        <v>1.8505</v>
      </c>
      <c r="E277" s="0" t="n">
        <v>0.999995589561468</v>
      </c>
      <c r="F277" s="7" t="n">
        <v>4.38824711843524E-006</v>
      </c>
      <c r="G277" s="7" t="n">
        <v>2.21809722119586E-008</v>
      </c>
      <c r="H277" s="7" t="n">
        <v>1.04414441515211E-011</v>
      </c>
      <c r="I277" s="0" t="n">
        <f aca="false">$Y$14*E276+$Y$19*F276+G276*$Y$24+H276*$Y$29</f>
        <v>0.879999208676782</v>
      </c>
      <c r="J277" s="0" t="n">
        <f aca="false">$Y$15*E276+$Y$20*F276+G276*$Y$25+H276*$Y$30</f>
        <v>0.0400007744554277</v>
      </c>
      <c r="K277" s="0" t="n">
        <f aca="false">E276*$Y$16+F276*$Y$21+G276*$Y$26+H276*$Y$31</f>
        <v>0.0799999256597757</v>
      </c>
      <c r="L277" s="0" t="n">
        <f aca="false">E276*$Y$17+F276*$Y$22+G276*$Y$27+H276*$Y$32</f>
        <v>9.12080145224775E-008</v>
      </c>
      <c r="M277" s="0" t="n">
        <f aca="false">_xlfn.NORM.S.DIST((1/$Y$7)*(C277-$Y$3-D277*$Y$12),1)</f>
        <v>0.188007266951206</v>
      </c>
      <c r="N277" s="3" t="n">
        <f aca="false">_xlfn.NORM.S.DIST((1/$Y$8)*(C277-$Y$4-D277*$Y$12),1)</f>
        <v>0.490153386230913</v>
      </c>
      <c r="O277" s="3" t="n">
        <f aca="false">_xlfn.NORM.S.DIST((1/$Y$9)*(C277-$Y$5-D277*$Y$12),1)</f>
        <v>0.249145182500948</v>
      </c>
      <c r="P277" s="3" t="n">
        <f aca="false">_xlfn.NORM.S.DIST((1/$Y$10)*(C277-$Y$6-D277*$Y$12),1)</f>
        <v>0.289970795517145</v>
      </c>
      <c r="Q277" s="0" t="n">
        <f aca="false">M277*I277</f>
        <v>0.165446246142545</v>
      </c>
      <c r="R277" s="0" t="n">
        <f aca="false">N277*J277</f>
        <v>0.0196065150511869</v>
      </c>
      <c r="S277" s="0" t="n">
        <f aca="false">O277*K277</f>
        <v>0.0199315960785671</v>
      </c>
      <c r="T277" s="0" t="n">
        <f aca="false">P277*L277</f>
        <v>2.64476605286222E-008</v>
      </c>
      <c r="U277" s="4" t="n">
        <f aca="false">SUM(Q277:T277)</f>
        <v>0.20498438371996</v>
      </c>
      <c r="V277" s="6" t="n">
        <f aca="false">_xlfn.NORM.S.INV(U277)</f>
        <v>-0.823948594177502</v>
      </c>
    </row>
    <row r="278" customFormat="false" ht="14.4" hidden="false" customHeight="false" outlineLevel="0" collapsed="false">
      <c r="A278" s="0" t="n">
        <f aca="false">A277+1</f>
        <v>274</v>
      </c>
      <c r="C278" s="0" t="n">
        <v>-0.751446864</v>
      </c>
      <c r="D278" s="0" t="n">
        <v>1.8624</v>
      </c>
      <c r="E278" s="0" t="n">
        <v>0.999991193350086</v>
      </c>
      <c r="F278" s="7" t="n">
        <v>8.78190900815821E-006</v>
      </c>
      <c r="G278" s="7" t="n">
        <v>2.47325946195553E-008</v>
      </c>
      <c r="H278" s="7" t="n">
        <v>8.31127146739551E-012</v>
      </c>
      <c r="I278" s="0" t="n">
        <f aca="false">$Y$14*E277+$Y$19*F277+G277*$Y$24+H277*$Y$29</f>
        <v>0.87999618487764</v>
      </c>
      <c r="J278" s="0" t="n">
        <f aca="false">$Y$15*E277+$Y$20*F277+G277*$Y$25+H277*$Y$30</f>
        <v>0.040003729122603</v>
      </c>
      <c r="K278" s="0" t="n">
        <f aca="false">E277*$Y$16+F277*$Y$21+G277*$Y$26+H277*$Y$31</f>
        <v>0.0799996471666925</v>
      </c>
      <c r="L278" s="0" t="n">
        <f aca="false">E277*$Y$17+F277*$Y$22+G277*$Y$27+H277*$Y$32</f>
        <v>4.38833064998845E-007</v>
      </c>
      <c r="M278" s="0" t="n">
        <f aca="false">_xlfn.NORM.S.DIST((1/$Y$7)*(C278-$Y$3-D278*$Y$12),1)</f>
        <v>0.119736213138167</v>
      </c>
      <c r="N278" s="3" t="n">
        <f aca="false">_xlfn.NORM.S.DIST((1/$Y$8)*(C278-$Y$4-D278*$Y$12),1)</f>
        <v>0.416156677646631</v>
      </c>
      <c r="O278" s="3" t="n">
        <f aca="false">_xlfn.NORM.S.DIST((1/$Y$9)*(C278-$Y$5-D278*$Y$12),1)</f>
        <v>0.213582281696843</v>
      </c>
      <c r="P278" s="3" t="n">
        <f aca="false">_xlfn.NORM.S.DIST((1/$Y$10)*(C278-$Y$6-D278*$Y$12),1)</f>
        <v>0.270217079070422</v>
      </c>
      <c r="Q278" s="0" t="n">
        <f aca="false">M278*I278</f>
        <v>0.105367410753283</v>
      </c>
      <c r="R278" s="0" t="n">
        <f aca="false">N278*J278</f>
        <v>0.0166478190051382</v>
      </c>
      <c r="S278" s="0" t="n">
        <f aca="false">O278*K278</f>
        <v>0.0170865071768045</v>
      </c>
      <c r="T278" s="0" t="n">
        <f aca="false">P278*L278</f>
        <v>1.18580189023509E-007</v>
      </c>
      <c r="U278" s="4" t="n">
        <f aca="false">SUM(Q278:T278)</f>
        <v>0.139101855515415</v>
      </c>
      <c r="V278" s="6" t="n">
        <f aca="false">_xlfn.NORM.S.INV(U278)</f>
        <v>-1.08436338611242</v>
      </c>
    </row>
    <row r="279" customFormat="false" ht="14.4" hidden="false" customHeight="false" outlineLevel="0" collapsed="false">
      <c r="A279" s="0" t="n">
        <f aca="false">A278+1</f>
        <v>275</v>
      </c>
      <c r="C279" s="0" t="n">
        <v>0.57415258</v>
      </c>
      <c r="D279" s="0" t="n">
        <v>1.8631</v>
      </c>
      <c r="E279" s="0" t="n">
        <v>0.999999540649662</v>
      </c>
      <c r="F279" s="7" t="n">
        <v>4.43849446890145E-007</v>
      </c>
      <c r="G279" s="7" t="n">
        <v>1.54787016795062E-008</v>
      </c>
      <c r="H279" s="7" t="n">
        <v>2.21892773289593E-011</v>
      </c>
      <c r="I279" s="0" t="n">
        <f aca="false">$Y$14*E278+$Y$19*F278+G278*$Y$24+H278*$Y$29</f>
        <v>0.879992362699844</v>
      </c>
      <c r="J279" s="0" t="n">
        <f aca="false">$Y$15*E278+$Y$20*F278+G278*$Y$25+H278*$Y$30</f>
        <v>0.0400074636331869</v>
      </c>
      <c r="K279" s="0" t="n">
        <f aca="false">E278*$Y$16+F278*$Y$21+G278*$Y$26+H278*$Y$31</f>
        <v>0.0799992954694198</v>
      </c>
      <c r="L279" s="0" t="n">
        <f aca="false">E278*$Y$17+F278*$Y$22+G278*$Y$27+H278*$Y$32</f>
        <v>8.78197549832995E-007</v>
      </c>
      <c r="M279" s="0" t="n">
        <f aca="false">_xlfn.NORM.S.DIST((1/$Y$7)*(C279-$Y$3-D279*$Y$12),1)</f>
        <v>0.530412333073607</v>
      </c>
      <c r="N279" s="3" t="n">
        <f aca="false">_xlfn.NORM.S.DIST((1/$Y$8)*(C279-$Y$4-D279*$Y$12),1)</f>
        <v>0.723513066340515</v>
      </c>
      <c r="O279" s="3" t="n">
        <f aca="false">_xlfn.NORM.S.DIST((1/$Y$9)*(C279-$Y$5-D279*$Y$12),1)</f>
        <v>0.385504446719032</v>
      </c>
      <c r="P279" s="3" t="n">
        <f aca="false">_xlfn.NORM.S.DIST((1/$Y$10)*(C279-$Y$6-D279*$Y$12),1)</f>
        <v>0.359581760011202</v>
      </c>
      <c r="Q279" s="0" t="n">
        <f aca="false">M279*I279</f>
        <v>0.46675880218658</v>
      </c>
      <c r="R279" s="0" t="n">
        <f aca="false">N279*J279</f>
        <v>0.0289459226897537</v>
      </c>
      <c r="S279" s="0" t="n">
        <f aca="false">O279*K279</f>
        <v>0.030840084137851</v>
      </c>
      <c r="T279" s="0" t="n">
        <f aca="false">P279*L279</f>
        <v>3.15783820606474E-007</v>
      </c>
      <c r="U279" s="4" t="n">
        <f aca="false">SUM(Q279:T279)</f>
        <v>0.526545124798005</v>
      </c>
      <c r="V279" s="6" t="n">
        <f aca="false">_xlfn.NORM.S.INV(U279)</f>
        <v>0.0665879356264041</v>
      </c>
    </row>
    <row r="280" customFormat="false" ht="14.4" hidden="false" customHeight="false" outlineLevel="0" collapsed="false">
      <c r="A280" s="0" t="n">
        <f aca="false">A279+1</f>
        <v>276</v>
      </c>
      <c r="C280" s="0" t="n">
        <v>1.188768858</v>
      </c>
      <c r="D280" s="0" t="n">
        <v>1.8498</v>
      </c>
      <c r="E280" s="0" t="n">
        <v>0.999999876345536</v>
      </c>
      <c r="F280" s="7" t="n">
        <v>1.11163845316139E-007</v>
      </c>
      <c r="G280" s="7" t="n">
        <v>1.24556334016139E-008</v>
      </c>
      <c r="H280" s="7" t="n">
        <v>3.49848456327927E-011</v>
      </c>
      <c r="I280" s="0" t="n">
        <f aca="false">$Y$14*E279+$Y$19*F279+G279*$Y$24+H279*$Y$29</f>
        <v>0.879999615689121</v>
      </c>
      <c r="J280" s="0" t="n">
        <f aca="false">$Y$15*E279+$Y$20*F279+G279*$Y$25+H279*$Y$30</f>
        <v>0.040000376652438</v>
      </c>
      <c r="K280" s="0" t="n">
        <f aca="false">E279*$Y$16+F279*$Y$21+G279*$Y$26+H279*$Y$31</f>
        <v>0.0799999632557452</v>
      </c>
      <c r="L280" s="0" t="n">
        <f aca="false">E279*$Y$17+F279*$Y$22+G279*$Y$27+H279*$Y$32</f>
        <v>4.44026961108777E-008</v>
      </c>
      <c r="M280" s="0" t="n">
        <f aca="false">_xlfn.NORM.S.DIST((1/$Y$7)*(C280-$Y$3-D280*$Y$12),1)</f>
        <v>0.744436014523218</v>
      </c>
      <c r="N280" s="3" t="n">
        <f aca="false">_xlfn.NORM.S.DIST((1/$Y$8)*(C280-$Y$4-D280*$Y$12),1)</f>
        <v>0.833120553797822</v>
      </c>
      <c r="O280" s="3" t="n">
        <f aca="false">_xlfn.NORM.S.DIST((1/$Y$9)*(C280-$Y$5-D280*$Y$12),1)</f>
        <v>0.476938092354154</v>
      </c>
      <c r="P280" s="3" t="n">
        <f aca="false">_xlfn.NORM.S.DIST((1/$Y$10)*(C280-$Y$6-D280*$Y$12),1)</f>
        <v>0.404208772275392</v>
      </c>
      <c r="Q280" s="0" t="n">
        <f aca="false">M280*I280</f>
        <v>0.655103406685572</v>
      </c>
      <c r="R280" s="0" t="n">
        <f aca="false">N280*J280</f>
        <v>0.0333251359488006</v>
      </c>
      <c r="S280" s="0" t="n">
        <f aca="false">O280*K280</f>
        <v>0.0381550298635975</v>
      </c>
      <c r="T280" s="0" t="n">
        <f aca="false">P280*L280</f>
        <v>1.79479592806952E-008</v>
      </c>
      <c r="U280" s="4" t="n">
        <f aca="false">SUM(Q280:T280)</f>
        <v>0.72658359044593</v>
      </c>
      <c r="V280" s="6" t="n">
        <f aca="false">_xlfn.NORM.S.INV(U280)</f>
        <v>0.602512839634795</v>
      </c>
    </row>
    <row r="281" customFormat="false" ht="14.4" hidden="false" customHeight="false" outlineLevel="0" collapsed="false">
      <c r="A281" s="0" t="n">
        <f aca="false">A280+1</f>
        <v>277</v>
      </c>
      <c r="C281" s="0" t="n">
        <v>0.997821934</v>
      </c>
      <c r="D281" s="0" t="n">
        <v>1.8212</v>
      </c>
      <c r="E281" s="0" t="n">
        <v>0.999999815758919</v>
      </c>
      <c r="F281" s="7" t="n">
        <v>1.70885177224594E-007</v>
      </c>
      <c r="G281" s="7" t="n">
        <v>1.33255338623346E-008</v>
      </c>
      <c r="H281" s="7" t="n">
        <v>3.03702521753937E-011</v>
      </c>
      <c r="I281" s="0" t="n">
        <f aca="false">$Y$14*E280+$Y$19*F280+G280*$Y$24+H280*$Y$29</f>
        <v>0.879999904751693</v>
      </c>
      <c r="J281" s="0" t="n">
        <f aca="false">$Y$15*E280+$Y$20*F280+G280*$Y$25+H280*$Y$30</f>
        <v>0.0400000939903435</v>
      </c>
      <c r="K281" s="0" t="n">
        <f aca="false">E280*$Y$16+F280*$Y$21+G280*$Y$26+H280*$Y$31</f>
        <v>0.0799999901135903</v>
      </c>
      <c r="L281" s="0" t="n">
        <f aca="false">E280*$Y$17+F280*$Y$22+G280*$Y$27+H280*$Y$32</f>
        <v>1.11443724081201E-008</v>
      </c>
      <c r="M281" s="0" t="n">
        <f aca="false">_xlfn.NORM.S.DIST((1/$Y$7)*(C281-$Y$3-D281*$Y$12),1)</f>
        <v>0.683193894026948</v>
      </c>
      <c r="N281" s="3" t="n">
        <f aca="false">_xlfn.NORM.S.DIST((1/$Y$8)*(C281-$Y$4-D281*$Y$12),1)</f>
        <v>0.802506139404226</v>
      </c>
      <c r="O281" s="3" t="n">
        <f aca="false">_xlfn.NORM.S.DIST((1/$Y$9)*(C281-$Y$5-D281*$Y$12),1)</f>
        <v>0.448166712846588</v>
      </c>
      <c r="P281" s="3" t="n">
        <f aca="false">_xlfn.NORM.S.DIST((1/$Y$10)*(C281-$Y$6-D281*$Y$12),1)</f>
        <v>0.390179578593964</v>
      </c>
      <c r="Q281" s="0" t="n">
        <f aca="false">M281*I281</f>
        <v>0.601210561670653</v>
      </c>
      <c r="R281" s="0" t="n">
        <f aca="false">N281*J281</f>
        <v>0.0321003210039967</v>
      </c>
      <c r="S281" s="0" t="n">
        <f aca="false">O281*K281</f>
        <v>0.0358533325969673</v>
      </c>
      <c r="T281" s="0" t="n">
        <f aca="false">P281*L281</f>
        <v>4.34830652989451E-009</v>
      </c>
      <c r="U281" s="4" t="n">
        <f aca="false">SUM(Q281:T281)</f>
        <v>0.669164219619923</v>
      </c>
      <c r="V281" s="6" t="n">
        <f aca="false">_xlfn.NORM.S.INV(U281)</f>
        <v>0.43760649687898</v>
      </c>
    </row>
    <row r="282" customFormat="false" ht="14.4" hidden="false" customHeight="false" outlineLevel="0" collapsed="false">
      <c r="A282" s="0" t="n">
        <f aca="false">A281+1</f>
        <v>278</v>
      </c>
      <c r="C282" s="0" t="n">
        <v>0.941071304</v>
      </c>
      <c r="D282" s="0" t="n">
        <v>1.7764</v>
      </c>
      <c r="E282" s="0" t="n">
        <v>0.999999792193617</v>
      </c>
      <c r="F282" s="7" t="n">
        <v>1.94181664868789E-007</v>
      </c>
      <c r="G282" s="7" t="n">
        <v>1.35955979288463E-008</v>
      </c>
      <c r="H282" s="7" t="n">
        <v>2.91199424886412E-011</v>
      </c>
      <c r="I282" s="0" t="n">
        <f aca="false">$Y$14*E281+$Y$19*F281+G281*$Y$24+H281*$Y$29</f>
        <v>0.879999852902538</v>
      </c>
      <c r="J282" s="0" t="n">
        <f aca="false">$Y$15*E281+$Y$20*F281+G281*$Y$25+H281*$Y$30</f>
        <v>0.0400001447187719</v>
      </c>
      <c r="K282" s="0" t="n">
        <f aca="false">E281*$Y$16+F281*$Y$21+G281*$Y$26+H281*$Y$31</f>
        <v>0.0799999852658765</v>
      </c>
      <c r="L282" s="0" t="n">
        <f aca="false">E281*$Y$17+F281*$Y$22+G281*$Y$27+H281*$Y$32</f>
        <v>1.71128139241997E-008</v>
      </c>
      <c r="M282" s="0" t="n">
        <f aca="false">_xlfn.NORM.S.DIST((1/$Y$7)*(C282-$Y$3-D282*$Y$12),1)</f>
        <v>0.663860701821188</v>
      </c>
      <c r="N282" s="3" t="n">
        <f aca="false">_xlfn.NORM.S.DIST((1/$Y$8)*(C282-$Y$4-D282*$Y$12),1)</f>
        <v>0.792790517139039</v>
      </c>
      <c r="O282" s="3" t="n">
        <f aca="false">_xlfn.NORM.S.DIST((1/$Y$9)*(C282-$Y$5-D282*$Y$12),1)</f>
        <v>0.439661107750253</v>
      </c>
      <c r="P282" s="3" t="n">
        <f aca="false">_xlfn.NORM.S.DIST((1/$Y$10)*(C282-$Y$6-D282*$Y$12),1)</f>
        <v>0.386036541620036</v>
      </c>
      <c r="Q282" s="0" t="n">
        <f aca="false">M282*I282</f>
        <v>0.584197319950421</v>
      </c>
      <c r="R282" s="0" t="n">
        <f aca="false">N282*J282</f>
        <v>0.0317117354172316</v>
      </c>
      <c r="S282" s="0" t="n">
        <f aca="false">O282*K282</f>
        <v>0.0351728821419992</v>
      </c>
      <c r="T282" s="0" t="n">
        <f aca="false">P282*L282</f>
        <v>6.60617150468525E-009</v>
      </c>
      <c r="U282" s="4" t="n">
        <f aca="false">SUM(Q282:T282)</f>
        <v>0.651081944115823</v>
      </c>
      <c r="V282" s="6" t="n">
        <f aca="false">_xlfn.NORM.S.INV(U282)</f>
        <v>0.388243138936837</v>
      </c>
    </row>
    <row r="283" customFormat="false" ht="14.4" hidden="false" customHeight="false" outlineLevel="0" collapsed="false">
      <c r="A283" s="0" t="n">
        <f aca="false">A282+1</f>
        <v>279</v>
      </c>
      <c r="C283" s="0" t="n">
        <v>1.246426537</v>
      </c>
      <c r="D283" s="0" t="n">
        <v>1.7765</v>
      </c>
      <c r="E283" s="0" t="n">
        <v>0.999999890132467</v>
      </c>
      <c r="F283" s="7" t="n">
        <v>9.7626721103385E-008</v>
      </c>
      <c r="G283" s="7" t="n">
        <v>1.22043003452759E-008</v>
      </c>
      <c r="H283" s="7" t="n">
        <v>3.6511502089619E-011</v>
      </c>
      <c r="I283" s="0" t="n">
        <f aca="false">$Y$14*E282+$Y$19*F282+G282*$Y$24+H282*$Y$29</f>
        <v>0.879999832668089</v>
      </c>
      <c r="J283" s="0" t="n">
        <f aca="false">$Y$15*E282+$Y$20*F282+G282*$Y$25+H282*$Y$30</f>
        <v>0.0400001645100088</v>
      </c>
      <c r="K283" s="0" t="n">
        <f aca="false">E282*$Y$16+F282*$Y$21+G282*$Y$26+H282*$Y$31</f>
        <v>0.0799999833804398</v>
      </c>
      <c r="L283" s="0" t="n">
        <f aca="false">E282*$Y$17+F282*$Y$22+G282*$Y$27+H282*$Y$32</f>
        <v>1.94414624408698E-008</v>
      </c>
      <c r="M283" s="0" t="n">
        <f aca="false">_xlfn.NORM.S.DIST((1/$Y$7)*(C283-$Y$3-D283*$Y$12),1)</f>
        <v>0.76163304046277</v>
      </c>
      <c r="N283" s="3" t="n">
        <f aca="false">_xlfn.NORM.S.DIST((1/$Y$8)*(C283-$Y$4-D283*$Y$12),1)</f>
        <v>0.841728250892528</v>
      </c>
      <c r="O283" s="3" t="n">
        <f aca="false">_xlfn.NORM.S.DIST((1/$Y$9)*(C283-$Y$5-D283*$Y$12),1)</f>
        <v>0.485656445996601</v>
      </c>
      <c r="P283" s="3" t="n">
        <f aca="false">_xlfn.NORM.S.DIST((1/$Y$10)*(C283-$Y$6-D283*$Y$12),1)</f>
        <v>0.408470216574733</v>
      </c>
      <c r="Q283" s="0" t="n">
        <f aca="false">M283*I283</f>
        <v>0.670236948161725</v>
      </c>
      <c r="R283" s="0" t="n">
        <f aca="false">N283*J283</f>
        <v>0.0336692685084231</v>
      </c>
      <c r="S283" s="0" t="n">
        <f aca="false">O283*K283</f>
        <v>0.0388525076083315</v>
      </c>
      <c r="T283" s="0" t="n">
        <f aca="false">P283*L283</f>
        <v>7.94125837375164E-009</v>
      </c>
      <c r="U283" s="4" t="n">
        <f aca="false">SUM(Q283:T283)</f>
        <v>0.742758732219738</v>
      </c>
      <c r="V283" s="6" t="n">
        <f aca="false">_xlfn.NORM.S.INV(U283)</f>
        <v>0.651873881131395</v>
      </c>
    </row>
    <row r="284" customFormat="false" ht="14.4" hidden="false" customHeight="false" outlineLevel="0" collapsed="false">
      <c r="A284" s="0" t="n">
        <f aca="false">A283+1</f>
        <v>280</v>
      </c>
      <c r="C284" s="0" t="n">
        <v>0.691949838</v>
      </c>
      <c r="D284" s="0" t="n">
        <v>1.7719</v>
      </c>
      <c r="E284" s="0" t="n">
        <v>0.999999644838117</v>
      </c>
      <c r="F284" s="7" t="n">
        <v>3.40290305405845E-007</v>
      </c>
      <c r="G284" s="7" t="n">
        <v>1.48473644860387E-008</v>
      </c>
      <c r="H284" s="7" t="n">
        <v>2.42126816146715E-011</v>
      </c>
      <c r="I284" s="0" t="n">
        <f aca="false">$Y$14*E283+$Y$19*F283+G283*$Y$24+H283*$Y$29</f>
        <v>0.879999916497504</v>
      </c>
      <c r="J284" s="0" t="n">
        <f aca="false">$Y$15*E283+$Y$20*F283+G283*$Y$25+H283*$Y$30</f>
        <v>0.0400000824938107</v>
      </c>
      <c r="K284" s="0" t="n">
        <f aca="false">E283*$Y$16+F283*$Y$21+G283*$Y$26+H283*$Y$31</f>
        <v>0.0799999912168043</v>
      </c>
      <c r="L284" s="0" t="n">
        <f aca="false">E283*$Y$17+F283*$Y$22+G283*$Y$27+H283*$Y$32</f>
        <v>9.7918813120102E-009</v>
      </c>
      <c r="M284" s="0" t="n">
        <f aca="false">_xlfn.NORM.S.DIST((1/$Y$7)*(C284-$Y$3-D284*$Y$12),1)</f>
        <v>0.574411874115491</v>
      </c>
      <c r="N284" s="3" t="n">
        <f aca="false">_xlfn.NORM.S.DIST((1/$Y$8)*(C284-$Y$4-D284*$Y$12),1)</f>
        <v>0.746926401648839</v>
      </c>
      <c r="O284" s="3" t="n">
        <f aca="false">_xlfn.NORM.S.DIST((1/$Y$9)*(C284-$Y$5-D284*$Y$12),1)</f>
        <v>0.402702787387148</v>
      </c>
      <c r="P284" s="3" t="n">
        <f aca="false">_xlfn.NORM.S.DIST((1/$Y$10)*(C284-$Y$6-D284*$Y$12),1)</f>
        <v>0.368008745937027</v>
      </c>
      <c r="Q284" s="0" t="n">
        <f aca="false">M284*I284</f>
        <v>0.505482401256807</v>
      </c>
      <c r="R284" s="0" t="n">
        <f aca="false">N284*J284</f>
        <v>0.0298771176827587</v>
      </c>
      <c r="S284" s="0" t="n">
        <f aca="false">O284*K284</f>
        <v>0.0322162194539545</v>
      </c>
      <c r="T284" s="0" t="n">
        <f aca="false">P284*L284</f>
        <v>3.60349796199708E-009</v>
      </c>
      <c r="U284" s="4" t="n">
        <f aca="false">SUM(Q284:T284)</f>
        <v>0.567575741997018</v>
      </c>
      <c r="V284" s="6" t="n">
        <f aca="false">_xlfn.NORM.S.INV(U284)</f>
        <v>0.170205513292073</v>
      </c>
    </row>
    <row r="285" customFormat="false" ht="14.4" hidden="false" customHeight="false" outlineLevel="0" collapsed="false">
      <c r="A285" s="0" t="n">
        <f aca="false">A284+1</f>
        <v>281</v>
      </c>
      <c r="C285" s="0" t="n">
        <v>0.670366283</v>
      </c>
      <c r="D285" s="0" t="n">
        <v>1.7638</v>
      </c>
      <c r="E285" s="0" t="n">
        <v>0.999999627772278</v>
      </c>
      <c r="F285" s="7" t="n">
        <v>3.5724280019495E-007</v>
      </c>
      <c r="G285" s="7" t="n">
        <v>1.49610934318642E-008</v>
      </c>
      <c r="H285" s="7" t="n">
        <v>2.38286232698762E-011</v>
      </c>
      <c r="I285" s="0" t="n">
        <f aca="false">$Y$14*E284+$Y$19*F284+G284*$Y$24+H284*$Y$29</f>
        <v>0.879999705708053</v>
      </c>
      <c r="J285" s="0" t="n">
        <f aca="false">$Y$15*E284+$Y$20*F284+G284*$Y$25+H284*$Y$30</f>
        <v>0.0400002886523807</v>
      </c>
      <c r="K285" s="0" t="n">
        <f aca="false">E284*$Y$16+F284*$Y$21+G284*$Y$26+H284*$Y$31</f>
        <v>0.0799999715911655</v>
      </c>
      <c r="L285" s="0" t="n">
        <f aca="false">E284*$Y$17+F284*$Y$22+G284*$Y$27+H284*$Y$32</f>
        <v>3.40484006858762E-008</v>
      </c>
      <c r="M285" s="0" t="n">
        <f aca="false">_xlfn.NORM.S.DIST((1/$Y$7)*(C285-$Y$3-D285*$Y$12),1)</f>
        <v>0.566402566629592</v>
      </c>
      <c r="N285" s="3" t="n">
        <f aca="false">_xlfn.NORM.S.DIST((1/$Y$8)*(C285-$Y$4-D285*$Y$12),1)</f>
        <v>0.742715859071161</v>
      </c>
      <c r="O285" s="3" t="n">
        <f aca="false">_xlfn.NORM.S.DIST((1/$Y$9)*(C285-$Y$5-D285*$Y$12),1)</f>
        <v>0.399536395932107</v>
      </c>
      <c r="P285" s="3" t="n">
        <f aca="false">_xlfn.NORM.S.DIST((1/$Y$10)*(C285-$Y$6-D285*$Y$12),1)</f>
        <v>0.366459799817112</v>
      </c>
      <c r="Q285" s="0" t="n">
        <f aca="false">M285*I285</f>
        <v>0.498434091946327</v>
      </c>
      <c r="R285" s="0" t="n">
        <f aca="false">N285*J285</f>
        <v>0.0297088487495474</v>
      </c>
      <c r="S285" s="0" t="n">
        <f aca="false">O285*K285</f>
        <v>0.0319629003242052</v>
      </c>
      <c r="T285" s="0" t="n">
        <f aca="false">P285*L285</f>
        <v>1.2477370099439E-008</v>
      </c>
      <c r="U285" s="4" t="n">
        <f aca="false">SUM(Q285:T285)</f>
        <v>0.560105853497449</v>
      </c>
      <c r="V285" s="6" t="n">
        <f aca="false">_xlfn.NORM.S.INV(U285)</f>
        <v>0.151237597323855</v>
      </c>
    </row>
    <row r="286" customFormat="false" ht="14.4" hidden="false" customHeight="false" outlineLevel="0" collapsed="false">
      <c r="A286" s="0" t="n">
        <f aca="false">A285+1</f>
        <v>282</v>
      </c>
      <c r="C286" s="0" t="n">
        <v>1.008772334</v>
      </c>
      <c r="D286" s="0" t="n">
        <v>1.8187</v>
      </c>
      <c r="E286" s="0" t="n">
        <v>0.99999981997066</v>
      </c>
      <c r="F286" s="7" t="n">
        <v>1.66724680511018E-007</v>
      </c>
      <c r="G286" s="7" t="n">
        <v>1.3274042302334E-008</v>
      </c>
      <c r="H286" s="7" t="n">
        <v>3.06176122424031E-011</v>
      </c>
      <c r="I286" s="0" t="n">
        <f aca="false">$Y$14*E285+$Y$19*F285+G285*$Y$24+H285*$Y$29</f>
        <v>0.879999690973365</v>
      </c>
      <c r="J286" s="0" t="n">
        <f aca="false">$Y$15*E285+$Y$20*F285+G285*$Y$25+H285*$Y$30</f>
        <v>0.0400003030574599</v>
      </c>
      <c r="K286" s="0" t="n">
        <f aca="false">E285*$Y$16+F285*$Y$21+G285*$Y$26+H285*$Y$31</f>
        <v>0.0799999702258331</v>
      </c>
      <c r="L286" s="0" t="n">
        <f aca="false">E285*$Y$17+F285*$Y$22+G285*$Y$27+H285*$Y$32</f>
        <v>3.57433429181109E-008</v>
      </c>
      <c r="M286" s="0" t="n">
        <f aca="false">_xlfn.NORM.S.DIST((1/$Y$7)*(C286-$Y$3-D286*$Y$12),1)</f>
        <v>0.68686952365248</v>
      </c>
      <c r="N286" s="3" t="n">
        <f aca="false">_xlfn.NORM.S.DIST((1/$Y$8)*(C286-$Y$4-D286*$Y$12),1)</f>
        <v>0.804348624876277</v>
      </c>
      <c r="O286" s="3" t="n">
        <f aca="false">_xlfn.NORM.S.DIST((1/$Y$9)*(C286-$Y$5-D286*$Y$12),1)</f>
        <v>0.449810794899795</v>
      </c>
      <c r="P286" s="3" t="n">
        <f aca="false">_xlfn.NORM.S.DIST((1/$Y$10)*(C286-$Y$6-D286*$Y$12),1)</f>
        <v>0.390980458119676</v>
      </c>
      <c r="Q286" s="0" t="n">
        <f aca="false">M286*I286</f>
        <v>0.604444968553204</v>
      </c>
      <c r="R286" s="0" t="n">
        <f aca="false">N286*J286</f>
        <v>0.0321741887589022</v>
      </c>
      <c r="S286" s="0" t="n">
        <f aca="false">O286*K286</f>
        <v>0.0359848501992419</v>
      </c>
      <c r="T286" s="0" t="n">
        <f aca="false">P286*L286</f>
        <v>1.39749485888517E-008</v>
      </c>
      <c r="U286" s="4" t="n">
        <f aca="false">SUM(Q286:T286)</f>
        <v>0.672604021486297</v>
      </c>
      <c r="V286" s="6" t="n">
        <f aca="false">_xlfn.NORM.S.INV(U286)</f>
        <v>0.447115099938031</v>
      </c>
    </row>
    <row r="287" customFormat="false" ht="14.4" hidden="false" customHeight="false" outlineLevel="0" collapsed="false">
      <c r="A287" s="0" t="n">
        <f aca="false">A286+1</f>
        <v>283</v>
      </c>
      <c r="C287" s="0" t="n">
        <v>-0.324135541</v>
      </c>
      <c r="D287" s="0" t="n">
        <v>1.8297</v>
      </c>
      <c r="E287" s="0" t="n">
        <v>0.999996624516303</v>
      </c>
      <c r="F287" s="7" t="n">
        <v>3.35420746382709E-006</v>
      </c>
      <c r="G287" s="7" t="n">
        <v>2.12648269716234E-008</v>
      </c>
      <c r="H287" s="7" t="n">
        <v>1.140632381736E-011</v>
      </c>
      <c r="I287" s="0" t="n">
        <f aca="false">$Y$14*E286+$Y$19*F286+G286*$Y$24+H286*$Y$29</f>
        <v>0.879999856515776</v>
      </c>
      <c r="J287" s="0" t="n">
        <f aca="false">$Y$15*E286+$Y$20*F286+G286*$Y$25+H286*$Y$30</f>
        <v>0.0400001411844044</v>
      </c>
      <c r="K287" s="0" t="n">
        <f aca="false">E286*$Y$16+F286*$Y$21+G286*$Y$26+H286*$Y$31</f>
        <v>0.0799999856028578</v>
      </c>
      <c r="L287" s="0" t="n">
        <f aca="false">E286*$Y$17+F286*$Y$22+G286*$Y$27+H286*$Y$32</f>
        <v>1.66969621408957E-008</v>
      </c>
      <c r="M287" s="0" t="n">
        <f aca="false">_xlfn.NORM.S.DIST((1/$Y$7)*(C287-$Y$3-D287*$Y$12),1)</f>
        <v>0.219902478491382</v>
      </c>
      <c r="N287" s="3" t="n">
        <f aca="false">_xlfn.NORM.S.DIST((1/$Y$8)*(C287-$Y$4-D287*$Y$12),1)</f>
        <v>0.519051600324243</v>
      </c>
      <c r="O287" s="3" t="n">
        <f aca="false">_xlfn.NORM.S.DIST((1/$Y$9)*(C287-$Y$5-D287*$Y$12),1)</f>
        <v>0.263722806364376</v>
      </c>
      <c r="P287" s="3" t="n">
        <f aca="false">_xlfn.NORM.S.DIST((1/$Y$10)*(C287-$Y$6-D287*$Y$12),1)</f>
        <v>0.29780061877587</v>
      </c>
      <c r="Q287" s="0" t="n">
        <f aca="false">M287*I287</f>
        <v>0.19351414951988</v>
      </c>
      <c r="R287" s="0" t="n">
        <f aca="false">N287*J287</f>
        <v>0.0207621372949608</v>
      </c>
      <c r="S287" s="0" t="n">
        <f aca="false">O287*K287</f>
        <v>0.0210978207122953</v>
      </c>
      <c r="T287" s="0" t="n">
        <f aca="false">P287*L287</f>
        <v>4.97236565723602E-009</v>
      </c>
      <c r="U287" s="4" t="n">
        <f aca="false">SUM(Q287:T287)</f>
        <v>0.235374112499501</v>
      </c>
      <c r="V287" s="6" t="n">
        <f aca="false">_xlfn.NORM.S.INV(U287)</f>
        <v>-0.721262174092036</v>
      </c>
    </row>
    <row r="288" customFormat="false" ht="14.4" hidden="false" customHeight="false" outlineLevel="0" collapsed="false">
      <c r="A288" s="0" t="n">
        <f aca="false">A287+1</f>
        <v>284</v>
      </c>
      <c r="C288" s="0" t="n">
        <v>0.851089392</v>
      </c>
      <c r="D288" s="0" t="n">
        <v>1.7762</v>
      </c>
      <c r="E288" s="0" t="n">
        <v>0.999999748102005</v>
      </c>
      <c r="F288" s="7" t="n">
        <v>2.37835708422498E-007</v>
      </c>
      <c r="G288" s="7" t="n">
        <v>1.40350444920695E-008</v>
      </c>
      <c r="H288" s="7" t="n">
        <v>2.72421107878717E-011</v>
      </c>
      <c r="I288" s="0" t="n">
        <f aca="false">$Y$14*E287+$Y$19*F287+G287*$Y$24+H287*$Y$29</f>
        <v>0.879997084381362</v>
      </c>
      <c r="J288" s="0" t="n">
        <f aca="false">$Y$15*E287+$Y$20*F287+G287*$Y$25+H287*$Y$30</f>
        <v>0.0400028502255231</v>
      </c>
      <c r="K288" s="0" t="n">
        <f aca="false">E287*$Y$16+F287*$Y$21+G287*$Y$26+H287*$Y$31</f>
        <v>0.0799997299632433</v>
      </c>
      <c r="L288" s="0" t="n">
        <f aca="false">E287*$Y$17+F287*$Y$22+G287*$Y$27+H287*$Y$32</f>
        <v>3.35429871441763E-007</v>
      </c>
      <c r="M288" s="0" t="n">
        <f aca="false">_xlfn.NORM.S.DIST((1/$Y$7)*(C288-$Y$3-D288*$Y$12),1)</f>
        <v>0.632316623462166</v>
      </c>
      <c r="N288" s="3" t="n">
        <f aca="false">_xlfn.NORM.S.DIST((1/$Y$8)*(C288-$Y$4-D288*$Y$12),1)</f>
        <v>0.776819362931753</v>
      </c>
      <c r="O288" s="3" t="n">
        <f aca="false">_xlfn.NORM.S.DIST((1/$Y$9)*(C288-$Y$5-D288*$Y$12),1)</f>
        <v>0.426233343043377</v>
      </c>
      <c r="P288" s="3" t="n">
        <f aca="false">_xlfn.NORM.S.DIST((1/$Y$10)*(C288-$Y$6-D288*$Y$12),1)</f>
        <v>0.379494214592692</v>
      </c>
      <c r="Q288" s="0" t="n">
        <f aca="false">M288*I288</f>
        <v>0.556436785052574</v>
      </c>
      <c r="R288" s="0" t="n">
        <f aca="false">N288*J288</f>
        <v>0.0310749886276451</v>
      </c>
      <c r="S288" s="0" t="n">
        <f aca="false">O288*K288</f>
        <v>0.0340985523448006</v>
      </c>
      <c r="T288" s="0" t="n">
        <f aca="false">P288*L288</f>
        <v>1.2729369561372E-007</v>
      </c>
      <c r="U288" s="4" t="n">
        <f aca="false">SUM(Q288:T288)</f>
        <v>0.621610453318715</v>
      </c>
      <c r="V288" s="6" t="n">
        <f aca="false">_xlfn.NORM.S.INV(U288)</f>
        <v>0.309713161241134</v>
      </c>
    </row>
    <row r="289" customFormat="false" ht="14.4" hidden="false" customHeight="false" outlineLevel="0" collapsed="false">
      <c r="A289" s="0" t="n">
        <f aca="false">A288+1</f>
        <v>285</v>
      </c>
      <c r="C289" s="0" t="n">
        <v>0.334698707</v>
      </c>
      <c r="D289" s="0" t="n">
        <v>1.7424</v>
      </c>
      <c r="E289" s="0" t="n">
        <v>0.999999222376415</v>
      </c>
      <c r="F289" s="7" t="n">
        <v>7.60758764743691E-007</v>
      </c>
      <c r="G289" s="7" t="n">
        <v>1.68462376279599E-008</v>
      </c>
      <c r="H289" s="7" t="n">
        <v>1.85826451633642E-011</v>
      </c>
      <c r="I289" s="0" t="n">
        <f aca="false">$Y$14*E288+$Y$19*F288+G288*$Y$24+H288*$Y$29</f>
        <v>0.879999794743438</v>
      </c>
      <c r="J289" s="0" t="n">
        <f aca="false">$Y$15*E288+$Y$20*F288+G288*$Y$25+H288*$Y$30</f>
        <v>0.0400002015984055</v>
      </c>
      <c r="K289" s="0" t="n">
        <f aca="false">E288*$Y$16+F288*$Y$21+G288*$Y$26+H288*$Y$31</f>
        <v>0.0799999798527916</v>
      </c>
      <c r="L289" s="0" t="n">
        <f aca="false">E288*$Y$17+F288*$Y$22+G288*$Y$27+H288*$Y$32</f>
        <v>2.38053645308801E-008</v>
      </c>
      <c r="M289" s="0" t="n">
        <f aca="false">_xlfn.NORM.S.DIST((1/$Y$7)*(C289-$Y$3-D289*$Y$12),1)</f>
        <v>0.440396779986705</v>
      </c>
      <c r="N289" s="3" t="n">
        <f aca="false">_xlfn.NORM.S.DIST((1/$Y$8)*(C289-$Y$4-D289*$Y$12),1)</f>
        <v>0.672882928010897</v>
      </c>
      <c r="O289" s="3" t="n">
        <f aca="false">_xlfn.NORM.S.DIST((1/$Y$9)*(C289-$Y$5-D289*$Y$12),1)</f>
        <v>0.351261822545422</v>
      </c>
      <c r="P289" s="3" t="n">
        <f aca="false">_xlfn.NORM.S.DIST((1/$Y$10)*(C289-$Y$6-D289*$Y$12),1)</f>
        <v>0.342664340766274</v>
      </c>
      <c r="Q289" s="0" t="n">
        <f aca="false">M289*I289</f>
        <v>0.387549075993971</v>
      </c>
      <c r="R289" s="0" t="n">
        <f aca="false">N289*J289</f>
        <v>0.0269154527725613</v>
      </c>
      <c r="S289" s="0" t="n">
        <f aca="false">O289*K289</f>
        <v>0.0281009387266886</v>
      </c>
      <c r="T289" s="0" t="n">
        <f aca="false">P289*L289</f>
        <v>8.15724954367488E-009</v>
      </c>
      <c r="U289" s="4" t="n">
        <f aca="false">SUM(Q289:T289)</f>
        <v>0.442565475650471</v>
      </c>
      <c r="V289" s="6" t="n">
        <f aca="false">_xlfn.NORM.S.INV(U289)</f>
        <v>-0.144467964970661</v>
      </c>
    </row>
    <row r="290" customFormat="false" ht="14.4" hidden="false" customHeight="false" outlineLevel="0" collapsed="false">
      <c r="A290" s="0" t="n">
        <f aca="false">A289+1</f>
        <v>286</v>
      </c>
      <c r="C290" s="0" t="n">
        <v>-2.212297257</v>
      </c>
      <c r="D290" s="0" t="n">
        <v>1.7837</v>
      </c>
      <c r="E290" s="0" t="n">
        <v>0.999764377857717</v>
      </c>
      <c r="F290" s="0" t="n">
        <v>0.000235580694027798</v>
      </c>
      <c r="G290" s="7" t="n">
        <v>4.14454391685147E-008</v>
      </c>
      <c r="H290" s="7" t="n">
        <v>2.81568243516781E-012</v>
      </c>
      <c r="I290" s="0" t="n">
        <f aca="false">$Y$14*E289+$Y$19*F289+G289*$Y$24+H289*$Y$29</f>
        <v>0.879999340145256</v>
      </c>
      <c r="J290" s="0" t="n">
        <f aca="false">$Y$15*E289+$Y$20*F289+G289*$Y$25+H289*$Y$30</f>
        <v>0.0400006459707289</v>
      </c>
      <c r="K290" s="0" t="n">
        <f aca="false">E289*$Y$16+F289*$Y$21+G289*$Y$26+H289*$Y$31</f>
        <v>0.0799999377932723</v>
      </c>
      <c r="L290" s="0" t="n">
        <f aca="false">E289*$Y$17+F289*$Y$22+G289*$Y$27+H289*$Y$32</f>
        <v>7.60907425904998E-008</v>
      </c>
      <c r="M290" s="0" t="n">
        <f aca="false">_xlfn.NORM.S.DIST((1/$Y$7)*(C290-$Y$3-D290*$Y$12),1)</f>
        <v>0.00528315852573545</v>
      </c>
      <c r="N290" s="3" t="n">
        <f aca="false">_xlfn.NORM.S.DIST((1/$Y$8)*(C290-$Y$4-D290*$Y$12),1)</f>
        <v>0.135901557764718</v>
      </c>
      <c r="O290" s="3" t="n">
        <f aca="false">_xlfn.NORM.S.DIST((1/$Y$9)*(C290-$Y$5-D290*$Y$12),1)</f>
        <v>0.0887694742111358</v>
      </c>
      <c r="P290" s="3" t="n">
        <f aca="false">_xlfn.NORM.S.DIST((1/$Y$10)*(C290-$Y$6-D290*$Y$12),1)</f>
        <v>0.186596872652719</v>
      </c>
      <c r="Q290" s="0" t="n">
        <f aca="false">M290*I290</f>
        <v>0.00464917601652998</v>
      </c>
      <c r="R290" s="0" t="n">
        <f aca="false">N290*J290</f>
        <v>0.00543615009901705</v>
      </c>
      <c r="S290" s="0" t="n">
        <f aca="false">O290*K290</f>
        <v>0.00710155241483235</v>
      </c>
      <c r="T290" s="0" t="n">
        <f aca="false">P290*L290</f>
        <v>1.41982946052103E-008</v>
      </c>
      <c r="U290" s="4" t="n">
        <f aca="false">SUM(Q290:T290)</f>
        <v>0.017186892728674</v>
      </c>
      <c r="V290" s="6" t="n">
        <f aca="false">_xlfn.NORM.S.INV(U290)</f>
        <v>-2.115659405717</v>
      </c>
    </row>
    <row r="291" customFormat="false" ht="14.4" hidden="false" customHeight="false" outlineLevel="0" collapsed="false">
      <c r="A291" s="0" t="n">
        <f aca="false">A290+1</f>
        <v>287</v>
      </c>
      <c r="C291" s="0" t="n">
        <v>-4.00528506</v>
      </c>
      <c r="D291" s="0" t="n">
        <v>1.8637</v>
      </c>
      <c r="E291" s="7" t="n">
        <v>0.986670910712477</v>
      </c>
      <c r="F291" s="0" t="n">
        <v>0.0133290121957556</v>
      </c>
      <c r="G291" s="7" t="n">
        <v>7.7091031354532E-008</v>
      </c>
      <c r="H291" s="7" t="n">
        <v>7.36150817512151E-013</v>
      </c>
      <c r="I291" s="0" t="n">
        <f aca="false">$Y$14*E290+$Y$19*F290+G290*$Y$24+H290*$Y$29</f>
        <v>0.879795049767199</v>
      </c>
      <c r="J291" s="0" t="n">
        <f aca="false">$Y$15*E290+$Y$20*F290+G290*$Y$25+H290*$Y$30</f>
        <v>0.0402002419320497</v>
      </c>
      <c r="K291" s="0" t="n">
        <f aca="false">E290*$Y$16+F290*$Y$21+G290*$Y$26+H290*$Y$31</f>
        <v>0.079981150229096</v>
      </c>
      <c r="L291" s="0" t="n">
        <f aca="false">E290*$Y$17+F290*$Y$22+G290*$Y$27+H290*$Y$32</f>
        <v>2.35580716553258E-005</v>
      </c>
      <c r="M291" s="0" t="n">
        <f aca="false">_xlfn.NORM.S.DIST((1/$Y$7)*(C291-$Y$3-D291*$Y$12),1)</f>
        <v>1.06413519598767E-005</v>
      </c>
      <c r="N291" s="3" t="n">
        <f aca="false">_xlfn.NORM.S.DIST((1/$Y$8)*(C291-$Y$4-D291*$Y$12),1)</f>
        <v>0.0143416134160841</v>
      </c>
      <c r="O291" s="3" t="n">
        <f aca="false">_xlfn.NORM.S.DIST((1/$Y$9)*(C291-$Y$5-D291*$Y$12),1)</f>
        <v>0.0212434554422522</v>
      </c>
      <c r="P291" s="3" t="n">
        <f aca="false">_xlfn.NORM.S.DIST((1/$Y$10)*(C291-$Y$6-D291*$Y$12),1)</f>
        <v>0.108947887185408</v>
      </c>
      <c r="Q291" s="0" t="n">
        <f aca="false">M291*I291</f>
        <v>9.36220877713003E-006</v>
      </c>
      <c r="R291" s="0" t="n">
        <f aca="false">N291*J291</f>
        <v>0.00057653632902251</v>
      </c>
      <c r="S291" s="0" t="n">
        <f aca="false">O291*K291</f>
        <v>0.00169907600111188</v>
      </c>
      <c r="T291" s="0" t="n">
        <f aca="false">P291*L291</f>
        <v>2.56660213301018E-006</v>
      </c>
      <c r="U291" s="4" t="n">
        <f aca="false">SUM(Q291:T291)</f>
        <v>0.00228754114104453</v>
      </c>
      <c r="V291" s="6" t="n">
        <f aca="false">_xlfn.NORM.S.INV(U291)</f>
        <v>-2.83552228680597</v>
      </c>
    </row>
    <row r="292" customFormat="false" ht="14.4" hidden="false" customHeight="false" outlineLevel="0" collapsed="false">
      <c r="A292" s="0" t="n">
        <f aca="false">A291+1</f>
        <v>288</v>
      </c>
      <c r="C292" s="0" t="n">
        <v>0.934325374</v>
      </c>
      <c r="D292" s="0" t="n">
        <v>1.8741</v>
      </c>
      <c r="E292" s="0" t="n">
        <v>0.999999663382867</v>
      </c>
      <c r="F292" s="7" t="n">
        <v>3.23050045787386E-007</v>
      </c>
      <c r="G292" s="7" t="n">
        <v>1.35383033667057E-008</v>
      </c>
      <c r="H292" s="7" t="n">
        <v>2.87843982461867E-011</v>
      </c>
      <c r="I292" s="0" t="n">
        <f aca="false">$Y$14*E291+$Y$19*F291+G291*$Y$24+H291*$Y$29</f>
        <v>0.868403768639976</v>
      </c>
      <c r="J292" s="0" t="n">
        <f aca="false">$Y$15*E291+$Y$20*F291+G291*$Y$25+H291*$Y$30</f>
        <v>0.0513296572827363</v>
      </c>
      <c r="K292" s="0" t="n">
        <f aca="false">E291*$Y$16+F291*$Y$21+G291*$Y$26+H291*$Y$31</f>
        <v>0.0789336728571233</v>
      </c>
      <c r="L292" s="0" t="n">
        <f aca="false">E291*$Y$17+F291*$Y$22+G291*$Y$27+H291*$Y$32</f>
        <v>0.00133290122016448</v>
      </c>
      <c r="M292" s="0" t="n">
        <f aca="false">_xlfn.NORM.S.DIST((1/$Y$7)*(C292-$Y$3-D292*$Y$12),1)</f>
        <v>0.66153217598355</v>
      </c>
      <c r="N292" s="3" t="n">
        <f aca="false">_xlfn.NORM.S.DIST((1/$Y$8)*(C292-$Y$4-D292*$Y$12),1)</f>
        <v>0.791617117763678</v>
      </c>
      <c r="O292" s="3" t="n">
        <f aca="false">_xlfn.NORM.S.DIST((1/$Y$9)*(C292-$Y$5-D292*$Y$12),1)</f>
        <v>0.438651820154967</v>
      </c>
      <c r="P292" s="3" t="n">
        <f aca="false">_xlfn.NORM.S.DIST((1/$Y$10)*(C292-$Y$6-D292*$Y$12),1)</f>
        <v>0.385544913035039</v>
      </c>
      <c r="Q292" s="0" t="n">
        <f aca="false">M292*I292</f>
        <v>0.574477034700718</v>
      </c>
      <c r="R292" s="0" t="n">
        <f aca="false">N292*J292</f>
        <v>0.0406334353539571</v>
      </c>
      <c r="S292" s="0" t="n">
        <f aca="false">O292*K292</f>
        <v>0.0346243992702938</v>
      </c>
      <c r="T292" s="0" t="n">
        <f aca="false">P292*L292</f>
        <v>0.000513893285012612</v>
      </c>
      <c r="U292" s="4" t="n">
        <f aca="false">SUM(Q292:T292)</f>
        <v>0.650248762609982</v>
      </c>
      <c r="V292" s="6" t="n">
        <f aca="false">_xlfn.NORM.S.INV(U292)</f>
        <v>0.385992160497397</v>
      </c>
    </row>
    <row r="293" customFormat="false" ht="14.4" hidden="false" customHeight="false" outlineLevel="0" collapsed="false">
      <c r="A293" s="0" t="n">
        <f aca="false">A292+1</f>
        <v>289</v>
      </c>
      <c r="C293" s="0" t="n">
        <v>2.263618129</v>
      </c>
      <c r="D293" s="0" t="n">
        <v>1.818</v>
      </c>
      <c r="E293" s="0" t="n">
        <v>0.999999981524771</v>
      </c>
      <c r="F293" s="7" t="n">
        <v>9.8798258997862E-009</v>
      </c>
      <c r="G293" s="7" t="n">
        <v>8.51783526960331E-009</v>
      </c>
      <c r="H293" s="7" t="n">
        <v>7.75677996510054E-011</v>
      </c>
      <c r="I293" s="0" t="n">
        <f aca="false">$Y$14*E292+$Y$19*F292+G292*$Y$24+H292*$Y$29</f>
        <v>0.879999720546015</v>
      </c>
      <c r="J293" s="0" t="n">
        <f aca="false">$Y$15*E292+$Y$20*F292+G292*$Y$25+H292*$Y$30</f>
        <v>0.0400002740504311</v>
      </c>
      <c r="K293" s="0" t="n">
        <f aca="false">E292*$Y$16+F292*$Y$21+G292*$Y$26+H292*$Y$31</f>
        <v>0.0799999730755227</v>
      </c>
      <c r="L293" s="0" t="n">
        <f aca="false">E292*$Y$17+F292*$Y$22+G292*$Y$27+H292*$Y$32</f>
        <v>3.23280320973356E-008</v>
      </c>
      <c r="M293" s="0" t="n">
        <f aca="false">_xlfn.NORM.S.DIST((1/$Y$7)*(C293-$Y$3-D293*$Y$12),1)</f>
        <v>0.952811855357265</v>
      </c>
      <c r="N293" s="3" t="n">
        <f aca="false">_xlfn.NORM.S.DIST((1/$Y$8)*(C293-$Y$4-D293*$Y$12),1)</f>
        <v>0.94731222166188</v>
      </c>
      <c r="O293" s="3" t="n">
        <f aca="false">_xlfn.NORM.S.DIST((1/$Y$9)*(C293-$Y$5-D293*$Y$12),1)</f>
        <v>0.636834686182378</v>
      </c>
      <c r="P293" s="3" t="n">
        <f aca="false">_xlfn.NORM.S.DIST((1/$Y$10)*(C293-$Y$6-D293*$Y$12),1)</f>
        <v>0.48497687613383</v>
      </c>
      <c r="Q293" s="0" t="n">
        <f aca="false">M293*I293</f>
        <v>0.838474166447323</v>
      </c>
      <c r="R293" s="0" t="n">
        <f aca="false">N293*J293</f>
        <v>0.0378927484777979</v>
      </c>
      <c r="S293" s="0" t="n">
        <f aca="false">O293*K293</f>
        <v>0.0509467577481492</v>
      </c>
      <c r="T293" s="0" t="n">
        <f aca="false">P293*L293</f>
        <v>1.567834801812E-008</v>
      </c>
      <c r="U293" s="4" t="n">
        <f aca="false">SUM(Q293:T293)</f>
        <v>0.927313688351618</v>
      </c>
      <c r="V293" s="6" t="n">
        <f aca="false">_xlfn.NORM.S.INV(U293)</f>
        <v>1.45607233874915</v>
      </c>
    </row>
    <row r="294" customFormat="false" ht="14.4" hidden="false" customHeight="false" outlineLevel="0" collapsed="false">
      <c r="A294" s="0" t="n">
        <f aca="false">A293+1</f>
        <v>290</v>
      </c>
      <c r="C294" s="0" t="n">
        <v>0.277753926</v>
      </c>
      <c r="D294" s="0" t="n">
        <v>1.7934</v>
      </c>
      <c r="E294" s="0" t="n">
        <v>0.999999117955485</v>
      </c>
      <c r="F294" s="7" t="n">
        <v>8.64837864922855E-007</v>
      </c>
      <c r="G294" s="7" t="n">
        <v>1.71888355790084E-008</v>
      </c>
      <c r="H294" s="7" t="n">
        <v>1.78150569651819E-011</v>
      </c>
      <c r="I294" s="0" t="n">
        <f aca="false">$Y$14*E293+$Y$19*F293+G293*$Y$24+H293*$Y$29</f>
        <v>0.879999992359208</v>
      </c>
      <c r="J294" s="0" t="n">
        <f aca="false">$Y$15*E293+$Y$20*F293+G293*$Y$25+H293*$Y$30</f>
        <v>0.0400000080555872</v>
      </c>
      <c r="K294" s="0" t="n">
        <f aca="false">E293*$Y$16+F293*$Y$21+G293*$Y$26+H293*$Y$31</f>
        <v>0.0799999985351682</v>
      </c>
      <c r="L294" s="0" t="n">
        <f aca="false">E293*$Y$17+F293*$Y$22+G293*$Y$27+H293*$Y$32</f>
        <v>1.05003682969942E-009</v>
      </c>
      <c r="M294" s="0" t="n">
        <f aca="false">_xlfn.NORM.S.DIST((1/$Y$7)*(C294-$Y$3-D294*$Y$12),1)</f>
        <v>0.419265542320428</v>
      </c>
      <c r="N294" s="3" t="n">
        <f aca="false">_xlfn.NORM.S.DIST((1/$Y$8)*(C294-$Y$4-D294*$Y$12),1)</f>
        <v>0.660308379486969</v>
      </c>
      <c r="O294" s="3" t="n">
        <f aca="false">_xlfn.NORM.S.DIST((1/$Y$9)*(C294-$Y$5-D294*$Y$12),1)</f>
        <v>0.343281507679839</v>
      </c>
      <c r="P294" s="3" t="n">
        <f aca="false">_xlfn.NORM.S.DIST((1/$Y$10)*(C294-$Y$6-D294*$Y$12),1)</f>
        <v>0.338685707086244</v>
      </c>
      <c r="Q294" s="0" t="n">
        <f aca="false">M294*I294</f>
        <v>0.368953674038456</v>
      </c>
      <c r="R294" s="0" t="n">
        <f aca="false">N294*J294</f>
        <v>0.0264123404986505</v>
      </c>
      <c r="S294" s="0" t="n">
        <f aca="false">O294*K294</f>
        <v>0.0274625201115374</v>
      </c>
      <c r="T294" s="0" t="n">
        <f aca="false">P294*L294</f>
        <v>3.55632466133348E-010</v>
      </c>
      <c r="U294" s="4" t="n">
        <f aca="false">SUM(Q294:T294)</f>
        <v>0.422828535004276</v>
      </c>
      <c r="V294" s="6" t="n">
        <f aca="false">_xlfn.NORM.S.INV(U294)</f>
        <v>-0.194662628883104</v>
      </c>
    </row>
    <row r="295" customFormat="false" ht="14.4" hidden="false" customHeight="false" outlineLevel="0" collapsed="false">
      <c r="A295" s="0" t="n">
        <f aca="false">A294+1</f>
        <v>291</v>
      </c>
      <c r="C295" s="0" t="n">
        <v>-2.533121081</v>
      </c>
      <c r="D295" s="0" t="n">
        <v>1.9063</v>
      </c>
      <c r="E295" s="0" t="n">
        <v>0.999514886383111</v>
      </c>
      <c r="F295" s="0" t="n">
        <v>0.000485067202817009</v>
      </c>
      <c r="G295" s="7" t="n">
        <v>4.64118525605384E-008</v>
      </c>
      <c r="H295" s="7" t="n">
        <v>2.21952243444043E-012</v>
      </c>
      <c r="I295" s="0" t="n">
        <f aca="false">$Y$14*E294+$Y$19*F294+G294*$Y$24+H294*$Y$29</f>
        <v>0.879999249638219</v>
      </c>
      <c r="J295" s="0" t="n">
        <f aca="false">$Y$15*E294+$Y$20*F294+G294*$Y$25+H294*$Y$30</f>
        <v>0.0400007344242755</v>
      </c>
      <c r="K295" s="0" t="n">
        <f aca="false">E294*$Y$16+F294*$Y$21+G294*$Y$26+H294*$Y$31</f>
        <v>0.0799999294394674</v>
      </c>
      <c r="L295" s="0" t="n">
        <f aca="false">E294*$Y$17+F294*$Y$22+G294*$Y$27+H294*$Y$32</f>
        <v>8.64980385378576E-008</v>
      </c>
      <c r="M295" s="0" t="n">
        <f aca="false">_xlfn.NORM.S.DIST((1/$Y$7)*(C295-$Y$3-D295*$Y$12),1)</f>
        <v>0.00211898674345824</v>
      </c>
      <c r="N295" s="3" t="n">
        <f aca="false">_xlfn.NORM.S.DIST((1/$Y$8)*(C295-$Y$4-D295*$Y$12),1)</f>
        <v>0.0978744986771711</v>
      </c>
      <c r="O295" s="3" t="n">
        <f aca="false">_xlfn.NORM.S.DIST((1/$Y$9)*(C295-$Y$5-D295*$Y$12),1)</f>
        <v>0.0707662869526627</v>
      </c>
      <c r="P295" s="3" t="n">
        <f aca="false">_xlfn.NORM.S.DIST((1/$Y$10)*(C295-$Y$6-D295*$Y$12),1)</f>
        <v>0.170640633994492</v>
      </c>
      <c r="Q295" s="0" t="n">
        <f aca="false">M295*I295</f>
        <v>0.00186470674423659</v>
      </c>
      <c r="R295" s="0" t="n">
        <f aca="false">N295*J295</f>
        <v>0.00391505182849462</v>
      </c>
      <c r="S295" s="0" t="n">
        <f aca="false">O295*K295</f>
        <v>0.00566129796290611</v>
      </c>
      <c r="T295" s="0" t="n">
        <f aca="false">P295*L295</f>
        <v>1.47600801353801E-008</v>
      </c>
      <c r="U295" s="4" t="n">
        <f aca="false">SUM(Q295:T295)</f>
        <v>0.0114410712957175</v>
      </c>
      <c r="V295" s="6" t="n">
        <f aca="false">_xlfn.NORM.S.INV(U295)</f>
        <v>-2.27539670956473</v>
      </c>
    </row>
    <row r="296" customFormat="false" ht="14.4" hidden="false" customHeight="false" outlineLevel="0" collapsed="false">
      <c r="A296" s="0" t="n">
        <f aca="false">A295+1</f>
        <v>292</v>
      </c>
      <c r="C296" s="0" t="n">
        <v>0.021360592</v>
      </c>
      <c r="D296" s="0" t="n">
        <v>1.9333</v>
      </c>
      <c r="E296" s="0" t="n">
        <v>0.999998405005145</v>
      </c>
      <c r="F296" s="7" t="n">
        <v>1.57616485878242E-006</v>
      </c>
      <c r="G296" s="7" t="n">
        <v>1.88152661245046E-008</v>
      </c>
      <c r="H296" s="7" t="n">
        <v>1.47297923909026E-011</v>
      </c>
      <c r="I296" s="0" t="n">
        <f aca="false">$Y$14*E295+$Y$19*F295+G295*$Y$24+H295*$Y$29</f>
        <v>0.879577997101041</v>
      </c>
      <c r="J296" s="0" t="n">
        <f aca="false">$Y$15*E295+$Y$20*F295+G295*$Y$25+H295*$Y$30</f>
        <v>0.040412305265876</v>
      </c>
      <c r="K296" s="0" t="n">
        <f aca="false">E295*$Y$16+F295*$Y$21+G295*$Y$26+H295*$Y$31</f>
        <v>0.0799611909110262</v>
      </c>
      <c r="L296" s="0" t="n">
        <f aca="false">E295*$Y$17+F295*$Y$22+G295*$Y$27+H295*$Y$32</f>
        <v>4.85067220573188E-005</v>
      </c>
      <c r="M296" s="0" t="n">
        <f aca="false">_xlfn.NORM.S.DIST((1/$Y$7)*(C296-$Y$3-D296*$Y$12),1)</f>
        <v>0.327780833744775</v>
      </c>
      <c r="N296" s="3" t="n">
        <f aca="false">_xlfn.NORM.S.DIST((1/$Y$8)*(C296-$Y$4-D296*$Y$12),1)</f>
        <v>0.601640460846534</v>
      </c>
      <c r="O296" s="3" t="n">
        <f aca="false">_xlfn.NORM.S.DIST((1/$Y$9)*(C296-$Y$5-D296*$Y$12),1)</f>
        <v>0.30825175132512</v>
      </c>
      <c r="P296" s="3" t="n">
        <f aca="false">_xlfn.NORM.S.DIST((1/$Y$10)*(C296-$Y$6-D296*$Y$12),1)</f>
        <v>0.320999420358144</v>
      </c>
      <c r="Q296" s="0" t="n">
        <f aca="false">M296*I296</f>
        <v>0.288308809233339</v>
      </c>
      <c r="R296" s="0" t="n">
        <f aca="false">N296*J296</f>
        <v>0.0243136779640324</v>
      </c>
      <c r="S296" s="0" t="n">
        <f aca="false">O296*K296</f>
        <v>0.0246481771363661</v>
      </c>
      <c r="T296" s="0" t="n">
        <f aca="false">P296*L296</f>
        <v>1.5570629663873E-005</v>
      </c>
      <c r="U296" s="4" t="n">
        <f aca="false">SUM(Q296:T296)</f>
        <v>0.337286234963401</v>
      </c>
      <c r="V296" s="6" t="n">
        <f aca="false">_xlfn.NORM.S.INV(U296)</f>
        <v>-0.419880888384614</v>
      </c>
    </row>
    <row r="297" customFormat="false" ht="14.4" hidden="false" customHeight="false" outlineLevel="0" collapsed="false">
      <c r="A297" s="0" t="n">
        <f aca="false">A296+1</f>
        <v>293</v>
      </c>
      <c r="C297" s="0" t="n">
        <v>-1.553742621</v>
      </c>
      <c r="D297" s="0" t="n">
        <v>2.0618</v>
      </c>
      <c r="E297" s="0" t="n">
        <v>0.999946490581116</v>
      </c>
      <c r="F297" s="7" t="n">
        <v>5.34765716194776E-005</v>
      </c>
      <c r="G297" s="7" t="n">
        <v>3.284267800077E-008</v>
      </c>
      <c r="H297" s="7" t="n">
        <v>4.5870488682737E-012</v>
      </c>
      <c r="I297" s="0" t="n">
        <f aca="false">$Y$14*E296+$Y$19*F296+G296*$Y$24+H296*$Y$29</f>
        <v>0.87999863098159</v>
      </c>
      <c r="J297" s="0" t="n">
        <f aca="false">$Y$15*E296+$Y$20*F296+G296*$Y$25+H296*$Y$30</f>
        <v>0.0400013389872247</v>
      </c>
      <c r="K297" s="0" t="n">
        <f aca="false">E296*$Y$16+F296*$Y$21+G296*$Y$26+H296*$Y$31</f>
        <v>0.0799998724029157</v>
      </c>
      <c r="L297" s="0" t="n">
        <f aca="false">E296*$Y$17+F296*$Y$22+G296*$Y$27+H296*$Y$32</f>
        <v>1.57628269712155E-007</v>
      </c>
      <c r="M297" s="0" t="n">
        <f aca="false">_xlfn.NORM.S.DIST((1/$Y$7)*(C297-$Y$3-D297*$Y$12),1)</f>
        <v>0.0265302383197048</v>
      </c>
      <c r="N297" s="3" t="n">
        <f aca="false">_xlfn.NORM.S.DIST((1/$Y$8)*(C297-$Y$4-D297*$Y$12),1)</f>
        <v>0.242283807418548</v>
      </c>
      <c r="O297" s="3" t="n">
        <f aca="false">_xlfn.NORM.S.DIST((1/$Y$9)*(C297-$Y$5-D297*$Y$12),1)</f>
        <v>0.135996720643151</v>
      </c>
      <c r="P297" s="3" t="n">
        <f aca="false">_xlfn.NORM.S.DIST((1/$Y$10)*(C297-$Y$6-D297*$Y$12),1)</f>
        <v>0.22212803824446</v>
      </c>
      <c r="Q297" s="0" t="n">
        <f aca="false">M297*I297</f>
        <v>0.0233465734009555</v>
      </c>
      <c r="R297" s="0" t="n">
        <f aca="false">N297*J297</f>
        <v>0.00969167671166482</v>
      </c>
      <c r="S297" s="0" t="n">
        <f aca="false">O297*K297</f>
        <v>0.0108797202986671</v>
      </c>
      <c r="T297" s="0" t="n">
        <f aca="false">P297*L297</f>
        <v>3.50136583230296E-008</v>
      </c>
      <c r="U297" s="4" t="n">
        <f aca="false">SUM(Q297:T297)</f>
        <v>0.0439180054249458</v>
      </c>
      <c r="V297" s="6" t="n">
        <f aca="false">_xlfn.NORM.S.INV(U297)</f>
        <v>-1.70692490626504</v>
      </c>
    </row>
    <row r="298" customFormat="false" ht="14.4" hidden="false" customHeight="false" outlineLevel="0" collapsed="false">
      <c r="A298" s="0" t="n">
        <f aca="false">A297+1</f>
        <v>294</v>
      </c>
      <c r="C298" s="0" t="n">
        <v>-1.503454947</v>
      </c>
      <c r="D298" s="0" t="n">
        <v>2.1616</v>
      </c>
      <c r="E298" s="0" t="n">
        <v>0.999952098619057</v>
      </c>
      <c r="F298" s="7" t="n">
        <v>4.78691128986817E-005</v>
      </c>
      <c r="G298" s="7" t="n">
        <v>3.2263283098515E-008</v>
      </c>
      <c r="H298" s="7" t="n">
        <v>4.76105670611151E-012</v>
      </c>
      <c r="I298" s="0" t="n">
        <f aca="false">$Y$14*E297+$Y$19*F297+G297*$Y$24+H297*$Y$29</f>
        <v>0.879953479319822</v>
      </c>
      <c r="J298" s="0" t="n">
        <f aca="false">$Y$15*E297+$Y$20*F297+G297*$Y$25+H297*$Y$30</f>
        <v>0.0400454537720777</v>
      </c>
      <c r="K298" s="0" t="n">
        <f aca="false">E297*$Y$16+F297*$Y$21+G297*$Y$26+H297*$Y$31</f>
        <v>0.0799957192472691</v>
      </c>
      <c r="L298" s="0" t="n">
        <f aca="false">E297*$Y$17+F297*$Y$22+G297*$Y$27+H297*$Y$32</f>
        <v>5.34766083158686E-006</v>
      </c>
      <c r="M298" s="0" t="n">
        <f aca="false">_xlfn.NORM.S.DIST((1/$Y$7)*(C298-$Y$3-D298*$Y$12),1)</f>
        <v>0.0295862471316255</v>
      </c>
      <c r="N298" s="3" t="n">
        <f aca="false">_xlfn.NORM.S.DIST((1/$Y$8)*(C298-$Y$4-D298*$Y$12),1)</f>
        <v>0.251927971605512</v>
      </c>
      <c r="O298" s="3" t="n">
        <f aca="false">_xlfn.NORM.S.DIST((1/$Y$9)*(C298-$Y$5-D298*$Y$12),1)</f>
        <v>0.140204316794007</v>
      </c>
      <c r="P298" s="3" t="n">
        <f aca="false">_xlfn.NORM.S.DIST((1/$Y$10)*(C298-$Y$6-D298*$Y$12),1)</f>
        <v>0.224991260677993</v>
      </c>
      <c r="Q298" s="0" t="n">
        <f aca="false">M298*I298</f>
        <v>0.02603452110349</v>
      </c>
      <c r="R298" s="0" t="n">
        <f aca="false">N298*J298</f>
        <v>0.0100885699408218</v>
      </c>
      <c r="S298" s="0" t="n">
        <f aca="false">O298*K298</f>
        <v>0.0112157451635085</v>
      </c>
      <c r="T298" s="0" t="n">
        <f aca="false">P298*L298</f>
        <v>1.20317695217705E-006</v>
      </c>
      <c r="U298" s="4" t="n">
        <f aca="false">SUM(Q298:T298)</f>
        <v>0.0473400393847725</v>
      </c>
      <c r="V298" s="6" t="n">
        <f aca="false">_xlfn.NORM.S.INV(U298)</f>
        <v>-1.67121064304507</v>
      </c>
    </row>
    <row r="299" customFormat="false" ht="14.4" hidden="false" customHeight="false" outlineLevel="0" collapsed="false">
      <c r="A299" s="0" t="n">
        <f aca="false">A298+1</f>
        <v>295</v>
      </c>
      <c r="C299" s="0" t="n">
        <v>-0.515186595</v>
      </c>
      <c r="D299" s="0" t="n">
        <v>2.1982</v>
      </c>
      <c r="E299" s="0" t="n">
        <v>0.999994808039307</v>
      </c>
      <c r="F299" s="7" t="n">
        <v>5.16920057049535E-006</v>
      </c>
      <c r="G299" s="7" t="n">
        <v>2.27502215756576E-008</v>
      </c>
      <c r="H299" s="7" t="n">
        <v>9.90078535905542E-012</v>
      </c>
      <c r="I299" s="0" t="n">
        <f aca="false">$Y$14*E298+$Y$19*F298+G298*$Y$24+H298*$Y$29</f>
        <v>0.87995835773923</v>
      </c>
      <c r="J299" s="0" t="n">
        <f aca="false">$Y$15*E298+$Y$20*F298+G298*$Y$25+H298*$Y$30</f>
        <v>0.0400406874553373</v>
      </c>
      <c r="K299" s="0" t="n">
        <f aca="false">E298*$Y$16+F298*$Y$21+G298*$Y$26+H298*$Y$31</f>
        <v>0.0799961678903339</v>
      </c>
      <c r="L299" s="0" t="n">
        <f aca="false">E298*$Y$17+F298*$Y$22+G298*$Y$27+H298*$Y$32</f>
        <v>4.78691509871354E-006</v>
      </c>
      <c r="M299" s="0" t="n">
        <f aca="false">_xlfn.NORM.S.DIST((1/$Y$7)*(C299-$Y$3-D299*$Y$12),1)</f>
        <v>0.170281219946276</v>
      </c>
      <c r="N299" s="3" t="n">
        <f aca="false">_xlfn.NORM.S.DIST((1/$Y$8)*(C299-$Y$4-D299*$Y$12),1)</f>
        <v>0.47279207005051</v>
      </c>
      <c r="O299" s="3" t="n">
        <f aca="false">_xlfn.NORM.S.DIST((1/$Y$9)*(C299-$Y$5-D299*$Y$12),1)</f>
        <v>0.240590523301585</v>
      </c>
      <c r="P299" s="3" t="n">
        <f aca="false">_xlfn.NORM.S.DIST((1/$Y$10)*(C299-$Y$6-D299*$Y$12),1)</f>
        <v>0.285309678740803</v>
      </c>
      <c r="Q299" s="0" t="n">
        <f aca="false">M299*I299</f>
        <v>0.149840382657757</v>
      </c>
      <c r="R299" s="0" t="n">
        <f aca="false">N299*J299</f>
        <v>0.0189309195082544</v>
      </c>
      <c r="S299" s="0" t="n">
        <f aca="false">O299*K299</f>
        <v>0.0192463198948569</v>
      </c>
      <c r="T299" s="0" t="n">
        <f aca="false">P299*L299</f>
        <v>1.36575320897346E-006</v>
      </c>
      <c r="U299" s="4" t="n">
        <f aca="false">SUM(Q299:T299)</f>
        <v>0.188018987814078</v>
      </c>
      <c r="V299" s="6" t="n">
        <f aca="false">_xlfn.NORM.S.INV(U299)</f>
        <v>-0.885220021995436</v>
      </c>
    </row>
    <row r="300" customFormat="false" ht="14.4" hidden="false" customHeight="false" outlineLevel="0" collapsed="false">
      <c r="A300" s="0" t="n">
        <f aca="false">A299+1</f>
        <v>296</v>
      </c>
      <c r="C300" s="0" t="n">
        <v>4.039410914</v>
      </c>
      <c r="D300" s="0" t="n">
        <v>2.0897</v>
      </c>
      <c r="E300" s="7" t="n">
        <v>0.999999994983378</v>
      </c>
      <c r="F300" s="7" t="n">
        <v>1.81179405657141E-010</v>
      </c>
      <c r="G300" s="7" t="n">
        <v>4.54638158727347E-009</v>
      </c>
      <c r="H300" s="7" t="n">
        <v>2.89061355843515E-010</v>
      </c>
      <c r="I300" s="0" t="n">
        <f aca="false">$Y$14*E299+$Y$19*F299+G299*$Y$24+H299*$Y$29</f>
        <v>0.879995505516916</v>
      </c>
      <c r="J300" s="0" t="n">
        <f aca="false">$Y$15*E299+$Y$20*F299+G299*$Y$25+H299*$Y$30</f>
        <v>0.040004392910278</v>
      </c>
      <c r="K300" s="0" t="n">
        <f aca="false">E299*$Y$16+F299*$Y$21+G299*$Y$26+H299*$Y$31</f>
        <v>0.0799995846448277</v>
      </c>
      <c r="L300" s="0" t="n">
        <f aca="false">E299*$Y$17+F299*$Y$22+G299*$Y$27+H299*$Y$32</f>
        <v>5.16927977677822E-007</v>
      </c>
      <c r="M300" s="0" t="n">
        <f aca="false">_xlfn.NORM.S.DIST((1/$Y$7)*(C300-$Y$3-D300*$Y$12),1)</f>
        <v>0.99959706408853</v>
      </c>
      <c r="N300" s="3" t="n">
        <f aca="false">_xlfn.NORM.S.DIST((1/$Y$8)*(C300-$Y$4-D300*$Y$12),1)</f>
        <v>0.996509864824731</v>
      </c>
      <c r="O300" s="3" t="n">
        <f aca="false">_xlfn.NORM.S.DIST((1/$Y$9)*(C300-$Y$5-D300*$Y$12),1)</f>
        <v>0.847043102502523</v>
      </c>
      <c r="P300" s="3" t="n">
        <f aca="false">_xlfn.NORM.S.DIST((1/$Y$10)*(C300-$Y$6-D300*$Y$12),1)</f>
        <v>0.618175756503208</v>
      </c>
      <c r="Q300" s="0" t="n">
        <f aca="false">M300*I300</f>
        <v>0.879640923725812</v>
      </c>
      <c r="R300" s="0" t="n">
        <f aca="false">N300*J300</f>
        <v>0.0398647721714166</v>
      </c>
      <c r="S300" s="0" t="n">
        <f aca="false">O300*K300</f>
        <v>0.0677630963764681</v>
      </c>
      <c r="T300" s="0" t="n">
        <f aca="false">P300*L300</f>
        <v>3.19552343658661E-007</v>
      </c>
      <c r="U300" s="4" t="n">
        <f aca="false">SUM(Q300:T300)</f>
        <v>0.98726911182604</v>
      </c>
      <c r="V300" s="6" t="n">
        <f aca="false">_xlfn.NORM.S.INV(U300)</f>
        <v>2.23432378631004</v>
      </c>
    </row>
    <row r="301" customFormat="false" ht="14.4" hidden="false" customHeight="false" outlineLevel="0" collapsed="false">
      <c r="A301" s="0" t="n">
        <f aca="false">A300+1</f>
        <v>297</v>
      </c>
      <c r="C301" s="0" t="n">
        <v>0.180483152</v>
      </c>
      <c r="D301" s="0" t="n">
        <v>2.075</v>
      </c>
      <c r="E301" s="0" t="n">
        <v>0.999998905564227</v>
      </c>
      <c r="F301" s="7" t="n">
        <v>1.07662896062952E-006</v>
      </c>
      <c r="G301" s="7" t="n">
        <v>1.77902361176151E-008</v>
      </c>
      <c r="H301" s="7" t="n">
        <v>1.65765095911111E-011</v>
      </c>
      <c r="I301" s="0" t="n">
        <f aca="false">$Y$14*E300+$Y$19*F300+G300*$Y$24+H300*$Y$29</f>
        <v>0.880000000136457</v>
      </c>
      <c r="J301" s="0" t="n">
        <f aca="false">$Y$15*E300+$Y$20*F300+G300*$Y$25+H300*$Y$30</f>
        <v>0.039999999966366</v>
      </c>
      <c r="K301" s="0" t="n">
        <f aca="false">E300*$Y$16+F300*$Y$21+G300*$Y$26+H300*$Y$31</f>
        <v>0.0799999996478107</v>
      </c>
      <c r="L301" s="0" t="n">
        <f aca="false">E300*$Y$17+F300*$Y$22+G300*$Y$27+H300*$Y$32</f>
        <v>2.49367025240526E-010</v>
      </c>
      <c r="M301" s="0" t="n">
        <f aca="false">_xlfn.NORM.S.DIST((1/$Y$7)*(C301-$Y$3-D301*$Y$12),1)</f>
        <v>0.383734231044831</v>
      </c>
      <c r="N301" s="3" t="n">
        <f aca="false">_xlfn.NORM.S.DIST((1/$Y$8)*(C301-$Y$4-D301*$Y$12),1)</f>
        <v>0.638417381225704</v>
      </c>
      <c r="O301" s="3" t="n">
        <f aca="false">_xlfn.NORM.S.DIST((1/$Y$9)*(C301-$Y$5-D301*$Y$12),1)</f>
        <v>0.329811766416067</v>
      </c>
      <c r="P301" s="3" t="n">
        <f aca="false">_xlfn.NORM.S.DIST((1/$Y$10)*(C301-$Y$6-D301*$Y$12),1)</f>
        <v>0.331931224082904</v>
      </c>
      <c r="Q301" s="0" t="n">
        <f aca="false">M301*I301</f>
        <v>0.337686123371814</v>
      </c>
      <c r="R301" s="0" t="n">
        <f aca="false">N301*J301</f>
        <v>0.0255366952275556</v>
      </c>
      <c r="S301" s="0" t="n">
        <f aca="false">O301*K301</f>
        <v>0.0263849411971292</v>
      </c>
      <c r="T301" s="0" t="n">
        <f aca="false">P301*L301</f>
        <v>8.27727019340003E-011</v>
      </c>
      <c r="U301" s="4" t="n">
        <f aca="false">SUM(Q301:T301)</f>
        <v>0.389607759879272</v>
      </c>
      <c r="V301" s="6" t="n">
        <f aca="false">_xlfn.NORM.S.INV(U301)</f>
        <v>-0.280341492913128</v>
      </c>
    </row>
    <row r="302" customFormat="false" ht="14.4" hidden="false" customHeight="false" outlineLevel="0" collapsed="false">
      <c r="A302" s="0" t="n">
        <f aca="false">A301+1</f>
        <v>298</v>
      </c>
      <c r="C302" s="0" t="n">
        <v>-3.005370132</v>
      </c>
      <c r="D302" s="0" t="n">
        <v>2.2808</v>
      </c>
      <c r="E302" s="7" t="n">
        <v>0.998596257215935</v>
      </c>
      <c r="F302" s="0" t="n">
        <v>0.00140368798755249</v>
      </c>
      <c r="G302" s="7" t="n">
        <v>5.47949496878408E-008</v>
      </c>
      <c r="H302" s="7" t="n">
        <v>1.56288775158974E-012</v>
      </c>
      <c r="I302" s="0" t="n">
        <f aca="false">$Y$14*E301+$Y$19*F301+G301*$Y$24+H301*$Y$29</f>
        <v>0.879999065453211</v>
      </c>
      <c r="J302" s="0" t="n">
        <f aca="false">$Y$15*E301+$Y$20*F301+G301*$Y$25+H301*$Y$30</f>
        <v>0.0400009144226756</v>
      </c>
      <c r="K302" s="0" t="n">
        <f aca="false">E301*$Y$16+F301*$Y$21+G301*$Y$26+H301*$Y$31</f>
        <v>0.0799999124479562</v>
      </c>
      <c r="L302" s="0" t="n">
        <f aca="false">E301*$Y$17+F301*$Y$22+G301*$Y$27+H301*$Y$32</f>
        <v>1.07676157270625E-007</v>
      </c>
      <c r="M302" s="0" t="n">
        <f aca="false">_xlfn.NORM.S.DIST((1/$Y$7)*(C302-$Y$3-D302*$Y$12),1)</f>
        <v>0.000472970370293897</v>
      </c>
      <c r="N302" s="3" t="n">
        <f aca="false">_xlfn.NORM.S.DIST((1/$Y$8)*(C302-$Y$4-D302*$Y$12),1)</f>
        <v>0.0569895621114335</v>
      </c>
      <c r="O302" s="3" t="n">
        <f aca="false">_xlfn.NORM.S.DIST((1/$Y$9)*(C302-$Y$5-D302*$Y$12),1)</f>
        <v>0.0495428655905805</v>
      </c>
      <c r="P302" s="3" t="n">
        <f aca="false">_xlfn.NORM.S.DIST((1/$Y$10)*(C302-$Y$6-D302*$Y$12),1)</f>
        <v>0.148794179439307</v>
      </c>
      <c r="Q302" s="0" t="n">
        <f aca="false">M302*I302</f>
        <v>0.000416213483845689</v>
      </c>
      <c r="R302" s="0" t="n">
        <f aca="false">N302*J302</f>
        <v>0.0022796345970052</v>
      </c>
      <c r="S302" s="0" t="n">
        <f aca="false">O302*K302</f>
        <v>0.0039634249096673</v>
      </c>
      <c r="T302" s="0" t="n">
        <f aca="false">P302*L302</f>
        <v>1.60215854662604E-008</v>
      </c>
      <c r="U302" s="4" t="n">
        <f aca="false">SUM(Q302:T302)</f>
        <v>0.00665928901210366</v>
      </c>
      <c r="V302" s="6" t="n">
        <f aca="false">_xlfn.NORM.S.INV(U302)</f>
        <v>-2.47513511006984</v>
      </c>
    </row>
    <row r="303" customFormat="false" ht="14.4" hidden="false" customHeight="false" outlineLevel="0" collapsed="false">
      <c r="A303" s="0" t="n">
        <f aca="false">A302+1</f>
        <v>299</v>
      </c>
      <c r="C303" s="0" t="n">
        <v>-1.491161659</v>
      </c>
      <c r="D303" s="0" t="n">
        <v>2.2895</v>
      </c>
      <c r="E303" s="0" t="n">
        <v>0.999950419735837</v>
      </c>
      <c r="F303" s="7" t="n">
        <v>4.95481573568604E-005</v>
      </c>
      <c r="G303" s="7" t="n">
        <v>3.21020050561574E-008</v>
      </c>
      <c r="H303" s="7" t="n">
        <v>4.80142560470128E-012</v>
      </c>
      <c r="I303" s="0" t="n">
        <f aca="false">$Y$14*E302+$Y$19*F302+G302*$Y$24+H302*$Y$29</f>
        <v>0.878778798024864</v>
      </c>
      <c r="J303" s="0" t="n">
        <f aca="false">$Y$15*E302+$Y$20*F302+G302*$Y$25+H302*$Y$30</f>
        <v>0.0411931325975904</v>
      </c>
      <c r="K303" s="0" t="n">
        <f aca="false">E302*$Y$16+F302*$Y$21+G302*$Y$26+H302*$Y$31</f>
        <v>0.0798877005775405</v>
      </c>
      <c r="L303" s="0" t="n">
        <f aca="false">E302*$Y$17+F302*$Y$22+G302*$Y$27+H302*$Y$32</f>
        <v>0.000140368800005559</v>
      </c>
      <c r="M303" s="0" t="n">
        <f aca="false">_xlfn.NORM.S.DIST((1/$Y$7)*(C303-$Y$3-D303*$Y$12),1)</f>
        <v>0.0303762055093475</v>
      </c>
      <c r="N303" s="3" t="n">
        <f aca="false">_xlfn.NORM.S.DIST((1/$Y$8)*(C303-$Y$4-D303*$Y$12),1)</f>
        <v>0.254316022824519</v>
      </c>
      <c r="O303" s="3" t="n">
        <f aca="false">_xlfn.NORM.S.DIST((1/$Y$9)*(C303-$Y$5-D303*$Y$12),1)</f>
        <v>0.141246211553307</v>
      </c>
      <c r="P303" s="3" t="n">
        <f aca="false">_xlfn.NORM.S.DIST((1/$Y$10)*(C303-$Y$6-D303*$Y$12),1)</f>
        <v>0.225694370254428</v>
      </c>
      <c r="Q303" s="0" t="n">
        <f aca="false">M303*I303</f>
        <v>0.0266939653660606</v>
      </c>
      <c r="R303" s="0" t="n">
        <f aca="false">N303*J303</f>
        <v>0.0104760736499022</v>
      </c>
      <c r="S303" s="0" t="n">
        <f aca="false">O303*K303</f>
        <v>0.0112838350562826</v>
      </c>
      <c r="T303" s="0" t="n">
        <f aca="false">P303*L303</f>
        <v>3.16804479206244E-005</v>
      </c>
      <c r="U303" s="4" t="n">
        <f aca="false">SUM(Q303:T303)</f>
        <v>0.0484855545201661</v>
      </c>
      <c r="V303" s="6" t="n">
        <f aca="false">_xlfn.NORM.S.INV(U303)</f>
        <v>-1.65971843466978</v>
      </c>
    </row>
    <row r="304" customFormat="false" ht="14.4" hidden="false" customHeight="false" outlineLevel="0" collapsed="false">
      <c r="A304" s="0" t="n">
        <f aca="false">A303+1</f>
        <v>300</v>
      </c>
      <c r="C304" s="0" t="n">
        <v>0.219481541</v>
      </c>
      <c r="D304" s="0" t="n">
        <v>2.2565</v>
      </c>
      <c r="E304" s="0" t="n">
        <v>0.999998994001828</v>
      </c>
      <c r="F304" s="7" t="n">
        <v>9.88434905183942E-007</v>
      </c>
      <c r="G304" s="7" t="n">
        <v>1.75462054032841E-008</v>
      </c>
      <c r="H304" s="7" t="n">
        <v>1.70619700431603E-011</v>
      </c>
      <c r="I304" s="0" t="n">
        <f aca="false">$Y$14*E303+$Y$19*F303+G303*$Y$24+H303*$Y$29</f>
        <v>0.879956896951163</v>
      </c>
      <c r="J304" s="0" t="n">
        <f aca="false">$Y$15*E303+$Y$20*F303+G303*$Y$25+H303*$Y$30</f>
        <v>0.0400421146495771</v>
      </c>
      <c r="K304" s="0" t="n">
        <f aca="false">E303*$Y$16+F303*$Y$21+G303*$Y$26+H303*$Y$31</f>
        <v>0.0799960335796832</v>
      </c>
      <c r="L304" s="0" t="n">
        <f aca="false">E303*$Y$17+F303*$Y$22+G303*$Y$27+H303*$Y$32</f>
        <v>4.95481957682653E-006</v>
      </c>
      <c r="M304" s="0" t="n">
        <f aca="false">_xlfn.NORM.S.DIST((1/$Y$7)*(C304-$Y$3-D304*$Y$12),1)</f>
        <v>0.397880618559391</v>
      </c>
      <c r="N304" s="3" t="n">
        <f aca="false">_xlfn.NORM.S.DIST((1/$Y$8)*(C304-$Y$4-D304*$Y$12),1)</f>
        <v>0.647253388396658</v>
      </c>
      <c r="O304" s="3" t="n">
        <f aca="false">_xlfn.NORM.S.DIST((1/$Y$9)*(C304-$Y$5-D304*$Y$12),1)</f>
        <v>0.335186883759114</v>
      </c>
      <c r="P304" s="3" t="n">
        <f aca="false">_xlfn.NORM.S.DIST((1/$Y$10)*(C304-$Y$6-D304*$Y$12),1)</f>
        <v>0.334632870653199</v>
      </c>
      <c r="Q304" s="0" t="n">
        <f aca="false">M304*I304</f>
        <v>0.350117794464531</v>
      </c>
      <c r="R304" s="0" t="n">
        <f aca="false">N304*J304</f>
        <v>0.0259173943855062</v>
      </c>
      <c r="S304" s="0" t="n">
        <f aca="false">O304*K304</f>
        <v>0.0268136212086634</v>
      </c>
      <c r="T304" s="0" t="n">
        <f aca="false">P304*L304</f>
        <v>1.65804549856213E-006</v>
      </c>
      <c r="U304" s="4" t="n">
        <f aca="false">SUM(Q304:T304)</f>
        <v>0.402850468104199</v>
      </c>
      <c r="V304" s="6" t="n">
        <f aca="false">_xlfn.NORM.S.INV(U304)</f>
        <v>-0.245975838315158</v>
      </c>
    </row>
    <row r="305" customFormat="false" ht="14.4" hidden="false" customHeight="false" outlineLevel="0" collapsed="false">
      <c r="A305" s="0" t="n">
        <f aca="false">A304+1</f>
        <v>301</v>
      </c>
      <c r="C305" s="0" t="n">
        <v>-8.46365741</v>
      </c>
      <c r="D305" s="0" t="n">
        <v>2.4527</v>
      </c>
      <c r="E305" s="7" t="n">
        <v>0.00325427097029468</v>
      </c>
      <c r="F305" s="0" t="n">
        <v>0.996745727799744</v>
      </c>
      <c r="G305" s="7" t="n">
        <v>1.22996165836438E-009</v>
      </c>
      <c r="H305" s="7" t="n">
        <v>8.93195808956592E-017</v>
      </c>
      <c r="I305" s="0" t="n">
        <f aca="false">$Y$14*E304+$Y$19*F304+G304*$Y$24+H304*$Y$29</f>
        <v>0.879999142152334</v>
      </c>
      <c r="J305" s="0" t="n">
        <f aca="false">$Y$15*E304+$Y$20*F304+G304*$Y$25+H304*$Y$30</f>
        <v>0.04000083946748</v>
      </c>
      <c r="K305" s="0" t="n">
        <f aca="false">E304*$Y$16+F304*$Y$21+G304*$Y$26+H304*$Y$31</f>
        <v>0.0799999195230468</v>
      </c>
      <c r="L305" s="0" t="n">
        <f aca="false">E304*$Y$17+F304*$Y$22+G304*$Y$27+H304*$Y$32</f>
        <v>9.88571400944287E-008</v>
      </c>
      <c r="M305" s="0" t="n">
        <f aca="false">_xlfn.NORM.S.DIST((1/$Y$7)*(C305-$Y$3-D305*$Y$12),1)</f>
        <v>1.29303860132622E-017</v>
      </c>
      <c r="N305" s="3" t="n">
        <f aca="false">_xlfn.NORM.S.DIST((1/$Y$8)*(C305-$Y$4-D305*$Y$12),1)</f>
        <v>4.90499912133556E-007</v>
      </c>
      <c r="O305" s="3" t="n">
        <f aca="false">_xlfn.NORM.S.DIST((1/$Y$9)*(C305-$Y$5-D305*$Y$12),1)</f>
        <v>9.94361912610582E-005</v>
      </c>
      <c r="P305" s="3" t="n">
        <f aca="false">_xlfn.NORM.S.DIST((1/$Y$10)*(C305-$Y$6-D305*$Y$12),1)</f>
        <v>0.0186876495385927</v>
      </c>
      <c r="Q305" s="0" t="n">
        <f aca="false">M305*I305</f>
        <v>1.13787285993693E-017</v>
      </c>
      <c r="R305" s="0" t="n">
        <f aca="false">N305*J305</f>
        <v>1.96204082440674E-008</v>
      </c>
      <c r="S305" s="0" t="n">
        <f aca="false">O305*K305</f>
        <v>7.95488729856295E-006</v>
      </c>
      <c r="T305" s="0" t="n">
        <f aca="false">P305*L305</f>
        <v>1.84740758847225E-009</v>
      </c>
      <c r="U305" s="4" t="n">
        <f aca="false">SUM(Q305:T305)</f>
        <v>7.97635511440687E-006</v>
      </c>
      <c r="V305" s="6" t="n">
        <f aca="false">_xlfn.NORM.S.INV(U305)</f>
        <v>-4.3151049413334</v>
      </c>
    </row>
    <row r="306" customFormat="false" ht="14.4" hidden="false" customHeight="false" outlineLevel="0" collapsed="false">
      <c r="A306" s="0" t="n">
        <f aca="false">A305+1</f>
        <v>302</v>
      </c>
      <c r="C306" s="0" t="n">
        <v>-17.40443535</v>
      </c>
      <c r="D306" s="0" t="n">
        <v>2.9549</v>
      </c>
      <c r="E306" s="7" t="n">
        <v>6.04709697939266E-014</v>
      </c>
      <c r="F306" s="7" t="n">
        <v>0.99999999999994</v>
      </c>
      <c r="G306" s="7" t="n">
        <v>3.56366670786535E-021</v>
      </c>
      <c r="H306" s="7" t="n">
        <v>1.97663807611297E-032</v>
      </c>
      <c r="I306" s="0" t="n">
        <f aca="false">$Y$14*E305+$Y$19*F305+G305*$Y$24+H305*$Y$29</f>
        <v>0.0128312169618184</v>
      </c>
      <c r="J306" s="0" t="n">
        <f aca="false">$Y$15*E305+$Y$20*F305+G305*$Y$25+H305*$Y$30</f>
        <v>0.887233868580584</v>
      </c>
      <c r="K306" s="0" t="n">
        <f aca="false">E305*$Y$16+F305*$Y$21+G305*$Y$26+H305*$Y$31</f>
        <v>0.00026034167762359</v>
      </c>
      <c r="L306" s="0" t="n">
        <f aca="false">E305*$Y$17+F305*$Y$22+G305*$Y$27+H305*$Y$32</f>
        <v>0.0996745727799745</v>
      </c>
      <c r="M306" s="0" t="n">
        <f aca="false">_xlfn.NORM.S.DIST((1/$Y$7)*(C306-$Y$3-D306*$Y$12),1)</f>
        <v>1.82297777508989E-064</v>
      </c>
      <c r="N306" s="3" t="n">
        <f aca="false">_xlfn.NORM.S.DIST((1/$Y$8)*(C306-$Y$4-D306*$Y$12),1)</f>
        <v>2.7101289745292E-025</v>
      </c>
      <c r="O306" s="3" t="n">
        <f aca="false">_xlfn.NORM.S.DIST((1/$Y$9)*(C306-$Y$5-D306*$Y$12),1)</f>
        <v>5.67674852457012E-013</v>
      </c>
      <c r="P306" s="3" t="n">
        <f aca="false">_xlfn.NORM.S.DIST((1/$Y$10)*(C306-$Y$6-D306*$Y$12),1)</f>
        <v>7.67875633076652E-005</v>
      </c>
      <c r="Q306" s="0" t="n">
        <f aca="false">M306*I306</f>
        <v>2.33910233487514E-066</v>
      </c>
      <c r="R306" s="0" t="n">
        <f aca="false">N306*J306</f>
        <v>2.40451821442388E-025</v>
      </c>
      <c r="S306" s="0" t="n">
        <f aca="false">O306*K306</f>
        <v>1.47789423433382E-016</v>
      </c>
      <c r="T306" s="0" t="n">
        <f aca="false">P306*L306</f>
        <v>7.65376756750677E-006</v>
      </c>
      <c r="U306" s="4" t="n">
        <f aca="false">SUM(Q306:T306)</f>
        <v>7.65376756765456E-006</v>
      </c>
      <c r="V306" s="6" t="n">
        <f aca="false">_xlfn.NORM.S.INV(U306)</f>
        <v>-4.32421586836724</v>
      </c>
    </row>
    <row r="307" customFormat="false" ht="14.4" hidden="false" customHeight="false" outlineLevel="0" collapsed="false">
      <c r="A307" s="0" t="n">
        <f aca="false">A306+1</f>
        <v>303</v>
      </c>
      <c r="C307" s="0" t="n">
        <v>-9.805821543</v>
      </c>
      <c r="D307" s="0" t="n">
        <v>3.2142</v>
      </c>
      <c r="E307" s="7" t="n">
        <v>1.6225784080353E-006</v>
      </c>
      <c r="F307" s="7" t="n">
        <v>0.999998377421592</v>
      </c>
      <c r="G307" s="7" t="n">
        <v>1.21449133187868E-025</v>
      </c>
      <c r="H307" s="7" t="n">
        <v>3.90082132312843E-023</v>
      </c>
      <c r="I307" s="0" t="n">
        <f aca="false">$Y$14*E306+$Y$19*F306+G306*$Y$24+H306*$Y$29</f>
        <v>0.0100000000000526</v>
      </c>
      <c r="J307" s="0" t="n">
        <f aca="false">$Y$15*E306+$Y$20*F306+G306*$Y$25+H306*$Y$30</f>
        <v>0.889999999999949</v>
      </c>
      <c r="K307" s="0" t="n">
        <f aca="false">E306*$Y$16+F306*$Y$21+G306*$Y$26+H306*$Y$31</f>
        <v>4.83767758351413E-015</v>
      </c>
      <c r="L307" s="0" t="n">
        <f aca="false">E306*$Y$17+F306*$Y$22+G306*$Y$27+H306*$Y$32</f>
        <v>0.099999999999994</v>
      </c>
      <c r="M307" s="0" t="n">
        <f aca="false">_xlfn.NORM.S.DIST((1/$Y$7)*(C307-$Y$3-D307*$Y$12),1)</f>
        <v>1.09943588585554E-022</v>
      </c>
      <c r="N307" s="3" t="n">
        <f aca="false">_xlfn.NORM.S.DIST((1/$Y$8)*(C307-$Y$4-D307*$Y$12),1)</f>
        <v>5.63166914034085E-009</v>
      </c>
      <c r="O307" s="3" t="n">
        <f aca="false">_xlfn.NORM.S.DIST((1/$Y$9)*(C307-$Y$5-D307*$Y$12),1)</f>
        <v>1.16987234231928E-005</v>
      </c>
      <c r="P307" s="3" t="n">
        <f aca="false">_xlfn.NORM.S.DIST((1/$Y$10)*(C307-$Y$6-D307*$Y$12),1)</f>
        <v>0.00970980558411289</v>
      </c>
      <c r="Q307" s="0" t="n">
        <f aca="false">M307*I307</f>
        <v>1.09943588586133E-024</v>
      </c>
      <c r="R307" s="0" t="n">
        <f aca="false">N307*J307</f>
        <v>5.01218553490307E-009</v>
      </c>
      <c r="S307" s="0" t="n">
        <f aca="false">O307*K307</f>
        <v>5.65946520601114E-020</v>
      </c>
      <c r="T307" s="0" t="n">
        <f aca="false">P307*L307</f>
        <v>0.000970980558411231</v>
      </c>
      <c r="U307" s="4" t="n">
        <f aca="false">SUM(Q307:T307)</f>
        <v>0.000970985570596766</v>
      </c>
      <c r="V307" s="6" t="n">
        <f aca="false">_xlfn.NORM.S.INV(U307)</f>
        <v>-3.09896629062214</v>
      </c>
    </row>
    <row r="308" customFormat="false" ht="14.4" hidden="false" customHeight="false" outlineLevel="0" collapsed="false">
      <c r="A308" s="0" t="n">
        <f aca="false">A307+1</f>
        <v>304</v>
      </c>
      <c r="C308" s="0" t="n">
        <v>7.402700377</v>
      </c>
      <c r="D308" s="0" t="n">
        <v>3.151</v>
      </c>
      <c r="E308" s="7" t="n">
        <v>0.999999999982604</v>
      </c>
      <c r="F308" s="7" t="n">
        <v>9.11401890632881E-012</v>
      </c>
      <c r="G308" s="7" t="n">
        <v>4.57697579764597E-015</v>
      </c>
      <c r="H308" s="7" t="n">
        <v>8.27743164372645E-012</v>
      </c>
      <c r="I308" s="0" t="n">
        <f aca="false">$Y$14*E307+$Y$19*F307+G307*$Y$24+H307*$Y$29</f>
        <v>0.010001411643215</v>
      </c>
      <c r="J308" s="0" t="n">
        <f aca="false">$Y$15*E307+$Y$20*F307+G307*$Y$25+H307*$Y$30</f>
        <v>0.889998620808353</v>
      </c>
      <c r="K308" s="0" t="n">
        <f aca="false">E307*$Y$16+F307*$Y$21+G307*$Y$26+H307*$Y$31</f>
        <v>1.29806272642824E-007</v>
      </c>
      <c r="L308" s="0" t="n">
        <f aca="false">E307*$Y$17+F307*$Y$22+G307*$Y$27+H307*$Y$32</f>
        <v>0.0999998377421592</v>
      </c>
      <c r="M308" s="0" t="n">
        <f aca="false">_xlfn.NORM.S.DIST((1/$Y$7)*(C308-$Y$3-D308*$Y$12),1)</f>
        <v>0.999999999966868</v>
      </c>
      <c r="N308" s="3" t="n">
        <f aca="false">_xlfn.NORM.S.DIST((1/$Y$8)*(C308-$Y$4-D308*$Y$12),1)</f>
        <v>0.999998933158403</v>
      </c>
      <c r="O308" s="3" t="n">
        <f aca="false">_xlfn.NORM.S.DIST((1/$Y$9)*(C308-$Y$5-D308*$Y$12),1)</f>
        <v>0.989276768714334</v>
      </c>
      <c r="P308" s="3" t="n">
        <f aca="false">_xlfn.NORM.S.DIST((1/$Y$10)*(C308-$Y$6-D308*$Y$12),1)</f>
        <v>0.826784395489375</v>
      </c>
      <c r="Q308" s="0" t="n">
        <f aca="false">M308*I308</f>
        <v>0.0100014116428836</v>
      </c>
      <c r="R308" s="0" t="n">
        <f aca="false">N308*J308</f>
        <v>0.889997671320803</v>
      </c>
      <c r="S308" s="0" t="n">
        <f aca="false">O308*K308</f>
        <v>1.28414329958945E-007</v>
      </c>
      <c r="T308" s="0" t="n">
        <f aca="false">P308*L308</f>
        <v>0.0826783053966866</v>
      </c>
      <c r="U308" s="4" t="n">
        <f aca="false">SUM(Q308:T308)</f>
        <v>0.982677516774703</v>
      </c>
      <c r="V308" s="6" t="n">
        <f aca="false">_xlfn.NORM.S.INV(U308)</f>
        <v>2.1124838884108</v>
      </c>
    </row>
    <row r="309" customFormat="false" ht="14.4" hidden="false" customHeight="false" outlineLevel="0" collapsed="false">
      <c r="A309" s="0" t="n">
        <f aca="false">A308+1</f>
        <v>305</v>
      </c>
      <c r="C309" s="0" t="n">
        <v>5.821216088</v>
      </c>
      <c r="D309" s="0" t="n">
        <v>3.4065</v>
      </c>
      <c r="E309" s="7" t="n">
        <v>0.999999996493221</v>
      </c>
      <c r="F309" s="7" t="n">
        <v>3.27628191952983E-012</v>
      </c>
      <c r="G309" s="7" t="n">
        <v>2.42148347039512E-009</v>
      </c>
      <c r="H309" s="7" t="n">
        <v>1.08201940171775E-009</v>
      </c>
      <c r="I309" s="0" t="n">
        <f aca="false">$Y$14*E308+$Y$19*F308+G308*$Y$24+H308*$Y$29</f>
        <v>0.87999999998487</v>
      </c>
      <c r="J309" s="0" t="n">
        <f aca="false">$Y$15*E308+$Y$20*F308+G308*$Y$25+H308*$Y$30</f>
        <v>0.0400000000075812</v>
      </c>
      <c r="K309" s="0" t="n">
        <f aca="false">E308*$Y$16+F308*$Y$21+G308*$Y$26+H308*$Y$31</f>
        <v>0.0800000000000155</v>
      </c>
      <c r="L309" s="0" t="n">
        <f aca="false">E308*$Y$17+F308*$Y$22+G308*$Y$27+H308*$Y$32</f>
        <v>7.53334720561404E-012</v>
      </c>
      <c r="M309" s="0" t="n">
        <f aca="false">_xlfn.NORM.S.DIST((1/$Y$7)*(C309-$Y$3-D309*$Y$12),1)</f>
        <v>0.999999760414058</v>
      </c>
      <c r="N309" s="3" t="n">
        <f aca="false">_xlfn.NORM.S.DIST((1/$Y$8)*(C309-$Y$4-D309*$Y$12),1)</f>
        <v>0.999921549948723</v>
      </c>
      <c r="O309" s="3" t="n">
        <f aca="false">_xlfn.NORM.S.DIST((1/$Y$9)*(C309-$Y$5-D309*$Y$12),1)</f>
        <v>0.955428723806718</v>
      </c>
      <c r="P309" s="3" t="n">
        <f aca="false">_xlfn.NORM.S.DIST((1/$Y$10)*(C309-$Y$6-D309*$Y$12),1)</f>
        <v>0.738978125796581</v>
      </c>
      <c r="Q309" s="0" t="n">
        <f aca="false">M309*I309</f>
        <v>0.879999789149241</v>
      </c>
      <c r="R309" s="0" t="n">
        <f aca="false">N309*J309</f>
        <v>0.0399968620055295</v>
      </c>
      <c r="S309" s="0" t="n">
        <f aca="false">O309*K309</f>
        <v>0.0764342979045522</v>
      </c>
      <c r="T309" s="0" t="n">
        <f aca="false">P309*L309</f>
        <v>5.56697879897958E-012</v>
      </c>
      <c r="U309" s="4" t="n">
        <f aca="false">SUM(Q309:T309)</f>
        <v>0.99643094906489</v>
      </c>
      <c r="V309" s="6" t="n">
        <f aca="false">_xlfn.NORM.S.INV(U309)</f>
        <v>2.69033175183298</v>
      </c>
    </row>
    <row r="310" customFormat="false" ht="14.4" hidden="false" customHeight="false" outlineLevel="0" collapsed="false">
      <c r="A310" s="0" t="n">
        <f aca="false">A309+1</f>
        <v>306</v>
      </c>
      <c r="C310" s="0" t="n">
        <v>-3.161898336</v>
      </c>
      <c r="D310" s="0" t="n">
        <v>3.8142</v>
      </c>
      <c r="E310" s="7" t="n">
        <v>0.998004327109788</v>
      </c>
      <c r="F310" s="7" t="n">
        <v>0.00199561501032633</v>
      </c>
      <c r="G310" s="7" t="n">
        <v>5.78784943198996E-008</v>
      </c>
      <c r="H310" s="7" t="n">
        <v>1.39095193779245E-012</v>
      </c>
      <c r="I310" s="0" t="n">
        <f aca="false">$Y$14*E309+$Y$19*F309+G309*$Y$24+H309*$Y$29</f>
        <v>0.879999999346371</v>
      </c>
      <c r="J310" s="0" t="n">
        <f aca="false">$Y$15*E309+$Y$20*F309+G309*$Y$25+H309*$Y$30</f>
        <v>0.0399999998842851</v>
      </c>
      <c r="K310" s="0" t="n">
        <f aca="false">E309*$Y$16+F309*$Y$21+G309*$Y$26+H309*$Y$31</f>
        <v>0.079999999903401</v>
      </c>
      <c r="L310" s="0" t="n">
        <f aca="false">E309*$Y$17+F309*$Y$22+G309*$Y$27+H309*$Y$32</f>
        <v>8.65943149566153E-010</v>
      </c>
      <c r="M310" s="0" t="n">
        <f aca="false">_xlfn.NORM.S.DIST((1/$Y$7)*(C310-$Y$3-D310*$Y$12),1)</f>
        <v>0.000276127510199115</v>
      </c>
      <c r="N310" s="3" t="n">
        <f aca="false">_xlfn.NORM.S.DIST((1/$Y$8)*(C310-$Y$4-D310*$Y$12),1)</f>
        <v>0.0469064554781762</v>
      </c>
      <c r="O310" s="3" t="n">
        <f aca="false">_xlfn.NORM.S.DIST((1/$Y$9)*(C310-$Y$5-D310*$Y$12),1)</f>
        <v>0.0437535701404905</v>
      </c>
      <c r="P310" s="3" t="n">
        <f aca="false">_xlfn.NORM.S.DIST((1/$Y$10)*(C310-$Y$6-D310*$Y$12),1)</f>
        <v>0.141984948376999</v>
      </c>
      <c r="Q310" s="0" t="n">
        <f aca="false">M310*I310</f>
        <v>0.000242992208794736</v>
      </c>
      <c r="R310" s="0" t="n">
        <f aca="false">N310*J310</f>
        <v>0.00187625821369927</v>
      </c>
      <c r="S310" s="0" t="n">
        <f aca="false">O310*K310</f>
        <v>0.00350028560701269</v>
      </c>
      <c r="T310" s="0" t="n">
        <f aca="false">P310*L310</f>
        <v>1.22950893388566E-010</v>
      </c>
      <c r="U310" s="4" t="n">
        <f aca="false">SUM(Q310:T310)</f>
        <v>0.0056195361524576</v>
      </c>
      <c r="V310" s="6" t="n">
        <f aca="false">_xlfn.NORM.S.INV(U310)</f>
        <v>-2.53517637356257</v>
      </c>
    </row>
    <row r="311" customFormat="false" ht="14.4" hidden="false" customHeight="false" outlineLevel="0" collapsed="false">
      <c r="A311" s="0" t="n">
        <f aca="false">A310+1</f>
        <v>307</v>
      </c>
      <c r="C311" s="0" t="n">
        <v>3.119129027</v>
      </c>
      <c r="D311" s="0" t="n">
        <v>3.5888</v>
      </c>
      <c r="E311" s="7" t="n">
        <v>0.999999991989757</v>
      </c>
      <c r="F311" s="7" t="n">
        <v>1.57572987974162E-009</v>
      </c>
      <c r="G311" s="7" t="n">
        <v>6.28846635224125E-009</v>
      </c>
      <c r="H311" s="7" t="n">
        <v>1.4604687029593E-010</v>
      </c>
      <c r="I311" s="0" t="n">
        <f aca="false">$Y$14*E310+$Y$19*F310+G310*$Y$24+H310*$Y$29</f>
        <v>0.878263821885225</v>
      </c>
      <c r="J311" s="0" t="n">
        <f aca="false">$Y$15*E310+$Y$20*F310+G310*$Y$25+H310*$Y$30</f>
        <v>0.0416962704436098</v>
      </c>
      <c r="K311" s="0" t="n">
        <f aca="false">E310*$Y$16+F310*$Y$21+G310*$Y$26+H310*$Y$31</f>
        <v>0.0798403461690195</v>
      </c>
      <c r="L311" s="0" t="n">
        <f aca="false">E310*$Y$17+F310*$Y$22+G310*$Y$27+H310*$Y$32</f>
        <v>0.000199561502145395</v>
      </c>
      <c r="M311" s="0" t="n">
        <f aca="false">_xlfn.NORM.S.DIST((1/$Y$7)*(C311-$Y$3-D311*$Y$12),1)</f>
        <v>0.993452189175157</v>
      </c>
      <c r="N311" s="3" t="n">
        <f aca="false">_xlfn.NORM.S.DIST((1/$Y$8)*(C311-$Y$4-D311*$Y$12),1)</f>
        <v>0.983777742719542</v>
      </c>
      <c r="O311" s="3" t="n">
        <f aca="false">_xlfn.NORM.S.DIST((1/$Y$9)*(C311-$Y$5-D311*$Y$12),1)</f>
        <v>0.750045714946588</v>
      </c>
      <c r="P311" s="3" t="n">
        <f aca="false">_xlfn.NORM.S.DIST((1/$Y$10)*(C311-$Y$6-D311*$Y$12),1)</f>
        <v>0.549873876589792</v>
      </c>
      <c r="Q311" s="0" t="n">
        <f aca="false">M311*I311</f>
        <v>0.872513116525217</v>
      </c>
      <c r="R311" s="0" t="n">
        <f aca="false">N311*J311</f>
        <v>0.041019862816838</v>
      </c>
      <c r="S311" s="0" t="n">
        <f aca="false">O311*K311</f>
        <v>0.0598839095239253</v>
      </c>
      <c r="T311" s="0" t="n">
        <f aca="false">P311*L311</f>
        <v>0.00010973365680277</v>
      </c>
      <c r="U311" s="4" t="n">
        <f aca="false">SUM(Q311:T311)</f>
        <v>0.973526622522783</v>
      </c>
      <c r="V311" s="6" t="n">
        <f aca="false">_xlfn.NORM.S.INV(U311)</f>
        <v>1.93535493832573</v>
      </c>
    </row>
    <row r="312" customFormat="false" ht="14.4" hidden="false" customHeight="false" outlineLevel="0" collapsed="false">
      <c r="A312" s="0" t="n">
        <f aca="false">A311+1</f>
        <v>308</v>
      </c>
      <c r="C312" s="0" t="n">
        <v>11.41626977</v>
      </c>
      <c r="D312" s="0" t="n">
        <v>3.2658</v>
      </c>
      <c r="E312" s="7" t="n">
        <v>0.99999993138708</v>
      </c>
      <c r="F312" s="7" t="n">
        <v>1.10502144141826E-017</v>
      </c>
      <c r="G312" s="7" t="n">
        <v>3.34961253602163E-010</v>
      </c>
      <c r="H312" s="7" t="n">
        <v>6.82779590224845E-008</v>
      </c>
      <c r="I312" s="0" t="n">
        <f aca="false">$Y$14*E311+$Y$19*F311+G311*$Y$24+H311*$Y$29</f>
        <v>0.87999999925667</v>
      </c>
      <c r="J312" s="0" t="n">
        <f aca="false">$Y$15*E311+$Y$20*F311+G311*$Y$25+H311*$Y$30</f>
        <v>0.0400000010849108</v>
      </c>
      <c r="K312" s="0" t="n">
        <f aca="false">E311*$Y$16+F311*$Y$21+G311*$Y$26+H311*$Y$31</f>
        <v>0.0799999993840085</v>
      </c>
      <c r="L312" s="0" t="n">
        <f aca="false">E311*$Y$17+F311*$Y$22+G311*$Y$27+H311*$Y$32</f>
        <v>2.74410484210906E-010</v>
      </c>
      <c r="M312" s="0" t="n">
        <f aca="false">_xlfn.NORM.S.DIST((1/$Y$7)*(C312-$Y$3-D312*$Y$12),1)</f>
        <v>1</v>
      </c>
      <c r="N312" s="3" t="n">
        <f aca="false">_xlfn.NORM.S.DIST((1/$Y$8)*(C312-$Y$4-D312*$Y$12),1)</f>
        <v>0.999999999999646</v>
      </c>
      <c r="O312" s="3" t="n">
        <f aca="false">_xlfn.NORM.S.DIST((1/$Y$9)*(C312-$Y$5-D312*$Y$12),1)</f>
        <v>0.999934074804094</v>
      </c>
      <c r="P312" s="3" t="n">
        <f aca="false">_xlfn.NORM.S.DIST((1/$Y$10)*(C312-$Y$6-D312*$Y$12),1)</f>
        <v>0.956021963704564</v>
      </c>
      <c r="Q312" s="0" t="n">
        <f aca="false">M312*I312</f>
        <v>0.87999999925667</v>
      </c>
      <c r="R312" s="0" t="n">
        <f aca="false">N312*J312</f>
        <v>0.0400000010848966</v>
      </c>
      <c r="S312" s="0" t="n">
        <f aca="false">O312*K312</f>
        <v>0.0799947253683766</v>
      </c>
      <c r="T312" s="0" t="n">
        <f aca="false">P312*L312</f>
        <v>2.62342449976431E-010</v>
      </c>
      <c r="U312" s="4" t="n">
        <f aca="false">SUM(Q312:T312)</f>
        <v>0.999994725972286</v>
      </c>
      <c r="V312" s="6" t="n">
        <f aca="false">_xlfn.NORM.S.INV(U312)</f>
        <v>4.40562243195009</v>
      </c>
    </row>
    <row r="313" customFormat="false" ht="14.4" hidden="false" customHeight="false" outlineLevel="0" collapsed="false">
      <c r="A313" s="0" t="n">
        <f aca="false">A312+1</f>
        <v>309</v>
      </c>
      <c r="C313" s="0" t="n">
        <v>6.511740884</v>
      </c>
      <c r="D313" s="0" t="n">
        <v>3.0834</v>
      </c>
      <c r="E313" s="7" t="n">
        <v>0.999999996297717</v>
      </c>
      <c r="F313" s="7" t="n">
        <v>6.91898191839853E-013</v>
      </c>
      <c r="G313" s="7" t="n">
        <v>1.89694851169871E-009</v>
      </c>
      <c r="H313" s="7" t="n">
        <v>1.80464280616951E-009</v>
      </c>
      <c r="I313" s="0" t="n">
        <f aca="false">$Y$14*E312+$Y$19*F312+G312*$Y$24+H312*$Y$29</f>
        <v>0.879999940638371</v>
      </c>
      <c r="J313" s="0" t="n">
        <f aca="false">$Y$15*E312+$Y$20*F312+G312*$Y$25+H312*$Y$30</f>
        <v>0.0399999986210424</v>
      </c>
      <c r="K313" s="0" t="n">
        <f aca="false">E312*$Y$16+F312*$Y$21+G312*$Y$26+H312*$Y$31</f>
        <v>0.0800000061182194</v>
      </c>
      <c r="L313" s="0" t="n">
        <f aca="false">E312*$Y$17+F312*$Y$22+G312*$Y$27+H312*$Y$32</f>
        <v>5.46223672190926E-008</v>
      </c>
      <c r="M313" s="0" t="n">
        <f aca="false">_xlfn.NORM.S.DIST((1/$Y$7)*(C313-$Y$3-D313*$Y$12),1)</f>
        <v>0.999999993534543</v>
      </c>
      <c r="N313" s="3" t="n">
        <f aca="false">_xlfn.NORM.S.DIST((1/$Y$8)*(C313-$Y$4-D313*$Y$12),1)</f>
        <v>0.999986609760939</v>
      </c>
      <c r="O313" s="3" t="n">
        <f aca="false">_xlfn.NORM.S.DIST((1/$Y$9)*(C313-$Y$5-D313*$Y$12),1)</f>
        <v>0.975116267510226</v>
      </c>
      <c r="P313" s="3" t="n">
        <f aca="false">_xlfn.NORM.S.DIST((1/$Y$10)*(C313-$Y$6-D313*$Y$12),1)</f>
        <v>0.779874893467901</v>
      </c>
      <c r="Q313" s="0" t="n">
        <f aca="false">M313*I313</f>
        <v>0.87999993494877</v>
      </c>
      <c r="R313" s="0" t="n">
        <f aca="false">N313*J313</f>
        <v>0.0399994630114984</v>
      </c>
      <c r="S313" s="0" t="n">
        <f aca="false">O313*K313</f>
        <v>0.0780093073667934</v>
      </c>
      <c r="T313" s="0" t="n">
        <f aca="false">P313*L313</f>
        <v>4.25986128159544E-008</v>
      </c>
      <c r="U313" s="4" t="n">
        <f aca="false">SUM(Q313:T313)</f>
        <v>0.998008747925675</v>
      </c>
      <c r="V313" s="6" t="n">
        <f aca="false">_xlfn.NORM.S.INV(U313)</f>
        <v>2.87954424337918</v>
      </c>
    </row>
    <row r="314" customFormat="false" ht="14.4" hidden="false" customHeight="false" outlineLevel="0" collapsed="false">
      <c r="A314" s="0" t="n">
        <f aca="false">A313+1</f>
        <v>310</v>
      </c>
      <c r="C314" s="0" t="n">
        <v>2.813708764</v>
      </c>
      <c r="D314" s="0" t="n">
        <v>2.9814</v>
      </c>
      <c r="E314" s="0" t="n">
        <v>0.999999990008494</v>
      </c>
      <c r="F314" s="7" t="n">
        <v>2.86252482152253E-009</v>
      </c>
      <c r="G314" s="7" t="n">
        <v>7.01239221705187E-009</v>
      </c>
      <c r="H314" s="7" t="n">
        <v>1.16588894439633E-010</v>
      </c>
      <c r="I314" s="0" t="n">
        <f aca="false">$Y$14*E313+$Y$19*F313+G313*$Y$24+H313*$Y$29</f>
        <v>0.879999998656993</v>
      </c>
      <c r="J314" s="0" t="n">
        <f aca="false">$Y$15*E313+$Y$20*F313+G313*$Y$25+H313*$Y$30</f>
        <v>0.0399999998886173</v>
      </c>
      <c r="K314" s="0" t="n">
        <f aca="false">E313*$Y$16+F313*$Y$21+G313*$Y$26+H313*$Y$31</f>
        <v>0.0800000000106066</v>
      </c>
      <c r="L314" s="0" t="n">
        <f aca="false">E313*$Y$17+F313*$Y$22+G313*$Y$27+H313*$Y$32</f>
        <v>1.44378343475479E-009</v>
      </c>
      <c r="M314" s="0" t="n">
        <f aca="false">_xlfn.NORM.S.DIST((1/$Y$7)*(C314-$Y$3-D314*$Y$12),1)</f>
        <v>0.985830243583961</v>
      </c>
      <c r="N314" s="3" t="n">
        <f aca="false">_xlfn.NORM.S.DIST((1/$Y$8)*(C314-$Y$4-D314*$Y$12),1)</f>
        <v>0.974614308621244</v>
      </c>
      <c r="O314" s="3" t="n">
        <f aca="false">_xlfn.NORM.S.DIST((1/$Y$9)*(C314-$Y$5-D314*$Y$12),1)</f>
        <v>0.711831150470984</v>
      </c>
      <c r="P314" s="3" t="n">
        <f aca="false">_xlfn.NORM.S.DIST((1/$Y$10)*(C314-$Y$6-D314*$Y$12),1)</f>
        <v>0.526768037074586</v>
      </c>
      <c r="Q314" s="0" t="n">
        <f aca="false">M314*I314</f>
        <v>0.867530613029909</v>
      </c>
      <c r="R314" s="0" t="n">
        <f aca="false">N314*J314</f>
        <v>0.0389845722362946</v>
      </c>
      <c r="S314" s="0" t="n">
        <f aca="false">O314*K314</f>
        <v>0.0569464920452288</v>
      </c>
      <c r="T314" s="0" t="n">
        <f aca="false">P314*L314</f>
        <v>7.60538965886586E-010</v>
      </c>
      <c r="U314" s="4" t="n">
        <f aca="false">SUM(Q314:T314)</f>
        <v>0.963461678071971</v>
      </c>
      <c r="V314" s="6" t="n">
        <f aca="false">_xlfn.NORM.S.INV(U314)</f>
        <v>1.79235171685336</v>
      </c>
    </row>
    <row r="315" customFormat="false" ht="14.4" hidden="false" customHeight="false" outlineLevel="0" collapsed="false">
      <c r="A315" s="0" t="n">
        <f aca="false">A314+1</f>
        <v>311</v>
      </c>
      <c r="C315" s="0" t="n">
        <v>5.898060045</v>
      </c>
      <c r="D315" s="0" t="n">
        <v>2.7499</v>
      </c>
      <c r="E315" s="7" t="n">
        <v>0.999999996495262</v>
      </c>
      <c r="F315" s="7" t="n">
        <v>2.75567039934614E-012</v>
      </c>
      <c r="G315" s="7" t="n">
        <v>2.35658211204575E-009</v>
      </c>
      <c r="H315" s="7" t="n">
        <v>1.14540044847181E-009</v>
      </c>
      <c r="I315" s="0" t="n">
        <f aca="false">$Y$14*E314+$Y$19*F314+G314*$Y$24+H314*$Y$29</f>
        <v>0.879999998249658</v>
      </c>
      <c r="J315" s="0" t="n">
        <f aca="false">$Y$15*E314+$Y$20*F314+G314*$Y$25+H314*$Y$30</f>
        <v>0.0400000021503186</v>
      </c>
      <c r="K315" s="0" t="n">
        <f aca="false">E314*$Y$16+F314*$Y$21+G314*$Y$26+H314*$Y$31</f>
        <v>0.0799999992204997</v>
      </c>
      <c r="L315" s="0" t="n">
        <f aca="false">E314*$Y$17+F314*$Y$22+G314*$Y$27+H314*$Y$32</f>
        <v>3.79523597703959E-010</v>
      </c>
      <c r="M315" s="0" t="n">
        <f aca="false">_xlfn.NORM.S.DIST((1/$Y$7)*(C315-$Y$3-D315*$Y$12),1)</f>
        <v>0.999999836415239</v>
      </c>
      <c r="N315" s="3" t="n">
        <f aca="false">_xlfn.NORM.S.DIST((1/$Y$8)*(C315-$Y$4-D315*$Y$12),1)</f>
        <v>0.99993502516464</v>
      </c>
      <c r="O315" s="3" t="n">
        <f aca="false">_xlfn.NORM.S.DIST((1/$Y$9)*(C315-$Y$5-D315*$Y$12),1)</f>
        <v>0.958104092880799</v>
      </c>
      <c r="P315" s="3" t="n">
        <f aca="false">_xlfn.NORM.S.DIST((1/$Y$10)*(C315-$Y$6-D315*$Y$12),1)</f>
        <v>0.743714629033232</v>
      </c>
      <c r="Q315" s="0" t="n">
        <f aca="false">M315*I315</f>
        <v>0.879999854295069</v>
      </c>
      <c r="R315" s="0" t="n">
        <f aca="false">N315*J315</f>
        <v>0.0399974031567645</v>
      </c>
      <c r="S315" s="0" t="n">
        <f aca="false">O315*K315</f>
        <v>0.0766483266836214</v>
      </c>
      <c r="T315" s="0" t="n">
        <f aca="false">P315*L315</f>
        <v>2.82257251675758E-010</v>
      </c>
      <c r="U315" s="4" t="n">
        <f aca="false">SUM(Q315:T315)</f>
        <v>0.996645584417712</v>
      </c>
      <c r="V315" s="6" t="n">
        <f aca="false">_xlfn.NORM.S.INV(U315)</f>
        <v>2.7109620132688</v>
      </c>
    </row>
    <row r="316" customFormat="false" ht="14.4" hidden="false" customHeight="false" outlineLevel="0" collapsed="false">
      <c r="A316" s="0" t="n">
        <f aca="false">A315+1</f>
        <v>312</v>
      </c>
      <c r="C316" s="0" t="n">
        <v>1.837677353</v>
      </c>
      <c r="D316" s="0" t="n">
        <v>2.6342</v>
      </c>
      <c r="E316" s="0" t="n">
        <v>0.999999964259277</v>
      </c>
      <c r="F316" s="7" t="n">
        <v>2.57819850784134E-008</v>
      </c>
      <c r="G316" s="7" t="n">
        <v>9.90216027999729E-009</v>
      </c>
      <c r="H316" s="7" t="n">
        <v>5.65779884344065E-011</v>
      </c>
      <c r="I316" s="0" t="n">
        <f aca="false">$Y$14*E315+$Y$19*F315+G315*$Y$24+H315*$Y$29</f>
        <v>0.879999999283895</v>
      </c>
      <c r="J316" s="0" t="n">
        <f aca="false">$Y$15*E315+$Y$20*F315+G315*$Y$25+H315*$Y$30</f>
        <v>0.039999999885171</v>
      </c>
      <c r="K316" s="0" t="n">
        <f aca="false">E315*$Y$16+F315*$Y$21+G315*$Y$26+H315*$Y$31</f>
        <v>0.079999999914339</v>
      </c>
      <c r="L316" s="0" t="n">
        <f aca="false">E315*$Y$17+F315*$Y$22+G315*$Y$27+H315*$Y$32</f>
        <v>9.16595925817383E-010</v>
      </c>
      <c r="M316" s="0" t="n">
        <f aca="false">_xlfn.NORM.S.DIST((1/$Y$7)*(C316-$Y$3-D316*$Y$12),1)</f>
        <v>0.898004411511461</v>
      </c>
      <c r="N316" s="3" t="n">
        <f aca="false">_xlfn.NORM.S.DIST((1/$Y$8)*(C316-$Y$4-D316*$Y$12),1)</f>
        <v>0.913188899495618</v>
      </c>
      <c r="O316" s="3" t="n">
        <f aca="false">_xlfn.NORM.S.DIST((1/$Y$9)*(C316-$Y$5-D316*$Y$12),1)</f>
        <v>0.574713707008502</v>
      </c>
      <c r="P316" s="3" t="n">
        <f aca="false">_xlfn.NORM.S.DIST((1/$Y$10)*(C316-$Y$6-D316*$Y$12),1)</f>
        <v>0.452706992536051</v>
      </c>
      <c r="Q316" s="0" t="n">
        <f aca="false">M316*I316</f>
        <v>0.79024388148702</v>
      </c>
      <c r="R316" s="0" t="n">
        <f aca="false">N316*J316</f>
        <v>0.0365275558749642</v>
      </c>
      <c r="S316" s="0" t="n">
        <f aca="false">O316*K316</f>
        <v>0.0459770965114496</v>
      </c>
      <c r="T316" s="0" t="n">
        <f aca="false">P316*L316</f>
        <v>4.14949384947584E-010</v>
      </c>
      <c r="U316" s="4" t="n">
        <f aca="false">SUM(Q316:T316)</f>
        <v>0.872748534288383</v>
      </c>
      <c r="V316" s="6" t="n">
        <f aca="false">_xlfn.NORM.S.INV(U316)</f>
        <v>1.13948017756228</v>
      </c>
    </row>
    <row r="317" customFormat="false" ht="14.4" hidden="false" customHeight="false" outlineLevel="0" collapsed="false">
      <c r="A317" s="0" t="n">
        <f aca="false">A316+1</f>
        <v>313</v>
      </c>
      <c r="C317" s="0" t="n">
        <v>5.528587491</v>
      </c>
      <c r="D317" s="0" t="n">
        <v>2.3953</v>
      </c>
      <c r="E317" s="7" t="n">
        <v>0.999999996437099</v>
      </c>
      <c r="F317" s="7" t="n">
        <v>6.33249819912256E-012</v>
      </c>
      <c r="G317" s="7" t="n">
        <v>2.68542398330891E-009</v>
      </c>
      <c r="H317" s="7" t="n">
        <v>8.71144728153575E-010</v>
      </c>
      <c r="I317" s="0" t="n">
        <f aca="false">$Y$14*E316+$Y$19*F316+G316*$Y$24+H316*$Y$29</f>
        <v>0.87999997870871</v>
      </c>
      <c r="J317" s="0" t="n">
        <f aca="false">$Y$15*E316+$Y$20*F316+G316*$Y$25+H316*$Y$30</f>
        <v>0.0400000215174693</v>
      </c>
      <c r="K317" s="0" t="n">
        <f aca="false">E316*$Y$16+F316*$Y$21+G316*$Y$26+H316*$Y$31</f>
        <v>0.0799999971503604</v>
      </c>
      <c r="L317" s="0" t="n">
        <f aca="false">E316*$Y$17+F316*$Y$22+G316*$Y$27+H316*$Y$32</f>
        <v>2.62346089858887E-009</v>
      </c>
      <c r="M317" s="0" t="n">
        <f aca="false">_xlfn.NORM.S.DIST((1/$Y$7)*(C317-$Y$3-D317*$Y$12),1)</f>
        <v>0.999999022173085</v>
      </c>
      <c r="N317" s="3" t="n">
        <f aca="false">_xlfn.NORM.S.DIST((1/$Y$8)*(C317-$Y$4-D317*$Y$12),1)</f>
        <v>0.999842214573497</v>
      </c>
      <c r="O317" s="3" t="n">
        <f aca="false">_xlfn.NORM.S.DIST((1/$Y$9)*(C317-$Y$5-D317*$Y$12),1)</f>
        <v>0.943958573672847</v>
      </c>
      <c r="P317" s="3" t="n">
        <f aca="false">_xlfn.NORM.S.DIST((1/$Y$10)*(C317-$Y$6-D317*$Y$12),1)</f>
        <v>0.720538098727115</v>
      </c>
      <c r="Q317" s="0" t="n">
        <f aca="false">M317*I317</f>
        <v>0.879999118221046</v>
      </c>
      <c r="R317" s="0" t="n">
        <f aca="false">N317*J317</f>
        <v>0.0399937100970141</v>
      </c>
      <c r="S317" s="0" t="n">
        <f aca="false">O317*K317</f>
        <v>0.0755166832038861</v>
      </c>
      <c r="T317" s="0" t="n">
        <f aca="false">P317*L317</f>
        <v>1.89030352795415E-009</v>
      </c>
      <c r="U317" s="4" t="n">
        <f aca="false">SUM(Q317:T317)</f>
        <v>0.995509513412249</v>
      </c>
      <c r="V317" s="6" t="n">
        <f aca="false">_xlfn.NORM.S.INV(U317)</f>
        <v>2.6127775679985</v>
      </c>
    </row>
    <row r="318" customFormat="false" ht="14.4" hidden="false" customHeight="false" outlineLevel="0" collapsed="false">
      <c r="A318" s="0" t="n">
        <f aca="false">A317+1</f>
        <v>314</v>
      </c>
      <c r="C318" s="0" t="n">
        <v>1.778740587</v>
      </c>
      <c r="D318" s="0" t="n">
        <v>2.4222</v>
      </c>
      <c r="E318" s="0" t="n">
        <v>0.999999960393881</v>
      </c>
      <c r="F318" s="7" t="n">
        <v>2.94413021198984E-008</v>
      </c>
      <c r="G318" s="7" t="n">
        <v>1.01106560507395E-008</v>
      </c>
      <c r="H318" s="7" t="n">
        <v>5.41609549962027E-011</v>
      </c>
      <c r="I318" s="0" t="n">
        <f aca="false">$Y$14*E317+$Y$19*F317+G317*$Y$24+H317*$Y$29</f>
        <v>0.879999999558846</v>
      </c>
      <c r="J318" s="0" t="n">
        <f aca="false">$Y$15*E317+$Y$20*F317+G317*$Y$25+H317*$Y$30</f>
        <v>0.0399999998805428</v>
      </c>
      <c r="K318" s="0" t="n">
        <f aca="false">E317*$Y$16+F317*$Y$21+G317*$Y$26+H317*$Y$31</f>
        <v>0.0799999998630625</v>
      </c>
      <c r="L318" s="0" t="n">
        <f aca="false">E317*$Y$17+F317*$Y$22+G317*$Y$27+H317*$Y$32</f>
        <v>6.97549032342772E-010</v>
      </c>
      <c r="M318" s="0" t="n">
        <f aca="false">_xlfn.NORM.S.DIST((1/$Y$7)*(C318-$Y$3-D318*$Y$12),1)</f>
        <v>0.887735055670232</v>
      </c>
      <c r="N318" s="3" t="n">
        <f aca="false">_xlfn.NORM.S.DIST((1/$Y$8)*(C318-$Y$4-D318*$Y$12),1)</f>
        <v>0.9073918722451</v>
      </c>
      <c r="O318" s="3" t="n">
        <f aca="false">_xlfn.NORM.S.DIST((1/$Y$9)*(C318-$Y$5-D318*$Y$12),1)</f>
        <v>0.565931123316526</v>
      </c>
      <c r="P318" s="3" t="n">
        <f aca="false">_xlfn.NORM.S.DIST((1/$Y$10)*(C318-$Y$6-D318*$Y$12),1)</f>
        <v>0.448261523868477</v>
      </c>
      <c r="Q318" s="0" t="n">
        <f aca="false">M318*I318</f>
        <v>0.781206848598176</v>
      </c>
      <c r="R318" s="0" t="n">
        <f aca="false">N318*J318</f>
        <v>0.0362956747814095</v>
      </c>
      <c r="S318" s="0" t="n">
        <f aca="false">O318*K318</f>
        <v>0.0452744897878249</v>
      </c>
      <c r="T318" s="0" t="n">
        <f aca="false">P318*L318</f>
        <v>3.12684392210952E-010</v>
      </c>
      <c r="U318" s="4" t="n">
        <f aca="false">SUM(Q318:T318)</f>
        <v>0.862777013480095</v>
      </c>
      <c r="V318" s="6" t="n">
        <f aca="false">_xlfn.NORM.S.INV(U318)</f>
        <v>1.09288117858788</v>
      </c>
    </row>
    <row r="319" customFormat="false" ht="14.4" hidden="false" customHeight="false" outlineLevel="0" collapsed="false">
      <c r="A319" s="0" t="n">
        <f aca="false">A318+1</f>
        <v>315</v>
      </c>
      <c r="C319" s="0" t="n">
        <v>1.00239597</v>
      </c>
      <c r="D319" s="0" t="n">
        <v>2.2635</v>
      </c>
      <c r="E319" s="0" t="n">
        <v>0.999999817532171</v>
      </c>
      <c r="F319" s="7" t="n">
        <v>1.69133353389241E-007</v>
      </c>
      <c r="G319" s="7" t="n">
        <v>1.33040025874617E-008</v>
      </c>
      <c r="H319" s="7" t="n">
        <v>3.04733345820837E-011</v>
      </c>
      <c r="I319" s="0" t="n">
        <f aca="false">$Y$14*E318+$Y$19*F318+G318*$Y$24+H318*$Y$29</f>
        <v>0.879999975552226</v>
      </c>
      <c r="J319" s="0" t="n">
        <f aca="false">$Y$15*E318+$Y$20*F318+G318*$Y$25+H318*$Y$30</f>
        <v>0.0400000246195973</v>
      </c>
      <c r="K319" s="0" t="n">
        <f aca="false">E318*$Y$16+F318*$Y$21+G318*$Y$26+H318*$Y$31</f>
        <v>0.0799999968407178</v>
      </c>
      <c r="L319" s="0" t="n">
        <f aca="false">E318*$Y$17+F318*$Y$22+G318*$Y$27+H318*$Y$32</f>
        <v>2.9874589759868E-009</v>
      </c>
      <c r="M319" s="0" t="n">
        <f aca="false">_xlfn.NORM.S.DIST((1/$Y$7)*(C319-$Y$3-D319*$Y$12),1)</f>
        <v>0.684731450226372</v>
      </c>
      <c r="N319" s="3" t="n">
        <f aca="false">_xlfn.NORM.S.DIST((1/$Y$8)*(C319-$Y$4-D319*$Y$12),1)</f>
        <v>0.803277027054272</v>
      </c>
      <c r="O319" s="3" t="n">
        <f aca="false">_xlfn.NORM.S.DIST((1/$Y$9)*(C319-$Y$5-D319*$Y$12),1)</f>
        <v>0.448853347401625</v>
      </c>
      <c r="P319" s="3" t="n">
        <f aca="false">_xlfn.NORM.S.DIST((1/$Y$10)*(C319-$Y$6-D319*$Y$12),1)</f>
        <v>0.390514053448647</v>
      </c>
      <c r="Q319" s="0" t="n">
        <f aca="false">M319*I319</f>
        <v>0.602563659459048</v>
      </c>
      <c r="R319" s="0" t="n">
        <f aca="false">N319*J319</f>
        <v>0.0321311008585278</v>
      </c>
      <c r="S319" s="0" t="n">
        <f aca="false">O319*K319</f>
        <v>0.0359082663740756</v>
      </c>
      <c r="T319" s="0" t="n">
        <f aca="false">P319*L319</f>
        <v>1.16664471422415E-009</v>
      </c>
      <c r="U319" s="4" t="n">
        <f aca="false">SUM(Q319:T319)</f>
        <v>0.670603027858296</v>
      </c>
      <c r="V319" s="6" t="n">
        <f aca="false">_xlfn.NORM.S.INV(U319)</f>
        <v>0.441578915350388</v>
      </c>
    </row>
    <row r="320" customFormat="false" ht="14.4" hidden="false" customHeight="false" outlineLevel="0" collapsed="false">
      <c r="A320" s="0" t="n">
        <f aca="false">A319+1</f>
        <v>316</v>
      </c>
      <c r="C320" s="0" t="n">
        <v>3.218111894</v>
      </c>
      <c r="D320" s="0" t="n">
        <v>2.1157</v>
      </c>
      <c r="E320" s="0" t="n">
        <v>0.999999992613079</v>
      </c>
      <c r="F320" s="7" t="n">
        <v>1.15144451328798E-009</v>
      </c>
      <c r="G320" s="7" t="n">
        <v>6.07816502230944E-009</v>
      </c>
      <c r="H320" s="7" t="n">
        <v>1.57312078789203E-010</v>
      </c>
      <c r="I320" s="0" t="n">
        <f aca="false">$Y$14*E319+$Y$19*F319+G319*$Y$24+H319*$Y$29</f>
        <v>0.879999854423951</v>
      </c>
      <c r="J320" s="0" t="n">
        <f aca="false">$Y$15*E319+$Y$20*F319+G319*$Y$25+H319*$Y$30</f>
        <v>0.0400001432305808</v>
      </c>
      <c r="K320" s="0" t="n">
        <f aca="false">E319*$Y$16+F319*$Y$21+G319*$Y$26+H319*$Y$31</f>
        <v>0.0799999854077542</v>
      </c>
      <c r="L320" s="0" t="n">
        <f aca="false">E319*$Y$17+F319*$Y$22+G319*$Y$27+H319*$Y$32</f>
        <v>1.69377140065898E-008</v>
      </c>
      <c r="M320" s="0" t="n">
        <f aca="false">_xlfn.NORM.S.DIST((1/$Y$7)*(C320-$Y$3-D320*$Y$12),1)</f>
        <v>0.994983519146424</v>
      </c>
      <c r="N320" s="3" t="n">
        <f aca="false">_xlfn.NORM.S.DIST((1/$Y$8)*(C320-$Y$4-D320*$Y$12),1)</f>
        <v>0.986061171610347</v>
      </c>
      <c r="O320" s="3" t="n">
        <f aca="false">_xlfn.NORM.S.DIST((1/$Y$9)*(C320-$Y$5-D320*$Y$12),1)</f>
        <v>0.761827233950547</v>
      </c>
      <c r="P320" s="3" t="n">
        <f aca="false">_xlfn.NORM.S.DIST((1/$Y$10)*(C320-$Y$6-D320*$Y$12),1)</f>
        <v>0.557329871418953</v>
      </c>
      <c r="Q320" s="0" t="n">
        <f aca="false">M320*I320</f>
        <v>0.875585352003084</v>
      </c>
      <c r="R320" s="0" t="n">
        <f aca="false">N320*J320</f>
        <v>0.0394425880985282</v>
      </c>
      <c r="S320" s="0" t="n">
        <f aca="false">O320*K320</f>
        <v>0.0609461675992735</v>
      </c>
      <c r="T320" s="0" t="n">
        <f aca="false">P320*L320</f>
        <v>9.43989396942368E-009</v>
      </c>
      <c r="U320" s="4" t="n">
        <f aca="false">SUM(Q320:T320)</f>
        <v>0.975974117140779</v>
      </c>
      <c r="V320" s="6" t="n">
        <f aca="false">_xlfn.NORM.S.INV(U320)</f>
        <v>1.97691034099786</v>
      </c>
    </row>
    <row r="321" customFormat="false" ht="14.4" hidden="false" customHeight="false" outlineLevel="0" collapsed="false">
      <c r="A321" s="0" t="n">
        <f aca="false">A320+1</f>
        <v>317</v>
      </c>
      <c r="C321" s="0" t="n">
        <v>1.257177226</v>
      </c>
      <c r="D321" s="0" t="n">
        <v>2.1798</v>
      </c>
      <c r="E321" s="0" t="n">
        <v>0.999999892514508</v>
      </c>
      <c r="F321" s="7" t="n">
        <v>9.52906858224219E-008</v>
      </c>
      <c r="G321" s="7" t="n">
        <v>1.21580025088116E-008</v>
      </c>
      <c r="H321" s="7" t="n">
        <v>3.68034444657175E-011</v>
      </c>
      <c r="I321" s="0" t="n">
        <f aca="false">$Y$14*E320+$Y$19*F320+G320*$Y$24+H320*$Y$29</f>
        <v>0.879999999590762</v>
      </c>
      <c r="J321" s="0" t="n">
        <f aca="false">$Y$15*E320+$Y$20*F320+G320*$Y$25+H320*$Y$30</f>
        <v>0.040000000732455</v>
      </c>
      <c r="K321" s="0" t="n">
        <f aca="false">E320*$Y$16+F320*$Y$21+G320*$Y$26+H320*$Y$31</f>
        <v>0.0799999994357894</v>
      </c>
      <c r="L321" s="0" t="n">
        <f aca="false">E320*$Y$17+F320*$Y$22+G320*$Y$27+H320*$Y$32</f>
        <v>2.4099411436016E-010</v>
      </c>
      <c r="M321" s="0" t="n">
        <f aca="false">_xlfn.NORM.S.DIST((1/$Y$7)*(C321-$Y$3-D321*$Y$12),1)</f>
        <v>0.764767968547058</v>
      </c>
      <c r="N321" s="3" t="n">
        <f aca="false">_xlfn.NORM.S.DIST((1/$Y$8)*(C321-$Y$4-D321*$Y$12),1)</f>
        <v>0.843300406087516</v>
      </c>
      <c r="O321" s="3" t="n">
        <f aca="false">_xlfn.NORM.S.DIST((1/$Y$9)*(C321-$Y$5-D321*$Y$12),1)</f>
        <v>0.487282929820914</v>
      </c>
      <c r="P321" s="3" t="n">
        <f aca="false">_xlfn.NORM.S.DIST((1/$Y$10)*(C321-$Y$6-D321*$Y$12),1)</f>
        <v>0.409266008378305</v>
      </c>
      <c r="Q321" s="0" t="n">
        <f aca="false">M321*I321</f>
        <v>0.672995812008439</v>
      </c>
      <c r="R321" s="0" t="n">
        <f aca="false">N321*J321</f>
        <v>0.0337320168611802</v>
      </c>
      <c r="S321" s="0" t="n">
        <f aca="false">O321*K321</f>
        <v>0.0389826341107429</v>
      </c>
      <c r="T321" s="0" t="n">
        <f aca="false">P321*L321</f>
        <v>9.86306992268477E-011</v>
      </c>
      <c r="U321" s="4" t="n">
        <f aca="false">SUM(Q321:T321)</f>
        <v>0.745710463078993</v>
      </c>
      <c r="V321" s="6" t="n">
        <f aca="false">_xlfn.NORM.S.INV(U321)</f>
        <v>0.661051832358551</v>
      </c>
    </row>
    <row r="322" customFormat="false" ht="14.4" hidden="false" customHeight="false" outlineLevel="0" collapsed="false">
      <c r="A322" s="0" t="n">
        <f aca="false">A321+1</f>
        <v>318</v>
      </c>
      <c r="C322" s="0" t="n">
        <v>0.174431735</v>
      </c>
      <c r="D322" s="0" t="n">
        <v>2.0478</v>
      </c>
      <c r="E322" s="0" t="n">
        <v>0.999998890749125</v>
      </c>
      <c r="F322" s="7" t="n">
        <v>1.09140603513166E-006</v>
      </c>
      <c r="G322" s="7" t="n">
        <v>1.78283372580209E-008</v>
      </c>
      <c r="H322" s="7" t="n">
        <v>1.65023651371472E-011</v>
      </c>
      <c r="I322" s="0" t="n">
        <f aca="false">$Y$14*E321+$Y$19*F321+G321*$Y$24+H321*$Y$29</f>
        <v>0.879999918524045</v>
      </c>
      <c r="J322" s="0" t="n">
        <f aca="false">$Y$15*E321+$Y$20*F321+G321*$Y$25+H321*$Y$30</f>
        <v>0.0400000805100268</v>
      </c>
      <c r="K322" s="0" t="n">
        <f aca="false">E321*$Y$16+F321*$Y$21+G321*$Y$26+H321*$Y$31</f>
        <v>0.0799999914074172</v>
      </c>
      <c r="L322" s="0" t="n">
        <f aca="false">E321*$Y$17+F321*$Y$22+G321*$Y$27+H321*$Y$32</f>
        <v>9.55851133781476E-009</v>
      </c>
      <c r="M322" s="0" t="n">
        <f aca="false">_xlfn.NORM.S.DIST((1/$Y$7)*(C322-$Y$3-D322*$Y$12),1)</f>
        <v>0.381552421840906</v>
      </c>
      <c r="N322" s="3" t="n">
        <f aca="false">_xlfn.NORM.S.DIST((1/$Y$8)*(C322-$Y$4-D322*$Y$12),1)</f>
        <v>0.637039508075443</v>
      </c>
      <c r="O322" s="3" t="n">
        <f aca="false">_xlfn.NORM.S.DIST((1/$Y$9)*(C322-$Y$5-D322*$Y$12),1)</f>
        <v>0.328980809996209</v>
      </c>
      <c r="P322" s="3" t="n">
        <f aca="false">_xlfn.NORM.S.DIST((1/$Y$10)*(C322-$Y$6-D322*$Y$12),1)</f>
        <v>0.331512784634009</v>
      </c>
      <c r="Q322" s="0" t="n">
        <f aca="false">M322*I322</f>
        <v>0.335766100132649</v>
      </c>
      <c r="R322" s="0" t="n">
        <f aca="false">N322*J322</f>
        <v>0.0254816316110856</v>
      </c>
      <c r="S322" s="0" t="n">
        <f aca="false">O322*K322</f>
        <v>0.0263184619729019</v>
      </c>
      <c r="T322" s="0" t="n">
        <f aca="false">P322*L322</f>
        <v>3.16876871055472E-009</v>
      </c>
      <c r="U322" s="4" t="n">
        <f aca="false">SUM(Q322:T322)</f>
        <v>0.387566196885405</v>
      </c>
      <c r="V322" s="6" t="n">
        <f aca="false">_xlfn.NORM.S.INV(U322)</f>
        <v>-0.285668029101252</v>
      </c>
    </row>
    <row r="323" customFormat="false" ht="14.4" hidden="false" customHeight="false" outlineLevel="0" collapsed="false">
      <c r="A323" s="0" t="n">
        <f aca="false">A322+1</f>
        <v>319</v>
      </c>
      <c r="C323" s="0" t="n">
        <v>3.077017948</v>
      </c>
      <c r="D323" s="0" t="n">
        <v>1.8369</v>
      </c>
      <c r="E323" s="0" t="n">
        <v>0.999999991887078</v>
      </c>
      <c r="F323" s="7" t="n">
        <v>1.58217006056935E-009</v>
      </c>
      <c r="G323" s="7" t="n">
        <v>6.38905190707997E-009</v>
      </c>
      <c r="H323" s="7" t="n">
        <v>1.41699724282035E-010</v>
      </c>
      <c r="I323" s="0" t="n">
        <f aca="false">$Y$14*E322+$Y$19*F322+G322*$Y$24+H322*$Y$29</f>
        <v>0.879999052601792</v>
      </c>
      <c r="J323" s="0" t="n">
        <f aca="false">$Y$15*E322+$Y$20*F322+G322*$Y$25+H322*$Y$30</f>
        <v>0.0400009269816663</v>
      </c>
      <c r="K323" s="0" t="n">
        <f aca="false">E322*$Y$16+F322*$Y$21+G322*$Y$26+H322*$Y$31</f>
        <v>0.0799999112627354</v>
      </c>
      <c r="L323" s="0" t="n">
        <f aca="false">E322*$Y$17+F322*$Y$22+G322*$Y$27+H322*$Y$32</f>
        <v>1.09153805405276E-007</v>
      </c>
      <c r="M323" s="0" t="n">
        <f aca="false">_xlfn.NORM.S.DIST((1/$Y$7)*(C323-$Y$3-D323*$Y$12),1)</f>
        <v>0.992684086974406</v>
      </c>
      <c r="N323" s="3" t="n">
        <f aca="false">_xlfn.NORM.S.DIST((1/$Y$8)*(C323-$Y$4-D323*$Y$12),1)</f>
        <v>0.982713154070351</v>
      </c>
      <c r="O323" s="3" t="n">
        <f aca="false">_xlfn.NORM.S.DIST((1/$Y$9)*(C323-$Y$5-D323*$Y$12),1)</f>
        <v>0.74494120480181</v>
      </c>
      <c r="P323" s="3" t="n">
        <f aca="false">_xlfn.NORM.S.DIST((1/$Y$10)*(C323-$Y$6-D323*$Y$12),1)</f>
        <v>0.546696310073292</v>
      </c>
      <c r="Q323" s="0" t="n">
        <f aca="false">M323*I323</f>
        <v>0.873561056070352</v>
      </c>
      <c r="R323" s="0" t="n">
        <f aca="false">N323*J323</f>
        <v>0.0393094371198911</v>
      </c>
      <c r="S323" s="0" t="n">
        <f aca="false">O323*K323</f>
        <v>0.0595952302801</v>
      </c>
      <c r="T323" s="0" t="n">
        <f aca="false">P323*L323</f>
        <v>5.96739826455224E-008</v>
      </c>
      <c r="U323" s="4" t="n">
        <f aca="false">SUM(Q323:T323)</f>
        <v>0.972465783144326</v>
      </c>
      <c r="V323" s="6" t="n">
        <f aca="false">_xlfn.NORM.S.INV(U323)</f>
        <v>1.91833589544741</v>
      </c>
    </row>
    <row r="324" customFormat="false" ht="14.4" hidden="false" customHeight="false" outlineLevel="0" collapsed="false">
      <c r="A324" s="0" t="n">
        <f aca="false">A323+1</f>
        <v>320</v>
      </c>
      <c r="C324" s="0" t="n">
        <v>2.306893177</v>
      </c>
      <c r="D324" s="0" t="n">
        <v>1.8128</v>
      </c>
      <c r="E324" s="0" t="n">
        <v>0.999999982569102</v>
      </c>
      <c r="F324" s="7" t="n">
        <v>8.96229600288092E-009</v>
      </c>
      <c r="G324" s="7" t="n">
        <v>8.3885072656916E-009</v>
      </c>
      <c r="H324" s="7" t="n">
        <v>8.00947462612589E-011</v>
      </c>
      <c r="I324" s="0" t="n">
        <f aca="false">$Y$14*E323+$Y$19*F323+G323*$Y$24+H323*$Y$29</f>
        <v>0.879999999266919</v>
      </c>
      <c r="J324" s="0" t="n">
        <f aca="false">$Y$15*E323+$Y$20*F323+G323*$Y$25+H323*$Y$30</f>
        <v>0.0400000010864485</v>
      </c>
      <c r="K324" s="0" t="n">
        <f aca="false">E323*$Y$16+F323*$Y$21+G323*$Y$26+H323*$Y$31</f>
        <v>0.0799999993750552</v>
      </c>
      <c r="L324" s="0" t="n">
        <f aca="false">E323*$Y$17+F323*$Y$22+G323*$Y$27+H323*$Y$32</f>
        <v>2.71576785482563E-010</v>
      </c>
      <c r="M324" s="0" t="n">
        <f aca="false">_xlfn.NORM.S.DIST((1/$Y$7)*(C324-$Y$3-D324*$Y$12),1)</f>
        <v>0.956702893509468</v>
      </c>
      <c r="N324" s="3" t="n">
        <f aca="false">_xlfn.NORM.S.DIST((1/$Y$8)*(C324-$Y$4-D324*$Y$12),1)</f>
        <v>0.950078432538172</v>
      </c>
      <c r="O324" s="3" t="n">
        <f aca="false">_xlfn.NORM.S.DIST((1/$Y$9)*(C324-$Y$5-D324*$Y$12),1)</f>
        <v>0.642978415647793</v>
      </c>
      <c r="P324" s="3" t="n">
        <f aca="false">_xlfn.NORM.S.DIST((1/$Y$10)*(C324-$Y$6-D324*$Y$12),1)</f>
        <v>0.488264545165377</v>
      </c>
      <c r="Q324" s="0" t="n">
        <f aca="false">M324*I324</f>
        <v>0.841898545586992</v>
      </c>
      <c r="R324" s="0" t="n">
        <f aca="false">N324*J324</f>
        <v>0.0380031383337382</v>
      </c>
      <c r="S324" s="0" t="n">
        <f aca="false">O324*K324</f>
        <v>0.0514382728499974</v>
      </c>
      <c r="T324" s="0" t="n">
        <f aca="false">P324*L324</f>
        <v>1.32601315641119E-010</v>
      </c>
      <c r="U324" s="4" t="n">
        <f aca="false">SUM(Q324:T324)</f>
        <v>0.931339956903329</v>
      </c>
      <c r="V324" s="6" t="n">
        <f aca="false">_xlfn.NORM.S.INV(U324)</f>
        <v>1.48584514377646</v>
      </c>
    </row>
    <row r="325" customFormat="false" ht="14.4" hidden="false" customHeight="false" outlineLevel="0" collapsed="false">
      <c r="A325" s="0" t="n">
        <f aca="false">A324+1</f>
        <v>321</v>
      </c>
      <c r="C325" s="0" t="n">
        <v>-3.669551246</v>
      </c>
      <c r="D325" s="0" t="n">
        <v>1.9918</v>
      </c>
      <c r="E325" s="7" t="n">
        <v>0.993766633809782</v>
      </c>
      <c r="F325" s="0" t="n">
        <v>0.00623329722624844</v>
      </c>
      <c r="G325" s="7" t="n">
        <v>6.89630187793316E-008</v>
      </c>
      <c r="H325" s="7" t="n">
        <v>9.50914725650687E-013</v>
      </c>
      <c r="I325" s="0" t="n">
        <f aca="false">$Y$14*E324+$Y$19*F324+G324*$Y$24+H324*$Y$29</f>
        <v>0.879999993139741</v>
      </c>
      <c r="J325" s="0" t="n">
        <f aca="false">$Y$15*E324+$Y$20*F324+G324*$Y$25+H324*$Y$30</f>
        <v>0.0400000072808094</v>
      </c>
      <c r="K325" s="0" t="n">
        <f aca="false">E324*$Y$16+F324*$Y$21+G324*$Y$26+H324*$Y$31</f>
        <v>0.0799999986191443</v>
      </c>
      <c r="L325" s="0" t="n">
        <f aca="false">E324*$Y$17+F324*$Y$22+G324*$Y$27+H324*$Y$32</f>
        <v>9.60305397297099E-010</v>
      </c>
      <c r="M325" s="0" t="n">
        <f aca="false">_xlfn.NORM.S.DIST((1/$Y$7)*(C325-$Y$3-D325*$Y$12),1)</f>
        <v>4.18167563400147E-005</v>
      </c>
      <c r="N325" s="3" t="n">
        <f aca="false">_xlfn.NORM.S.DIST((1/$Y$8)*(C325-$Y$4-D325*$Y$12),1)</f>
        <v>0.023632400047491</v>
      </c>
      <c r="O325" s="3" t="n">
        <f aca="false">_xlfn.NORM.S.DIST((1/$Y$9)*(C325-$Y$5-D325*$Y$12),1)</f>
        <v>0.0286297162886872</v>
      </c>
      <c r="P325" s="3" t="n">
        <f aca="false">_xlfn.NORM.S.DIST((1/$Y$10)*(C325-$Y$6-D325*$Y$12),1)</f>
        <v>0.1213686915109</v>
      </c>
      <c r="Q325" s="0" t="n">
        <f aca="false">M325*I325</f>
        <v>3.67987452923392E-005</v>
      </c>
      <c r="R325" s="0" t="n">
        <f aca="false">N325*J325</f>
        <v>0.000945296173962642</v>
      </c>
      <c r="S325" s="0" t="n">
        <f aca="false">O325*K325</f>
        <v>0.00229037726356147</v>
      </c>
      <c r="T325" s="0" t="n">
        <f aca="false">P325*L325</f>
        <v>1.16551009520804E-010</v>
      </c>
      <c r="U325" s="4" t="n">
        <f aca="false">SUM(Q325:T325)</f>
        <v>0.00327247229936746</v>
      </c>
      <c r="V325" s="6" t="n">
        <f aca="false">_xlfn.NORM.S.INV(U325)</f>
        <v>-2.71915239571382</v>
      </c>
    </row>
    <row r="326" customFormat="false" ht="14.4" hidden="false" customHeight="false" outlineLevel="0" collapsed="false">
      <c r="A326" s="0" t="n">
        <f aca="false">A325+1</f>
        <v>322</v>
      </c>
      <c r="C326" s="0" t="n">
        <v>1.227215976</v>
      </c>
      <c r="D326" s="0" t="n">
        <v>2.1234</v>
      </c>
      <c r="E326" s="0" t="n">
        <v>0.999999855439768</v>
      </c>
      <c r="F326" s="7" t="n">
        <v>1.32274582807248E-007</v>
      </c>
      <c r="G326" s="7" t="n">
        <v>1.22497636963427E-008</v>
      </c>
      <c r="H326" s="7" t="n">
        <v>3.58853828918329E-011</v>
      </c>
      <c r="I326" s="0" t="n">
        <f aca="false">$Y$14*E325+$Y$19*F325+G325*$Y$24+H325*$Y$29</f>
        <v>0.874577039687899</v>
      </c>
      <c r="J326" s="0" t="n">
        <f aca="false">$Y$15*E325+$Y$20*F325+G325*$Y$25+H325*$Y$30</f>
        <v>0.0452982998837714</v>
      </c>
      <c r="K326" s="0" t="n">
        <f aca="false">E325*$Y$16+F325*$Y$21+G325*$Y$26+H325*$Y$31</f>
        <v>0.0795013307049442</v>
      </c>
      <c r="L326" s="0" t="n">
        <f aca="false">E325*$Y$17+F325*$Y$22+G325*$Y$27+H325*$Y$32</f>
        <v>0.000623329723385576</v>
      </c>
      <c r="M326" s="0" t="n">
        <f aca="false">_xlfn.NORM.S.DIST((1/$Y$7)*(C326-$Y$3-D326*$Y$12),1)</f>
        <v>0.755974668596362</v>
      </c>
      <c r="N326" s="3" t="n">
        <f aca="false">_xlfn.NORM.S.DIST((1/$Y$8)*(C326-$Y$4-D326*$Y$12),1)</f>
        <v>0.83889326131584</v>
      </c>
      <c r="O326" s="3" t="n">
        <f aca="false">_xlfn.NORM.S.DIST((1/$Y$9)*(C326-$Y$5-D326*$Y$12),1)</f>
        <v>0.482750670357253</v>
      </c>
      <c r="P326" s="3" t="n">
        <f aca="false">_xlfn.NORM.S.DIST((1/$Y$10)*(C326-$Y$6-D326*$Y$12),1)</f>
        <v>0.407049146164874</v>
      </c>
      <c r="Q326" s="0" t="n">
        <f aca="false">M326*I326</f>
        <v>0.661158087740047</v>
      </c>
      <c r="R326" s="0" t="n">
        <f aca="false">N326*J326</f>
        <v>0.0380004385215599</v>
      </c>
      <c r="S326" s="0" t="n">
        <f aca="false">O326*K326</f>
        <v>0.0383793206921055</v>
      </c>
      <c r="T326" s="0" t="n">
        <f aca="false">P326*L326</f>
        <v>0.000253725831683286</v>
      </c>
      <c r="U326" s="4" t="n">
        <f aca="false">SUM(Q326:T326)</f>
        <v>0.737791572785396</v>
      </c>
      <c r="V326" s="6" t="n">
        <f aca="false">_xlfn.NORM.S.INV(U326)</f>
        <v>0.636551762146819</v>
      </c>
    </row>
    <row r="327" customFormat="false" ht="14.4" hidden="false" customHeight="false" outlineLevel="0" collapsed="false">
      <c r="A327" s="0" t="n">
        <f aca="false">A326+1</f>
        <v>323</v>
      </c>
      <c r="C327" s="0" t="n">
        <v>3.484234495</v>
      </c>
      <c r="D327" s="0" t="n">
        <v>2.0083</v>
      </c>
      <c r="E327" s="0" t="n">
        <v>0.999999993643669</v>
      </c>
      <c r="F327" s="7" t="n">
        <v>6.32371173030711E-010</v>
      </c>
      <c r="G327" s="7" t="n">
        <v>5.53236681993088E-009</v>
      </c>
      <c r="H327" s="7" t="n">
        <v>1.91592838805096E-010</v>
      </c>
      <c r="I327" s="0" t="n">
        <f aca="false">$Y$14*E326+$Y$19*F326+G326*$Y$24+H326*$Y$29</f>
        <v>0.879999886359864</v>
      </c>
      <c r="J327" s="0" t="n">
        <f aca="false">$Y$15*E326+$Y$20*F326+G326*$Y$25+H326*$Y$30</f>
        <v>0.0400001119426871</v>
      </c>
      <c r="K327" s="0" t="n">
        <f aca="false">E326*$Y$16+F326*$Y$21+G326*$Y$26+H326*$Y$31</f>
        <v>0.079999988441282</v>
      </c>
      <c r="L327" s="0" t="n">
        <f aca="false">E326*$Y$17+F326*$Y$22+G326*$Y$27+H326*$Y$32</f>
        <v>1.32561665870383E-008</v>
      </c>
      <c r="M327" s="0" t="n">
        <f aca="false">_xlfn.NORM.S.DIST((1/$Y$7)*(C327-$Y$3-D327*$Y$12),1)</f>
        <v>0.997644523083277</v>
      </c>
      <c r="N327" s="3" t="n">
        <f aca="false">_xlfn.NORM.S.DIST((1/$Y$8)*(C327-$Y$4-D327*$Y$12),1)</f>
        <v>0.990877835714827</v>
      </c>
      <c r="O327" s="3" t="n">
        <f aca="false">_xlfn.NORM.S.DIST((1/$Y$9)*(C327-$Y$5-D327*$Y$12),1)</f>
        <v>0.791940437194135</v>
      </c>
      <c r="P327" s="3" t="n">
        <f aca="false">_xlfn.NORM.S.DIST((1/$Y$10)*(C327-$Y$6-D327*$Y$12),1)</f>
        <v>0.577268248888179</v>
      </c>
      <c r="Q327" s="0" t="n">
        <f aca="false">M327*I327</f>
        <v>0.877927066940825</v>
      </c>
      <c r="R327" s="0" t="n">
        <f aca="false">N327*J327</f>
        <v>0.0396352243501206</v>
      </c>
      <c r="S327" s="0" t="n">
        <f aca="false">O327*K327</f>
        <v>0.0633552258217146</v>
      </c>
      <c r="T327" s="0" t="n">
        <f aca="false">P327*L327</f>
        <v>7.65236407266957E-009</v>
      </c>
      <c r="U327" s="4" t="n">
        <f aca="false">SUM(Q327:T327)</f>
        <v>0.980917524765024</v>
      </c>
      <c r="V327" s="6" t="n">
        <f aca="false">_xlfn.NORM.S.INV(U327)</f>
        <v>2.07307875876889</v>
      </c>
    </row>
    <row r="328" customFormat="false" ht="14.4" hidden="false" customHeight="false" outlineLevel="0" collapsed="false">
      <c r="A328" s="0" t="n">
        <f aca="false">A327+1</f>
        <v>324</v>
      </c>
      <c r="C328" s="0" t="n">
        <v>0.026001072</v>
      </c>
      <c r="D328" s="0" t="n">
        <v>2.1316</v>
      </c>
      <c r="E328" s="0" t="n">
        <v>0.999998456614722</v>
      </c>
      <c r="F328" s="7" t="n">
        <v>1.5245815959185E-006</v>
      </c>
      <c r="G328" s="7" t="n">
        <v>1.87888981720418E-008</v>
      </c>
      <c r="H328" s="7" t="n">
        <v>1.47840283021973E-011</v>
      </c>
      <c r="I328" s="0" t="n">
        <f aca="false">$Y$14*E327+$Y$19*F327+G327*$Y$24+H327*$Y$29</f>
        <v>0.879999999947035</v>
      </c>
      <c r="J328" s="0" t="n">
        <f aca="false">$Y$15*E327+$Y$20*F327+G327*$Y$25+H327*$Y$30</f>
        <v>0.040000000312389</v>
      </c>
      <c r="K328" s="0" t="n">
        <f aca="false">E327*$Y$16+F327*$Y$21+G327*$Y$26+H327*$Y$31</f>
        <v>0.0799999995240643</v>
      </c>
      <c r="L328" s="0" t="n">
        <f aca="false">E327*$Y$17+F327*$Y$22+G327*$Y$27+H327*$Y$32</f>
        <v>2.16511388347148E-010</v>
      </c>
      <c r="M328" s="0" t="n">
        <f aca="false">_xlfn.NORM.S.DIST((1/$Y$7)*(C328-$Y$3-D328*$Y$12),1)</f>
        <v>0.32936608216481</v>
      </c>
      <c r="N328" s="3" t="n">
        <f aca="false">_xlfn.NORM.S.DIST((1/$Y$8)*(C328-$Y$4-D328*$Y$12),1)</f>
        <v>0.602727671931261</v>
      </c>
      <c r="O328" s="3" t="n">
        <f aca="false">_xlfn.NORM.S.DIST((1/$Y$9)*(C328-$Y$5-D328*$Y$12),1)</f>
        <v>0.308871698307106</v>
      </c>
      <c r="P328" s="3" t="n">
        <f aca="false">_xlfn.NORM.S.DIST((1/$Y$10)*(C328-$Y$6-D328*$Y$12),1)</f>
        <v>0.321316095912777</v>
      </c>
      <c r="Q328" s="0" t="n">
        <f aca="false">M328*I328</f>
        <v>0.289842152287588</v>
      </c>
      <c r="R328" s="0" t="n">
        <f aca="false">N328*J328</f>
        <v>0.0241091070655359</v>
      </c>
      <c r="S328" s="0" t="n">
        <f aca="false">O328*K328</f>
        <v>0.0247097357175654</v>
      </c>
      <c r="T328" s="0" t="n">
        <f aca="false">P328*L328</f>
        <v>6.95685940243606E-011</v>
      </c>
      <c r="U328" s="4" t="n">
        <f aca="false">SUM(Q328:T328)</f>
        <v>0.338660995140258</v>
      </c>
      <c r="V328" s="6" t="n">
        <f aca="false">_xlfn.NORM.S.INV(U328)</f>
        <v>-0.416120280698774</v>
      </c>
    </row>
    <row r="329" customFormat="false" ht="14.4" hidden="false" customHeight="false" outlineLevel="0" collapsed="false">
      <c r="A329" s="0" t="n">
        <f aca="false">A328+1</f>
        <v>325</v>
      </c>
      <c r="C329" s="0" t="n">
        <v>2.958511201</v>
      </c>
      <c r="D329" s="0" t="n">
        <v>1.9718</v>
      </c>
      <c r="E329" s="0" t="n">
        <v>0.999999991141631</v>
      </c>
      <c r="F329" s="7" t="n">
        <v>2.06615419364479E-009</v>
      </c>
      <c r="G329" s="7" t="n">
        <v>6.66242484475274E-009</v>
      </c>
      <c r="H329" s="7" t="n">
        <v>1.29790474186428E-010</v>
      </c>
      <c r="I329" s="0" t="n">
        <f aca="false">$Y$14*E328+$Y$19*F328+G328*$Y$24+H328*$Y$29</f>
        <v>0.879998675855817</v>
      </c>
      <c r="J329" s="0" t="n">
        <f aca="false">$Y$15*E328+$Y$20*F328+G328*$Y$25+H328*$Y$30</f>
        <v>0.0400012951425049</v>
      </c>
      <c r="K329" s="0" t="n">
        <f aca="false">E328*$Y$16+F328*$Y$21+G328*$Y$26+H328*$Y$31</f>
        <v>0.079999876531691</v>
      </c>
      <c r="L329" s="0" t="n">
        <f aca="false">E328*$Y$17+F328*$Y$22+G328*$Y$27+H328*$Y$32</f>
        <v>1.52469986814492E-007</v>
      </c>
      <c r="M329" s="0" t="n">
        <f aca="false">_xlfn.NORM.S.DIST((1/$Y$7)*(C329-$Y$3-D329*$Y$12),1)</f>
        <v>0.990080632302174</v>
      </c>
      <c r="N329" s="3" t="n">
        <f aca="false">_xlfn.NORM.S.DIST((1/$Y$8)*(C329-$Y$4-D329*$Y$12),1)</f>
        <v>0.979391801760205</v>
      </c>
      <c r="O329" s="3" t="n">
        <f aca="false">_xlfn.NORM.S.DIST((1/$Y$9)*(C329-$Y$5-D329*$Y$12),1)</f>
        <v>0.730289016217052</v>
      </c>
      <c r="P329" s="3" t="n">
        <f aca="false">_xlfn.NORM.S.DIST((1/$Y$10)*(C329-$Y$6-D329*$Y$12),1)</f>
        <v>0.537738768069853</v>
      </c>
      <c r="Q329" s="0" t="n">
        <f aca="false">M329*I329</f>
        <v>0.871269645416403</v>
      </c>
      <c r="R329" s="0" t="n">
        <f aca="false">N329*J329</f>
        <v>0.0391769405223596</v>
      </c>
      <c r="S329" s="0" t="n">
        <f aca="false">O329*K329</f>
        <v>0.0584230311298142</v>
      </c>
      <c r="T329" s="0" t="n">
        <f aca="false">P329*L329</f>
        <v>8.19890228772515E-008</v>
      </c>
      <c r="U329" s="4" t="n">
        <f aca="false">SUM(Q329:T329)</f>
        <v>0.9688696990576</v>
      </c>
      <c r="V329" s="6" t="n">
        <f aca="false">_xlfn.NORM.S.INV(U329)</f>
        <v>1.86443528328412</v>
      </c>
    </row>
    <row r="330" customFormat="false" ht="14.4" hidden="false" customHeight="false" outlineLevel="0" collapsed="false">
      <c r="A330" s="0" t="n">
        <f aca="false">A329+1</f>
        <v>326</v>
      </c>
      <c r="C330" s="0" t="n">
        <v>2.539505795</v>
      </c>
      <c r="D330" s="0" t="n">
        <v>1.94</v>
      </c>
      <c r="E330" s="0" t="n">
        <v>0.999999986870706</v>
      </c>
      <c r="F330" s="7" t="n">
        <v>5.30789296622435E-009</v>
      </c>
      <c r="G330" s="7" t="n">
        <v>7.72624393398941E-009</v>
      </c>
      <c r="H330" s="7" t="n">
        <v>9.5156917333153E-011</v>
      </c>
      <c r="I330" s="0" t="n">
        <f aca="false">$Y$14*E329+$Y$19*F329+G329*$Y$24+H329*$Y$29</f>
        <v>0.879999998889019</v>
      </c>
      <c r="J330" s="0" t="n">
        <f aca="false">$Y$15*E329+$Y$20*F329+G329*$Y$25+H329*$Y$30</f>
        <v>0.0400000014871383</v>
      </c>
      <c r="K330" s="0" t="n">
        <f aca="false">E329*$Y$16+F329*$Y$21+G329*$Y$26+H329*$Y$31</f>
        <v>0.0799999993133948</v>
      </c>
      <c r="L330" s="0" t="n">
        <f aca="false">E329*$Y$17+F329*$Y$22+G329*$Y$27+H329*$Y$32</f>
        <v>3.10447798713621E-010</v>
      </c>
      <c r="M330" s="0" t="n">
        <f aca="false">_xlfn.NORM.S.DIST((1/$Y$7)*(C330-$Y$3-D330*$Y$12),1)</f>
        <v>0.973409524561442</v>
      </c>
      <c r="N330" s="3" t="n">
        <f aca="false">_xlfn.NORM.S.DIST((1/$Y$8)*(C330-$Y$4-D330*$Y$12),1)</f>
        <v>0.963021699708797</v>
      </c>
      <c r="O330" s="3" t="n">
        <f aca="false">_xlfn.NORM.S.DIST((1/$Y$9)*(C330-$Y$5-D330*$Y$12),1)</f>
        <v>0.675336051803028</v>
      </c>
      <c r="P330" s="3" t="n">
        <f aca="false">_xlfn.NORM.S.DIST((1/$Y$10)*(C330-$Y$6-D330*$Y$12),1)</f>
        <v>0.505944549543147</v>
      </c>
      <c r="Q330" s="0" t="n">
        <f aca="false">M330*I330</f>
        <v>0.85660038053263</v>
      </c>
      <c r="R330" s="0" t="n">
        <f aca="false">N330*J330</f>
        <v>0.0385208694204983</v>
      </c>
      <c r="S330" s="0" t="n">
        <f aca="false">O330*K330</f>
        <v>0.054026883680553</v>
      </c>
      <c r="T330" s="0" t="n">
        <f aca="false">P330*L330</f>
        <v>1.57069371676825E-010</v>
      </c>
      <c r="U330" s="4" t="n">
        <f aca="false">SUM(Q330:T330)</f>
        <v>0.949148133790751</v>
      </c>
      <c r="V330" s="6" t="n">
        <f aca="false">_xlfn.NORM.S.INV(U330)</f>
        <v>1.63664947128162</v>
      </c>
    </row>
    <row r="331" customFormat="false" ht="14.4" hidden="false" customHeight="false" outlineLevel="0" collapsed="false">
      <c r="A331" s="0" t="n">
        <f aca="false">A330+1</f>
        <v>327</v>
      </c>
      <c r="C331" s="0" t="n">
        <v>-1.184960243</v>
      </c>
      <c r="D331" s="0" t="n">
        <v>1.9687</v>
      </c>
      <c r="E331" s="0" t="n">
        <v>0.999976664943455</v>
      </c>
      <c r="F331" s="7" t="n">
        <v>2.33062216426674E-005</v>
      </c>
      <c r="G331" s="7" t="n">
        <v>2.88288744539368E-008</v>
      </c>
      <c r="H331" s="7" t="n">
        <v>6.02825752198741E-012</v>
      </c>
      <c r="I331" s="0" t="n">
        <f aca="false">$Y$14*E330+$Y$19*F330+G330*$Y$24+H330*$Y$29</f>
        <v>0.879999996226496</v>
      </c>
      <c r="J331" s="0" t="n">
        <f aca="false">$Y$15*E330+$Y$20*F330+G330*$Y$25+H330*$Y$30</f>
        <v>0.0400000042007561</v>
      </c>
      <c r="K331" s="0" t="n">
        <f aca="false">E330*$Y$16+F330*$Y$21+G330*$Y$26+H330*$Y$31</f>
        <v>0.0799999989658332</v>
      </c>
      <c r="L331" s="0" t="n">
        <f aca="false">E330*$Y$17+F330*$Y$22+G330*$Y$27+H330*$Y$32</f>
        <v>6.06914830488958E-010</v>
      </c>
      <c r="M331" s="0" t="n">
        <f aca="false">_xlfn.NORM.S.DIST((1/$Y$7)*(C331-$Y$3-D331*$Y$12),1)</f>
        <v>0.0563752213521707</v>
      </c>
      <c r="N331" s="3" t="n">
        <f aca="false">_xlfn.NORM.S.DIST((1/$Y$8)*(C331-$Y$4-D331*$Y$12),1)</f>
        <v>0.31738953539857</v>
      </c>
      <c r="O331" s="3" t="n">
        <f aca="false">_xlfn.NORM.S.DIST((1/$Y$9)*(C331-$Y$5-D331*$Y$12),1)</f>
        <v>0.168892922828167</v>
      </c>
      <c r="P331" s="3" t="n">
        <f aca="false">_xlfn.NORM.S.DIST((1/$Y$10)*(C331-$Y$6-D331*$Y$12),1)</f>
        <v>0.243603422437812</v>
      </c>
      <c r="Q331" s="0" t="n">
        <f aca="false">M331*I331</f>
        <v>0.0496101945771781</v>
      </c>
      <c r="R331" s="0" t="n">
        <f aca="false">N331*J331</f>
        <v>0.0126955827492188</v>
      </c>
      <c r="S331" s="0" t="n">
        <f aca="false">O331*K331</f>
        <v>0.0135114336515899</v>
      </c>
      <c r="T331" s="0" t="n">
        <f aca="false">P331*L331</f>
        <v>1.47846529835375E-010</v>
      </c>
      <c r="U331" s="4" t="n">
        <f aca="false">SUM(Q331:T331)</f>
        <v>0.0758172111258334</v>
      </c>
      <c r="V331" s="6" t="n">
        <f aca="false">_xlfn.NORM.S.INV(U331)</f>
        <v>-1.43378221348796</v>
      </c>
    </row>
    <row r="332" customFormat="false" ht="14.4" hidden="false" customHeight="false" outlineLevel="0" collapsed="false">
      <c r="A332" s="0" t="n">
        <f aca="false">A331+1</f>
        <v>328</v>
      </c>
      <c r="C332" s="0" t="n">
        <v>1.7869419</v>
      </c>
      <c r="D332" s="0" t="n">
        <v>1.8761</v>
      </c>
      <c r="E332" s="0" t="n">
        <v>0.999999960929648</v>
      </c>
      <c r="F332" s="7" t="n">
        <v>2.89345956548542E-008</v>
      </c>
      <c r="G332" s="7" t="n">
        <v>1.00812665051581E-008</v>
      </c>
      <c r="H332" s="7" t="n">
        <v>5.44903854869846E-011</v>
      </c>
      <c r="I332" s="0" t="n">
        <f aca="false">$Y$14*E331+$Y$19*F331+G331*$Y$24+H331*$Y$29</f>
        <v>0.879979727041392</v>
      </c>
      <c r="J332" s="0" t="n">
        <f aca="false">$Y$15*E331+$Y$20*F331+G331*$Y$25+H331*$Y$30</f>
        <v>0.0400198091351207</v>
      </c>
      <c r="K332" s="0" t="n">
        <f aca="false">E331*$Y$16+F331*$Y$21+G331*$Y$26+H331*$Y$31</f>
        <v>0.0799981331965012</v>
      </c>
      <c r="L332" s="0" t="n">
        <f aca="false">E331*$Y$17+F331*$Y$22+G331*$Y$27+H331*$Y$32</f>
        <v>2.33062698687276E-006</v>
      </c>
      <c r="M332" s="0" t="n">
        <f aca="false">_xlfn.NORM.S.DIST((1/$Y$7)*(C332-$Y$3-D332*$Y$12),1)</f>
        <v>0.889206757001605</v>
      </c>
      <c r="N332" s="3" t="n">
        <f aca="false">_xlfn.NORM.S.DIST((1/$Y$8)*(C332-$Y$4-D332*$Y$12),1)</f>
        <v>0.908215283258692</v>
      </c>
      <c r="O332" s="3" t="n">
        <f aca="false">_xlfn.NORM.S.DIST((1/$Y$9)*(C332-$Y$5-D332*$Y$12),1)</f>
        <v>0.567155312825655</v>
      </c>
      <c r="P332" s="3" t="n">
        <f aca="false">_xlfn.NORM.S.DIST((1/$Y$10)*(C332-$Y$6-D332*$Y$12),1)</f>
        <v>0.448879754537906</v>
      </c>
      <c r="Q332" s="0" t="n">
        <f aca="false">M332*I332</f>
        <v>0.782483919309633</v>
      </c>
      <c r="R332" s="0" t="n">
        <f aca="false">N332*J332</f>
        <v>0.0363466022896125</v>
      </c>
      <c r="S332" s="0" t="n">
        <f aca="false">O332*K332</f>
        <v>0.0453713662585301</v>
      </c>
      <c r="T332" s="0" t="n">
        <f aca="false">P332*L332</f>
        <v>1.04617126978686E-006</v>
      </c>
      <c r="U332" s="4" t="n">
        <f aca="false">SUM(Q332:T332)</f>
        <v>0.864202934029045</v>
      </c>
      <c r="V332" s="6" t="n">
        <f aca="false">_xlfn.NORM.S.INV(U332)</f>
        <v>1.09939885052086</v>
      </c>
    </row>
    <row r="333" customFormat="false" ht="14.4" hidden="false" customHeight="false" outlineLevel="0" collapsed="false">
      <c r="A333" s="0" t="n">
        <f aca="false">A332+1</f>
        <v>329</v>
      </c>
      <c r="C333" s="0" t="n">
        <v>2.172112633</v>
      </c>
      <c r="D333" s="0" t="n">
        <v>1.8435</v>
      </c>
      <c r="E333" s="0" t="n">
        <v>0.999999978989113</v>
      </c>
      <c r="F333" s="7" t="n">
        <v>1.21404944627401E-008</v>
      </c>
      <c r="G333" s="7" t="n">
        <v>8.79790806546137E-009</v>
      </c>
      <c r="H333" s="7" t="n">
        <v>7.2484026027897E-011</v>
      </c>
      <c r="I333" s="0" t="n">
        <f aca="false">$Y$14*E332+$Y$19*F332+G332*$Y$24+H332*$Y$29</f>
        <v>0.879999975989248</v>
      </c>
      <c r="J333" s="0" t="n">
        <f aca="false">$Y$15*E332+$Y$20*F332+G332*$Y$25+H332*$Y$30</f>
        <v>0.0400000241900659</v>
      </c>
      <c r="K333" s="0" t="n">
        <f aca="false">E332*$Y$16+F332*$Y$21+G332*$Y$26+H332*$Y$31</f>
        <v>0.0799999968836352</v>
      </c>
      <c r="L333" s="0" t="n">
        <f aca="false">E332*$Y$17+F332*$Y$22+G332*$Y$27+H332*$Y$32</f>
        <v>2.93705187387501E-009</v>
      </c>
      <c r="M333" s="0" t="n">
        <f aca="false">_xlfn.NORM.S.DIST((1/$Y$7)*(C333-$Y$3-D333*$Y$12),1)</f>
        <v>0.943662539868503</v>
      </c>
      <c r="N333" s="3" t="n">
        <f aca="false">_xlfn.NORM.S.DIST((1/$Y$8)*(C333-$Y$4-D333*$Y$12),1)</f>
        <v>0.941063201700029</v>
      </c>
      <c r="O333" s="3" t="n">
        <f aca="false">_xlfn.NORM.S.DIST((1/$Y$9)*(C333-$Y$5-D333*$Y$12),1)</f>
        <v>0.623728909499322</v>
      </c>
      <c r="P333" s="3" t="n">
        <f aca="false">_xlfn.NORM.S.DIST((1/$Y$10)*(C333-$Y$6-D333*$Y$12),1)</f>
        <v>0.478028703650343</v>
      </c>
      <c r="Q333" s="0" t="n">
        <f aca="false">M333*I333</f>
        <v>0.830423012426235</v>
      </c>
      <c r="R333" s="0" t="n">
        <f aca="false">N333*J333</f>
        <v>0.037642550832382</v>
      </c>
      <c r="S333" s="0" t="n">
        <f aca="false">O333*K333</f>
        <v>0.049898310816179</v>
      </c>
      <c r="T333" s="0" t="n">
        <f aca="false">P333*L333</f>
        <v>1.40399509982228E-009</v>
      </c>
      <c r="U333" s="4" t="n">
        <f aca="false">SUM(Q333:T333)</f>
        <v>0.917963875478791</v>
      </c>
      <c r="V333" s="6" t="n">
        <f aca="false">_xlfn.NORM.S.INV(U333)</f>
        <v>1.39150531503666</v>
      </c>
    </row>
    <row r="334" customFormat="false" ht="14.4" hidden="false" customHeight="false" outlineLevel="0" collapsed="false">
      <c r="A334" s="0" t="n">
        <f aca="false">A333+1</f>
        <v>330</v>
      </c>
      <c r="C334" s="0" t="n">
        <v>1.291763138</v>
      </c>
      <c r="D334" s="0" t="n">
        <v>1.8116</v>
      </c>
      <c r="E334" s="0" t="n">
        <v>0.999999899801381</v>
      </c>
      <c r="F334" s="7" t="n">
        <v>8.81506182393915E-008</v>
      </c>
      <c r="G334" s="7" t="n">
        <v>1.20102423007897E-008</v>
      </c>
      <c r="H334" s="7" t="n">
        <v>3.77585645688677E-011</v>
      </c>
      <c r="I334" s="0" t="n">
        <f aca="false">$Y$14*E333+$Y$19*F333+G333*$Y$24+H333*$Y$29</f>
        <v>0.879999990430457</v>
      </c>
      <c r="J334" s="0" t="n">
        <f aca="false">$Y$15*E333+$Y$20*F333+G333*$Y$25+H333*$Y$30</f>
        <v>0.0400000099660543</v>
      </c>
      <c r="K334" s="0" t="n">
        <f aca="false">E333*$Y$16+F333*$Y$21+G333*$Y$26+H333*$Y$31</f>
        <v>0.0799999983314513</v>
      </c>
      <c r="L334" s="0" t="n">
        <f aca="false">E333*$Y$17+F333*$Y$22+G333*$Y$27+H333*$Y$32</f>
        <v>1.27203666709633E-009</v>
      </c>
      <c r="M334" s="0" t="n">
        <f aca="false">_xlfn.NORM.S.DIST((1/$Y$7)*(C334-$Y$3-D334*$Y$12),1)</f>
        <v>0.774697214740042</v>
      </c>
      <c r="N334" s="3" t="n">
        <f aca="false">_xlfn.NORM.S.DIST((1/$Y$8)*(C334-$Y$4-D334*$Y$12),1)</f>
        <v>0.848288214050596</v>
      </c>
      <c r="O334" s="3" t="n">
        <f aca="false">_xlfn.NORM.S.DIST((1/$Y$9)*(C334-$Y$5-D334*$Y$12),1)</f>
        <v>0.492516770769037</v>
      </c>
      <c r="P334" s="3" t="n">
        <f aca="false">_xlfn.NORM.S.DIST((1/$Y$10)*(C334-$Y$6-D334*$Y$12),1)</f>
        <v>0.411828662333684</v>
      </c>
      <c r="Q334" s="0" t="n">
        <f aca="false">M334*I334</f>
        <v>0.681733541557739</v>
      </c>
      <c r="R334" s="0" t="n">
        <f aca="false">N334*J334</f>
        <v>0.0339315370161102</v>
      </c>
      <c r="S334" s="0" t="n">
        <f aca="false">O334*K334</f>
        <v>0.0394013408397348</v>
      </c>
      <c r="T334" s="0" t="n">
        <f aca="false">P334*L334</f>
        <v>5.23861159049678E-010</v>
      </c>
      <c r="U334" s="4" t="n">
        <f aca="false">SUM(Q334:T334)</f>
        <v>0.755066419937445</v>
      </c>
      <c r="V334" s="6" t="n">
        <f aca="false">_xlfn.NORM.S.INV(U334)</f>
        <v>0.690520122444662</v>
      </c>
    </row>
    <row r="335" customFormat="false" ht="14.4" hidden="false" customHeight="false" outlineLevel="0" collapsed="false">
      <c r="A335" s="0" t="n">
        <f aca="false">A334+1</f>
        <v>331</v>
      </c>
      <c r="C335" s="0" t="n">
        <v>0.313207516</v>
      </c>
      <c r="D335" s="0" t="n">
        <v>1.8288</v>
      </c>
      <c r="E335" s="0" t="n">
        <v>0.999999184529958</v>
      </c>
      <c r="F335" s="7" t="n">
        <v>7.98477026314663E-007</v>
      </c>
      <c r="G335" s="7" t="n">
        <v>1.69747263656949E-008</v>
      </c>
      <c r="H335" s="7" t="n">
        <v>1.82891442715073E-011</v>
      </c>
      <c r="I335" s="0" t="n">
        <f aca="false">$Y$14*E334+$Y$19*F334+G334*$Y$24+H334*$Y$29</f>
        <v>0.879999924717341</v>
      </c>
      <c r="J335" s="0" t="n">
        <f aca="false">$Y$15*E334+$Y$20*F334+G334*$Y$25+H334*$Y$30</f>
        <v>0.0400000744468607</v>
      </c>
      <c r="K335" s="0" t="n">
        <f aca="false">E334*$Y$16+F334*$Y$21+G334*$Y$26+H334*$Y$31</f>
        <v>0.0799999919905294</v>
      </c>
      <c r="L335" s="0" t="n">
        <f aca="false">E334*$Y$17+F334*$Y$22+G334*$Y$27+H334*$Y$32</f>
        <v>8.84526867559424E-009</v>
      </c>
      <c r="M335" s="0" t="n">
        <f aca="false">_xlfn.NORM.S.DIST((1/$Y$7)*(C335-$Y$3-D335*$Y$12),1)</f>
        <v>0.432398424205559</v>
      </c>
      <c r="N335" s="3" t="n">
        <f aca="false">_xlfn.NORM.S.DIST((1/$Y$8)*(C335-$Y$4-D335*$Y$12),1)</f>
        <v>0.668159299772553</v>
      </c>
      <c r="O335" s="3" t="n">
        <f aca="false">_xlfn.NORM.S.DIST((1/$Y$9)*(C335-$Y$5-D335*$Y$12),1)</f>
        <v>0.34824207865193</v>
      </c>
      <c r="P335" s="3" t="n">
        <f aca="false">_xlfn.NORM.S.DIST((1/$Y$10)*(C335-$Y$6-D335*$Y$12),1)</f>
        <v>0.341160707581346</v>
      </c>
      <c r="Q335" s="0" t="n">
        <f aca="false">M335*I335</f>
        <v>0.380510580748789</v>
      </c>
      <c r="R335" s="0" t="n">
        <f aca="false">N335*J335</f>
        <v>0.0267264217332644</v>
      </c>
      <c r="S335" s="0" t="n">
        <f aca="false">O335*K335</f>
        <v>0.0278593635029197</v>
      </c>
      <c r="T335" s="0" t="n">
        <f aca="false">P335*L335</f>
        <v>3.01765812011285E-009</v>
      </c>
      <c r="U335" s="4" t="n">
        <f aca="false">SUM(Q335:T335)</f>
        <v>0.435096369002631</v>
      </c>
      <c r="V335" s="6" t="n">
        <f aca="false">_xlfn.NORM.S.INV(U335)</f>
        <v>-0.163413673109033</v>
      </c>
    </row>
    <row r="336" customFormat="false" ht="14.4" hidden="false" customHeight="false" outlineLevel="0" collapsed="false">
      <c r="A336" s="0" t="n">
        <f aca="false">A335+1</f>
        <v>332</v>
      </c>
      <c r="C336" s="0" t="n">
        <v>1.537957976</v>
      </c>
      <c r="D336" s="0" t="n">
        <v>1.7993</v>
      </c>
      <c r="E336" s="0" t="n">
        <v>0.999999938309454</v>
      </c>
      <c r="F336" s="7" t="n">
        <v>5.06361827847959E-008</v>
      </c>
      <c r="G336" s="7" t="n">
        <v>1.10090507899355E-008</v>
      </c>
      <c r="H336" s="7" t="n">
        <v>4.53128457932854E-011</v>
      </c>
      <c r="I336" s="0" t="n">
        <f aca="false">$Y$14*E335+$Y$19*F335+G335*$Y$24+H335*$Y$29</f>
        <v>0.879999307346043</v>
      </c>
      <c r="J336" s="0" t="n">
        <f aca="false">$Y$15*E335+$Y$20*F335+G335*$Y$25+H335*$Y$30</f>
        <v>0.0400006780261175</v>
      </c>
      <c r="K336" s="0" t="n">
        <f aca="false">E335*$Y$16+F335*$Y$21+G335*$Y$26+H335*$Y$31</f>
        <v>0.0799999347655058</v>
      </c>
      <c r="L336" s="0" t="n">
        <f aca="false">E335*$Y$17+F335*$Y$22+G335*$Y$27+H335*$Y$32</f>
        <v>7.98623339468835E-008</v>
      </c>
      <c r="M336" s="0" t="n">
        <f aca="false">_xlfn.NORM.S.DIST((1/$Y$7)*(C336-$Y$3-D336*$Y$12),1)</f>
        <v>0.838189798422705</v>
      </c>
      <c r="N336" s="3" t="n">
        <f aca="false">_xlfn.NORM.S.DIST((1/$Y$8)*(C336-$Y$4-D336*$Y$12),1)</f>
        <v>0.880728255793307</v>
      </c>
      <c r="O336" s="3" t="n">
        <f aca="false">_xlfn.NORM.S.DIST((1/$Y$9)*(C336-$Y$5-D336*$Y$12),1)</f>
        <v>0.529757240519644</v>
      </c>
      <c r="P336" s="3" t="n">
        <f aca="false">_xlfn.NORM.S.DIST((1/$Y$10)*(C336-$Y$6-D336*$Y$12),1)</f>
        <v>0.430173080331138</v>
      </c>
      <c r="Q336" s="0" t="n">
        <f aca="false">M336*I336</f>
        <v>0.737606442036499</v>
      </c>
      <c r="R336" s="0" t="n">
        <f aca="false">N336*J336</f>
        <v>0.0352297273884921</v>
      </c>
      <c r="S336" s="0" t="n">
        <f aca="false">O336*K336</f>
        <v>0.0423805446831259</v>
      </c>
      <c r="T336" s="0" t="n">
        <f aca="false">P336*L336</f>
        <v>3.43546261963649E-008</v>
      </c>
      <c r="U336" s="4" t="n">
        <f aca="false">SUM(Q336:T336)</f>
        <v>0.815216748462743</v>
      </c>
      <c r="V336" s="6" t="n">
        <f aca="false">_xlfn.NORM.S.INV(U336)</f>
        <v>0.897285666247266</v>
      </c>
    </row>
    <row r="337" customFormat="false" ht="14.4" hidden="false" customHeight="false" outlineLevel="0" collapsed="false">
      <c r="A337" s="0" t="n">
        <f aca="false">A336+1</f>
        <v>333</v>
      </c>
      <c r="C337" s="0" t="n">
        <v>0.486413801</v>
      </c>
      <c r="D337" s="0" t="n">
        <v>1.8566</v>
      </c>
      <c r="E337" s="0" t="n">
        <v>0.999999443427097</v>
      </c>
      <c r="F337" s="7" t="n">
        <v>5.40585668963043E-007</v>
      </c>
      <c r="G337" s="7" t="n">
        <v>1.59664408989806E-008</v>
      </c>
      <c r="H337" s="7" t="n">
        <v>2.07930205409466E-011</v>
      </c>
      <c r="I337" s="0" t="n">
        <f aca="false">$Y$14*E336+$Y$19*F336+G336*$Y$24+H336*$Y$29</f>
        <v>0.879999957228185</v>
      </c>
      <c r="J337" s="0" t="n">
        <f aca="false">$Y$15*E336+$Y$20*F336+G336*$Y$25+H336*$Y$30</f>
        <v>0.0400000425994871</v>
      </c>
      <c r="K337" s="0" t="n">
        <f aca="false">E336*$Y$16+F336*$Y$21+G336*$Y$26+H336*$Y$31</f>
        <v>0.0799999950724595</v>
      </c>
      <c r="L337" s="0" t="n">
        <f aca="false">E336*$Y$17+F336*$Y$22+G336*$Y$27+H336*$Y$32</f>
        <v>5.09986855511422E-009</v>
      </c>
      <c r="M337" s="0" t="n">
        <f aca="false">_xlfn.NORM.S.DIST((1/$Y$7)*(C337-$Y$3-D337*$Y$12),1)</f>
        <v>0.497366384167372</v>
      </c>
      <c r="N337" s="3" t="n">
        <f aca="false">_xlfn.NORM.S.DIST((1/$Y$8)*(C337-$Y$4-D337*$Y$12),1)</f>
        <v>0.705410249244191</v>
      </c>
      <c r="O337" s="3" t="n">
        <f aca="false">_xlfn.NORM.S.DIST((1/$Y$9)*(C337-$Y$5-D337*$Y$12),1)</f>
        <v>0.372837338486319</v>
      </c>
      <c r="P337" s="3" t="n">
        <f aca="false">_xlfn.NORM.S.DIST((1/$Y$10)*(C337-$Y$6-D337*$Y$12),1)</f>
        <v>0.353348910960628</v>
      </c>
      <c r="Q337" s="0" t="n">
        <f aca="false">M337*I337</f>
        <v>0.437682396794025</v>
      </c>
      <c r="R337" s="0" t="n">
        <f aca="false">N337*J337</f>
        <v>0.0282164400198824</v>
      </c>
      <c r="S337" s="0" t="n">
        <f aca="false">O337*K337</f>
        <v>0.0298269852417344</v>
      </c>
      <c r="T337" s="0" t="n">
        <f aca="false">P337*L337</f>
        <v>1.80203299999196E-009</v>
      </c>
      <c r="U337" s="4" t="n">
        <f aca="false">SUM(Q337:T337)</f>
        <v>0.495725823857674</v>
      </c>
      <c r="V337" s="6" t="n">
        <f aca="false">_xlfn.NORM.S.INV(U337)</f>
        <v>-0.0107139757404971</v>
      </c>
    </row>
    <row r="338" customFormat="false" ht="14.4" hidden="false" customHeight="false" outlineLevel="0" collapsed="false">
      <c r="A338" s="0" t="n">
        <f aca="false">A337+1</f>
        <v>334</v>
      </c>
      <c r="C338" s="0" t="n">
        <v>-0.978351194</v>
      </c>
      <c r="D338" s="0" t="n">
        <v>1.9143</v>
      </c>
      <c r="E338" s="0" t="n">
        <v>0.999985337232689</v>
      </c>
      <c r="F338" s="7" t="n">
        <v>1.46359619538495E-005</v>
      </c>
      <c r="G338" s="7" t="n">
        <v>2.67983315818054E-008</v>
      </c>
      <c r="H338" s="7" t="n">
        <v>7.02531639067741E-012</v>
      </c>
      <c r="I338" s="0" t="n">
        <f aca="false">$Y$14*E337+$Y$19*F337+G337*$Y$24+H337*$Y$29</f>
        <v>0.879999531588351</v>
      </c>
      <c r="J338" s="0" t="n">
        <f aca="false">$Y$15*E337+$Y$20*F337+G337*$Y$25+H337*$Y$30</f>
        <v>0.0400004588587451</v>
      </c>
      <c r="K338" s="0" t="n">
        <f aca="false">E337*$Y$16+F337*$Y$21+G337*$Y$26+H337*$Y$31</f>
        <v>0.0799999554777026</v>
      </c>
      <c r="L338" s="0" t="n">
        <f aca="false">E337*$Y$17+F337*$Y$22+G337*$Y$27+H337*$Y$32</f>
        <v>5.40752013127371E-008</v>
      </c>
      <c r="M338" s="0" t="n">
        <f aca="false">_xlfn.NORM.S.DIST((1/$Y$7)*(C338-$Y$3-D338*$Y$12),1)</f>
        <v>0.0821555359327878</v>
      </c>
      <c r="N338" s="3" t="n">
        <f aca="false">_xlfn.NORM.S.DIST((1/$Y$8)*(C338-$Y$4-D338*$Y$12),1)</f>
        <v>0.363343457368951</v>
      </c>
      <c r="O338" s="3" t="n">
        <f aca="false">_xlfn.NORM.S.DIST((1/$Y$9)*(C338-$Y$5-D338*$Y$12),1)</f>
        <v>0.189388574494647</v>
      </c>
      <c r="P338" s="3" t="n">
        <f aca="false">_xlfn.NORM.S.DIST((1/$Y$10)*(C338-$Y$6-D338*$Y$12),1)</f>
        <v>0.256108045092908</v>
      </c>
      <c r="Q338" s="0" t="n">
        <f aca="false">M338*I338</f>
        <v>0.0722968331382432</v>
      </c>
      <c r="R338" s="0" t="n">
        <f aca="false">N338*J338</f>
        <v>0.0145339050180809</v>
      </c>
      <c r="S338" s="0" t="n">
        <f aca="false">O338*K338</f>
        <v>0.0151510775275573</v>
      </c>
      <c r="T338" s="0" t="n">
        <f aca="false">P338*L338</f>
        <v>1.38490940962106E-008</v>
      </c>
      <c r="U338" s="4" t="n">
        <f aca="false">SUM(Q338:T338)</f>
        <v>0.101981829532976</v>
      </c>
      <c r="V338" s="6" t="n">
        <f aca="false">_xlfn.NORM.S.INV(U338)</f>
        <v>-1.27033968156362</v>
      </c>
    </row>
    <row r="339" customFormat="false" ht="14.4" hidden="false" customHeight="false" outlineLevel="0" collapsed="false">
      <c r="A339" s="0" t="n">
        <f aca="false">A338+1</f>
        <v>335</v>
      </c>
      <c r="C339" s="0" t="n">
        <v>1.152664879</v>
      </c>
      <c r="D339" s="0" t="n">
        <v>1.9692</v>
      </c>
      <c r="E339" s="0" t="n">
        <v>0.999999866689436</v>
      </c>
      <c r="F339" s="7" t="n">
        <v>1.20660948894626E-007</v>
      </c>
      <c r="G339" s="7" t="n">
        <v>1.26155541651035E-008</v>
      </c>
      <c r="H339" s="7" t="n">
        <v>3.40613244873363E-011</v>
      </c>
      <c r="I339" s="0" t="n">
        <f aca="false">$Y$14*E338+$Y$19*F338+G338*$Y$24+H338*$Y$29</f>
        <v>0.879987269922788</v>
      </c>
      <c r="J339" s="0" t="n">
        <f aca="false">$Y$15*E338+$Y$20*F338+G338*$Y$25+H338*$Y$30</f>
        <v>0.040012439495587</v>
      </c>
      <c r="K339" s="0" t="n">
        <f aca="false">E338*$Y$16+F338*$Y$21+G338*$Y$26+H338*$Y$31</f>
        <v>0.0799988269798094</v>
      </c>
      <c r="L339" s="0" t="n">
        <f aca="false">E338*$Y$17+F338*$Y$22+G338*$Y$27+H338*$Y$32</f>
        <v>1.46360181563806E-006</v>
      </c>
      <c r="M339" s="0" t="n">
        <f aca="false">_xlfn.NORM.S.DIST((1/$Y$7)*(C339-$Y$3-D339*$Y$12),1)</f>
        <v>0.733346641291806</v>
      </c>
      <c r="N339" s="3" t="n">
        <f aca="false">_xlfn.NORM.S.DIST((1/$Y$8)*(C339-$Y$4-D339*$Y$12),1)</f>
        <v>0.827579699129867</v>
      </c>
      <c r="O339" s="3" t="n">
        <f aca="false">_xlfn.NORM.S.DIST((1/$Y$9)*(C339-$Y$5-D339*$Y$12),1)</f>
        <v>0.47148419950608</v>
      </c>
      <c r="P339" s="3" t="n">
        <f aca="false">_xlfn.NORM.S.DIST((1/$Y$10)*(C339-$Y$6-D339*$Y$12),1)</f>
        <v>0.401546090073533</v>
      </c>
      <c r="Q339" s="0" t="n">
        <f aca="false">M339*I339</f>
        <v>0.645335708777422</v>
      </c>
      <c r="R339" s="0" t="n">
        <f aca="false">N339*J339</f>
        <v>0.0331134826392099</v>
      </c>
      <c r="S339" s="0" t="n">
        <f aca="false">O339*K339</f>
        <v>0.0377181829000008</v>
      </c>
      <c r="T339" s="0" t="n">
        <f aca="false">P339*L339</f>
        <v>5.87703586493988E-007</v>
      </c>
      <c r="U339" s="4" t="n">
        <f aca="false">SUM(Q339:T339)</f>
        <v>0.716167962020219</v>
      </c>
      <c r="V339" s="6" t="n">
        <f aca="false">_xlfn.NORM.S.INV(U339)</f>
        <v>0.571495107314212</v>
      </c>
    </row>
    <row r="340" customFormat="false" ht="14.4" hidden="false" customHeight="false" outlineLevel="0" collapsed="false">
      <c r="A340" s="0" t="n">
        <f aca="false">A339+1</f>
        <v>336</v>
      </c>
      <c r="C340" s="0" t="n">
        <v>-4.094920768</v>
      </c>
      <c r="D340" s="0" t="n">
        <v>2.1202</v>
      </c>
      <c r="E340" s="7" t="n">
        <v>0.983915384927273</v>
      </c>
      <c r="F340" s="0" t="n">
        <v>0.0160845357118838</v>
      </c>
      <c r="G340" s="7" t="n">
        <v>7.93601564409622E-008</v>
      </c>
      <c r="H340" s="7" t="n">
        <v>6.87012496596058E-013</v>
      </c>
      <c r="I340" s="0" t="n">
        <f aca="false">$Y$14*E339+$Y$19*F339+G339*$Y$24+H339*$Y$29</f>
        <v>0.879999896509208</v>
      </c>
      <c r="J340" s="0" t="n">
        <f aca="false">$Y$15*E339+$Y$20*F339+G339*$Y$25+H339*$Y$30</f>
        <v>0.0400001020565032</v>
      </c>
      <c r="K340" s="0" t="n">
        <f aca="false">E339*$Y$16+F339*$Y$21+G339*$Y$26+H339*$Y$31</f>
        <v>0.0799999893409453</v>
      </c>
      <c r="L340" s="0" t="n">
        <f aca="false">E339*$Y$17+F339*$Y$22+G339*$Y$27+H339*$Y$32</f>
        <v>1.20933439490525E-008</v>
      </c>
      <c r="M340" s="0" t="n">
        <f aca="false">_xlfn.NORM.S.DIST((1/$Y$7)*(C340-$Y$3-D340*$Y$12),1)</f>
        <v>7.26514393702209E-006</v>
      </c>
      <c r="N340" s="3" t="n">
        <f aca="false">_xlfn.NORM.S.DIST((1/$Y$8)*(C340-$Y$4-D340*$Y$12),1)</f>
        <v>0.0124726304968256</v>
      </c>
      <c r="O340" s="3" t="n">
        <f aca="false">_xlfn.NORM.S.DIST((1/$Y$9)*(C340-$Y$5-D340*$Y$12),1)</f>
        <v>0.0195690833292214</v>
      </c>
      <c r="P340" s="3" t="n">
        <f aca="false">_xlfn.NORM.S.DIST((1/$Y$10)*(C340-$Y$6-D340*$Y$12),1)</f>
        <v>0.105791960939554</v>
      </c>
      <c r="Q340" s="0" t="n">
        <f aca="false">M340*I340</f>
        <v>6.39332591270393E-006</v>
      </c>
      <c r="R340" s="0" t="n">
        <f aca="false">N340*J340</f>
        <v>0.000498906492786076</v>
      </c>
      <c r="S340" s="0" t="n">
        <f aca="false">O340*K340</f>
        <v>0.00156552645774978</v>
      </c>
      <c r="T340" s="0" t="n">
        <f aca="false">P340*L340</f>
        <v>1.27937857068675E-009</v>
      </c>
      <c r="U340" s="4" t="n">
        <f aca="false">SUM(Q340:T340)</f>
        <v>0.00207082755582713</v>
      </c>
      <c r="V340" s="6" t="n">
        <f aca="false">_xlfn.NORM.S.INV(U340)</f>
        <v>-2.86716615302477</v>
      </c>
    </row>
    <row r="341" customFormat="false" ht="14.4" hidden="false" customHeight="false" outlineLevel="0" collapsed="false">
      <c r="A341" s="0" t="n">
        <f aca="false">A340+1</f>
        <v>337</v>
      </c>
      <c r="C341" s="0" t="n">
        <v>-3.323484143</v>
      </c>
      <c r="D341" s="0" t="n">
        <v>2.3021</v>
      </c>
      <c r="E341" s="7" t="n">
        <v>0.99492822533734</v>
      </c>
      <c r="F341" s="0" t="n">
        <v>0.00507171405529607</v>
      </c>
      <c r="G341" s="7" t="n">
        <v>6.06061437925588E-008</v>
      </c>
      <c r="H341" s="7" t="n">
        <v>1.2204605424573E-012</v>
      </c>
      <c r="I341" s="0" t="n">
        <f aca="false">$Y$14*E340+$Y$19*F340+G340*$Y$24+H340*$Y$29</f>
        <v>0.866006463453282</v>
      </c>
      <c r="J341" s="0" t="n">
        <f aca="false">$Y$15*E340+$Y$20*F340+G340*$Y$25+H340*$Y$30</f>
        <v>0.0536718521806812</v>
      </c>
      <c r="K341" s="0" t="n">
        <f aca="false">E340*$Y$16+F340*$Y$21+G340*$Y$26+H340*$Y$31</f>
        <v>0.0787132307942986</v>
      </c>
      <c r="L341" s="0" t="n">
        <f aca="false">E340*$Y$17+F340*$Y$22+G340*$Y$27+H340*$Y$32</f>
        <v>0.00160845357173799</v>
      </c>
      <c r="M341" s="0" t="n">
        <f aca="false">_xlfn.NORM.S.DIST((1/$Y$7)*(C341-$Y$3-D341*$Y$12),1)</f>
        <v>0.000155040472055241</v>
      </c>
      <c r="N341" s="3" t="n">
        <f aca="false">_xlfn.NORM.S.DIST((1/$Y$8)*(C341-$Y$4-D341*$Y$12),1)</f>
        <v>0.038052190495862</v>
      </c>
      <c r="O341" s="3" t="n">
        <f aca="false">_xlfn.NORM.S.DIST((1/$Y$9)*(C341-$Y$5-D341*$Y$12),1)</f>
        <v>0.0383627105686904</v>
      </c>
      <c r="P341" s="3" t="n">
        <f aca="false">_xlfn.NORM.S.DIST((1/$Y$10)*(C341-$Y$6-D341*$Y$12),1)</f>
        <v>0.135180320777724</v>
      </c>
      <c r="Q341" s="0" t="n">
        <f aca="false">M341*I341</f>
        <v>0.000134266050896687</v>
      </c>
      <c r="R341" s="0" t="n">
        <f aca="false">N341*J341</f>
        <v>0.00204233154344503</v>
      </c>
      <c r="S341" s="0" t="n">
        <f aca="false">O341*K341</f>
        <v>0.00301965289088821</v>
      </c>
      <c r="T341" s="0" t="n">
        <f aca="false">P341*L341</f>
        <v>0.000217431269783617</v>
      </c>
      <c r="U341" s="4" t="n">
        <f aca="false">SUM(Q341:T341)</f>
        <v>0.00541368175501355</v>
      </c>
      <c r="V341" s="6" t="n">
        <f aca="false">_xlfn.NORM.S.INV(U341)</f>
        <v>-2.5482217093124</v>
      </c>
    </row>
    <row r="342" customFormat="false" ht="14.4" hidden="false" customHeight="false" outlineLevel="0" collapsed="false">
      <c r="A342" s="0" t="n">
        <f aca="false">A341+1</f>
        <v>338</v>
      </c>
      <c r="C342" s="0" t="n">
        <v>5.819844635</v>
      </c>
      <c r="D342" s="0" t="n">
        <v>2.0742</v>
      </c>
      <c r="E342" s="7" t="n">
        <v>0.999999996501077</v>
      </c>
      <c r="F342" s="7" t="n">
        <v>4.0815856715675E-012</v>
      </c>
      <c r="G342" s="7" t="n">
        <v>2.4166119696811E-009</v>
      </c>
      <c r="H342" s="7" t="n">
        <v>1.07822955089028E-009</v>
      </c>
      <c r="I342" s="0" t="n">
        <f aca="false">$Y$14*E341+$Y$19*F341+G341*$Y$24+H341*$Y$29</f>
        <v>0.875587616043568</v>
      </c>
      <c r="J342" s="0" t="n">
        <f aca="false">$Y$15*E341+$Y$20*F341+G341*$Y$25+H341*$Y$30</f>
        <v>0.0443109545227315</v>
      </c>
      <c r="K342" s="0" t="n">
        <f aca="false">E341*$Y$16+F341*$Y$21+G341*$Y$26+H341*$Y$31</f>
        <v>0.0795942580271947</v>
      </c>
      <c r="L342" s="0" t="n">
        <f aca="false">E341*$Y$17+F341*$Y$22+G341*$Y$27+H341*$Y$32</f>
        <v>0.000507171406505975</v>
      </c>
      <c r="M342" s="0" t="n">
        <f aca="false">_xlfn.NORM.S.DIST((1/$Y$7)*(C342-$Y$3-D342*$Y$12),1)</f>
        <v>0.999999758788051</v>
      </c>
      <c r="N342" s="3" t="n">
        <f aca="false">_xlfn.NORM.S.DIST((1/$Y$8)*(C342-$Y$4-D342*$Y$12),1)</f>
        <v>0.9999212871138</v>
      </c>
      <c r="O342" s="3" t="n">
        <f aca="false">_xlfn.NORM.S.DIST((1/$Y$9)*(C342-$Y$5-D342*$Y$12),1)</f>
        <v>0.955379754184813</v>
      </c>
      <c r="P342" s="3" t="n">
        <f aca="false">_xlfn.NORM.S.DIST((1/$Y$10)*(C342-$Y$6-D342*$Y$12),1)</f>
        <v>0.738893185312812</v>
      </c>
      <c r="Q342" s="0" t="n">
        <f aca="false">M342*I342</f>
        <v>0.875587404841372</v>
      </c>
      <c r="R342" s="0" t="n">
        <f aca="false">N342*J342</f>
        <v>0.0443074666796108</v>
      </c>
      <c r="S342" s="0" t="n">
        <f aca="false">O342*K342</f>
        <v>0.0760427426685439</v>
      </c>
      <c r="T342" s="0" t="n">
        <f aca="false">P342*L342</f>
        <v>0.000374745496052779</v>
      </c>
      <c r="U342" s="4" t="n">
        <f aca="false">SUM(Q342:T342)</f>
        <v>0.99631235968558</v>
      </c>
      <c r="V342" s="6" t="n">
        <f aca="false">_xlfn.NORM.S.INV(U342)</f>
        <v>2.67940646092573</v>
      </c>
    </row>
    <row r="343" customFormat="false" ht="14.4" hidden="false" customHeight="false" outlineLevel="0" collapsed="false">
      <c r="A343" s="0" t="n">
        <f aca="false">A342+1</f>
        <v>339</v>
      </c>
      <c r="C343" s="0" t="n">
        <v>-2.179372259</v>
      </c>
      <c r="D343" s="0" t="n">
        <v>2.1199</v>
      </c>
      <c r="E343" s="0" t="n">
        <v>0.999781217942427</v>
      </c>
      <c r="F343" s="0" t="n">
        <v>0.000218741088194255</v>
      </c>
      <c r="G343" s="7" t="n">
        <v>4.09664935936657E-008</v>
      </c>
      <c r="H343" s="7" t="n">
        <v>2.88525241597019E-012</v>
      </c>
      <c r="I343" s="0" t="n">
        <f aca="false">$Y$14*E342+$Y$19*F342+G342*$Y$24+H342*$Y$29</f>
        <v>0.879999999348383</v>
      </c>
      <c r="J343" s="0" t="n">
        <f aca="false">$Y$15*E342+$Y$20*F342+G342*$Y$25+H342*$Y$30</f>
        <v>0.0399999998852403</v>
      </c>
      <c r="K343" s="0" t="n">
        <f aca="false">E342*$Y$16+F342*$Y$21+G342*$Y$26+H342*$Y$31</f>
        <v>0.0799999999033852</v>
      </c>
      <c r="L343" s="0" t="n">
        <f aca="false">E342*$Y$17+F342*$Y$22+G342*$Y$27+H342*$Y$32</f>
        <v>8.62991799279381E-010</v>
      </c>
      <c r="M343" s="0" t="n">
        <f aca="false">_xlfn.NORM.S.DIST((1/$Y$7)*(C343-$Y$3-D343*$Y$12),1)</f>
        <v>0.00577485914554018</v>
      </c>
      <c r="N343" s="3" t="n">
        <f aca="false">_xlfn.NORM.S.DIST((1/$Y$8)*(C343-$Y$4-D343*$Y$12),1)</f>
        <v>0.140310786773911</v>
      </c>
      <c r="O343" s="3" t="n">
        <f aca="false">_xlfn.NORM.S.DIST((1/$Y$9)*(C343-$Y$5-D343*$Y$12),1)</f>
        <v>0.090794565334474</v>
      </c>
      <c r="P343" s="3" t="n">
        <f aca="false">_xlfn.NORM.S.DIST((1/$Y$10)*(C343-$Y$6-D343*$Y$12),1)</f>
        <v>0.188285113284987</v>
      </c>
      <c r="Q343" s="0" t="n">
        <f aca="false">M343*I343</f>
        <v>0.00508187604431237</v>
      </c>
      <c r="R343" s="0" t="n">
        <f aca="false">N343*J343</f>
        <v>0.00561243145485443</v>
      </c>
      <c r="S343" s="0" t="n">
        <f aca="false">O343*K343</f>
        <v>0.00726356521798582</v>
      </c>
      <c r="T343" s="0" t="n">
        <f aca="false">P343*L343</f>
        <v>1.62488508691333E-010</v>
      </c>
      <c r="U343" s="4" t="n">
        <f aca="false">SUM(Q343:T343)</f>
        <v>0.0179578728796411</v>
      </c>
      <c r="V343" s="6" t="n">
        <f aca="false">_xlfn.NORM.S.INV(U343)</f>
        <v>-2.09788001604375</v>
      </c>
    </row>
    <row r="344" customFormat="false" ht="14.4" hidden="false" customHeight="false" outlineLevel="0" collapsed="false">
      <c r="A344" s="0" t="n">
        <f aca="false">A343+1</f>
        <v>340</v>
      </c>
      <c r="C344" s="0" t="n">
        <v>2.621559636</v>
      </c>
      <c r="D344" s="0" t="n">
        <v>2.1164</v>
      </c>
      <c r="E344" s="0" t="n">
        <v>0.999999987936061</v>
      </c>
      <c r="F344" s="7" t="n">
        <v>4.45830980973214E-009</v>
      </c>
      <c r="G344" s="7" t="n">
        <v>7.50451960803858E-009</v>
      </c>
      <c r="H344" s="7" t="n">
        <v>1.0110956996019E-010</v>
      </c>
      <c r="I344" s="0" t="n">
        <f aca="false">$Y$14*E343+$Y$19*F343+G343*$Y$24+H343*$Y$29</f>
        <v>0.87980970016674</v>
      </c>
      <c r="J344" s="0" t="n">
        <f aca="false">$Y$15*E343+$Y$20*F343+G343*$Y$25+H343*$Y$30</f>
        <v>0.0401859282862477</v>
      </c>
      <c r="K344" s="0" t="n">
        <f aca="false">E343*$Y$16+F343*$Y$21+G343*$Y$26+H343*$Y$31</f>
        <v>0.0799824974358847</v>
      </c>
      <c r="L344" s="0" t="n">
        <f aca="false">E343*$Y$17+F343*$Y$22+G343*$Y$27+H343*$Y$32</f>
        <v>2.18741111276274E-005</v>
      </c>
      <c r="M344" s="0" t="n">
        <f aca="false">_xlfn.NORM.S.DIST((1/$Y$7)*(C344-$Y$3-D344*$Y$12),1)</f>
        <v>0.977836462666803</v>
      </c>
      <c r="N344" s="3" t="n">
        <f aca="false">_xlfn.NORM.S.DIST((1/$Y$8)*(C344-$Y$4-D344*$Y$12),1)</f>
        <v>0.966873907024327</v>
      </c>
      <c r="O344" s="3" t="n">
        <f aca="false">_xlfn.NORM.S.DIST((1/$Y$9)*(C344-$Y$5-D344*$Y$12),1)</f>
        <v>0.686456625848097</v>
      </c>
      <c r="P344" s="3" t="n">
        <f aca="false">_xlfn.NORM.S.DIST((1/$Y$10)*(C344-$Y$6-D344*$Y$12),1)</f>
        <v>0.512180153232159</v>
      </c>
      <c r="Q344" s="0" t="n">
        <f aca="false">M344*I344</f>
        <v>0.860310005030986</v>
      </c>
      <c r="R344" s="0" t="n">
        <f aca="false">N344*J344</f>
        <v>0.0388547254895237</v>
      </c>
      <c r="S344" s="0" t="n">
        <f aca="false">O344*K344</f>
        <v>0.0549045153167415</v>
      </c>
      <c r="T344" s="0" t="n">
        <f aca="false">P344*L344</f>
        <v>1.12034855891655E-005</v>
      </c>
      <c r="U344" s="4" t="n">
        <f aca="false">SUM(Q344:T344)</f>
        <v>0.954080449322841</v>
      </c>
      <c r="V344" s="6" t="n">
        <f aca="false">_xlfn.NORM.S.INV(U344)</f>
        <v>1.68577522529789</v>
      </c>
    </row>
    <row r="345" customFormat="false" ht="14.4" hidden="false" customHeight="false" outlineLevel="0" collapsed="false">
      <c r="A345" s="0" t="n">
        <f aca="false">A344+1</f>
        <v>341</v>
      </c>
      <c r="C345" s="0" t="n">
        <v>2.99061643</v>
      </c>
      <c r="D345" s="0" t="n">
        <v>2.0544</v>
      </c>
      <c r="E345" s="0" t="n">
        <v>0.999999991357946</v>
      </c>
      <c r="F345" s="7" t="n">
        <v>1.92190595167035E-009</v>
      </c>
      <c r="G345" s="7" t="n">
        <v>6.58723393302446E-009</v>
      </c>
      <c r="H345" s="7" t="n">
        <v>1.32914410496646E-010</v>
      </c>
      <c r="I345" s="0" t="n">
        <f aca="false">$Y$14*E344+$Y$19*F344+G344*$Y$24+H344*$Y$29</f>
        <v>0.879999996933847</v>
      </c>
      <c r="J345" s="0" t="n">
        <f aca="false">$Y$15*E344+$Y$20*F344+G344*$Y$25+H344*$Y$30</f>
        <v>0.0400000034873604</v>
      </c>
      <c r="K345" s="0" t="n">
        <f aca="false">E344*$Y$16+F344*$Y$21+G344*$Y$26+H344*$Y$31</f>
        <v>0.0799999990520735</v>
      </c>
      <c r="L345" s="0" t="n">
        <f aca="false">E344*$Y$17+F344*$Y$22+G344*$Y$27+H344*$Y$32</f>
        <v>5.26718636941366E-010</v>
      </c>
      <c r="M345" s="0" t="n">
        <f aca="false">_xlfn.NORM.S.DIST((1/$Y$7)*(C345-$Y$3-D345*$Y$12),1)</f>
        <v>0.990855669724324</v>
      </c>
      <c r="N345" s="3" t="n">
        <f aca="false">_xlfn.NORM.S.DIST((1/$Y$8)*(C345-$Y$4-D345*$Y$12),1)</f>
        <v>0.980341048579047</v>
      </c>
      <c r="O345" s="3" t="n">
        <f aca="false">_xlfn.NORM.S.DIST((1/$Y$9)*(C345-$Y$5-D345*$Y$12),1)</f>
        <v>0.734299769798498</v>
      </c>
      <c r="P345" s="3" t="n">
        <f aca="false">_xlfn.NORM.S.DIST((1/$Y$10)*(C345-$Y$6-D345*$Y$12),1)</f>
        <v>0.540167582459269</v>
      </c>
      <c r="Q345" s="0" t="n">
        <f aca="false">M345*I345</f>
        <v>0.87195298631929</v>
      </c>
      <c r="R345" s="0" t="n">
        <f aca="false">N345*J345</f>
        <v>0.0392136453619644</v>
      </c>
      <c r="S345" s="0" t="n">
        <f aca="false">O345*K345</f>
        <v>0.0587439808878177</v>
      </c>
      <c r="T345" s="0" t="n">
        <f aca="false">P345*L345</f>
        <v>2.84516332752859E-010</v>
      </c>
      <c r="U345" s="4" t="n">
        <f aca="false">SUM(Q345:T345)</f>
        <v>0.969910612853589</v>
      </c>
      <c r="V345" s="6" t="n">
        <f aca="false">_xlfn.NORM.S.INV(U345)</f>
        <v>1.87948152167573</v>
      </c>
    </row>
    <row r="346" customFormat="false" ht="14.4" hidden="false" customHeight="false" outlineLevel="0" collapsed="false">
      <c r="A346" s="0" t="n">
        <f aca="false">A345+1</f>
        <v>342</v>
      </c>
      <c r="C346" s="0" t="n">
        <v>2.347617734</v>
      </c>
      <c r="D346" s="0" t="n">
        <v>2.0087</v>
      </c>
      <c r="E346" s="0" t="n">
        <v>0.999999983471927</v>
      </c>
      <c r="F346" s="7" t="n">
        <v>8.17693083478618E-009</v>
      </c>
      <c r="G346" s="7" t="n">
        <v>8.2685941153474E-009</v>
      </c>
      <c r="H346" s="7" t="n">
        <v>8.25478886842809E-011</v>
      </c>
      <c r="I346" s="0" t="n">
        <f aca="false">$Y$14*E345+$Y$19*F345+G345*$Y$24+H345*$Y$29</f>
        <v>0.879999999002775</v>
      </c>
      <c r="J346" s="0" t="n">
        <f aca="false">$Y$15*E345+$Y$20*F345+G345*$Y$25+H345*$Y$30</f>
        <v>0.0400000013674724</v>
      </c>
      <c r="K346" s="0" t="n">
        <f aca="false">E345*$Y$16+F345*$Y$21+G345*$Y$26+H345*$Y$31</f>
        <v>0.0799999993312311</v>
      </c>
      <c r="L346" s="0" t="n">
        <f aca="false">E345*$Y$17+F345*$Y$22+G345*$Y$27+H345*$Y$32</f>
        <v>2.98522123564352E-010</v>
      </c>
      <c r="M346" s="0" t="n">
        <f aca="false">_xlfn.NORM.S.DIST((1/$Y$7)*(C346-$Y$3-D346*$Y$12),1)</f>
        <v>0.960123912868068</v>
      </c>
      <c r="N346" s="3" t="n">
        <f aca="false">_xlfn.NORM.S.DIST((1/$Y$8)*(C346-$Y$4-D346*$Y$12),1)</f>
        <v>0.95257462305839</v>
      </c>
      <c r="O346" s="3" t="n">
        <f aca="false">_xlfn.NORM.S.DIST((1/$Y$9)*(C346-$Y$5-D346*$Y$12),1)</f>
        <v>0.648726418020539</v>
      </c>
      <c r="P346" s="3" t="n">
        <f aca="false">_xlfn.NORM.S.DIST((1/$Y$10)*(C346-$Y$6-D346*$Y$12),1)</f>
        <v>0.491359182176045</v>
      </c>
      <c r="Q346" s="0" t="n">
        <f aca="false">M346*I346</f>
        <v>0.84490904236644</v>
      </c>
      <c r="R346" s="0" t="n">
        <f aca="false">N346*J346</f>
        <v>0.0381029862249552</v>
      </c>
      <c r="S346" s="0" t="n">
        <f aca="false">O346*K346</f>
        <v>0.0518981130077951</v>
      </c>
      <c r="T346" s="0" t="n">
        <f aca="false">P346*L346</f>
        <v>1.46681586496036E-010</v>
      </c>
      <c r="U346" s="4" t="n">
        <f aca="false">SUM(Q346:T346)</f>
        <v>0.934910141745871</v>
      </c>
      <c r="V346" s="6" t="n">
        <f aca="false">_xlfn.NORM.S.INV(U346)</f>
        <v>1.51339357320964</v>
      </c>
    </row>
    <row r="347" customFormat="false" ht="14.4" hidden="false" customHeight="false" outlineLevel="0" collapsed="false">
      <c r="A347" s="0" t="n">
        <f aca="false">A346+1</f>
        <v>343</v>
      </c>
      <c r="C347" s="0" t="n">
        <v>-0.139522587</v>
      </c>
      <c r="D347" s="0" t="n">
        <v>1.9597</v>
      </c>
      <c r="E347" s="0" t="n">
        <v>0.999997766797267</v>
      </c>
      <c r="F347" s="7" t="n">
        <v>2.21326842401517E-006</v>
      </c>
      <c r="G347" s="7" t="n">
        <v>1.99212311422351E-008</v>
      </c>
      <c r="H347" s="7" t="n">
        <v>1.30779619084044E-011</v>
      </c>
      <c r="I347" s="0" t="n">
        <f aca="false">$Y$14*E346+$Y$19*F346+G346*$Y$24+H346*$Y$29</f>
        <v>0.879999993806484</v>
      </c>
      <c r="J347" s="0" t="n">
        <f aca="false">$Y$15*E346+$Y$20*F346+G346*$Y$25+H346*$Y$30</f>
        <v>0.0400000066179965</v>
      </c>
      <c r="K347" s="0" t="n">
        <f aca="false">E346*$Y$16+F346*$Y$21+G346*$Y$26+H346*$Y$31</f>
        <v>0.0799999986917873</v>
      </c>
      <c r="L347" s="0" t="n">
        <f aca="false">E346*$Y$17+F346*$Y$22+G346*$Y$27+H346*$Y$32</f>
        <v>8.83731394426043E-010</v>
      </c>
      <c r="M347" s="0" t="n">
        <f aca="false">_xlfn.NORM.S.DIST((1/$Y$7)*(C347-$Y$3-D347*$Y$12),1)</f>
        <v>0.274895172071814</v>
      </c>
      <c r="N347" s="3" t="n">
        <f aca="false">_xlfn.NORM.S.DIST((1/$Y$8)*(C347-$Y$4-D347*$Y$12),1)</f>
        <v>0.563516181762812</v>
      </c>
      <c r="O347" s="3" t="n">
        <f aca="false">_xlfn.NORM.S.DIST((1/$Y$9)*(C347-$Y$5-D347*$Y$12),1)</f>
        <v>0.287106081801008</v>
      </c>
      <c r="P347" s="3" t="n">
        <f aca="false">_xlfn.NORM.S.DIST((1/$Y$10)*(C347-$Y$6-D347*$Y$12),1)</f>
        <v>0.310102236301628</v>
      </c>
      <c r="Q347" s="0" t="n">
        <f aca="false">M347*I347</f>
        <v>0.241907749720629</v>
      </c>
      <c r="R347" s="0" t="n">
        <f aca="false">N347*J347</f>
        <v>0.0225406509998606</v>
      </c>
      <c r="S347" s="0" t="n">
        <f aca="false">O347*K347</f>
        <v>0.0229684861684848</v>
      </c>
      <c r="T347" s="0" t="n">
        <f aca="false">P347*L347</f>
        <v>2.74047081701472E-010</v>
      </c>
      <c r="U347" s="4" t="n">
        <f aca="false">SUM(Q347:T347)</f>
        <v>0.287416887163021</v>
      </c>
      <c r="V347" s="6" t="n">
        <f aca="false">_xlfn.NORM.S.INV(U347)</f>
        <v>-0.560946844501742</v>
      </c>
    </row>
    <row r="348" customFormat="false" ht="14.4" hidden="false" customHeight="false" outlineLevel="0" collapsed="false">
      <c r="A348" s="0" t="n">
        <f aca="false">A347+1</f>
        <v>344</v>
      </c>
      <c r="C348" s="0" t="n">
        <v>1.041335653</v>
      </c>
      <c r="D348" s="0" t="n">
        <v>1.9905</v>
      </c>
      <c r="E348" s="0" t="n">
        <v>0.99999983189674</v>
      </c>
      <c r="F348" s="7" t="n">
        <v>1.54949808688321E-007</v>
      </c>
      <c r="G348" s="7" t="n">
        <v>1.31220866913084E-008</v>
      </c>
      <c r="H348" s="7" t="n">
        <v>3.13651396943188E-011</v>
      </c>
      <c r="I348" s="0" t="n">
        <f aca="false">$Y$14*E347+$Y$19*F347+G347*$Y$24+H347*$Y$29</f>
        <v>0.879998076835641</v>
      </c>
      <c r="J348" s="0" t="n">
        <f aca="false">$Y$15*E347+$Y$20*F347+G347*$Y$25+H347*$Y$30</f>
        <v>0.0400018804810496</v>
      </c>
      <c r="K348" s="0" t="n">
        <f aca="false">E347*$Y$16+F347*$Y$21+G347*$Y$26+H347*$Y$31</f>
        <v>0.0799998213460046</v>
      </c>
      <c r="L348" s="0" t="n">
        <f aca="false">E347*$Y$17+F347*$Y$22+G347*$Y$27+H347*$Y$32</f>
        <v>2.21337304771044E-007</v>
      </c>
      <c r="M348" s="0" t="n">
        <f aca="false">_xlfn.NORM.S.DIST((1/$Y$7)*(C348-$Y$3-D348*$Y$12),1)</f>
        <v>0.697689474870362</v>
      </c>
      <c r="N348" s="3" t="n">
        <f aca="false">_xlfn.NORM.S.DIST((1/$Y$8)*(C348-$Y$4-D348*$Y$12),1)</f>
        <v>0.809765678374963</v>
      </c>
      <c r="O348" s="3" t="n">
        <f aca="false">_xlfn.NORM.S.DIST((1/$Y$9)*(C348-$Y$5-D348*$Y$12),1)</f>
        <v>0.454704802716776</v>
      </c>
      <c r="P348" s="3" t="n">
        <f aca="false">_xlfn.NORM.S.DIST((1/$Y$10)*(C348-$Y$6-D348*$Y$12),1)</f>
        <v>0.393364762683613</v>
      </c>
      <c r="Q348" s="0" t="n">
        <f aca="false">M348*I348</f>
        <v>0.613965396114387</v>
      </c>
      <c r="R348" s="0" t="n">
        <f aca="false">N348*J348</f>
        <v>0.0323921498840114</v>
      </c>
      <c r="S348" s="0" t="n">
        <f aca="false">O348*K348</f>
        <v>0.0363763029825124</v>
      </c>
      <c r="T348" s="0" t="n">
        <f aca="false">P348*L348</f>
        <v>8.70662963642921E-008</v>
      </c>
      <c r="U348" s="4" t="n">
        <f aca="false">SUM(Q348:T348)</f>
        <v>0.682733936047207</v>
      </c>
      <c r="V348" s="6" t="n">
        <f aca="false">_xlfn.NORM.S.INV(U348)</f>
        <v>0.475357575237001</v>
      </c>
    </row>
    <row r="349" customFormat="false" ht="14.4" hidden="false" customHeight="false" outlineLevel="0" collapsed="false">
      <c r="A349" s="0" t="n">
        <f aca="false">A348+1</f>
        <v>345</v>
      </c>
      <c r="C349" s="0" t="n">
        <v>-1.324227917</v>
      </c>
      <c r="D349" s="0" t="n">
        <v>2.156</v>
      </c>
      <c r="E349" s="0" t="n">
        <v>0.999968078117853</v>
      </c>
      <c r="F349" s="7" t="n">
        <v>3.18915930999648E-005</v>
      </c>
      <c r="G349" s="7" t="n">
        <v>3.02836095808907E-008</v>
      </c>
      <c r="H349" s="7" t="n">
        <v>5.43729275098111E-012</v>
      </c>
      <c r="I349" s="0" t="n">
        <f aca="false">$Y$14*E348+$Y$19*F348+G348*$Y$24+H348*$Y$29</f>
        <v>0.879999866741029</v>
      </c>
      <c r="J349" s="0" t="n">
        <f aca="false">$Y$15*E348+$Y$20*F348+G348*$Y$25+H348*$Y$30</f>
        <v>0.0400001311818266</v>
      </c>
      <c r="K349" s="0" t="n">
        <f aca="false">E348*$Y$16+F348*$Y$21+G348*$Y$26+H348*$Y$31</f>
        <v>0.0799999865570713</v>
      </c>
      <c r="L349" s="0" t="n">
        <f aca="false">E348*$Y$17+F348*$Y$22+G348*$Y$27+H348*$Y$32</f>
        <v>1.55200729805876E-008</v>
      </c>
      <c r="M349" s="0" t="n">
        <f aca="false">_xlfn.NORM.S.DIST((1/$Y$7)*(C349-$Y$3-D349*$Y$12),1)</f>
        <v>0.0429393070261698</v>
      </c>
      <c r="N349" s="3" t="n">
        <f aca="false">_xlfn.NORM.S.DIST((1/$Y$8)*(C349-$Y$4-D349*$Y$12),1)</f>
        <v>0.287879813935311</v>
      </c>
      <c r="O349" s="3" t="n">
        <f aca="false">_xlfn.NORM.S.DIST((1/$Y$9)*(C349-$Y$5-D349*$Y$12),1)</f>
        <v>0.155913875453079</v>
      </c>
      <c r="P349" s="3" t="n">
        <f aca="false">_xlfn.NORM.S.DIST((1/$Y$10)*(C349-$Y$6-D349*$Y$12),1)</f>
        <v>0.235364244255495</v>
      </c>
      <c r="Q349" s="0" t="n">
        <f aca="false">M349*I349</f>
        <v>0.0377865844609816</v>
      </c>
      <c r="R349" s="0" t="n">
        <f aca="false">N349*J349</f>
        <v>0.0115152303220123</v>
      </c>
      <c r="S349" s="0" t="n">
        <f aca="false">O349*K349</f>
        <v>0.0124731079403072</v>
      </c>
      <c r="T349" s="0" t="n">
        <f aca="false">P349*L349</f>
        <v>3.65287024786612E-009</v>
      </c>
      <c r="U349" s="4" t="n">
        <f aca="false">SUM(Q349:T349)</f>
        <v>0.0617749263761713</v>
      </c>
      <c r="V349" s="6" t="n">
        <f aca="false">_xlfn.NORM.S.INV(U349)</f>
        <v>-1.54004308020932</v>
      </c>
    </row>
    <row r="350" customFormat="false" ht="14.4" hidden="false" customHeight="false" outlineLevel="0" collapsed="false">
      <c r="A350" s="0" t="n">
        <f aca="false">A349+1</f>
        <v>346</v>
      </c>
      <c r="C350" s="0" t="n">
        <v>2.089274395</v>
      </c>
      <c r="D350" s="0" t="n">
        <v>2.1023</v>
      </c>
      <c r="E350" s="0" t="n">
        <v>0.999999976220118</v>
      </c>
      <c r="F350" s="7" t="n">
        <v>1.46524699373718E-008</v>
      </c>
      <c r="G350" s="7" t="n">
        <v>9.05924348198277E-009</v>
      </c>
      <c r="H350" s="7" t="n">
        <v>6.81686561643714E-011</v>
      </c>
      <c r="I350" s="0" t="n">
        <f aca="false">$Y$14*E349+$Y$19*F349+G349*$Y$24+H349*$Y$29</f>
        <v>0.879972257943306</v>
      </c>
      <c r="J350" s="0" t="n">
        <f aca="false">$Y$15*E349+$Y$20*F349+G349*$Y$25+H349*$Y$30</f>
        <v>0.0400271066426818</v>
      </c>
      <c r="K350" s="0" t="n">
        <f aca="false">E349*$Y$16+F349*$Y$21+G349*$Y$26+H349*$Y$31</f>
        <v>0.0799974462503526</v>
      </c>
      <c r="L350" s="0" t="n">
        <f aca="false">E349*$Y$17+F349*$Y$22+G349*$Y$27+H349*$Y$32</f>
        <v>3.18916365983068E-006</v>
      </c>
      <c r="M350" s="0" t="n">
        <f aca="false">_xlfn.NORM.S.DIST((1/$Y$7)*(C350-$Y$3-D350*$Y$12),1)</f>
        <v>0.934223592300738</v>
      </c>
      <c r="N350" s="3" t="n">
        <f aca="false">_xlfn.NORM.S.DIST((1/$Y$8)*(C350-$Y$4-D350*$Y$12),1)</f>
        <v>0.934917717119966</v>
      </c>
      <c r="O350" s="3" t="n">
        <f aca="false">_xlfn.NORM.S.DIST((1/$Y$9)*(C350-$Y$5-D350*$Y$12),1)</f>
        <v>0.611739698807966</v>
      </c>
      <c r="P350" s="3" t="n">
        <f aca="false">_xlfn.NORM.S.DIST((1/$Y$10)*(C350-$Y$6-D350*$Y$12),1)</f>
        <v>0.471744347867753</v>
      </c>
      <c r="Q350" s="0" t="n">
        <f aca="false">M350*I350</f>
        <v>0.822090843940786</v>
      </c>
      <c r="R350" s="0" t="n">
        <f aca="false">N350*J350</f>
        <v>0.0374220511652935</v>
      </c>
      <c r="S350" s="0" t="n">
        <f aca="false">O350*K350</f>
        <v>0.0489376136745972</v>
      </c>
      <c r="T350" s="0" t="n">
        <f aca="false">P350*L350</f>
        <v>1.50446993095036E-006</v>
      </c>
      <c r="U350" s="4" t="n">
        <f aca="false">SUM(Q350:T350)</f>
        <v>0.908452013250608</v>
      </c>
      <c r="V350" s="6" t="n">
        <f aca="false">_xlfn.NORM.S.INV(U350)</f>
        <v>1.33128280623494</v>
      </c>
    </row>
    <row r="351" customFormat="false" ht="14.4" hidden="false" customHeight="false" outlineLevel="0" collapsed="false">
      <c r="A351" s="0" t="n">
        <f aca="false">A350+1</f>
        <v>347</v>
      </c>
      <c r="C351" s="0" t="n">
        <v>1.88475847</v>
      </c>
      <c r="D351" s="0" t="n">
        <v>2.0891</v>
      </c>
      <c r="E351" s="0" t="n">
        <v>0.999999967014308</v>
      </c>
      <c r="F351" s="7" t="n">
        <v>2.3188407033938E-008</v>
      </c>
      <c r="G351" s="7" t="n">
        <v>9.73869858237741E-009</v>
      </c>
      <c r="H351" s="7" t="n">
        <v>5.85860847971296E-011</v>
      </c>
      <c r="I351" s="0" t="n">
        <f aca="false">$Y$14*E350+$Y$19*F350+G350*$Y$24+H350*$Y$29</f>
        <v>0.879999988280154</v>
      </c>
      <c r="J351" s="0" t="n">
        <f aca="false">$Y$15*E350+$Y$20*F350+G350*$Y$25+H350*$Y$30</f>
        <v>0.0400000120908663</v>
      </c>
      <c r="K351" s="0" t="n">
        <f aca="false">E350*$Y$16+F350*$Y$21+G350*$Y$26+H350*$Y$31</f>
        <v>0.0799999981091981</v>
      </c>
      <c r="L351" s="0" t="n">
        <f aca="false">E350*$Y$17+F350*$Y$22+G350*$Y$27+H350*$Y$32</f>
        <v>1.51978191866868E-009</v>
      </c>
      <c r="M351" s="0" t="n">
        <f aca="false">_xlfn.NORM.S.DIST((1/$Y$7)*(C351-$Y$3-D351*$Y$12),1)</f>
        <v>0.905703244206233</v>
      </c>
      <c r="N351" s="3" t="n">
        <f aca="false">_xlfn.NORM.S.DIST((1/$Y$8)*(C351-$Y$4-D351*$Y$12),1)</f>
        <v>0.917621535211183</v>
      </c>
      <c r="O351" s="3" t="n">
        <f aca="false">_xlfn.NORM.S.DIST((1/$Y$9)*(C351-$Y$5-D351*$Y$12),1)</f>
        <v>0.581703271780002</v>
      </c>
      <c r="P351" s="3" t="n">
        <f aca="false">_xlfn.NORM.S.DIST((1/$Y$10)*(C351-$Y$6-D351*$Y$12),1)</f>
        <v>0.456262507611562</v>
      </c>
      <c r="Q351" s="0" t="n">
        <f aca="false">M351*I351</f>
        <v>0.797018844286783</v>
      </c>
      <c r="R351" s="0" t="n">
        <f aca="false">N351*J351</f>
        <v>0.0367048725032866</v>
      </c>
      <c r="S351" s="0" t="n">
        <f aca="false">O351*K351</f>
        <v>0.0465362606425145</v>
      </c>
      <c r="T351" s="0" t="n">
        <f aca="false">P351*L351</f>
        <v>6.93419509234481E-010</v>
      </c>
      <c r="U351" s="4" t="n">
        <f aca="false">SUM(Q351:T351)</f>
        <v>0.880259978126003</v>
      </c>
      <c r="V351" s="6" t="n">
        <f aca="false">_xlfn.NORM.S.INV(U351)</f>
        <v>1.17628741330006</v>
      </c>
    </row>
    <row r="352" customFormat="false" ht="14.4" hidden="false" customHeight="false" outlineLevel="0" collapsed="false">
      <c r="A352" s="0" t="n">
        <f aca="false">A351+1</f>
        <v>348</v>
      </c>
      <c r="C352" s="0" t="n">
        <v>1.15383106</v>
      </c>
      <c r="D352" s="0" t="n">
        <v>2.1052</v>
      </c>
      <c r="E352" s="0" t="n">
        <v>0.999999867094597</v>
      </c>
      <c r="F352" s="7" t="n">
        <v>1.20260867781947E-007</v>
      </c>
      <c r="G352" s="7" t="n">
        <v>1.26104444894659E-008</v>
      </c>
      <c r="H352" s="7" t="n">
        <v>3.40910071120501E-011</v>
      </c>
      <c r="I352" s="0" t="n">
        <f aca="false">$Y$14*E351+$Y$19*F351+G351*$Y$24+H351*$Y$29</f>
        <v>0.87999998094376</v>
      </c>
      <c r="J352" s="0" t="n">
        <f aca="false">$Y$15*E351+$Y$20*F351+G351*$Y$25+H351*$Y$30</f>
        <v>0.0400000193194263</v>
      </c>
      <c r="K352" s="0" t="n">
        <f aca="false">E351*$Y$16+F351*$Y$21+G351*$Y$26+H351*$Y$31</f>
        <v>0.0799999973711043</v>
      </c>
      <c r="L352" s="0" t="n">
        <f aca="false">E351*$Y$17+F351*$Y$22+G351*$Y$27+H351*$Y$32</f>
        <v>2.3657095712315E-009</v>
      </c>
      <c r="M352" s="0" t="n">
        <f aca="false">_xlfn.NORM.S.DIST((1/$Y$7)*(C352-$Y$3-D352*$Y$12),1)</f>
        <v>0.733708600338521</v>
      </c>
      <c r="N352" s="3" t="n">
        <f aca="false">_xlfn.NORM.S.DIST((1/$Y$8)*(C352-$Y$4-D352*$Y$12),1)</f>
        <v>0.827760485985472</v>
      </c>
      <c r="O352" s="3" t="n">
        <f aca="false">_xlfn.NORM.S.DIST((1/$Y$9)*(C352-$Y$5-D352*$Y$12),1)</f>
        <v>0.471660285619158</v>
      </c>
      <c r="P352" s="3" t="n">
        <f aca="false">_xlfn.NORM.S.DIST((1/$Y$10)*(C352-$Y$6-D352*$Y$12),1)</f>
        <v>0.401632025681291</v>
      </c>
      <c r="Q352" s="0" t="n">
        <f aca="false">M352*I352</f>
        <v>0.645663554316171</v>
      </c>
      <c r="R352" s="0" t="n">
        <f aca="false">N352*J352</f>
        <v>0.0331104354312766</v>
      </c>
      <c r="S352" s="0" t="n">
        <f aca="false">O352*K352</f>
        <v>0.0377328216095869</v>
      </c>
      <c r="T352" s="0" t="n">
        <f aca="false">P352*L352</f>
        <v>9.50144727267328E-010</v>
      </c>
      <c r="U352" s="4" t="n">
        <f aca="false">SUM(Q352:T352)</f>
        <v>0.71650681230718</v>
      </c>
      <c r="V352" s="6" t="n">
        <f aca="false">_xlfn.NORM.S.INV(U352)</f>
        <v>0.572495438325772</v>
      </c>
    </row>
    <row r="353" customFormat="false" ht="14.4" hidden="false" customHeight="false" outlineLevel="0" collapsed="false">
      <c r="A353" s="0" t="n">
        <f aca="false">A352+1</f>
        <v>349</v>
      </c>
      <c r="C353" s="0" t="n">
        <v>1.37217688</v>
      </c>
      <c r="D353" s="0" t="n">
        <v>2.0703</v>
      </c>
      <c r="E353" s="0" t="n">
        <v>0.999999914736396</v>
      </c>
      <c r="F353" s="7" t="n">
        <v>7.35499312683032E-008</v>
      </c>
      <c r="G353" s="7" t="n">
        <v>1.16735971949024E-008</v>
      </c>
      <c r="H353" s="7" t="n">
        <v>4.00761724108675E-011</v>
      </c>
      <c r="I353" s="0" t="n">
        <f aca="false">$Y$14*E352+$Y$19*F352+G352*$Y$24+H352*$Y$29</f>
        <v>0.879999896856639</v>
      </c>
      <c r="J353" s="0" t="n">
        <f aca="false">$Y$15*E352+$Y$20*F352+G352*$Y$25+H352*$Y$30</f>
        <v>0.040000101716638</v>
      </c>
      <c r="K353" s="0" t="n">
        <f aca="false">E352*$Y$16+F352*$Y$21+G352*$Y$26+H352*$Y$31</f>
        <v>0.0799999893733632</v>
      </c>
      <c r="L353" s="0" t="n">
        <f aca="false">E352*$Y$17+F352*$Y$22+G352*$Y$27+H352*$Y$32</f>
        <v>1.20533595838843E-008</v>
      </c>
      <c r="M353" s="0" t="n">
        <f aca="false">_xlfn.NORM.S.DIST((1/$Y$7)*(C353-$Y$3-D353*$Y$12),1)</f>
        <v>0.796841420796492</v>
      </c>
      <c r="N353" s="3" t="n">
        <f aca="false">_xlfn.NORM.S.DIST((1/$Y$8)*(C353-$Y$4-D353*$Y$12),1)</f>
        <v>0.859473124182125</v>
      </c>
      <c r="O353" s="3" t="n">
        <f aca="false">_xlfn.NORM.S.DIST((1/$Y$9)*(C353-$Y$5-D353*$Y$12),1)</f>
        <v>0.50468911945084</v>
      </c>
      <c r="P353" s="3" t="n">
        <f aca="false">_xlfn.NORM.S.DIST((1/$Y$10)*(C353-$Y$6-D353*$Y$12),1)</f>
        <v>0.417801320130842</v>
      </c>
      <c r="Q353" s="0" t="n">
        <f aca="false">M353*I353</f>
        <v>0.701220368112011</v>
      </c>
      <c r="R353" s="0" t="n">
        <f aca="false">N353*J353</f>
        <v>0.0343790123900017</v>
      </c>
      <c r="S353" s="0" t="n">
        <f aca="false">O353*K353</f>
        <v>0.0403751241929193</v>
      </c>
      <c r="T353" s="0" t="n">
        <f aca="false">P353*L353</f>
        <v>5.03590954615861E-009</v>
      </c>
      <c r="U353" s="4" t="n">
        <f aca="false">SUM(Q353:T353)</f>
        <v>0.775974509730841</v>
      </c>
      <c r="V353" s="6" t="n">
        <f aca="false">_xlfn.NORM.S.INV(U353)</f>
        <v>0.75866833981619</v>
      </c>
    </row>
    <row r="354" customFormat="false" ht="14.4" hidden="false" customHeight="false" outlineLevel="0" collapsed="false">
      <c r="A354" s="0" t="n">
        <f aca="false">A353+1</f>
        <v>350</v>
      </c>
      <c r="C354" s="0" t="n">
        <v>0.864337774</v>
      </c>
      <c r="D354" s="0" t="n">
        <v>2.1328</v>
      </c>
      <c r="E354" s="0" t="n">
        <v>0.99999975519427</v>
      </c>
      <c r="F354" s="7" t="n">
        <v>2.30808737253287E-007</v>
      </c>
      <c r="G354" s="7" t="n">
        <v>1.3969481623699E-008</v>
      </c>
      <c r="H354" s="7" t="n">
        <v>2.75108329993147E-011</v>
      </c>
      <c r="I354" s="0" t="n">
        <f aca="false">$Y$14*E353+$Y$19*F353+G353*$Y$24+H353*$Y$29</f>
        <v>0.879999937377526</v>
      </c>
      <c r="J354" s="0" t="n">
        <f aca="false">$Y$15*E353+$Y$20*F353+G353*$Y$25+H353*$Y$30</f>
        <v>0.0400000620496962</v>
      </c>
      <c r="K354" s="0" t="n">
        <f aca="false">E353*$Y$16+F353*$Y$21+G353*$Y$26+H353*$Y$31</f>
        <v>0.0799999931857246</v>
      </c>
      <c r="L354" s="0" t="n">
        <f aca="false">E353*$Y$17+F353*$Y$22+G353*$Y$27+H353*$Y$32</f>
        <v>7.38705406475901E-009</v>
      </c>
      <c r="M354" s="0" t="n">
        <f aca="false">_xlfn.NORM.S.DIST((1/$Y$7)*(C354-$Y$3-D354*$Y$12),1)</f>
        <v>0.637023584047649</v>
      </c>
      <c r="N354" s="3" t="n">
        <f aca="false">_xlfn.NORM.S.DIST((1/$Y$8)*(C354-$Y$4-D354*$Y$12),1)</f>
        <v>0.779213936610565</v>
      </c>
      <c r="O354" s="3" t="n">
        <f aca="false">_xlfn.NORM.S.DIST((1/$Y$9)*(C354-$Y$5-D354*$Y$12),1)</f>
        <v>0.428205391099362</v>
      </c>
      <c r="P354" s="3" t="n">
        <f aca="false">_xlfn.NORM.S.DIST((1/$Y$10)*(C354-$Y$6-D354*$Y$12),1)</f>
        <v>0.3804553534789</v>
      </c>
      <c r="Q354" s="0" t="n">
        <f aca="false">M354*I354</f>
        <v>0.560580714069938</v>
      </c>
      <c r="R354" s="0" t="n">
        <f aca="false">N354*J354</f>
        <v>0.0311686058144106</v>
      </c>
      <c r="S354" s="0" t="n">
        <f aca="false">O354*K354</f>
        <v>0.0342564283700395</v>
      </c>
      <c r="T354" s="0" t="n">
        <f aca="false">P354*L354</f>
        <v>2.81044426537563E-009</v>
      </c>
      <c r="U354" s="4" t="n">
        <f aca="false">SUM(Q354:T354)</f>
        <v>0.626005751064833</v>
      </c>
      <c r="V354" s="6" t="n">
        <f aca="false">_xlfn.NORM.S.INV(U354)</f>
        <v>0.321292818891547</v>
      </c>
    </row>
    <row r="355" customFormat="false" ht="14.4" hidden="false" customHeight="false" outlineLevel="0" collapsed="false">
      <c r="A355" s="0" t="n">
        <f aca="false">A354+1</f>
        <v>351</v>
      </c>
      <c r="C355" s="0" t="n">
        <v>0.787114954</v>
      </c>
      <c r="D355" s="0" t="n">
        <v>2.1877</v>
      </c>
      <c r="E355" s="0" t="n">
        <v>0.999999710967604</v>
      </c>
      <c r="F355" s="7" t="n">
        <v>2.7465028615274E-007</v>
      </c>
      <c r="G355" s="7" t="n">
        <v>1.43561285135027E-008</v>
      </c>
      <c r="H355" s="7" t="n">
        <v>2.59812172509023E-011</v>
      </c>
      <c r="I355" s="0" t="n">
        <f aca="false">$Y$14*E354+$Y$19*F354+G354*$Y$24+H354*$Y$29</f>
        <v>0.879999800848802</v>
      </c>
      <c r="J355" s="0" t="n">
        <f aca="false">$Y$15*E354+$Y$20*F354+G354*$Y$25+H354*$Y$30</f>
        <v>0.0400001956280972</v>
      </c>
      <c r="K355" s="0" t="n">
        <f aca="false">E354*$Y$16+F354*$Y$21+G354*$Y$26+H354*$Y$31</f>
        <v>0.0799999804202185</v>
      </c>
      <c r="L355" s="0" t="n">
        <f aca="false">E354*$Y$17+F354*$Y$22+G354*$Y$27+H354*$Y$32</f>
        <v>2.31028823917282E-008</v>
      </c>
      <c r="M355" s="0" t="n">
        <f aca="false">_xlfn.NORM.S.DIST((1/$Y$7)*(C355-$Y$3-D355*$Y$12),1)</f>
        <v>0.609318487195695</v>
      </c>
      <c r="N355" s="3" t="n">
        <f aca="false">_xlfn.NORM.S.DIST((1/$Y$8)*(C355-$Y$4-D355*$Y$12),1)</f>
        <v>0.765050445805197</v>
      </c>
      <c r="O355" s="3" t="n">
        <f aca="false">_xlfn.NORM.S.DIST((1/$Y$9)*(C355-$Y$5-D355*$Y$12),1)</f>
        <v>0.416737415477901</v>
      </c>
      <c r="P355" s="3" t="n">
        <f aca="false">_xlfn.NORM.S.DIST((1/$Y$10)*(C355-$Y$6-D355*$Y$12),1)</f>
        <v>0.374863591276345</v>
      </c>
      <c r="Q355" s="0" t="n">
        <f aca="false">M355*I355</f>
        <v>0.536200147385705</v>
      </c>
      <c r="R355" s="0" t="n">
        <f aca="false">N355*J355</f>
        <v>0.0306021674975708</v>
      </c>
      <c r="S355" s="0" t="n">
        <f aca="false">O355*K355</f>
        <v>0.0333389850786045</v>
      </c>
      <c r="T355" s="0" t="n">
        <f aca="false">P355*L355</f>
        <v>8.66042946219825E-009</v>
      </c>
      <c r="U355" s="4" t="n">
        <f aca="false">SUM(Q355:T355)</f>
        <v>0.60014130862231</v>
      </c>
      <c r="V355" s="6" t="n">
        <f aca="false">_xlfn.NORM.S.INV(U355)</f>
        <v>0.253712880032568</v>
      </c>
    </row>
    <row r="356" customFormat="false" ht="14.4" hidden="false" customHeight="false" outlineLevel="0" collapsed="false">
      <c r="A356" s="0" t="n">
        <f aca="false">A355+1</f>
        <v>352</v>
      </c>
      <c r="C356" s="0" t="n">
        <v>1.55319484</v>
      </c>
      <c r="D356" s="0" t="n">
        <v>2.2416</v>
      </c>
      <c r="E356" s="0" t="n">
        <v>0.999999940077292</v>
      </c>
      <c r="F356" s="7" t="n">
        <v>4.89269734902918E-008</v>
      </c>
      <c r="G356" s="7" t="n">
        <v>1.09499077379262E-008</v>
      </c>
      <c r="H356" s="7" t="n">
        <v>4.58272153478346E-011</v>
      </c>
      <c r="I356" s="0" t="n">
        <f aca="false">$Y$14*E355+$Y$19*F355+G355*$Y$24+H355*$Y$29</f>
        <v>0.879999762754383</v>
      </c>
      <c r="J356" s="0" t="n">
        <f aca="false">$Y$15*E355+$Y$20*F355+G355*$Y$25+H355*$Y$30</f>
        <v>0.0400002328779785</v>
      </c>
      <c r="K356" s="0" t="n">
        <f aca="false">E355*$Y$16+F355*$Y$21+G355*$Y$26+H355*$Y$31</f>
        <v>0.0799999768818251</v>
      </c>
      <c r="L356" s="0" t="n">
        <f aca="false">E355*$Y$17+F355*$Y$22+G355*$Y$27+H355*$Y$32</f>
        <v>2.74858135890747E-008</v>
      </c>
      <c r="M356" s="0" t="n">
        <f aca="false">_xlfn.NORM.S.DIST((1/$Y$7)*(C356-$Y$3-D356*$Y$12),1)</f>
        <v>0.841693728235611</v>
      </c>
      <c r="N356" s="3" t="n">
        <f aca="false">_xlfn.NORM.S.DIST((1/$Y$8)*(C356-$Y$4-D356*$Y$12),1)</f>
        <v>0.882561349020228</v>
      </c>
      <c r="O356" s="3" t="n">
        <f aca="false">_xlfn.NORM.S.DIST((1/$Y$9)*(C356-$Y$5-D356*$Y$12),1)</f>
        <v>0.532056842498849</v>
      </c>
      <c r="P356" s="3" t="n">
        <f aca="false">_xlfn.NORM.S.DIST((1/$Y$10)*(C356-$Y$6-D356*$Y$12),1)</f>
        <v>0.431313804685453</v>
      </c>
      <c r="Q356" s="0" t="n">
        <f aca="false">M356*I356</f>
        <v>0.74069028115919</v>
      </c>
      <c r="R356" s="0" t="n">
        <f aca="false">N356*J356</f>
        <v>0.035302659489912</v>
      </c>
      <c r="S356" s="0" t="n">
        <f aca="false">O356*K356</f>
        <v>0.0425645350997248</v>
      </c>
      <c r="T356" s="0" t="n">
        <f aca="false">P356*L356</f>
        <v>1.1855010833979E-008</v>
      </c>
      <c r="U356" s="4" t="n">
        <f aca="false">SUM(Q356:T356)</f>
        <v>0.818557487603838</v>
      </c>
      <c r="V356" s="6" t="n">
        <f aca="false">_xlfn.NORM.S.INV(U356)</f>
        <v>0.909881466681546</v>
      </c>
    </row>
    <row r="357" customFormat="false" ht="14.4" hidden="false" customHeight="false" outlineLevel="0" collapsed="false">
      <c r="A357" s="0" t="n">
        <f aca="false">A356+1</f>
        <v>353</v>
      </c>
      <c r="C357" s="0" t="n">
        <v>1.331617121</v>
      </c>
      <c r="D357" s="0" t="n">
        <v>2.1481</v>
      </c>
      <c r="E357" s="0" t="n">
        <v>0.999999907534953</v>
      </c>
      <c r="F357" s="7" t="n">
        <v>8.05839566672296E-008</v>
      </c>
      <c r="G357" s="7" t="n">
        <v>1.18422008840271E-008</v>
      </c>
      <c r="H357" s="7" t="n">
        <v>3.88899449415996E-011</v>
      </c>
      <c r="I357" s="0" t="n">
        <f aca="false">$Y$14*E356+$Y$19*F356+G356*$Y$24+H356*$Y$29</f>
        <v>0.879999958707653</v>
      </c>
      <c r="J357" s="0" t="n">
        <f aca="false">$Y$15*E356+$Y$20*F356+G356*$Y$25+H356*$Y$30</f>
        <v>0.0400000411490146</v>
      </c>
      <c r="K357" s="0" t="n">
        <f aca="false">E356*$Y$16+F356*$Y$21+G356*$Y$26+H356*$Y$31</f>
        <v>0.079999995213974</v>
      </c>
      <c r="L357" s="0" t="n">
        <f aca="false">E356*$Y$17+F356*$Y$22+G356*$Y$27+H356*$Y$32</f>
        <v>4.92935912130745E-009</v>
      </c>
      <c r="M357" s="0" t="n">
        <f aca="false">_xlfn.NORM.S.DIST((1/$Y$7)*(C357-$Y$3-D357*$Y$12),1)</f>
        <v>0.785838752576637</v>
      </c>
      <c r="N357" s="3" t="n">
        <f aca="false">_xlfn.NORM.S.DIST((1/$Y$8)*(C357-$Y$4-D357*$Y$12),1)</f>
        <v>0.853903506084655</v>
      </c>
      <c r="O357" s="3" t="n">
        <f aca="false">_xlfn.NORM.S.DIST((1/$Y$9)*(C357-$Y$5-D357*$Y$12),1)</f>
        <v>0.498549363267019</v>
      </c>
      <c r="P357" s="3" t="n">
        <f aca="false">_xlfn.NORM.S.DIST((1/$Y$10)*(C357-$Y$6-D357*$Y$12),1)</f>
        <v>0.414786319248076</v>
      </c>
      <c r="Q357" s="0" t="n">
        <f aca="false">M357*I357</f>
        <v>0.691538069818314</v>
      </c>
      <c r="R357" s="0" t="n">
        <f aca="false">N357*J357</f>
        <v>0.0341561753806741</v>
      </c>
      <c r="S357" s="0" t="n">
        <f aca="false">O357*K357</f>
        <v>0.0398839466752913</v>
      </c>
      <c r="T357" s="0" t="n">
        <f aca="false">P357*L357</f>
        <v>2.04463072617904E-009</v>
      </c>
      <c r="U357" s="4" t="n">
        <f aca="false">SUM(Q357:T357)</f>
        <v>0.76557819391891</v>
      </c>
      <c r="V357" s="6" t="n">
        <f aca="false">_xlfn.NORM.S.INV(U357)</f>
        <v>0.724361854154045</v>
      </c>
    </row>
    <row r="358" customFormat="false" ht="14.4" hidden="false" customHeight="false" outlineLevel="0" collapsed="false">
      <c r="A358" s="0" t="n">
        <f aca="false">A357+1</f>
        <v>354</v>
      </c>
      <c r="C358" s="0" t="n">
        <v>0.506655095</v>
      </c>
      <c r="D358" s="0" t="n">
        <v>2.1683</v>
      </c>
      <c r="E358" s="0" t="n">
        <v>0.999999467627884</v>
      </c>
      <c r="F358" s="7" t="n">
        <v>5.16498420675286E-007</v>
      </c>
      <c r="G358" s="7" t="n">
        <v>1.58525887169748E-008</v>
      </c>
      <c r="H358" s="7" t="n">
        <v>2.11071517736784E-011</v>
      </c>
      <c r="I358" s="0" t="n">
        <f aca="false">$Y$14*E357+$Y$19*F357+G357*$Y$24+H357*$Y$29</f>
        <v>0.879999931279188</v>
      </c>
      <c r="J358" s="0" t="n">
        <f aca="false">$Y$15*E357+$Y$20*F357+G357*$Y$25+H357*$Y$30</f>
        <v>0.0400000680218974</v>
      </c>
      <c r="K358" s="0" t="n">
        <f aca="false">E357*$Y$16+F357*$Y$21+G357*$Y$26+H357*$Y$31</f>
        <v>0.0799999926094075</v>
      </c>
      <c r="L358" s="0" t="n">
        <f aca="false">E357*$Y$17+F357*$Y$22+G357*$Y$27+H357*$Y$32</f>
        <v>8.08950762267624E-009</v>
      </c>
      <c r="M358" s="0" t="n">
        <f aca="false">_xlfn.NORM.S.DIST((1/$Y$7)*(C358-$Y$3-D358*$Y$12),1)</f>
        <v>0.504996732681392</v>
      </c>
      <c r="N358" s="3" t="n">
        <f aca="false">_xlfn.NORM.S.DIST((1/$Y$8)*(C358-$Y$4-D358*$Y$12),1)</f>
        <v>0.70963478148012</v>
      </c>
      <c r="O358" s="3" t="n">
        <f aca="false">_xlfn.NORM.S.DIST((1/$Y$9)*(C358-$Y$5-D358*$Y$12),1)</f>
        <v>0.375748018478633</v>
      </c>
      <c r="P358" s="3" t="n">
        <f aca="false">_xlfn.NORM.S.DIST((1/$Y$10)*(C358-$Y$6-D358*$Y$12),1)</f>
        <v>0.35478341215686</v>
      </c>
      <c r="Q358" s="0" t="n">
        <f aca="false">M358*I358</f>
        <v>0.444397090055839</v>
      </c>
      <c r="R358" s="0" t="n">
        <f aca="false">N358*J358</f>
        <v>0.0283854395299091</v>
      </c>
      <c r="S358" s="0" t="n">
        <f aca="false">O358*K358</f>
        <v>0.0300598387012902</v>
      </c>
      <c r="T358" s="0" t="n">
        <f aca="false">P358*L358</f>
        <v>2.87002311704201E-009</v>
      </c>
      <c r="U358" s="4" t="n">
        <f aca="false">SUM(Q358:T358)</f>
        <v>0.502842371157062</v>
      </c>
      <c r="V358" s="6" t="n">
        <f aca="false">_xlfn.NORM.S.INV(U358)</f>
        <v>0.00712482818864611</v>
      </c>
    </row>
    <row r="359" customFormat="false" ht="14.4" hidden="false" customHeight="false" outlineLevel="0" collapsed="false">
      <c r="A359" s="0" t="n">
        <f aca="false">A358+1</f>
        <v>355</v>
      </c>
      <c r="C359" s="0" t="n">
        <v>1.012933905</v>
      </c>
      <c r="D359" s="0" t="n">
        <v>2.1017</v>
      </c>
      <c r="E359" s="0" t="n">
        <v>0.999999821544016</v>
      </c>
      <c r="F359" s="7" t="n">
        <v>1.65170747021253E-007</v>
      </c>
      <c r="G359" s="7" t="n">
        <v>1.32545253304597E-008</v>
      </c>
      <c r="H359" s="7" t="n">
        <v>3.07121449815707E-011</v>
      </c>
      <c r="I359" s="0" t="n">
        <f aca="false">$Y$14*E358+$Y$19*F358+G358*$Y$24+H358*$Y$29</f>
        <v>0.879999552530322</v>
      </c>
      <c r="J359" s="0" t="n">
        <f aca="false">$Y$15*E358+$Y$20*F358+G358*$Y$25+H358*$Y$30</f>
        <v>0.0400004383891319</v>
      </c>
      <c r="K359" s="0" t="n">
        <f aca="false">E358*$Y$16+F358*$Y$21+G358*$Y$26+H358*$Y$31</f>
        <v>0.0799999574138189</v>
      </c>
      <c r="L359" s="0" t="n">
        <f aca="false">E358*$Y$17+F358*$Y$22+G358*$Y$27+H358*$Y$32</f>
        <v>5.16667277889476E-008</v>
      </c>
      <c r="M359" s="0" t="n">
        <f aca="false">_xlfn.NORM.S.DIST((1/$Y$7)*(C359-$Y$3-D359*$Y$12),1)</f>
        <v>0.688261574875491</v>
      </c>
      <c r="N359" s="3" t="n">
        <f aca="false">_xlfn.NORM.S.DIST((1/$Y$8)*(C359-$Y$4-D359*$Y$12),1)</f>
        <v>0.80504609437132</v>
      </c>
      <c r="O359" s="3" t="n">
        <f aca="false">_xlfn.NORM.S.DIST((1/$Y$9)*(C359-$Y$5-D359*$Y$12),1)</f>
        <v>0.450435836529156</v>
      </c>
      <c r="P359" s="3" t="n">
        <f aca="false">_xlfn.NORM.S.DIST((1/$Y$10)*(C359-$Y$6-D359*$Y$12),1)</f>
        <v>0.391284944471403</v>
      </c>
      <c r="Q359" s="0" t="n">
        <f aca="false">M359*I359</f>
        <v>0.605669877914247</v>
      </c>
      <c r="R359" s="0" t="n">
        <f aca="false">N359*J359</f>
        <v>0.0322021966983112</v>
      </c>
      <c r="S359" s="0" t="n">
        <f aca="false">O359*K359</f>
        <v>0.0360348477399904</v>
      </c>
      <c r="T359" s="0" t="n">
        <f aca="false">P359*L359</f>
        <v>2.02164127139174E-008</v>
      </c>
      <c r="U359" s="4" t="n">
        <f aca="false">SUM(Q359:T359)</f>
        <v>0.673906942568961</v>
      </c>
      <c r="V359" s="6" t="n">
        <f aca="false">_xlfn.NORM.S.INV(U359)</f>
        <v>0.45072728480731</v>
      </c>
    </row>
    <row r="360" customFormat="false" ht="14.4" hidden="false" customHeight="false" outlineLevel="0" collapsed="false">
      <c r="A360" s="0" t="n">
        <f aca="false">A359+1</f>
        <v>356</v>
      </c>
      <c r="C360" s="0" t="n">
        <v>1.792892997</v>
      </c>
      <c r="D360" s="0" t="n">
        <v>2.0756</v>
      </c>
      <c r="E360" s="0" t="n">
        <v>0.999999961367064</v>
      </c>
      <c r="F360" s="7" t="n">
        <v>2.85180117055298E-008</v>
      </c>
      <c r="G360" s="7" t="n">
        <v>1.00601922448492E-008</v>
      </c>
      <c r="H360" s="7" t="n">
        <v>5.4731758257717E-011</v>
      </c>
      <c r="I360" s="0" t="n">
        <f aca="false">$Y$14*E359+$Y$19*F359+G359*$Y$24+H359*$Y$29</f>
        <v>0.879999857865274</v>
      </c>
      <c r="J360" s="0" t="n">
        <f aca="false">$Y$15*E359+$Y$20*F359+G359*$Y$25+H359*$Y$30</f>
        <v>0.0400001398643397</v>
      </c>
      <c r="K360" s="0" t="n">
        <f aca="false">E359*$Y$16+F359*$Y$21+G359*$Y$26+H359*$Y$31</f>
        <v>0.0799999857287424</v>
      </c>
      <c r="L360" s="0" t="n">
        <f aca="false">E359*$Y$17+F359*$Y$22+G359*$Y$27+H359*$Y$32</f>
        <v>1.65416444181106E-008</v>
      </c>
      <c r="M360" s="0" t="n">
        <f aca="false">_xlfn.NORM.S.DIST((1/$Y$7)*(C360-$Y$3-D360*$Y$12),1)</f>
        <v>0.890265974313147</v>
      </c>
      <c r="N360" s="3" t="n">
        <f aca="false">_xlfn.NORM.S.DIST((1/$Y$8)*(C360-$Y$4-D360*$Y$12),1)</f>
        <v>0.908809368602809</v>
      </c>
      <c r="O360" s="3" t="n">
        <f aca="false">_xlfn.NORM.S.DIST((1/$Y$9)*(C360-$Y$5-D360*$Y$12),1)</f>
        <v>0.568043215561661</v>
      </c>
      <c r="P360" s="3" t="n">
        <f aca="false">_xlfn.NORM.S.DIST((1/$Y$10)*(C360-$Y$6-D360*$Y$12),1)</f>
        <v>0.449328437430667</v>
      </c>
      <c r="Q360" s="0" t="n">
        <f aca="false">M360*I360</f>
        <v>0.783433930857859</v>
      </c>
      <c r="R360" s="0" t="n">
        <f aca="false">N360*J360</f>
        <v>0.0363525018541347</v>
      </c>
      <c r="S360" s="0" t="n">
        <f aca="false">O360*K360</f>
        <v>0.0454434491382418</v>
      </c>
      <c r="T360" s="0" t="n">
        <f aca="false">P360*L360</f>
        <v>7.43263123892333E-009</v>
      </c>
      <c r="U360" s="4" t="n">
        <f aca="false">SUM(Q360:T360)</f>
        <v>0.865229889282867</v>
      </c>
      <c r="V360" s="6" t="n">
        <f aca="false">_xlfn.NORM.S.INV(U360)</f>
        <v>1.10412199465999</v>
      </c>
    </row>
    <row r="361" customFormat="false" ht="14.4" hidden="false" customHeight="false" outlineLevel="0" collapsed="false">
      <c r="A361" s="0" t="n">
        <f aca="false">A360+1</f>
        <v>357</v>
      </c>
      <c r="C361" s="0" t="n">
        <v>-0.581242006</v>
      </c>
      <c r="D361" s="0" t="n">
        <v>2.0789</v>
      </c>
      <c r="E361" s="0" t="n">
        <v>0.999993992059188</v>
      </c>
      <c r="F361" s="7" t="n">
        <v>5.98464307852053E-006</v>
      </c>
      <c r="G361" s="7" t="n">
        <v>2.32883057933617E-008</v>
      </c>
      <c r="H361" s="7" t="n">
        <v>9.42818443782798E-012</v>
      </c>
      <c r="I361" s="0" t="n">
        <f aca="false">$Y$14*E360+$Y$19*F360+G360*$Y$24+H360*$Y$29</f>
        <v>0.879999976348936</v>
      </c>
      <c r="J361" s="0" t="n">
        <f aca="false">$Y$15*E360+$Y$20*F360+G360*$Y$25+H360*$Y$30</f>
        <v>0.0400000238368076</v>
      </c>
      <c r="K361" s="0" t="n">
        <f aca="false">E360*$Y$16+F360*$Y$21+G360*$Y$26+H360*$Y$31</f>
        <v>0.0799999969186695</v>
      </c>
      <c r="L361" s="0" t="n">
        <f aca="false">E360*$Y$17+F360*$Y$22+G360*$Y$27+H360*$Y$32</f>
        <v>2.89558657715915E-009</v>
      </c>
      <c r="M361" s="0" t="n">
        <f aca="false">_xlfn.NORM.S.DIST((1/$Y$7)*(C361-$Y$3-D361*$Y$12),1)</f>
        <v>0.154940209435658</v>
      </c>
      <c r="N361" s="3" t="n">
        <f aca="false">_xlfn.NORM.S.DIST((1/$Y$8)*(C361-$Y$4-D361*$Y$12),1)</f>
        <v>0.456851491354149</v>
      </c>
      <c r="O361" s="3" t="n">
        <f aca="false">_xlfn.NORM.S.DIST((1/$Y$9)*(C361-$Y$5-D361*$Y$12),1)</f>
        <v>0.232857430382694</v>
      </c>
      <c r="P361" s="3" t="n">
        <f aca="false">_xlfn.NORM.S.DIST((1/$Y$10)*(C361-$Y$6-D361*$Y$12),1)</f>
        <v>0.281049781575122</v>
      </c>
      <c r="Q361" s="0" t="n">
        <f aca="false">M361*I361</f>
        <v>0.136347380638878</v>
      </c>
      <c r="R361" s="0" t="n">
        <f aca="false">N361*J361</f>
        <v>0.0182740705440471</v>
      </c>
      <c r="S361" s="0" t="n">
        <f aca="false">O361*K361</f>
        <v>0.0186285937131048</v>
      </c>
      <c r="T361" s="0" t="n">
        <f aca="false">P361*L361</f>
        <v>8.13803975042436E-010</v>
      </c>
      <c r="U361" s="4" t="n">
        <f aca="false">SUM(Q361:T361)</f>
        <v>0.173250045709834</v>
      </c>
      <c r="V361" s="6" t="n">
        <f aca="false">_xlfn.NORM.S.INV(U361)</f>
        <v>-0.941399652882671</v>
      </c>
    </row>
    <row r="362" customFormat="false" ht="14.4" hidden="false" customHeight="false" outlineLevel="0" collapsed="false">
      <c r="A362" s="0" t="n">
        <f aca="false">A361+1</f>
        <v>358</v>
      </c>
      <c r="C362" s="0" t="n">
        <v>-2.657555426</v>
      </c>
      <c r="D362" s="0" t="n">
        <v>2.1367</v>
      </c>
      <c r="E362" s="0" t="n">
        <v>0.999357948063664</v>
      </c>
      <c r="F362" s="0" t="n">
        <v>0.000642003442796566</v>
      </c>
      <c r="G362" s="7" t="n">
        <v>4.84915158910473E-008</v>
      </c>
      <c r="H362" s="7" t="n">
        <v>2.02375123474293E-012</v>
      </c>
      <c r="I362" s="0" t="n">
        <f aca="false">$Y$14*E361+$Y$19*F361+G361*$Y$24+H361*$Y$29</f>
        <v>0.879994796146916</v>
      </c>
      <c r="J362" s="0" t="n">
        <f aca="false">$Y$15*E361+$Y$20*F361+G361*$Y$25+H361*$Y$30</f>
        <v>0.040005086014896</v>
      </c>
      <c r="K362" s="0" t="n">
        <f aca="false">E361*$Y$16+F361*$Y$21+G361*$Y$26+H361*$Y$31</f>
        <v>0.0799995193663378</v>
      </c>
      <c r="L362" s="0" t="n">
        <f aca="false">E361*$Y$17+F361*$Y$22+G361*$Y$27+H361*$Y$32</f>
        <v>5.98471850399603E-007</v>
      </c>
      <c r="M362" s="0" t="n">
        <f aca="false">_xlfn.NORM.S.DIST((1/$Y$7)*(C362-$Y$3-D362*$Y$12),1)</f>
        <v>0.00145320908739366</v>
      </c>
      <c r="N362" s="3" t="n">
        <f aca="false">_xlfn.NORM.S.DIST((1/$Y$8)*(C362-$Y$4-D362*$Y$12),1)</f>
        <v>0.0854484036677604</v>
      </c>
      <c r="O362" s="3" t="n">
        <f aca="false">_xlfn.NORM.S.DIST((1/$Y$9)*(C362-$Y$5-D362*$Y$12),1)</f>
        <v>0.0645924189322516</v>
      </c>
      <c r="P362" s="3" t="n">
        <f aca="false">_xlfn.NORM.S.DIST((1/$Y$10)*(C362-$Y$6-D362*$Y$12),1)</f>
        <v>0.164694230488431</v>
      </c>
      <c r="Q362" s="0" t="n">
        <f aca="false">M362*I362</f>
        <v>0.00127881643461983</v>
      </c>
      <c r="R362" s="0" t="n">
        <f aca="false">N362*J362</f>
        <v>0.00341837073856431</v>
      </c>
      <c r="S362" s="0" t="n">
        <f aca="false">O362*K362</f>
        <v>0.00516736246928927</v>
      </c>
      <c r="T362" s="0" t="n">
        <f aca="false">P362*L362</f>
        <v>9.85648608705502E-008</v>
      </c>
      <c r="U362" s="4" t="n">
        <f aca="false">SUM(Q362:T362)</f>
        <v>0.00986464820733428</v>
      </c>
      <c r="V362" s="6" t="n">
        <f aca="false">_xlfn.NORM.S.INV(U362)</f>
        <v>-2.33145659213134</v>
      </c>
    </row>
    <row r="363" customFormat="false" ht="14.4" hidden="false" customHeight="false" outlineLevel="0" collapsed="false">
      <c r="A363" s="0" t="n">
        <f aca="false">A362+1</f>
        <v>359</v>
      </c>
      <c r="C363" s="0" t="n">
        <v>1.87793029</v>
      </c>
      <c r="D363" s="0" t="n">
        <v>2.0522</v>
      </c>
      <c r="E363" s="0" t="n">
        <v>0.999999965915268</v>
      </c>
      <c r="F363" s="7" t="n">
        <v>2.42673002630549E-008</v>
      </c>
      <c r="G363" s="7" t="n">
        <v>9.7591598804244E-009</v>
      </c>
      <c r="H363" s="7" t="n">
        <v>5.82721597204768E-011</v>
      </c>
      <c r="I363" s="0" t="n">
        <f aca="false">$Y$14*E362+$Y$19*F362+G362*$Y$24+H362*$Y$29</f>
        <v>0.879441462821988</v>
      </c>
      <c r="J363" s="0" t="n">
        <f aca="false">$Y$15*E362+$Y$20*F362+G362*$Y$25+H362*$Y$30</f>
        <v>0.040545700986676</v>
      </c>
      <c r="K363" s="0" t="n">
        <f aca="false">E362*$Y$16+F362*$Y$21+G362*$Y$26+H362*$Y$31</f>
        <v>0.0799486358454372</v>
      </c>
      <c r="L363" s="0" t="n">
        <f aca="false">E362*$Y$17+F362*$Y$22+G362*$Y$27+H362*$Y$32</f>
        <v>6.42003458986576E-005</v>
      </c>
      <c r="M363" s="0" t="n">
        <f aca="false">_xlfn.NORM.S.DIST((1/$Y$7)*(C363-$Y$3-D363*$Y$12),1)</f>
        <v>0.904614049436632</v>
      </c>
      <c r="N363" s="3" t="n">
        <f aca="false">_xlfn.NORM.S.DIST((1/$Y$8)*(C363-$Y$4-D363*$Y$12),1)</f>
        <v>0.916989449199131</v>
      </c>
      <c r="O363" s="3" t="n">
        <f aca="false">_xlfn.NORM.S.DIST((1/$Y$9)*(C363-$Y$5-D363*$Y$12),1)</f>
        <v>0.580691117641813</v>
      </c>
      <c r="P363" s="3" t="n">
        <f aca="false">_xlfn.NORM.S.DIST((1/$Y$10)*(C363-$Y$6-D363*$Y$12),1)</f>
        <v>0.455746626804235</v>
      </c>
      <c r="Q363" s="0" t="n">
        <f aca="false">M363*I363</f>
        <v>0.795555102925874</v>
      </c>
      <c r="R363" s="0" t="n">
        <f aca="false">N363*J363</f>
        <v>0.0371799800151647</v>
      </c>
      <c r="S363" s="0" t="n">
        <f aca="false">O363*K363</f>
        <v>0.0464254627030252</v>
      </c>
      <c r="T363" s="0" t="n">
        <f aca="false">P363*L363</f>
        <v>2.92590910829783E-005</v>
      </c>
      <c r="U363" s="4" t="n">
        <f aca="false">SUM(Q363:T363)</f>
        <v>0.879189804735147</v>
      </c>
      <c r="V363" s="6" t="n">
        <f aca="false">_xlfn.NORM.S.INV(U363)</f>
        <v>1.17094623122817</v>
      </c>
    </row>
    <row r="364" customFormat="false" ht="14.4" hidden="false" customHeight="false" outlineLevel="0" collapsed="false">
      <c r="A364" s="0" t="n">
        <f aca="false">A363+1</f>
        <v>360</v>
      </c>
      <c r="C364" s="0" t="n">
        <v>-0.609723823</v>
      </c>
      <c r="D364" s="0" t="n">
        <v>2.1456</v>
      </c>
      <c r="E364" s="0" t="n">
        <v>0.999993595397556</v>
      </c>
      <c r="F364" s="7" t="n">
        <v>6.38106922500858E-006</v>
      </c>
      <c r="G364" s="7" t="n">
        <v>2.35239872786813E-008</v>
      </c>
      <c r="H364" s="7" t="n">
        <v>9.23133908457016E-012</v>
      </c>
      <c r="I364" s="0" t="n">
        <f aca="false">$Y$14*E363+$Y$19*F363+G363*$Y$24+H363*$Y$29</f>
        <v>0.879999980007852</v>
      </c>
      <c r="J364" s="0" t="n">
        <f aca="false">$Y$15*E363+$Y$20*F363+G363*$Y$25+H363*$Y$30</f>
        <v>0.0400000202356734</v>
      </c>
      <c r="K364" s="0" t="n">
        <f aca="false">E363*$Y$16+F363*$Y$21+G363*$Y$26+H363*$Y$31</f>
        <v>0.0799999972831277</v>
      </c>
      <c r="L364" s="0" t="n">
        <f aca="false">E363*$Y$17+F363*$Y$22+G363*$Y$27+H363*$Y$32</f>
        <v>2.47334775408187E-009</v>
      </c>
      <c r="M364" s="0" t="n">
        <f aca="false">_xlfn.NORM.S.DIST((1/$Y$7)*(C364-$Y$3-D364*$Y$12),1)</f>
        <v>0.148616235700179</v>
      </c>
      <c r="N364" s="3" t="n">
        <f aca="false">_xlfn.NORM.S.DIST((1/$Y$8)*(C364-$Y$4-D364*$Y$12),1)</f>
        <v>0.449998076782084</v>
      </c>
      <c r="O364" s="3" t="n">
        <f aca="false">_xlfn.NORM.S.DIST((1/$Y$9)*(C364-$Y$5-D364*$Y$12),1)</f>
        <v>0.22956616709883</v>
      </c>
      <c r="P364" s="3" t="n">
        <f aca="false">_xlfn.NORM.S.DIST((1/$Y$10)*(C364-$Y$6-D364*$Y$12),1)</f>
        <v>0.279222525628399</v>
      </c>
      <c r="Q364" s="0" t="n">
        <f aca="false">M364*I364</f>
        <v>0.130782284445</v>
      </c>
      <c r="R364" s="0" t="n">
        <f aca="false">N364*J364</f>
        <v>0.0179999321772975</v>
      </c>
      <c r="S364" s="0" t="n">
        <f aca="false">O364*K364</f>
        <v>0.0183652927442044</v>
      </c>
      <c r="T364" s="0" t="n">
        <f aca="false">P364*L364</f>
        <v>6.90614406652068E-010</v>
      </c>
      <c r="U364" s="4" t="n">
        <f aca="false">SUM(Q364:T364)</f>
        <v>0.167147510057116</v>
      </c>
      <c r="V364" s="6" t="n">
        <f aca="false">_xlfn.NORM.S.INV(U364)</f>
        <v>-0.965498833222367</v>
      </c>
    </row>
    <row r="365" customFormat="false" ht="14.4" hidden="false" customHeight="false" outlineLevel="0" collapsed="false">
      <c r="A365" s="0" t="n">
        <f aca="false">A364+1</f>
        <v>361</v>
      </c>
      <c r="C365" s="0" t="n">
        <v>0.98818544</v>
      </c>
      <c r="D365" s="0" t="n">
        <v>2.0922</v>
      </c>
      <c r="E365" s="0" t="n">
        <v>0.999999811912711</v>
      </c>
      <c r="F365" s="7" t="n">
        <v>1.74686165165745E-007</v>
      </c>
      <c r="G365" s="7" t="n">
        <v>1.33709695613017E-008</v>
      </c>
      <c r="H365" s="7" t="n">
        <v>3.01541296040166E-011</v>
      </c>
      <c r="I365" s="0" t="n">
        <f aca="false">$Y$14*E364+$Y$19*F364+G364*$Y$24+H364*$Y$29</f>
        <v>0.879994451284621</v>
      </c>
      <c r="J365" s="0" t="n">
        <f aca="false">$Y$15*E364+$Y$20*F364+G364*$Y$25+H364*$Y$30</f>
        <v>0.0400054229676971</v>
      </c>
      <c r="K365" s="0" t="n">
        <f aca="false">E364*$Y$16+F364*$Y$21+G364*$Y$26+H364*$Y$31</f>
        <v>0.0799994876333738</v>
      </c>
      <c r="L365" s="0" t="n">
        <f aca="false">E364*$Y$17+F364*$Y$22+G364*$Y$27+H364*$Y$32</f>
        <v>6.38114307572126E-007</v>
      </c>
      <c r="M365" s="0" t="n">
        <f aca="false">_xlfn.NORM.S.DIST((1/$Y$7)*(C365-$Y$3-D365*$Y$12),1)</f>
        <v>0.679944248936647</v>
      </c>
      <c r="N365" s="3" t="n">
        <f aca="false">_xlfn.NORM.S.DIST((1/$Y$8)*(C365-$Y$4-D365*$Y$12),1)</f>
        <v>0.800876081481244</v>
      </c>
      <c r="O365" s="3" t="n">
        <f aca="false">_xlfn.NORM.S.DIST((1/$Y$9)*(C365-$Y$5-D365*$Y$12),1)</f>
        <v>0.446720634494142</v>
      </c>
      <c r="P365" s="3" t="n">
        <f aca="false">_xlfn.NORM.S.DIST((1/$Y$10)*(C365-$Y$6-D365*$Y$12),1)</f>
        <v>0.389475179463807</v>
      </c>
      <c r="Q365" s="0" t="n">
        <f aca="false">M365*I365</f>
        <v>0.598347166247139</v>
      </c>
      <c r="R365" s="0" t="n">
        <f aca="false">N365*J365</f>
        <v>0.032039386384369</v>
      </c>
      <c r="S365" s="0" t="n">
        <f aca="false">O365*K365</f>
        <v>0.0357374218747871</v>
      </c>
      <c r="T365" s="0" t="n">
        <f aca="false">P365*L365</f>
        <v>2.48529684460076E-007</v>
      </c>
      <c r="U365" s="4" t="n">
        <f aca="false">SUM(Q365:T365)</f>
        <v>0.66612422303598</v>
      </c>
      <c r="V365" s="6" t="n">
        <f aca="false">_xlfn.NORM.S.INV(U365)</f>
        <v>0.429235907771396</v>
      </c>
    </row>
    <row r="366" customFormat="false" ht="14.4" hidden="false" customHeight="false" outlineLevel="0" collapsed="false">
      <c r="A366" s="0" t="n">
        <f aca="false">A365+1</f>
        <v>362</v>
      </c>
      <c r="C366" s="0" t="n">
        <v>2.474562374</v>
      </c>
      <c r="D366" s="0" t="n">
        <v>2.0175</v>
      </c>
      <c r="E366" s="0" t="n">
        <v>0.999999985859763</v>
      </c>
      <c r="F366" s="7" t="n">
        <v>6.14385481006191E-009</v>
      </c>
      <c r="G366" s="7" t="n">
        <v>7.90569486474816E-009</v>
      </c>
      <c r="H366" s="7" t="n">
        <v>9.06873414892456E-011</v>
      </c>
      <c r="I366" s="0" t="n">
        <f aca="false">$Y$14*E365+$Y$19*F365+G365*$Y$24+H365*$Y$29</f>
        <v>0.879999849601319</v>
      </c>
      <c r="J366" s="0" t="n">
        <f aca="false">$Y$15*E365+$Y$20*F365+G365*$Y$25+H365*$Y$30</f>
        <v>0.0400001479477985</v>
      </c>
      <c r="K366" s="0" t="n">
        <f aca="false">E365*$Y$16+F365*$Y$21+G365*$Y$26+H365*$Y$31</f>
        <v>0.0799999849581431</v>
      </c>
      <c r="L366" s="0" t="n">
        <f aca="false">E365*$Y$17+F365*$Y$22+G365*$Y$27+H365*$Y$32</f>
        <v>1.74927398202577E-008</v>
      </c>
      <c r="M366" s="0" t="n">
        <f aca="false">_xlfn.NORM.S.DIST((1/$Y$7)*(C366-$Y$3-D366*$Y$12),1)</f>
        <v>0.969402299876272</v>
      </c>
      <c r="N366" s="3" t="n">
        <f aca="false">_xlfn.NORM.S.DIST((1/$Y$8)*(C366-$Y$4-D366*$Y$12),1)</f>
        <v>0.959719581472608</v>
      </c>
      <c r="O366" s="3" t="n">
        <f aca="false">_xlfn.NORM.S.DIST((1/$Y$9)*(C366-$Y$5-D366*$Y$12),1)</f>
        <v>0.666421587889876</v>
      </c>
      <c r="P366" s="3" t="n">
        <f aca="false">_xlfn.NORM.S.DIST((1/$Y$10)*(C366-$Y$6-D366*$Y$12),1)</f>
        <v>0.501008130830851</v>
      </c>
      <c r="Q366" s="0" t="n">
        <f aca="false">M366*I366</f>
        <v>0.853073878094291</v>
      </c>
      <c r="R366" s="0" t="n">
        <f aca="false">N366*J366</f>
        <v>0.0383889252473036</v>
      </c>
      <c r="S366" s="0" t="n">
        <f aca="false">O366*K366</f>
        <v>0.0533137170069719</v>
      </c>
      <c r="T366" s="0" t="n">
        <f aca="false">P366*L366</f>
        <v>8.76400488045771E-009</v>
      </c>
      <c r="U366" s="4" t="n">
        <f aca="false">SUM(Q366:T366)</f>
        <v>0.944776529112572</v>
      </c>
      <c r="V366" s="6" t="n">
        <f aca="false">_xlfn.NORM.S.INV(U366)</f>
        <v>1.59618748112101</v>
      </c>
    </row>
    <row r="367" customFormat="false" ht="14.4" hidden="false" customHeight="false" outlineLevel="0" collapsed="false">
      <c r="A367" s="0" t="n">
        <f aca="false">A366+1</f>
        <v>363</v>
      </c>
      <c r="C367" s="0" t="n">
        <v>0.50645922</v>
      </c>
      <c r="D367" s="0" t="n">
        <v>1.9707</v>
      </c>
      <c r="E367" s="0" t="n">
        <v>0.999999467400739</v>
      </c>
      <c r="F367" s="7" t="n">
        <v>5.16724470273765E-007</v>
      </c>
      <c r="G367" s="7" t="n">
        <v>1.58536872042558E-008</v>
      </c>
      <c r="H367" s="7" t="n">
        <v>2.11040901495147E-011</v>
      </c>
      <c r="I367" s="0" t="n">
        <f aca="false">$Y$14*E366+$Y$19*F366+G366*$Y$24+H366*$Y$29</f>
        <v>0.879999995524632</v>
      </c>
      <c r="J367" s="0" t="n">
        <f aca="false">$Y$15*E366+$Y$20*F366+G366*$Y$25+H366*$Y$30</f>
        <v>0.040000004904235</v>
      </c>
      <c r="K367" s="0" t="n">
        <f aca="false">E366*$Y$16+F366*$Y$21+G366*$Y$26+H366*$Y$31</f>
        <v>0.0799999988841979</v>
      </c>
      <c r="L367" s="0" t="n">
        <f aca="false">E366*$Y$17+F366*$Y$22+G366*$Y$27+H366*$Y$32</f>
        <v>6.86935354197588E-010</v>
      </c>
      <c r="M367" s="0" t="n">
        <f aca="false">_xlfn.NORM.S.DIST((1/$Y$7)*(C367-$Y$3-D367*$Y$12),1)</f>
        <v>0.504922898056915</v>
      </c>
      <c r="N367" s="3" t="n">
        <f aca="false">_xlfn.NORM.S.DIST((1/$Y$8)*(C367-$Y$4-D367*$Y$12),1)</f>
        <v>0.709594036938216</v>
      </c>
      <c r="O367" s="3" t="n">
        <f aca="false">_xlfn.NORM.S.DIST((1/$Y$9)*(C367-$Y$5-D367*$Y$12),1)</f>
        <v>0.375719817616423</v>
      </c>
      <c r="P367" s="3" t="n">
        <f aca="false">_xlfn.NORM.S.DIST((1/$Y$10)*(C367-$Y$6-D367*$Y$12),1)</f>
        <v>0.354769520578788</v>
      </c>
      <c r="Q367" s="0" t="n">
        <f aca="false">M367*I367</f>
        <v>0.444332148030369</v>
      </c>
      <c r="R367" s="0" t="n">
        <f aca="false">N367*J367</f>
        <v>0.0283837649575446</v>
      </c>
      <c r="S367" s="0" t="n">
        <f aca="false">O367*K367</f>
        <v>0.0300575849900849</v>
      </c>
      <c r="T367" s="0" t="n">
        <f aca="false">P367*L367</f>
        <v>2.43703726277298E-010</v>
      </c>
      <c r="U367" s="4" t="n">
        <f aca="false">SUM(Q367:T367)</f>
        <v>0.502773498221703</v>
      </c>
      <c r="V367" s="6" t="n">
        <f aca="false">_xlfn.NORM.S.INV(U367)</f>
        <v>0.00695218506493696</v>
      </c>
    </row>
    <row r="368" customFormat="false" ht="14.4" hidden="false" customHeight="false" outlineLevel="0" collapsed="false">
      <c r="A368" s="0" t="n">
        <f aca="false">A367+1</f>
        <v>364</v>
      </c>
      <c r="C368" s="0" t="n">
        <v>0.538042865</v>
      </c>
      <c r="D368" s="0" t="n">
        <v>1.8934</v>
      </c>
      <c r="E368" s="0" t="n">
        <v>0.999999503039926</v>
      </c>
      <c r="F368" s="7" t="n">
        <v>4.81260829968464E-007</v>
      </c>
      <c r="G368" s="7" t="n">
        <v>1.56776407824287E-008</v>
      </c>
      <c r="H368" s="7" t="n">
        <v>2.1603675954007E-011</v>
      </c>
      <c r="I368" s="0" t="n">
        <f aca="false">$Y$14*E367+$Y$19*F367+G367*$Y$24+H367*$Y$29</f>
        <v>0.879999552333793</v>
      </c>
      <c r="J368" s="0" t="n">
        <f aca="false">$Y$15*E367+$Y$20*F367+G367*$Y$25+H367*$Y$30</f>
        <v>0.0400004385812302</v>
      </c>
      <c r="K368" s="0" t="n">
        <f aca="false">E367*$Y$16+F367*$Y$21+G367*$Y$26+H367*$Y$31</f>
        <v>0.0799999573956468</v>
      </c>
      <c r="L368" s="0" t="n">
        <f aca="false">E367*$Y$17+F367*$Y$22+G367*$Y$27+H367*$Y$32</f>
        <v>5.16893302994961E-008</v>
      </c>
      <c r="M368" s="0" t="n">
        <f aca="false">_xlfn.NORM.S.DIST((1/$Y$7)*(C368-$Y$3-D368*$Y$12),1)</f>
        <v>0.516824334368202</v>
      </c>
      <c r="N368" s="3" t="n">
        <f aca="false">_xlfn.NORM.S.DIST((1/$Y$8)*(C368-$Y$4-D368*$Y$12),1)</f>
        <v>0.716128989738626</v>
      </c>
      <c r="O368" s="3" t="n">
        <f aca="false">_xlfn.NORM.S.DIST((1/$Y$9)*(C368-$Y$5-D368*$Y$12),1)</f>
        <v>0.380275512725215</v>
      </c>
      <c r="P368" s="3" t="n">
        <f aca="false">_xlfn.NORM.S.DIST((1/$Y$10)*(C368-$Y$6-D368*$Y$12),1)</f>
        <v>0.357011935718646</v>
      </c>
      <c r="Q368" s="0" t="n">
        <f aca="false">M368*I368</f>
        <v>0.454805182879228</v>
      </c>
      <c r="R368" s="0" t="n">
        <f aca="false">N368*J368</f>
        <v>0.0286454736702783</v>
      </c>
      <c r="S368" s="0" t="n">
        <f aca="false">O368*K368</f>
        <v>0.0304220248166249</v>
      </c>
      <c r="T368" s="0" t="n">
        <f aca="false">P368*L368</f>
        <v>1.84537078662235E-008</v>
      </c>
      <c r="U368" s="4" t="n">
        <f aca="false">SUM(Q368:T368)</f>
        <v>0.51387269981984</v>
      </c>
      <c r="V368" s="6" t="n">
        <f aca="false">_xlfn.NORM.S.INV(U368)</f>
        <v>0.0347807127012622</v>
      </c>
    </row>
    <row r="369" customFormat="false" ht="14.4" hidden="false" customHeight="false" outlineLevel="0" collapsed="false">
      <c r="A369" s="0" t="n">
        <f aca="false">A368+1</f>
        <v>365</v>
      </c>
      <c r="C369" s="0" t="n">
        <v>0.699109754</v>
      </c>
      <c r="D369" s="0" t="n">
        <v>1.9829</v>
      </c>
      <c r="E369" s="0" t="n">
        <v>0.999999650312177</v>
      </c>
      <c r="F369" s="7" t="n">
        <v>3.34853656681302E-007</v>
      </c>
      <c r="G369" s="7" t="n">
        <v>1.48098250120645E-008</v>
      </c>
      <c r="H369" s="7" t="n">
        <v>2.43414421381071E-011</v>
      </c>
      <c r="I369" s="0" t="n">
        <f aca="false">$Y$14*E368+$Y$19*F368+G368*$Y$24+H368*$Y$29</f>
        <v>0.8799995831656</v>
      </c>
      <c r="J369" s="0" t="n">
        <f aca="false">$Y$15*E368+$Y$20*F368+G368*$Y$25+H368*$Y$30</f>
        <v>0.0400004084441678</v>
      </c>
      <c r="K369" s="0" t="n">
        <f aca="false">E368*$Y$16+F368*$Y$21+G368*$Y$26+H368*$Y$31</f>
        <v>0.0799999602468667</v>
      </c>
      <c r="L369" s="0" t="n">
        <f aca="false">E368*$Y$17+F368*$Y$22+G368*$Y$27+H368*$Y$32</f>
        <v>4.81433659376096E-008</v>
      </c>
      <c r="M369" s="0" t="n">
        <f aca="false">_xlfn.NORM.S.DIST((1/$Y$7)*(C369-$Y$3-D369*$Y$12),1)</f>
        <v>0.577062204108366</v>
      </c>
      <c r="N369" s="3" t="n">
        <f aca="false">_xlfn.NORM.S.DIST((1/$Y$8)*(C369-$Y$4-D369*$Y$12),1)</f>
        <v>0.748315115433178</v>
      </c>
      <c r="O369" s="3" t="n">
        <f aca="false">_xlfn.NORM.S.DIST((1/$Y$9)*(C369-$Y$5-D369*$Y$12),1)</f>
        <v>0.40375459732169</v>
      </c>
      <c r="P369" s="3" t="n">
        <f aca="false">_xlfn.NORM.S.DIST((1/$Y$10)*(C369-$Y$6-D369*$Y$12),1)</f>
        <v>0.368523053911266</v>
      </c>
      <c r="Q369" s="0" t="n">
        <f aca="false">M369*I369</f>
        <v>0.507814499075984</v>
      </c>
      <c r="R369" s="0" t="n">
        <f aca="false">N369*J369</f>
        <v>0.0299329102622717</v>
      </c>
      <c r="S369" s="0" t="n">
        <f aca="false">O369*K369</f>
        <v>0.0323003517352249</v>
      </c>
      <c r="T369" s="0" t="n">
        <f aca="false">P369*L369</f>
        <v>1.77419402408955E-008</v>
      </c>
      <c r="U369" s="4" t="n">
        <f aca="false">SUM(Q369:T369)</f>
        <v>0.570047778815421</v>
      </c>
      <c r="V369" s="6" t="n">
        <f aca="false">_xlfn.NORM.S.INV(U369)</f>
        <v>0.176495807173831</v>
      </c>
    </row>
    <row r="370" customFormat="false" ht="14.4" hidden="false" customHeight="false" outlineLevel="0" collapsed="false">
      <c r="A370" s="0" t="n">
        <f aca="false">A369+1</f>
        <v>366</v>
      </c>
      <c r="C370" s="0" t="n">
        <v>2.002670378</v>
      </c>
      <c r="D370" s="0" t="n">
        <v>1.9387</v>
      </c>
      <c r="E370" s="0" t="n">
        <v>0.999999972813904</v>
      </c>
      <c r="F370" s="7" t="n">
        <v>1.77811019959314E-008</v>
      </c>
      <c r="G370" s="7" t="n">
        <v>9.34106062133518E-009</v>
      </c>
      <c r="H370" s="7" t="n">
        <v>6.39335954857957E-011</v>
      </c>
      <c r="I370" s="0" t="n">
        <f aca="false">$Y$14*E369+$Y$19*F369+G369*$Y$24+H369*$Y$29</f>
        <v>0.87999971043332</v>
      </c>
      <c r="J370" s="0" t="n">
        <f aca="false">$Y$15*E369+$Y$20*F369+G369*$Y$25+H369*$Y$30</f>
        <v>0.0400002840327283</v>
      </c>
      <c r="K370" s="0" t="n">
        <f aca="false">E369*$Y$16+F369*$Y$21+G369*$Y$26+H369*$Y$31</f>
        <v>0.0799999720291122</v>
      </c>
      <c r="L370" s="0" t="n">
        <f aca="false">E369*$Y$17+F369*$Y$22+G369*$Y$27+H369*$Y$32</f>
        <v>3.35048388218407E-008</v>
      </c>
      <c r="M370" s="0" t="n">
        <f aca="false">_xlfn.NORM.S.DIST((1/$Y$7)*(C370-$Y$3-D370*$Y$12),1)</f>
        <v>0.923090509585599</v>
      </c>
      <c r="N370" s="3" t="n">
        <f aca="false">_xlfn.NORM.S.DIST((1/$Y$8)*(C370-$Y$4-D370*$Y$12),1)</f>
        <v>0.927972801544737</v>
      </c>
      <c r="O370" s="3" t="n">
        <f aca="false">_xlfn.NORM.S.DIST((1/$Y$9)*(C370-$Y$5-D370*$Y$12),1)</f>
        <v>0.599090763988569</v>
      </c>
      <c r="P370" s="3" t="n">
        <f aca="false">_xlfn.NORM.S.DIST((1/$Y$10)*(C370-$Y$6-D370*$Y$12),1)</f>
        <v>0.465181847740084</v>
      </c>
      <c r="Q370" s="0" t="n">
        <f aca="false">M370*I370</f>
        <v>0.812319381139073</v>
      </c>
      <c r="R370" s="0" t="n">
        <f aca="false">N370*J370</f>
        <v>0.0371191756364361</v>
      </c>
      <c r="S370" s="0" t="n">
        <f aca="false">O370*K370</f>
        <v>0.0479272443619849</v>
      </c>
      <c r="T370" s="0" t="n">
        <f aca="false">P370*L370</f>
        <v>1.55858428313775E-008</v>
      </c>
      <c r="U370" s="4" t="n">
        <f aca="false">SUM(Q370:T370)</f>
        <v>0.897365816723337</v>
      </c>
      <c r="V370" s="6" t="n">
        <f aca="false">_xlfn.NORM.S.INV(U370)</f>
        <v>1.26668382319123</v>
      </c>
    </row>
    <row r="371" customFormat="false" ht="14.4" hidden="false" customHeight="false" outlineLevel="0" collapsed="false">
      <c r="A371" s="0" t="n">
        <f aca="false">A370+1</f>
        <v>367</v>
      </c>
      <c r="C371" s="0" t="n">
        <v>0.235953509</v>
      </c>
      <c r="D371" s="0" t="n">
        <v>1.9442</v>
      </c>
      <c r="E371" s="0" t="n">
        <v>0.999999032335877</v>
      </c>
      <c r="F371" s="7" t="n">
        <v>9.50202105777321E-007</v>
      </c>
      <c r="G371" s="7" t="n">
        <v>1.74447448273433E-008</v>
      </c>
      <c r="H371" s="7" t="n">
        <v>1.72718600290112E-011</v>
      </c>
      <c r="I371" s="0" t="n">
        <f aca="false">$Y$14*E370+$Y$19*F370+G370*$Y$24+H370*$Y$29</f>
        <v>0.879999985595746</v>
      </c>
      <c r="J371" s="0" t="n">
        <f aca="false">$Y$15*E370+$Y$20*F370+G370*$Y$25+H370*$Y$30</f>
        <v>0.0400000147390156</v>
      </c>
      <c r="K371" s="0" t="n">
        <f aca="false">E370*$Y$16+F370*$Y$21+G370*$Y$26+H370*$Y$31</f>
        <v>0.079999997835981</v>
      </c>
      <c r="L371" s="0" t="n">
        <f aca="false">E370*$Y$17+F370*$Y$22+G370*$Y$27+H370*$Y$32</f>
        <v>1.82925707598178E-009</v>
      </c>
      <c r="M371" s="0" t="n">
        <f aca="false">_xlfn.NORM.S.DIST((1/$Y$7)*(C371-$Y$3-D371*$Y$12),1)</f>
        <v>0.403897474424755</v>
      </c>
      <c r="N371" s="3" t="n">
        <f aca="false">_xlfn.NORM.S.DIST((1/$Y$8)*(C371-$Y$4-D371*$Y$12),1)</f>
        <v>0.650962096350305</v>
      </c>
      <c r="O371" s="3" t="n">
        <f aca="false">_xlfn.NORM.S.DIST((1/$Y$9)*(C371-$Y$5-D371*$Y$12),1)</f>
        <v>0.337467459846877</v>
      </c>
      <c r="P371" s="3" t="n">
        <f aca="false">_xlfn.NORM.S.DIST((1/$Y$10)*(C371-$Y$6-D371*$Y$12),1)</f>
        <v>0.33577656731177</v>
      </c>
      <c r="Q371" s="0" t="n">
        <f aca="false">M371*I371</f>
        <v>0.355429771675943</v>
      </c>
      <c r="R371" s="0" t="n">
        <f aca="false">N371*J371</f>
        <v>0.0260384934485527</v>
      </c>
      <c r="S371" s="0" t="n">
        <f aca="false">O371*K371</f>
        <v>0.0269973960574641</v>
      </c>
      <c r="T371" s="0" t="n">
        <f aca="false">P371*L371</f>
        <v>6.14221661703927E-010</v>
      </c>
      <c r="U371" s="4" t="n">
        <f aca="false">SUM(Q371:T371)</f>
        <v>0.408465661796182</v>
      </c>
      <c r="V371" s="6" t="n">
        <f aca="false">_xlfn.NORM.S.INV(U371)</f>
        <v>-0.231493642860545</v>
      </c>
    </row>
    <row r="372" customFormat="false" ht="14.4" hidden="false" customHeight="false" outlineLevel="0" collapsed="false">
      <c r="A372" s="0" t="n">
        <f aca="false">A371+1</f>
        <v>368</v>
      </c>
      <c r="C372" s="0" t="n">
        <v>0.631380117</v>
      </c>
      <c r="D372" s="0" t="n">
        <v>1.948</v>
      </c>
      <c r="E372" s="0" t="n">
        <v>0.999999594771952</v>
      </c>
      <c r="F372" s="7" t="n">
        <v>3.90036165611443E-007</v>
      </c>
      <c r="G372" s="7" t="n">
        <v>1.51687321071829E-008</v>
      </c>
      <c r="H372" s="7" t="n">
        <v>2.31502743909545E-011</v>
      </c>
      <c r="I372" s="0" t="n">
        <f aca="false">$Y$14*E371+$Y$19*F371+G371*$Y$24+H371*$Y$29</f>
        <v>0.87999917540251</v>
      </c>
      <c r="J372" s="0" t="n">
        <f aca="false">$Y$15*E371+$Y$20*F371+G371*$Y$25+H371*$Y$30</f>
        <v>0.0400008069736547</v>
      </c>
      <c r="K372" s="0" t="n">
        <f aca="false">E371*$Y$16+F371*$Y$21+G371*$Y$26+H371*$Y$31</f>
        <v>0.0799999225898064</v>
      </c>
      <c r="L372" s="0" t="n">
        <f aca="false">E371*$Y$17+F371*$Y$22+G371*$Y$27+H371*$Y$32</f>
        <v>9.50340280657553E-008</v>
      </c>
      <c r="M372" s="0" t="n">
        <f aca="false">_xlfn.NORM.S.DIST((1/$Y$7)*(C372-$Y$3-D372*$Y$12),1)</f>
        <v>0.551868303983015</v>
      </c>
      <c r="N372" s="3" t="n">
        <f aca="false">_xlfn.NORM.S.DIST((1/$Y$8)*(C372-$Y$4-D372*$Y$12),1)</f>
        <v>0.735019130969823</v>
      </c>
      <c r="O372" s="3" t="n">
        <f aca="false">_xlfn.NORM.S.DIST((1/$Y$9)*(C372-$Y$5-D372*$Y$12),1)</f>
        <v>0.393833821144002</v>
      </c>
      <c r="P372" s="3" t="n">
        <f aca="false">_xlfn.NORM.S.DIST((1/$Y$10)*(C372-$Y$6-D372*$Y$12),1)</f>
        <v>0.363667474677454</v>
      </c>
      <c r="Q372" s="0" t="n">
        <f aca="false">M372*I372</f>
        <v>0.485643652435835</v>
      </c>
      <c r="R372" s="0" t="n">
        <f aca="false">N372*J372</f>
        <v>0.0294013583798673</v>
      </c>
      <c r="S372" s="0" t="n">
        <f aca="false">O372*K372</f>
        <v>0.0315066752047678</v>
      </c>
      <c r="T372" s="0" t="n">
        <f aca="false">P372*L372</f>
        <v>3.45607849950995E-008</v>
      </c>
      <c r="U372" s="4" t="n">
        <f aca="false">SUM(Q372:T372)</f>
        <v>0.546551720581255</v>
      </c>
      <c r="V372" s="6" t="n">
        <f aca="false">_xlfn.NORM.S.INV(U372)</f>
        <v>0.116953933217509</v>
      </c>
    </row>
    <row r="373" customFormat="false" ht="14.4" hidden="false" customHeight="false" outlineLevel="0" collapsed="false">
      <c r="A373" s="0" t="n">
        <f aca="false">A372+1</f>
        <v>369</v>
      </c>
      <c r="C373" s="0" t="n">
        <v>0.915488236</v>
      </c>
      <c r="D373" s="0" t="n">
        <v>1.9336</v>
      </c>
      <c r="E373" s="0" t="n">
        <v>0.999999780552818</v>
      </c>
      <c r="F373" s="7" t="n">
        <v>2.05699484573601E-007</v>
      </c>
      <c r="G373" s="7" t="n">
        <v>1.37191241546489E-008</v>
      </c>
      <c r="H373" s="7" t="n">
        <v>2.85732639896949E-011</v>
      </c>
      <c r="I373" s="0" t="n">
        <f aca="false">$Y$14*E372+$Y$19*F372+G372*$Y$24+H372*$Y$29</f>
        <v>0.879999662468643</v>
      </c>
      <c r="J373" s="0" t="n">
        <f aca="false">$Y$15*E372+$Y$20*F372+G372*$Y$25+H372*$Y$30</f>
        <v>0.0400003309235285</v>
      </c>
      <c r="K373" s="0" t="n">
        <f aca="false">E372*$Y$16+F372*$Y$21+G372*$Y$26+H372*$Y$31</f>
        <v>0.0799999675856917</v>
      </c>
      <c r="L373" s="0" t="n">
        <f aca="false">E372*$Y$17+F372*$Y$22+G372*$Y$27+H372*$Y$32</f>
        <v>3.90221367806571E-008</v>
      </c>
      <c r="M373" s="0" t="n">
        <f aca="false">_xlfn.NORM.S.DIST((1/$Y$7)*(C373-$Y$3-D373*$Y$12),1)</f>
        <v>0.65499752879483</v>
      </c>
      <c r="N373" s="3" t="n">
        <f aca="false">_xlfn.NORM.S.DIST((1/$Y$8)*(C373-$Y$4-D373*$Y$12),1)</f>
        <v>0.788319869317551</v>
      </c>
      <c r="O373" s="3" t="n">
        <f aca="false">_xlfn.NORM.S.DIST((1/$Y$9)*(C373-$Y$5-D373*$Y$12),1)</f>
        <v>0.435835646843972</v>
      </c>
      <c r="P373" s="3" t="n">
        <f aca="false">_xlfn.NORM.S.DIST((1/$Y$10)*(C373-$Y$6-D373*$Y$12),1)</f>
        <v>0.384173079395424</v>
      </c>
      <c r="Q373" s="0" t="n">
        <f aca="false">M373*I373</f>
        <v>0.576397604257246</v>
      </c>
      <c r="R373" s="0" t="n">
        <f aca="false">N373*J373</f>
        <v>0.0315330556462948</v>
      </c>
      <c r="S373" s="0" t="n">
        <f aca="false">O373*K373</f>
        <v>0.0348668376202068</v>
      </c>
      <c r="T373" s="0" t="n">
        <f aca="false">P373*L373</f>
        <v>1.49912544516145E-008</v>
      </c>
      <c r="U373" s="4" t="n">
        <f aca="false">SUM(Q373:T373)</f>
        <v>0.642797512515002</v>
      </c>
      <c r="V373" s="6" t="n">
        <f aca="false">_xlfn.NORM.S.INV(U373)</f>
        <v>0.365946529996621</v>
      </c>
    </row>
    <row r="374" customFormat="false" ht="14.4" hidden="false" customHeight="false" outlineLevel="0" collapsed="false">
      <c r="A374" s="0" t="n">
        <f aca="false">A373+1</f>
        <v>370</v>
      </c>
      <c r="C374" s="0" t="n">
        <v>0.832297521</v>
      </c>
      <c r="D374" s="0" t="n">
        <v>1.9121</v>
      </c>
      <c r="E374" s="0" t="n">
        <v>0.999999737765164</v>
      </c>
      <c r="F374" s="7" t="n">
        <v>2.48079346996476E-007</v>
      </c>
      <c r="G374" s="7" t="n">
        <v>1.41286231875564E-008</v>
      </c>
      <c r="H374" s="7" t="n">
        <v>2.68655469113639E-011</v>
      </c>
      <c r="I374" s="0" t="n">
        <f aca="false">$Y$14*E373+$Y$19*F373+G373*$Y$24+H373*$Y$29</f>
        <v>0.879999822662885</v>
      </c>
      <c r="J374" s="0" t="n">
        <f aca="false">$Y$15*E373+$Y$20*F373+G373*$Y$25+H373*$Y$30</f>
        <v>0.0400001742952255</v>
      </c>
      <c r="K374" s="0" t="n">
        <f aca="false">E373*$Y$16+F373*$Y$21+G373*$Y$26+H373*$Y$31</f>
        <v>0.0799999824490829</v>
      </c>
      <c r="L374" s="0" t="n">
        <f aca="false">E373*$Y$17+F373*$Y$22+G373*$Y$27+H373*$Y$32</f>
        <v>2.05928070685519E-008</v>
      </c>
      <c r="M374" s="0" t="n">
        <f aca="false">_xlfn.NORM.S.DIST((1/$Y$7)*(C374-$Y$3-D374*$Y$12),1)</f>
        <v>0.625606065156695</v>
      </c>
      <c r="N374" s="3" t="n">
        <f aca="false">_xlfn.NORM.S.DIST((1/$Y$8)*(C374-$Y$4-D374*$Y$12),1)</f>
        <v>0.773397608372728</v>
      </c>
      <c r="O374" s="3" t="n">
        <f aca="false">_xlfn.NORM.S.DIST((1/$Y$9)*(C374-$Y$5-D374*$Y$12),1)</f>
        <v>0.423439307831826</v>
      </c>
      <c r="P374" s="3" t="n">
        <f aca="false">_xlfn.NORM.S.DIST((1/$Y$10)*(C374-$Y$6-D374*$Y$12),1)</f>
        <v>0.378132186250658</v>
      </c>
      <c r="Q374" s="0" t="n">
        <f aca="false">M374*I374</f>
        <v>0.550533226394717</v>
      </c>
      <c r="R374" s="0" t="n">
        <f aca="false">N374*J374</f>
        <v>0.0309360391344196</v>
      </c>
      <c r="S374" s="0" t="n">
        <f aca="false">O374*K374</f>
        <v>0.0338751371947978</v>
      </c>
      <c r="T374" s="0" t="n">
        <f aca="false">P374*L374</f>
        <v>7.78680315786953E-009</v>
      </c>
      <c r="U374" s="4" t="n">
        <f aca="false">SUM(Q374:T374)</f>
        <v>0.615344410510738</v>
      </c>
      <c r="V374" s="6" t="n">
        <f aca="false">_xlfn.NORM.S.INV(U374)</f>
        <v>0.293276023252012</v>
      </c>
    </row>
    <row r="375" customFormat="false" ht="14.4" hidden="false" customHeight="false" outlineLevel="0" collapsed="false">
      <c r="A375" s="0" t="n">
        <f aca="false">A374+1</f>
        <v>371</v>
      </c>
      <c r="C375" s="0" t="n">
        <v>-1.342431613</v>
      </c>
      <c r="D375" s="0" t="n">
        <v>1.9521</v>
      </c>
      <c r="E375" s="0" t="n">
        <v>0.999966743296039</v>
      </c>
      <c r="F375" s="7" t="n">
        <v>3.32262194991114E-005</v>
      </c>
      <c r="G375" s="7" t="n">
        <v>3.04790977532085E-008</v>
      </c>
      <c r="H375" s="7" t="n">
        <v>5.36445501572147E-012</v>
      </c>
      <c r="I375" s="0" t="n">
        <f aca="false">$Y$14*E374+$Y$19*F374+G374*$Y$24+H374*$Y$29</f>
        <v>0.87999978584303</v>
      </c>
      <c r="J375" s="0" t="n">
        <f aca="false">$Y$15*E374+$Y$20*F374+G374*$Y$25+H374*$Y$30</f>
        <v>0.0400002103017627</v>
      </c>
      <c r="K375" s="0" t="n">
        <f aca="false">E374*$Y$16+F374*$Y$21+G374*$Y$26+H374*$Y$31</f>
        <v>0.0799999790257803</v>
      </c>
      <c r="L375" s="0" t="n">
        <f aca="false">E374*$Y$17+F374*$Y$22+G374*$Y$27+H374*$Y$32</f>
        <v>2.48294271371767E-008</v>
      </c>
      <c r="M375" s="0" t="n">
        <f aca="false">_xlfn.NORM.S.DIST((1/$Y$7)*(C375-$Y$3-D375*$Y$12),1)</f>
        <v>0.0413923678839567</v>
      </c>
      <c r="N375" s="3" t="n">
        <f aca="false">_xlfn.NORM.S.DIST((1/$Y$8)*(C375-$Y$4-D375*$Y$12),1)</f>
        <v>0.284120326533181</v>
      </c>
      <c r="O375" s="3" t="n">
        <f aca="false">_xlfn.NORM.S.DIST((1/$Y$9)*(C375-$Y$5-D375*$Y$12),1)</f>
        <v>0.154267307296027</v>
      </c>
      <c r="P375" s="3" t="n">
        <f aca="false">_xlfn.NORM.S.DIST((1/$Y$10)*(C375-$Y$6-D375*$Y$12),1)</f>
        <v>0.23429878354013</v>
      </c>
      <c r="Q375" s="0" t="n">
        <f aca="false">M375*I375</f>
        <v>0.0364252748734178</v>
      </c>
      <c r="R375" s="0" t="n">
        <f aca="false">N375*J375</f>
        <v>0.0113648728123327</v>
      </c>
      <c r="S375" s="0" t="n">
        <f aca="false">O375*K375</f>
        <v>0.0123413813480457</v>
      </c>
      <c r="T375" s="0" t="n">
        <f aca="false">P375*L375</f>
        <v>5.8175045742388E-009</v>
      </c>
      <c r="U375" s="4" t="n">
        <f aca="false">SUM(Q375:T375)</f>
        <v>0.0601315348513008</v>
      </c>
      <c r="V375" s="6" t="n">
        <f aca="false">_xlfn.NORM.S.INV(U375)</f>
        <v>-1.55367034721586</v>
      </c>
    </row>
    <row r="376" customFormat="false" ht="14.4" hidden="false" customHeight="false" outlineLevel="0" collapsed="false">
      <c r="A376" s="0" t="n">
        <f aca="false">A375+1</f>
        <v>372</v>
      </c>
      <c r="C376" s="0" t="n">
        <v>1.572301635</v>
      </c>
      <c r="D376" s="0" t="n">
        <v>1.9045</v>
      </c>
      <c r="E376" s="0" t="n">
        <v>0.999999942137608</v>
      </c>
      <c r="F376" s="7" t="n">
        <v>4.69399003141246E-008</v>
      </c>
      <c r="G376" s="7" t="n">
        <v>1.0876012463091E-008</v>
      </c>
      <c r="H376" s="7" t="n">
        <v>4.64797207462565E-011</v>
      </c>
      <c r="I376" s="0" t="n">
        <f aca="false">$Y$14*E375+$Y$19*F375+G375*$Y$24+H375*$Y$29</f>
        <v>0.879971096841861</v>
      </c>
      <c r="J376" s="0" t="n">
        <f aca="false">$Y$15*E375+$Y$20*F375+G375*$Y$25+H375*$Y$30</f>
        <v>0.0400282410673031</v>
      </c>
      <c r="K376" s="0" t="n">
        <f aca="false">E375*$Y$16+F375*$Y$21+G375*$Y$26+H375*$Y$31</f>
        <v>0.0799973394645951</v>
      </c>
      <c r="L376" s="0" t="n">
        <f aca="false">E375*$Y$17+F375*$Y$22+G375*$Y$27+H375*$Y$32</f>
        <v>3.32262624147515E-006</v>
      </c>
      <c r="M376" s="0" t="n">
        <f aca="false">_xlfn.NORM.S.DIST((1/$Y$7)*(C376-$Y$3-D376*$Y$12),1)</f>
        <v>0.846016717787942</v>
      </c>
      <c r="N376" s="3" t="n">
        <f aca="false">_xlfn.NORM.S.DIST((1/$Y$8)*(C376-$Y$4-D376*$Y$12),1)</f>
        <v>0.884831707997339</v>
      </c>
      <c r="O376" s="3" t="n">
        <f aca="false">_xlfn.NORM.S.DIST((1/$Y$9)*(C376-$Y$5-D376*$Y$12),1)</f>
        <v>0.534938988071536</v>
      </c>
      <c r="P376" s="3" t="n">
        <f aca="false">_xlfn.NORM.S.DIST((1/$Y$10)*(C376-$Y$6-D376*$Y$12),1)</f>
        <v>0.432745064546008</v>
      </c>
      <c r="Q376" s="0" t="n">
        <f aca="false">M376*I376</f>
        <v>0.744470259098406</v>
      </c>
      <c r="R376" s="0" t="n">
        <f aca="false">N376*J376</f>
        <v>0.035418256911711</v>
      </c>
      <c r="S376" s="0" t="n">
        <f aca="false">O376*K376</f>
        <v>0.0427936958216056</v>
      </c>
      <c r="T376" s="0" t="n">
        <f aca="false">P376*L376</f>
        <v>1.43785010732942E-006</v>
      </c>
      <c r="U376" s="4" t="n">
        <f aca="false">SUM(Q376:T376)</f>
        <v>0.82268364968183</v>
      </c>
      <c r="V376" s="6" t="n">
        <f aca="false">_xlfn.NORM.S.INV(U376)</f>
        <v>0.92564076553445</v>
      </c>
    </row>
    <row r="377" customFormat="false" ht="14.4" hidden="false" customHeight="false" outlineLevel="0" collapsed="false">
      <c r="A377" s="0" t="n">
        <f aca="false">A376+1</f>
        <v>373</v>
      </c>
      <c r="C377" s="0" t="n">
        <v>-2.115582626</v>
      </c>
      <c r="D377" s="0" t="n">
        <v>1.9588</v>
      </c>
      <c r="E377" s="0" t="n">
        <v>0.999810482621766</v>
      </c>
      <c r="F377" s="0" t="n">
        <v>0.000189477321109528</v>
      </c>
      <c r="G377" s="7" t="n">
        <v>4.00540999289331E-008</v>
      </c>
      <c r="H377" s="7" t="n">
        <v>3.02495534660185E-012</v>
      </c>
      <c r="I377" s="0" t="n">
        <f aca="false">$Y$14*E376+$Y$19*F376+G376*$Y$24+H376*$Y$29</f>
        <v>0.879999960426971</v>
      </c>
      <c r="J377" s="0" t="n">
        <f aca="false">$Y$15*E376+$Y$20*F376+G376*$Y$25+H376*$Y$30</f>
        <v>0.0400000394629452</v>
      </c>
      <c r="K377" s="0" t="n">
        <f aca="false">E376*$Y$16+F376*$Y$21+G376*$Y$26+H376*$Y$31</f>
        <v>0.0799999953789102</v>
      </c>
      <c r="L377" s="0" t="n">
        <f aca="false">E376*$Y$17+F376*$Y$22+G376*$Y$27+H376*$Y$32</f>
        <v>4.73117380800947E-009</v>
      </c>
      <c r="M377" s="0" t="n">
        <f aca="false">_xlfn.NORM.S.DIST((1/$Y$7)*(C377-$Y$3-D377*$Y$12),1)</f>
        <v>0.00684428120852188</v>
      </c>
      <c r="N377" s="3" t="n">
        <f aca="false">_xlfn.NORM.S.DIST((1/$Y$8)*(C377-$Y$4-D377*$Y$12),1)</f>
        <v>0.149127162193099</v>
      </c>
      <c r="O377" s="3" t="n">
        <f aca="false">_xlfn.NORM.S.DIST((1/$Y$9)*(C377-$Y$5-D377*$Y$12),1)</f>
        <v>0.0948152204058809</v>
      </c>
      <c r="P377" s="3" t="n">
        <f aca="false">_xlfn.NORM.S.DIST((1/$Y$10)*(C377-$Y$6-D377*$Y$12),1)</f>
        <v>0.191582657976171</v>
      </c>
      <c r="Q377" s="0" t="n">
        <f aca="false">M377*I377</f>
        <v>0.00602296719265031</v>
      </c>
      <c r="R377" s="0" t="n">
        <f aca="false">N377*J377</f>
        <v>0.00596509237272099</v>
      </c>
      <c r="S377" s="0" t="n">
        <f aca="false">O377*K377</f>
        <v>0.00758521719432082</v>
      </c>
      <c r="T377" s="0" t="n">
        <f aca="false">P377*L377</f>
        <v>9.06410853485695E-010</v>
      </c>
      <c r="U377" s="4" t="n">
        <f aca="false">SUM(Q377:T377)</f>
        <v>0.019573277666103</v>
      </c>
      <c r="V377" s="6" t="n">
        <f aca="false">_xlfn.NORM.S.INV(U377)</f>
        <v>-2.06264304014666</v>
      </c>
    </row>
    <row r="378" customFormat="false" ht="14.4" hidden="false" customHeight="false" outlineLevel="0" collapsed="false">
      <c r="A378" s="0" t="n">
        <f aca="false">A377+1</f>
        <v>374</v>
      </c>
      <c r="C378" s="0" t="n">
        <v>1.181448341</v>
      </c>
      <c r="D378" s="0" t="n">
        <v>1.9239</v>
      </c>
      <c r="E378" s="0" t="n">
        <v>0.999999873450231</v>
      </c>
      <c r="F378" s="7" t="n">
        <v>1.14028223326494E-007</v>
      </c>
      <c r="G378" s="7" t="n">
        <v>1.2486753271854E-008</v>
      </c>
      <c r="H378" s="7" t="n">
        <v>3.47924158819727E-011</v>
      </c>
      <c r="I378" s="0" t="n">
        <f aca="false">$Y$14*E377+$Y$19*F377+G377*$Y$24+H377*$Y$29</f>
        <v>0.879835159534495</v>
      </c>
      <c r="J378" s="0" t="n">
        <f aca="false">$Y$15*E377+$Y$20*F377+G377*$Y$25+H377*$Y$30</f>
        <v>0.0401610541207186</v>
      </c>
      <c r="K378" s="0" t="n">
        <f aca="false">E377*$Y$16+F377*$Y$21+G377*$Y$26+H377*$Y$31</f>
        <v>0.0799848386102555</v>
      </c>
      <c r="L378" s="0" t="n">
        <f aca="false">E377*$Y$17+F377*$Y$22+G377*$Y$27+H377*$Y$32</f>
        <v>1.89477345309171E-005</v>
      </c>
      <c r="M378" s="0" t="n">
        <f aca="false">_xlfn.NORM.S.DIST((1/$Y$7)*(C378-$Y$3-D378*$Y$12),1)</f>
        <v>0.742207141090252</v>
      </c>
      <c r="N378" s="3" t="n">
        <f aca="false">_xlfn.NORM.S.DIST((1/$Y$8)*(C378-$Y$4-D378*$Y$12),1)</f>
        <v>0.832006463797553</v>
      </c>
      <c r="O378" s="3" t="n">
        <f aca="false">_xlfn.NORM.S.DIST((1/$Y$9)*(C378-$Y$5-D378*$Y$12),1)</f>
        <v>0.475831867338317</v>
      </c>
      <c r="P378" s="3" t="n">
        <f aca="false">_xlfn.NORM.S.DIST((1/$Y$10)*(C378-$Y$6-D378*$Y$12),1)</f>
        <v>0.403668518243909</v>
      </c>
      <c r="Q378" s="0" t="n">
        <f aca="false">M378*I378</f>
        <v>0.653019938388783</v>
      </c>
      <c r="R378" s="0" t="n">
        <f aca="false">N378*J378</f>
        <v>0.0334142566213613</v>
      </c>
      <c r="S378" s="0" t="n">
        <f aca="false">O378*K378</f>
        <v>0.0380593351146718</v>
      </c>
      <c r="T378" s="0" t="n">
        <f aca="false">P378*L378</f>
        <v>7.64860392217425E-006</v>
      </c>
      <c r="U378" s="4" t="n">
        <f aca="false">SUM(Q378:T378)</f>
        <v>0.724501178728739</v>
      </c>
      <c r="V378" s="6" t="n">
        <f aca="false">_xlfn.NORM.S.INV(U378)</f>
        <v>0.596265847627001</v>
      </c>
    </row>
    <row r="379" customFormat="false" ht="14.4" hidden="false" customHeight="false" outlineLevel="0" collapsed="false">
      <c r="A379" s="0" t="n">
        <f aca="false">A378+1</f>
        <v>375</v>
      </c>
      <c r="C379" s="0" t="n">
        <v>-0.730536005</v>
      </c>
      <c r="D379" s="0" t="n">
        <v>1.9179</v>
      </c>
      <c r="E379" s="0" t="n">
        <v>0.99999159918792</v>
      </c>
      <c r="F379" s="7" t="n">
        <v>8.3762531564266E-006</v>
      </c>
      <c r="G379" s="7" t="n">
        <v>2.45504826119656E-008</v>
      </c>
      <c r="H379" s="7" t="n">
        <v>8.44104113574573E-012</v>
      </c>
      <c r="I379" s="0" t="n">
        <f aca="false">$Y$14*E378+$Y$19*F378+G378*$Y$24+H378*$Y$29</f>
        <v>0.879999902263587</v>
      </c>
      <c r="J379" s="0" t="n">
        <f aca="false">$Y$15*E378+$Y$20*F378+G378*$Y$25+H378*$Y$30</f>
        <v>0.0400000964238239</v>
      </c>
      <c r="K379" s="0" t="n">
        <f aca="false">E378*$Y$16+F378*$Y$21+G378*$Y$26+H378*$Y$31</f>
        <v>0.0799999898819332</v>
      </c>
      <c r="L379" s="0" t="n">
        <f aca="false">E378*$Y$17+F378*$Y$22+G378*$Y$27+H378*$Y$32</f>
        <v>1.1430656265355E-008</v>
      </c>
      <c r="M379" s="0" t="n">
        <f aca="false">_xlfn.NORM.S.DIST((1/$Y$7)*(C379-$Y$3-D379*$Y$12),1)</f>
        <v>0.123728751404128</v>
      </c>
      <c r="N379" s="3" t="n">
        <f aca="false">_xlfn.NORM.S.DIST((1/$Y$8)*(C379-$Y$4-D379*$Y$12),1)</f>
        <v>0.421117197043763</v>
      </c>
      <c r="O379" s="3" t="n">
        <f aca="false">_xlfn.NORM.S.DIST((1/$Y$9)*(C379-$Y$5-D379*$Y$12),1)</f>
        <v>0.215899057793754</v>
      </c>
      <c r="P379" s="3" t="n">
        <f aca="false">_xlfn.NORM.S.DIST((1/$Y$10)*(C379-$Y$6-D379*$Y$12),1)</f>
        <v>0.271536622626791</v>
      </c>
      <c r="Q379" s="0" t="n">
        <f aca="false">M379*I379</f>
        <v>0.108881289142828</v>
      </c>
      <c r="R379" s="0" t="n">
        <f aca="false">N379*J379</f>
        <v>0.0168447284874809</v>
      </c>
      <c r="S379" s="0" t="n">
        <f aca="false">O379*K379</f>
        <v>0.0172719224390193</v>
      </c>
      <c r="T379" s="0" t="n">
        <f aca="false">P379*L379</f>
        <v>3.10384179670226E-009</v>
      </c>
      <c r="U379" s="4" t="n">
        <f aca="false">SUM(Q379:T379)</f>
        <v>0.14299794317317</v>
      </c>
      <c r="V379" s="6" t="n">
        <f aca="false">_xlfn.NORM.S.INV(U379)</f>
        <v>-1.06694674140076</v>
      </c>
    </row>
    <row r="380" customFormat="false" ht="14.4" hidden="false" customHeight="false" outlineLevel="0" collapsed="false">
      <c r="A380" s="0" t="n">
        <f aca="false">A379+1</f>
        <v>376</v>
      </c>
      <c r="C380" s="0" t="n">
        <v>-1.458771298</v>
      </c>
      <c r="D380" s="0" t="n">
        <v>1.9505</v>
      </c>
      <c r="E380" s="0" t="n">
        <v>0.999956774005792</v>
      </c>
      <c r="F380" s="7" t="n">
        <v>4.31942308366953E-005</v>
      </c>
      <c r="G380" s="7" t="n">
        <v>3.17584501530247E-008</v>
      </c>
      <c r="H380" s="7" t="n">
        <v>4.92142239242343E-012</v>
      </c>
      <c r="I380" s="0" t="n">
        <f aca="false">$Y$14*E379+$Y$19*F379+G379*$Y$24+H379*$Y$29</f>
        <v>0.879992715598468</v>
      </c>
      <c r="J380" s="0" t="n">
        <f aca="false">$Y$15*E379+$Y$20*F379+G379*$Y$25+H379*$Y$30</f>
        <v>0.0400071188329948</v>
      </c>
      <c r="K380" s="0" t="n">
        <f aca="false">E379*$Y$16+F379*$Y$21+G379*$Y$26+H379*$Y$31</f>
        <v>0.0799993279364686</v>
      </c>
      <c r="L380" s="0" t="n">
        <f aca="false">E379*$Y$17+F379*$Y$22+G379*$Y$27+H379*$Y$32</f>
        <v>8.37632068475569E-007</v>
      </c>
      <c r="M380" s="0" t="n">
        <f aca="false">_xlfn.NORM.S.DIST((1/$Y$7)*(C380-$Y$3-D380*$Y$12),1)</f>
        <v>0.0325416043189415</v>
      </c>
      <c r="N380" s="3" t="n">
        <f aca="false">_xlfn.NORM.S.DIST((1/$Y$8)*(C380-$Y$4-D380*$Y$12),1)</f>
        <v>0.260664430123047</v>
      </c>
      <c r="O380" s="3" t="n">
        <f aca="false">_xlfn.NORM.S.DIST((1/$Y$9)*(C380-$Y$5-D380*$Y$12),1)</f>
        <v>0.144016479806561</v>
      </c>
      <c r="P380" s="3" t="n">
        <f aca="false">_xlfn.NORM.S.DIST((1/$Y$10)*(C380-$Y$6-D380*$Y$12),1)</f>
        <v>0.227552863761895</v>
      </c>
      <c r="Q380" s="0" t="n">
        <f aca="false">M380*I380</f>
        <v>0.0286363747545562</v>
      </c>
      <c r="R380" s="0" t="n">
        <f aca="false">N380*J380</f>
        <v>0.0104284328314676</v>
      </c>
      <c r="S380" s="0" t="n">
        <f aca="false">O380*K380</f>
        <v>0.0115212215963009</v>
      </c>
      <c r="T380" s="0" t="n">
        <f aca="false">P380*L380</f>
        <v>1.90605575960415E-007</v>
      </c>
      <c r="U380" s="4" t="n">
        <f aca="false">SUM(Q380:T380)</f>
        <v>0.0505862197879007</v>
      </c>
      <c r="V380" s="6" t="n">
        <f aca="false">_xlfn.NORM.S.INV(U380)</f>
        <v>-1.63919603388911</v>
      </c>
    </row>
    <row r="381" customFormat="false" ht="14.4" hidden="false" customHeight="false" outlineLevel="0" collapsed="false">
      <c r="A381" s="0" t="n">
        <f aca="false">A380+1</f>
        <v>377</v>
      </c>
      <c r="C381" s="0" t="n">
        <v>0.658530192</v>
      </c>
      <c r="D381" s="0" t="n">
        <v>2.0164</v>
      </c>
      <c r="E381" s="0" t="n">
        <v>0.99999961731184</v>
      </c>
      <c r="F381" s="7" t="n">
        <v>3.67641025452866E-007</v>
      </c>
      <c r="G381" s="7" t="n">
        <v>1.5023514818228E-008</v>
      </c>
      <c r="H381" s="7" t="n">
        <v>2.36201096388759E-011</v>
      </c>
      <c r="I381" s="0" t="n">
        <f aca="false">$Y$14*E380+$Y$19*F380+G380*$Y$24+H380*$Y$29</f>
        <v>0.879962424825905</v>
      </c>
      <c r="J381" s="0" t="n">
        <f aca="false">$Y$15*E380+$Y$20*F380+G380*$Y$25+H380*$Y$30</f>
        <v>0.0400367138257748</v>
      </c>
      <c r="K381" s="0" t="n">
        <f aca="false">E380*$Y$16+F380*$Y$21+G380*$Y$26+H380*$Y$31</f>
        <v>0.0799965419213</v>
      </c>
      <c r="L381" s="0" t="n">
        <f aca="false">E380*$Y$17+F380*$Y$22+G380*$Y$27+H380*$Y$32</f>
        <v>4.31942702080745E-006</v>
      </c>
      <c r="M381" s="0" t="n">
        <f aca="false">_xlfn.NORM.S.DIST((1/$Y$7)*(C381-$Y$3-D381*$Y$12),1)</f>
        <v>0.561998560890685</v>
      </c>
      <c r="N381" s="3" t="n">
        <f aca="false">_xlfn.NORM.S.DIST((1/$Y$8)*(C381-$Y$4-D381*$Y$12),1)</f>
        <v>0.740391498580986</v>
      </c>
      <c r="O381" s="3" t="n">
        <f aca="false">_xlfn.NORM.S.DIST((1/$Y$9)*(C381-$Y$5-D381*$Y$12),1)</f>
        <v>0.397802782236537</v>
      </c>
      <c r="P381" s="3" t="n">
        <f aca="false">_xlfn.NORM.S.DIST((1/$Y$10)*(C381-$Y$6-D381*$Y$12),1)</f>
        <v>0.365611302241399</v>
      </c>
      <c r="Q381" s="0" t="n">
        <f aca="false">M381*I381</f>
        <v>0.494537616390036</v>
      </c>
      <c r="R381" s="0" t="n">
        <f aca="false">N381*J381</f>
        <v>0.0296428425477235</v>
      </c>
      <c r="S381" s="0" t="n">
        <f aca="false">O381*K381</f>
        <v>0.0318228469455949</v>
      </c>
      <c r="T381" s="0" t="n">
        <f aca="false">P381*L381</f>
        <v>1.5792313380141E-006</v>
      </c>
      <c r="U381" s="4" t="n">
        <f aca="false">SUM(Q381:T381)</f>
        <v>0.556004885114692</v>
      </c>
      <c r="V381" s="6" t="n">
        <f aca="false">_xlfn.NORM.S.INV(U381)</f>
        <v>0.140847737617679</v>
      </c>
    </row>
    <row r="382" customFormat="false" ht="14.4" hidden="false" customHeight="false" outlineLevel="0" collapsed="false">
      <c r="A382" s="0" t="n">
        <f aca="false">A381+1</f>
        <v>378</v>
      </c>
      <c r="C382" s="0" t="n">
        <v>2.381764241</v>
      </c>
      <c r="D382" s="0" t="n">
        <v>1.9473</v>
      </c>
      <c r="E382" s="0" t="n">
        <v>0.999999984174112</v>
      </c>
      <c r="F382" s="7" t="n">
        <v>7.57185521775199E-009</v>
      </c>
      <c r="G382" s="7" t="n">
        <v>8.16937066527263E-009</v>
      </c>
      <c r="H382" s="7" t="n">
        <v>8.4662586537101E-011</v>
      </c>
      <c r="I382" s="0" t="n">
        <f aca="false">$Y$14*E381+$Y$19*F381+G381*$Y$24+H381*$Y$29</f>
        <v>0.879999681934581</v>
      </c>
      <c r="J382" s="0" t="n">
        <f aca="false">$Y$15*E381+$Y$20*F381+G381*$Y$25+H381*$Y$30</f>
        <v>0.0400003118934587</v>
      </c>
      <c r="K382" s="0" t="n">
        <f aca="false">E381*$Y$16+F381*$Y$21+G381*$Y$26+H381*$Y$31</f>
        <v>0.0799999693889626</v>
      </c>
      <c r="L382" s="0" t="n">
        <f aca="false">E381*$Y$17+F381*$Y$22+G381*$Y$27+H381*$Y$32</f>
        <v>3.67829986329977E-008</v>
      </c>
      <c r="M382" s="0" t="n">
        <f aca="false">_xlfn.NORM.S.DIST((1/$Y$7)*(C382-$Y$3-D382*$Y$12),1)</f>
        <v>0.962820025334596</v>
      </c>
      <c r="N382" s="3" t="n">
        <f aca="false">_xlfn.NORM.S.DIST((1/$Y$8)*(C382-$Y$4-D382*$Y$12),1)</f>
        <v>0.954589645936082</v>
      </c>
      <c r="O382" s="3" t="n">
        <f aca="false">_xlfn.NORM.S.DIST((1/$Y$9)*(C382-$Y$5-D382*$Y$12),1)</f>
        <v>0.65351995362358</v>
      </c>
      <c r="P382" s="3" t="n">
        <f aca="false">_xlfn.NORM.S.DIST((1/$Y$10)*(C382-$Y$6-D382*$Y$12),1)</f>
        <v>0.493954365406598</v>
      </c>
      <c r="Q382" s="0" t="n">
        <f aca="false">M382*I382</f>
        <v>0.847281316054689</v>
      </c>
      <c r="R382" s="0" t="n">
        <f aca="false">N382*J382</f>
        <v>0.0381838835677096</v>
      </c>
      <c r="S382" s="0" t="n">
        <f aca="false">O382*K382</f>
        <v>0.0522815762849626</v>
      </c>
      <c r="T382" s="0" t="n">
        <f aca="false">P382*L382</f>
        <v>1.81691227475141E-008</v>
      </c>
      <c r="U382" s="4" t="n">
        <f aca="false">SUM(Q382:T382)</f>
        <v>0.937746794076484</v>
      </c>
      <c r="V382" s="6" t="n">
        <f aca="false">_xlfn.NORM.S.INV(U382)</f>
        <v>1.53613035877844</v>
      </c>
    </row>
    <row r="383" customFormat="false" ht="14.4" hidden="false" customHeight="false" outlineLevel="0" collapsed="false">
      <c r="A383" s="0" t="n">
        <f aca="false">A382+1</f>
        <v>379</v>
      </c>
      <c r="C383" s="0" t="n">
        <v>-0.549067816</v>
      </c>
      <c r="D383" s="0" t="n">
        <v>1.9977</v>
      </c>
      <c r="E383" s="0" t="n">
        <v>0.999994410604417</v>
      </c>
      <c r="F383" s="7" t="n">
        <v>5.56636101792262E-006</v>
      </c>
      <c r="G383" s="7" t="n">
        <v>2.30249093172858E-008</v>
      </c>
      <c r="H383" s="7" t="n">
        <v>9.65560220143884E-012</v>
      </c>
      <c r="I383" s="0" t="n">
        <f aca="false">$Y$14*E382+$Y$19*F382+G382*$Y$24+H382*$Y$29</f>
        <v>0.879999994319154</v>
      </c>
      <c r="J383" s="0" t="n">
        <f aca="false">$Y$15*E382+$Y$20*F382+G382*$Y$25+H382*$Y$30</f>
        <v>0.0400000061076089</v>
      </c>
      <c r="K383" s="0" t="n">
        <f aca="false">E382*$Y$16+F382*$Y$21+G382*$Y$26+H382*$Y$31</f>
        <v>0.0799999987483216</v>
      </c>
      <c r="L383" s="0" t="n">
        <f aca="false">E382*$Y$17+F382*$Y$22+G382*$Y$27+H382*$Y$32</f>
        <v>8.2491559100488E-010</v>
      </c>
      <c r="M383" s="0" t="n">
        <f aca="false">_xlfn.NORM.S.DIST((1/$Y$7)*(C383-$Y$3-D383*$Y$12),1)</f>
        <v>0.162294775142001</v>
      </c>
      <c r="N383" s="3" t="n">
        <f aca="false">_xlfn.NORM.S.DIST((1/$Y$8)*(C383-$Y$4-D383*$Y$12),1)</f>
        <v>0.464608741437716</v>
      </c>
      <c r="O383" s="3" t="n">
        <f aca="false">_xlfn.NORM.S.DIST((1/$Y$9)*(C383-$Y$5-D383*$Y$12),1)</f>
        <v>0.236606696393064</v>
      </c>
      <c r="P383" s="3" t="n">
        <f aca="false">_xlfn.NORM.S.DIST((1/$Y$10)*(C383-$Y$6-D383*$Y$12),1)</f>
        <v>0.283120846355564</v>
      </c>
      <c r="Q383" s="0" t="n">
        <f aca="false">M383*I383</f>
        <v>0.14281940120299</v>
      </c>
      <c r="R383" s="0" t="n">
        <f aca="false">N383*J383</f>
        <v>0.0185843524951571</v>
      </c>
      <c r="S383" s="0" t="n">
        <f aca="false">O383*K383</f>
        <v>0.0189285354152896</v>
      </c>
      <c r="T383" s="0" t="n">
        <f aca="false">P383*L383</f>
        <v>2.33550800297202E-010</v>
      </c>
      <c r="U383" s="4" t="n">
        <f aca="false">SUM(Q383:T383)</f>
        <v>0.180332289346987</v>
      </c>
      <c r="V383" s="6" t="n">
        <f aca="false">_xlfn.NORM.S.INV(U383)</f>
        <v>-0.914099474381101</v>
      </c>
    </row>
    <row r="384" customFormat="false" ht="14.4" hidden="false" customHeight="false" outlineLevel="0" collapsed="false">
      <c r="A384" s="0" t="n">
        <f aca="false">A383+1</f>
        <v>380</v>
      </c>
      <c r="C384" s="0" t="n">
        <v>1.199832567</v>
      </c>
      <c r="D384" s="0" t="n">
        <v>1.9904</v>
      </c>
      <c r="E384" s="0" t="n">
        <v>0.999999879102895</v>
      </c>
      <c r="F384" s="7" t="n">
        <v>1.08454855631792E-007</v>
      </c>
      <c r="G384" s="7" t="n">
        <v>1.24069764368315E-008</v>
      </c>
      <c r="H384" s="7" t="n">
        <v>3.52726668648686E-011</v>
      </c>
      <c r="I384" s="0" t="n">
        <f aca="false">$Y$14*E383+$Y$19*F383+G383*$Y$24+H383*$Y$29</f>
        <v>0.879995160020503</v>
      </c>
      <c r="J384" s="0" t="n">
        <f aca="false">$Y$15*E383+$Y$20*F383+G383*$Y$25+H383*$Y$30</f>
        <v>0.0400047304856757</v>
      </c>
      <c r="K384" s="0" t="n">
        <f aca="false">E383*$Y$16+F383*$Y$21+G383*$Y$26+H383*$Y$31</f>
        <v>0.0799995528499948</v>
      </c>
      <c r="L384" s="0" t="n">
        <f aca="false">E383*$Y$17+F383*$Y$22+G383*$Y$27+H383*$Y$32</f>
        <v>5.56643826274023E-007</v>
      </c>
      <c r="M384" s="0" t="n">
        <f aca="false">_xlfn.NORM.S.DIST((1/$Y$7)*(C384-$Y$3-D384*$Y$12),1)</f>
        <v>0.747785373896785</v>
      </c>
      <c r="N384" s="3" t="n">
        <f aca="false">_xlfn.NORM.S.DIST((1/$Y$8)*(C384-$Y$4-D384*$Y$12),1)</f>
        <v>0.834795244057759</v>
      </c>
      <c r="O384" s="3" t="n">
        <f aca="false">_xlfn.NORM.S.DIST((1/$Y$9)*(C384-$Y$5-D384*$Y$12),1)</f>
        <v>0.478610296765624</v>
      </c>
      <c r="P384" s="3" t="n">
        <f aca="false">_xlfn.NORM.S.DIST((1/$Y$10)*(C384-$Y$6-D384*$Y$12),1)</f>
        <v>0.405025620299014</v>
      </c>
      <c r="Q384" s="0" t="n">
        <f aca="false">M384*I384</f>
        <v>0.658047509763293</v>
      </c>
      <c r="R384" s="0" t="n">
        <f aca="false">N384*J384</f>
        <v>0.0333957587492545</v>
      </c>
      <c r="S384" s="0" t="n">
        <f aca="false">O384*K384</f>
        <v>0.0382886097306532</v>
      </c>
      <c r="T384" s="0" t="n">
        <f aca="false">P384*L384</f>
        <v>2.25455011022253E-007</v>
      </c>
      <c r="U384" s="4" t="n">
        <f aca="false">SUM(Q384:T384)</f>
        <v>0.729732103698212</v>
      </c>
      <c r="V384" s="6" t="n">
        <f aca="false">_xlfn.NORM.S.INV(U384)</f>
        <v>0.612002969922413</v>
      </c>
    </row>
    <row r="385" customFormat="false" ht="14.4" hidden="false" customHeight="false" outlineLevel="0" collapsed="false">
      <c r="A385" s="0" t="n">
        <f aca="false">A384+1</f>
        <v>381</v>
      </c>
      <c r="C385" s="0" t="n">
        <v>0.302760694</v>
      </c>
      <c r="D385" s="0" t="n">
        <v>1.9912</v>
      </c>
      <c r="E385" s="0" t="n">
        <v>0.999999165459079</v>
      </c>
      <c r="F385" s="7" t="n">
        <v>8.17485236077174E-007</v>
      </c>
      <c r="G385" s="7" t="n">
        <v>1.70375371634819E-008</v>
      </c>
      <c r="H385" s="7" t="n">
        <v>1.81481521824095E-011</v>
      </c>
      <c r="I385" s="0" t="n">
        <f aca="false">$Y$14*E384+$Y$19*F384+G384*$Y$24+H384*$Y$29</f>
        <v>0.879999907102425</v>
      </c>
      <c r="J385" s="0" t="n">
        <f aca="false">$Y$15*E384+$Y$20*F384+G384*$Y$25+H384*$Y$30</f>
        <v>0.0400000916896428</v>
      </c>
      <c r="K385" s="0" t="n">
        <f aca="false">E384*$Y$16+F384*$Y$21+G384*$Y$26+H384*$Y$31</f>
        <v>0.079999990334228</v>
      </c>
      <c r="L385" s="0" t="n">
        <f aca="false">E384*$Y$17+F384*$Y$22+G384*$Y$27+H384*$Y$32</f>
        <v>1.08737036966711E-008</v>
      </c>
      <c r="M385" s="0" t="n">
        <f aca="false">_xlfn.NORM.S.DIST((1/$Y$7)*(C385-$Y$3-D385*$Y$12),1)</f>
        <v>0.42852021498731</v>
      </c>
      <c r="N385" s="3" t="n">
        <f aca="false">_xlfn.NORM.S.DIST((1/$Y$8)*(C385-$Y$4-D385*$Y$12),1)</f>
        <v>0.665853403186661</v>
      </c>
      <c r="O385" s="3" t="n">
        <f aca="false">_xlfn.NORM.S.DIST((1/$Y$9)*(C385-$Y$5-D385*$Y$12),1)</f>
        <v>0.34677764108049</v>
      </c>
      <c r="P385" s="3" t="n">
        <f aca="false">_xlfn.NORM.S.DIST((1/$Y$10)*(C385-$Y$6-D385*$Y$12),1)</f>
        <v>0.34043070291077</v>
      </c>
      <c r="Q385" s="0" t="n">
        <f aca="false">M385*I385</f>
        <v>0.377097749380344</v>
      </c>
      <c r="R385" s="0" t="n">
        <f aca="false">N385*J385</f>
        <v>0.0266341971793271</v>
      </c>
      <c r="S385" s="0" t="n">
        <f aca="false">O385*K385</f>
        <v>0.0277422079345655</v>
      </c>
      <c r="T385" s="0" t="n">
        <f aca="false">P385*L385</f>
        <v>3.70174259270118E-009</v>
      </c>
      <c r="U385" s="4" t="n">
        <f aca="false">SUM(Q385:T385)</f>
        <v>0.431474158195979</v>
      </c>
      <c r="V385" s="6" t="n">
        <f aca="false">_xlfn.NORM.S.INV(U385)</f>
        <v>-0.172622307353414</v>
      </c>
    </row>
    <row r="386" customFormat="false" ht="14.4" hidden="false" customHeight="false" outlineLevel="0" collapsed="false">
      <c r="A386" s="0" t="n">
        <f aca="false">A385+1</f>
        <v>382</v>
      </c>
      <c r="C386" s="0" t="n">
        <v>-1.499584684</v>
      </c>
      <c r="D386" s="0" t="n">
        <v>2.0501</v>
      </c>
      <c r="E386" s="0" t="n">
        <v>0.999952632640201</v>
      </c>
      <c r="F386" s="7" t="n">
        <v>4.7335135007063E-005</v>
      </c>
      <c r="G386" s="7" t="n">
        <v>3.2220017084111E-008</v>
      </c>
      <c r="H386" s="7" t="n">
        <v>4.77485222145194E-012</v>
      </c>
      <c r="I386" s="0" t="n">
        <f aca="false">$Y$14*E385+$Y$19*F385+G385*$Y$24+H385*$Y$29</f>
        <v>0.87999929081656</v>
      </c>
      <c r="J386" s="0" t="n">
        <f aca="false">$Y$15*E385+$Y$20*F385+G385*$Y$25+H385*$Y$30</f>
        <v>0.0400006941805862</v>
      </c>
      <c r="K386" s="0" t="n">
        <f aca="false">E385*$Y$16+F385*$Y$21+G385*$Y$26+H385*$Y$31</f>
        <v>0.0799999332398115</v>
      </c>
      <c r="L386" s="0" t="n">
        <f aca="false">E385*$Y$17+F385*$Y$22+G385*$Y$27+H385*$Y$32</f>
        <v>8.17630421294633E-008</v>
      </c>
      <c r="M386" s="0" t="n">
        <f aca="false">_xlfn.NORM.S.DIST((1/$Y$7)*(C386-$Y$3-D386*$Y$12),1)</f>
        <v>0.0298330876475305</v>
      </c>
      <c r="N386" s="3" t="n">
        <f aca="false">_xlfn.NORM.S.DIST((1/$Y$8)*(C386-$Y$4-D386*$Y$12),1)</f>
        <v>0.25267851672357</v>
      </c>
      <c r="O386" s="3" t="n">
        <f aca="false">_xlfn.NORM.S.DIST((1/$Y$9)*(C386-$Y$5-D386*$Y$12),1)</f>
        <v>0.140531769172766</v>
      </c>
      <c r="P386" s="3" t="n">
        <f aca="false">_xlfn.NORM.S.DIST((1/$Y$10)*(C386-$Y$6-D386*$Y$12),1)</f>
        <v>0.225212484792918</v>
      </c>
      <c r="Q386" s="0" t="n">
        <f aca="false">M386*I386</f>
        <v>0.0262530959726951</v>
      </c>
      <c r="R386" s="0" t="n">
        <f aca="false">N386*J386</f>
        <v>0.0101073160734637</v>
      </c>
      <c r="S386" s="0" t="n">
        <f aca="false">O386*K386</f>
        <v>0.0112425321518939</v>
      </c>
      <c r="T386" s="0" t="n">
        <f aca="false">P386*L386</f>
        <v>1.84140578822045E-008</v>
      </c>
      <c r="U386" s="4" t="n">
        <f aca="false">SUM(Q386:T386)</f>
        <v>0.0476029626121105</v>
      </c>
      <c r="V386" s="6" t="n">
        <f aca="false">_xlfn.NORM.S.INV(U386)</f>
        <v>-1.66855337705731</v>
      </c>
    </row>
    <row r="387" customFormat="false" ht="14.4" hidden="false" customHeight="false" outlineLevel="0" collapsed="false">
      <c r="A387" s="0" t="n">
        <f aca="false">A386+1</f>
        <v>383</v>
      </c>
      <c r="C387" s="0" t="n">
        <v>-0.5841547</v>
      </c>
      <c r="D387" s="0" t="n">
        <v>2.0228</v>
      </c>
      <c r="E387" s="0" t="n">
        <v>0.999993939091933</v>
      </c>
      <c r="F387" s="7" t="n">
        <v>6.03758690278234E-006</v>
      </c>
      <c r="G387" s="7" t="n">
        <v>2.33117569125558E-008</v>
      </c>
      <c r="H387" s="7" t="n">
        <v>9.40764461847953E-012</v>
      </c>
      <c r="I387" s="0" t="n">
        <f aca="false">$Y$14*E386+$Y$19*F386+G386*$Y$24+H386*$Y$29</f>
        <v>0.879958822294792</v>
      </c>
      <c r="J387" s="0" t="n">
        <f aca="false">$Y$15*E386+$Y$20*F386+G386*$Y$25+H386*$Y$30</f>
        <v>0.0400402335758598</v>
      </c>
      <c r="K387" s="0" t="n">
        <f aca="false">E386*$Y$16+F386*$Y$21+G386*$Y$26+H386*$Y$31</f>
        <v>0.0799962106120278</v>
      </c>
      <c r="L387" s="0" t="n">
        <f aca="false">E386*$Y$17+F386*$Y$22+G386*$Y$27+H386*$Y$32</f>
        <v>4.73351732058808E-006</v>
      </c>
      <c r="M387" s="0" t="n">
        <f aca="false">_xlfn.NORM.S.DIST((1/$Y$7)*(C387-$Y$3-D387*$Y$12),1)</f>
        <v>0.154285447966664</v>
      </c>
      <c r="N387" s="3" t="n">
        <f aca="false">_xlfn.NORM.S.DIST((1/$Y$8)*(C387-$Y$4-D387*$Y$12),1)</f>
        <v>0.456150002230444</v>
      </c>
      <c r="O387" s="3" t="n">
        <f aca="false">_xlfn.NORM.S.DIST((1/$Y$9)*(C387-$Y$5-D387*$Y$12),1)</f>
        <v>0.232519650424791</v>
      </c>
      <c r="P387" s="3" t="n">
        <f aca="false">_xlfn.NORM.S.DIST((1/$Y$10)*(C387-$Y$6-D387*$Y$12),1)</f>
        <v>0.280862652275476</v>
      </c>
      <c r="Q387" s="0" t="n">
        <f aca="false">M387*I387</f>
        <v>0.13576484108997</v>
      </c>
      <c r="R387" s="0" t="n">
        <f aca="false">N387*J387</f>
        <v>0.0182643526349359</v>
      </c>
      <c r="S387" s="0" t="n">
        <f aca="false">O387*K387</f>
        <v>0.0186006909268166</v>
      </c>
      <c r="T387" s="0" t="n">
        <f aca="false">P387*L387</f>
        <v>1.32946822925227E-006</v>
      </c>
      <c r="U387" s="4" t="n">
        <f aca="false">SUM(Q387:T387)</f>
        <v>0.172631214119952</v>
      </c>
      <c r="V387" s="6" t="n">
        <f aca="false">_xlfn.NORM.S.INV(U387)</f>
        <v>-0.943818454851151</v>
      </c>
    </row>
    <row r="388" customFormat="false" ht="14.4" hidden="false" customHeight="false" outlineLevel="0" collapsed="false">
      <c r="A388" s="0" t="n">
        <f aca="false">A387+1</f>
        <v>384</v>
      </c>
      <c r="C388" s="0" t="n">
        <v>-1.757205428</v>
      </c>
      <c r="D388" s="0" t="n">
        <v>2.179</v>
      </c>
      <c r="E388" s="0" t="n">
        <v>0.999915391925956</v>
      </c>
      <c r="F388" s="7" t="n">
        <v>8.45727790479777E-005</v>
      </c>
      <c r="G388" s="7" t="n">
        <v>3.52910512368132E-008</v>
      </c>
      <c r="H388" s="7" t="n">
        <v>3.94512418926291E-012</v>
      </c>
      <c r="I388" s="0" t="n">
        <f aca="false">$Y$14*E387+$Y$19*F387+G387*$Y$24+H387*$Y$29</f>
        <v>0.879994750088621</v>
      </c>
      <c r="J388" s="0" t="n">
        <f aca="false">$Y$15*E387+$Y$20*F387+G387*$Y$25+H387*$Y$30</f>
        <v>0.040005131016209</v>
      </c>
      <c r="K388" s="0" t="n">
        <f aca="false">E387*$Y$16+F387*$Y$21+G387*$Y$26+H387*$Y$31</f>
        <v>0.079999515128954</v>
      </c>
      <c r="L388" s="0" t="n">
        <f aca="false">E387*$Y$17+F387*$Y$22+G387*$Y$27+H387*$Y$32</f>
        <v>6.03766216393929E-007</v>
      </c>
      <c r="M388" s="0" t="n">
        <f aca="false">_xlfn.NORM.S.DIST((1/$Y$7)*(C388-$Y$3-D388*$Y$12),1)</f>
        <v>0.0167229786636638</v>
      </c>
      <c r="N388" s="3" t="n">
        <f aca="false">_xlfn.NORM.S.DIST((1/$Y$8)*(C388-$Y$4-D388*$Y$12),1)</f>
        <v>0.20538499420455</v>
      </c>
      <c r="O388" s="3" t="n">
        <f aca="false">_xlfn.NORM.S.DIST((1/$Y$9)*(C388-$Y$5-D388*$Y$12),1)</f>
        <v>0.119859941185933</v>
      </c>
      <c r="P388" s="3" t="n">
        <f aca="false">_xlfn.NORM.S.DIST((1/$Y$10)*(C388-$Y$6-D388*$Y$12),1)</f>
        <v>0.210758044916987</v>
      </c>
      <c r="Q388" s="0" t="n">
        <f aca="false">M388*I388</f>
        <v>0.0147161334298681</v>
      </c>
      <c r="R388" s="0" t="n">
        <f aca="false">N388*J388</f>
        <v>0.00821645360191635</v>
      </c>
      <c r="S388" s="0" t="n">
        <f aca="false">O388*K388</f>
        <v>0.00958873717825958</v>
      </c>
      <c r="T388" s="0" t="n">
        <f aca="false">P388*L388</f>
        <v>1.27248587354111E-007</v>
      </c>
      <c r="U388" s="4" t="n">
        <f aca="false">SUM(Q388:T388)</f>
        <v>0.0325214514586314</v>
      </c>
      <c r="V388" s="6" t="n">
        <f aca="false">_xlfn.NORM.S.INV(U388)</f>
        <v>-1.8449631248932</v>
      </c>
    </row>
    <row r="389" customFormat="false" ht="14.4" hidden="false" customHeight="false" outlineLevel="0" collapsed="false">
      <c r="A389" s="0" t="n">
        <f aca="false">A388+1</f>
        <v>385</v>
      </c>
      <c r="C389" s="0" t="n">
        <v>-2.636896823</v>
      </c>
      <c r="D389" s="0" t="n">
        <v>2.2497</v>
      </c>
      <c r="E389" s="7" t="n">
        <v>0.99938482402445</v>
      </c>
      <c r="F389" s="0" t="n">
        <v>0.000615127835424109</v>
      </c>
      <c r="G389" s="7" t="n">
        <v>4.81380705479843E-008</v>
      </c>
      <c r="H389" s="7" t="n">
        <v>2.0549364364856E-012</v>
      </c>
      <c r="I389" s="0" t="n">
        <f aca="false">$Y$14*E388+$Y$19*F388+G388*$Y$24+H388*$Y$29</f>
        <v>0.879926425913722</v>
      </c>
      <c r="J389" s="0" t="n">
        <f aca="false">$Y$15*E388+$Y$20*F388+G388*$Y$25+H388*$Y$30</f>
        <v>0.0400718854504698</v>
      </c>
      <c r="K389" s="0" t="n">
        <f aca="false">E388*$Y$16+F388*$Y$21+G388*$Y$26+H388*$Y$31</f>
        <v>0.0799932313547472</v>
      </c>
      <c r="L389" s="0" t="n">
        <f aca="false">E388*$Y$17+F388*$Y$22+G388*$Y$27+H388*$Y$32</f>
        <v>8.45728106089712E-006</v>
      </c>
      <c r="M389" s="0" t="n">
        <f aca="false">_xlfn.NORM.S.DIST((1/$Y$7)*(C389-$Y$3-D389*$Y$12),1)</f>
        <v>0.00154848733438618</v>
      </c>
      <c r="N389" s="3" t="n">
        <f aca="false">_xlfn.NORM.S.DIST((1/$Y$8)*(C389-$Y$4-D389*$Y$12),1)</f>
        <v>0.0874252804548382</v>
      </c>
      <c r="O389" s="3" t="n">
        <f aca="false">_xlfn.NORM.S.DIST((1/$Y$9)*(C389-$Y$5-D389*$Y$12),1)</f>
        <v>0.0655873963984609</v>
      </c>
      <c r="P389" s="3" t="n">
        <f aca="false">_xlfn.NORM.S.DIST((1/$Y$10)*(C389-$Y$6-D389*$Y$12),1)</f>
        <v>0.165672047440656</v>
      </c>
      <c r="Q389" s="0" t="n">
        <f aca="false">M389*I389</f>
        <v>0.0013625549257191</v>
      </c>
      <c r="R389" s="0" t="n">
        <f aca="false">N389*J389</f>
        <v>0.00350329582386148</v>
      </c>
      <c r="S389" s="0" t="n">
        <f aca="false">O389*K389</f>
        <v>0.0052465477740576</v>
      </c>
      <c r="T389" s="0" t="n">
        <f aca="false">P389*L389</f>
        <v>1.40113506913991E-006</v>
      </c>
      <c r="U389" s="4" t="n">
        <f aca="false">SUM(Q389:T389)</f>
        <v>0.0101137996587073</v>
      </c>
      <c r="V389" s="6" t="n">
        <f aca="false">_xlfn.NORM.S.INV(U389)</f>
        <v>-2.32209911524458</v>
      </c>
    </row>
    <row r="390" customFormat="false" ht="14.4" hidden="false" customHeight="false" outlineLevel="0" collapsed="false">
      <c r="A390" s="0" t="n">
        <f aca="false">A389+1</f>
        <v>386</v>
      </c>
      <c r="C390" s="0" t="n">
        <v>2.712015816</v>
      </c>
      <c r="D390" s="0" t="n">
        <v>2.0896</v>
      </c>
      <c r="E390" s="0" t="n">
        <v>0.999999988920421</v>
      </c>
      <c r="F390" s="7" t="n">
        <v>3.70458068843028E-009</v>
      </c>
      <c r="G390" s="7" t="n">
        <v>7.26690280485946E-009</v>
      </c>
      <c r="H390" s="7" t="n">
        <v>1.08095984729697E-010</v>
      </c>
      <c r="I390" s="0" t="n">
        <f aca="false">$Y$14*E389+$Y$19*F389+G389*$Y$24+H389*$Y$29</f>
        <v>0.879464844557961</v>
      </c>
      <c r="J390" s="0" t="n">
        <f aca="false">$Y$15*E389+$Y$20*F389+G389*$Y$25+H389*$Y$30</f>
        <v>0.0405228567345466</v>
      </c>
      <c r="K390" s="0" t="n">
        <f aca="false">E389*$Y$16+F389*$Y$21+G389*$Y$26+H389*$Y$31</f>
        <v>0.0799507859223053</v>
      </c>
      <c r="L390" s="0" t="n">
        <f aca="false">E389*$Y$17+F389*$Y$22+G389*$Y$27+H389*$Y$32</f>
        <v>6.15127851863601E-005</v>
      </c>
      <c r="M390" s="0" t="n">
        <f aca="false">_xlfn.NORM.S.DIST((1/$Y$7)*(C390-$Y$3-D390*$Y$12),1)</f>
        <v>0.981979315806756</v>
      </c>
      <c r="N390" s="3" t="n">
        <f aca="false">_xlfn.NORM.S.DIST((1/$Y$8)*(C390-$Y$4-D390*$Y$12),1)</f>
        <v>0.970731068005689</v>
      </c>
      <c r="O390" s="3" t="n">
        <f aca="false">_xlfn.NORM.S.DIST((1/$Y$9)*(C390-$Y$5-D390*$Y$12),1)</f>
        <v>0.698522179126831</v>
      </c>
      <c r="P390" s="3" t="n">
        <f aca="false">_xlfn.NORM.S.DIST((1/$Y$10)*(C390-$Y$6-D390*$Y$12),1)</f>
        <v>0.519050775554601</v>
      </c>
      <c r="Q390" s="0" t="n">
        <f aca="false">M390*I390</f>
        <v>0.863616286335122</v>
      </c>
      <c r="R390" s="0" t="n">
        <f aca="false">N390*J390</f>
        <v>0.0393367959965679</v>
      </c>
      <c r="S390" s="0" t="n">
        <f aca="false">O390*K390</f>
        <v>0.0558473972053515</v>
      </c>
      <c r="T390" s="0" t="n">
        <f aca="false">P390*L390</f>
        <v>3.19282588575037E-005</v>
      </c>
      <c r="U390" s="4" t="n">
        <f aca="false">SUM(Q390:T390)</f>
        <v>0.958832407795899</v>
      </c>
      <c r="V390" s="6" t="n">
        <f aca="false">_xlfn.NORM.S.INV(U390)</f>
        <v>1.73729459898195</v>
      </c>
    </row>
    <row r="391" customFormat="false" ht="14.4" hidden="false" customHeight="false" outlineLevel="0" collapsed="false">
      <c r="A391" s="0" t="n">
        <f aca="false">A390+1</f>
        <v>387</v>
      </c>
      <c r="C391" s="0" t="n">
        <v>-2.247635301</v>
      </c>
      <c r="D391" s="0" t="n">
        <v>2.1017</v>
      </c>
      <c r="E391" s="0" t="n">
        <v>0.999744877979763</v>
      </c>
      <c r="F391" s="0" t="n">
        <v>0.000255080051802131</v>
      </c>
      <c r="G391" s="7" t="n">
        <v>4.19656916431451E-008</v>
      </c>
      <c r="H391" s="7" t="n">
        <v>2.74287729750581E-012</v>
      </c>
      <c r="I391" s="0" t="n">
        <f aca="false">$Y$14*E390+$Y$19*F390+G390*$Y$24+H390*$Y$29</f>
        <v>0.879999997555</v>
      </c>
      <c r="J391" s="0" t="n">
        <f aca="false">$Y$15*E390+$Y$20*F390+G390*$Y$25+H390*$Y$30</f>
        <v>0.0400000028560556</v>
      </c>
      <c r="K391" s="0" t="n">
        <f aca="false">E390*$Y$16+F390*$Y$21+G390*$Y$26+H390*$Y$31</f>
        <v>0.07999999913201</v>
      </c>
      <c r="L391" s="0" t="n">
        <f aca="false">E390*$Y$17+F390*$Y$22+G390*$Y$27+H390*$Y$32</f>
        <v>4.56934856626786E-010</v>
      </c>
      <c r="M391" s="0" t="n">
        <f aca="false">_xlfn.NORM.S.DIST((1/$Y$7)*(C391-$Y$3-D391*$Y$12),1)</f>
        <v>0.00479718188351416</v>
      </c>
      <c r="N391" s="3" t="n">
        <f aca="false">_xlfn.NORM.S.DIST((1/$Y$8)*(C391-$Y$4-D391*$Y$12),1)</f>
        <v>0.131275787998976</v>
      </c>
      <c r="O391" s="3" t="n">
        <f aca="false">_xlfn.NORM.S.DIST((1/$Y$9)*(C391-$Y$5-D391*$Y$12),1)</f>
        <v>0.0866335963836352</v>
      </c>
      <c r="P391" s="3" t="n">
        <f aca="false">_xlfn.NORM.S.DIST((1/$Y$10)*(C391-$Y$6-D391*$Y$12),1)</f>
        <v>0.184795367063576</v>
      </c>
      <c r="Q391" s="0" t="n">
        <f aca="false">M391*I391</f>
        <v>0.00422152004576335</v>
      </c>
      <c r="R391" s="0" t="n">
        <f aca="false">N391*J391</f>
        <v>0.00525103189488998</v>
      </c>
      <c r="S391" s="0" t="n">
        <f aca="false">O391*K391</f>
        <v>0.00693068763549372</v>
      </c>
      <c r="T391" s="0" t="n">
        <f aca="false">P391*L391</f>
        <v>8.44394445544893E-011</v>
      </c>
      <c r="U391" s="4" t="n">
        <f aca="false">SUM(Q391:T391)</f>
        <v>0.0164032396605865</v>
      </c>
      <c r="V391" s="6" t="n">
        <f aca="false">_xlfn.NORM.S.INV(U391)</f>
        <v>-2.13444367918263</v>
      </c>
    </row>
    <row r="392" customFormat="false" ht="14.4" hidden="false" customHeight="false" outlineLevel="0" collapsed="false">
      <c r="A392" s="0" t="n">
        <f aca="false">A391+1</f>
        <v>388</v>
      </c>
      <c r="C392" s="0" t="n">
        <v>-2.560844835</v>
      </c>
      <c r="D392" s="0" t="n">
        <v>2.1461</v>
      </c>
      <c r="E392" s="7" t="n">
        <v>0.999477410072977</v>
      </c>
      <c r="F392" s="0" t="n">
        <v>0.000522543063451754</v>
      </c>
      <c r="G392" s="7" t="n">
        <v>4.68613969855194E-008</v>
      </c>
      <c r="H392" s="7" t="n">
        <v>2.1740517049644E-012</v>
      </c>
      <c r="I392" s="0" t="n">
        <f aca="false">$Y$14*E391+$Y$19*F391+G391*$Y$24+H391*$Y$29</f>
        <v>0.879778085388428</v>
      </c>
      <c r="J392" s="0" t="n">
        <f aca="false">$Y$15*E391+$Y$20*F391+G391*$Y$25+H391*$Y$30</f>
        <v>0.0402168163653493</v>
      </c>
      <c r="K392" s="0" t="n">
        <f aca="false">E391*$Y$16+F391*$Y$21+G391*$Y$26+H391*$Y$31</f>
        <v>0.0799795902388473</v>
      </c>
      <c r="L392" s="0" t="n">
        <f aca="false">E391*$Y$17+F391*$Y$22+G391*$Y$27+H391*$Y$32</f>
        <v>2.55080073745149E-005</v>
      </c>
      <c r="M392" s="0" t="n">
        <f aca="false">_xlfn.NORM.S.DIST((1/$Y$7)*(C392-$Y$3-D392*$Y$12),1)</f>
        <v>0.00195036315959681</v>
      </c>
      <c r="N392" s="3" t="n">
        <f aca="false">_xlfn.NORM.S.DIST((1/$Y$8)*(C392-$Y$4-D392*$Y$12),1)</f>
        <v>0.0949973320977975</v>
      </c>
      <c r="O392" s="3" t="n">
        <f aca="false">_xlfn.NORM.S.DIST((1/$Y$9)*(C392-$Y$5-D392*$Y$12),1)</f>
        <v>0.0693529310895228</v>
      </c>
      <c r="P392" s="3" t="n">
        <f aca="false">_xlfn.NORM.S.DIST((1/$Y$10)*(C392-$Y$6-D392*$Y$12),1)</f>
        <v>0.169304026988453</v>
      </c>
      <c r="Q392" s="0" t="n">
        <f aca="false">M392*I392</f>
        <v>0.0017158867663622</v>
      </c>
      <c r="R392" s="0" t="n">
        <f aca="false">N392*J392</f>
        <v>0.00382049026017522</v>
      </c>
      <c r="S392" s="0" t="n">
        <f aca="false">O392*K392</f>
        <v>0.00554681901040305</v>
      </c>
      <c r="T392" s="0" t="n">
        <f aca="false">P392*L392</f>
        <v>4.31860836895653E-006</v>
      </c>
      <c r="U392" s="4" t="n">
        <f aca="false">SUM(Q392:T392)</f>
        <v>0.0110875146453094</v>
      </c>
      <c r="V392" s="6" t="n">
        <f aca="false">_xlfn.NORM.S.INV(U392)</f>
        <v>-2.28735639456136</v>
      </c>
    </row>
    <row r="393" customFormat="false" ht="14.4" hidden="false" customHeight="false" outlineLevel="0" collapsed="false">
      <c r="A393" s="0" t="n">
        <f aca="false">A392+1</f>
        <v>389</v>
      </c>
      <c r="C393" s="0" t="n">
        <v>-1.63033575</v>
      </c>
      <c r="D393" s="0" t="n">
        <v>2.2794</v>
      </c>
      <c r="E393" s="0" t="n">
        <v>0.999934847825692</v>
      </c>
      <c r="F393" s="7" t="n">
        <v>6.51184348107696E-005</v>
      </c>
      <c r="G393" s="7" t="n">
        <v>3.37351639988981E-008</v>
      </c>
      <c r="H393" s="7" t="n">
        <v>4.3328721090743E-012</v>
      </c>
      <c r="I393" s="0" t="n">
        <f aca="false">$Y$14*E392+$Y$19*F392+G392*$Y$24+H392*$Y$29</f>
        <v>0.879545393156273</v>
      </c>
      <c r="J393" s="0" t="n">
        <f aca="false">$Y$15*E392+$Y$20*F392+G392*$Y$25+H392*$Y$30</f>
        <v>0.0404441597294346</v>
      </c>
      <c r="K393" s="0" t="n">
        <f aca="false">E392*$Y$16+F392*$Y$21+G392*$Y$26+H392*$Y$31</f>
        <v>0.0799581928062077</v>
      </c>
      <c r="L393" s="0" t="n">
        <f aca="false">E392*$Y$17+F392*$Y$22+G392*$Y$27+H392*$Y$32</f>
        <v>5.22543080844168E-005</v>
      </c>
      <c r="M393" s="0" t="n">
        <f aca="false">_xlfn.NORM.S.DIST((1/$Y$7)*(C393-$Y$3-D393*$Y$12),1)</f>
        <v>0.0223852485585587</v>
      </c>
      <c r="N393" s="3" t="n">
        <f aca="false">_xlfn.NORM.S.DIST((1/$Y$8)*(C393-$Y$4-D393*$Y$12),1)</f>
        <v>0.227987602680227</v>
      </c>
      <c r="O393" s="3" t="n">
        <f aca="false">_xlfn.NORM.S.DIST((1/$Y$9)*(C393-$Y$5-D393*$Y$12),1)</f>
        <v>0.129755715493832</v>
      </c>
      <c r="P393" s="3" t="n">
        <f aca="false">_xlfn.NORM.S.DIST((1/$Y$10)*(C393-$Y$6-D393*$Y$12),1)</f>
        <v>0.217807282200365</v>
      </c>
      <c r="Q393" s="0" t="n">
        <f aca="false">M393*I393</f>
        <v>0.0196888422443384</v>
      </c>
      <c r="R393" s="0" t="n">
        <f aca="false">N393*J393</f>
        <v>0.00922076701912998</v>
      </c>
      <c r="S393" s="0" t="n">
        <f aca="false">O393*K393</f>
        <v>0.0103750325171633</v>
      </c>
      <c r="T393" s="0" t="n">
        <f aca="false">P393*L393</f>
        <v>1.13813688271274E-005</v>
      </c>
      <c r="U393" s="4" t="n">
        <f aca="false">SUM(Q393:T393)</f>
        <v>0.0392960231494588</v>
      </c>
      <c r="V393" s="6" t="n">
        <f aca="false">_xlfn.NORM.S.INV(U393)</f>
        <v>-1.75891441548992</v>
      </c>
    </row>
    <row r="394" customFormat="false" ht="14.4" hidden="false" customHeight="false" outlineLevel="0" collapsed="false">
      <c r="A394" s="0" t="n">
        <f aca="false">A393+1</f>
        <v>390</v>
      </c>
      <c r="C394" s="0" t="n">
        <v>0.550010934</v>
      </c>
      <c r="D394" s="0" t="n">
        <v>2.2901</v>
      </c>
      <c r="E394" s="0" t="n">
        <v>0.999999514463818</v>
      </c>
      <c r="F394" s="7" t="n">
        <v>4.69903438015261E-007</v>
      </c>
      <c r="G394" s="7" t="n">
        <v>1.56109492344619E-008</v>
      </c>
      <c r="H394" s="7" t="n">
        <v>2.17953722955065E-011</v>
      </c>
      <c r="I394" s="0" t="n">
        <f aca="false">$Y$14*E393+$Y$19*F393+G393*$Y$24+H393*$Y$29</f>
        <v>0.879943351006165</v>
      </c>
      <c r="J394" s="0" t="n">
        <f aca="false">$Y$15*E393+$Y$20*F393+G393*$Y$25+H393*$Y$30</f>
        <v>0.0400553493200959</v>
      </c>
      <c r="K394" s="0" t="n">
        <f aca="false">E393*$Y$16+F393*$Y$21+G393*$Y$26+H393*$Y$31</f>
        <v>0.079994787826792</v>
      </c>
      <c r="L394" s="0" t="n">
        <f aca="false">E393*$Y$17+F393*$Y$22+G393*$Y$27+H393*$Y$32</f>
        <v>6.51184694737465E-006</v>
      </c>
      <c r="M394" s="0" t="n">
        <f aca="false">_xlfn.NORM.S.DIST((1/$Y$7)*(C394-$Y$3-D394*$Y$12),1)</f>
        <v>0.521330835003244</v>
      </c>
      <c r="N394" s="3" t="n">
        <f aca="false">_xlfn.NORM.S.DIST((1/$Y$8)*(C394-$Y$4-D394*$Y$12),1)</f>
        <v>0.718586773429511</v>
      </c>
      <c r="O394" s="3" t="n">
        <f aca="false">_xlfn.NORM.S.DIST((1/$Y$9)*(C394-$Y$5-D394*$Y$12),1)</f>
        <v>0.382006200772162</v>
      </c>
      <c r="P394" s="3" t="n">
        <f aca="false">_xlfn.NORM.S.DIST((1/$Y$10)*(C394-$Y$6-D394*$Y$12),1)</f>
        <v>0.35786295688509</v>
      </c>
      <c r="Q394" s="0" t="n">
        <f aca="false">M394*I394</f>
        <v>0.458741601935597</v>
      </c>
      <c r="R394" s="0" t="n">
        <f aca="false">N394*J394</f>
        <v>0.0287832442265197</v>
      </c>
      <c r="S394" s="0" t="n">
        <f aca="false">O394*K394</f>
        <v>0.030558504979288</v>
      </c>
      <c r="T394" s="0" t="n">
        <f aca="false">P394*L394</f>
        <v>2.33034880337064E-006</v>
      </c>
      <c r="U394" s="4" t="n">
        <f aca="false">SUM(Q394:T394)</f>
        <v>0.518085681490208</v>
      </c>
      <c r="V394" s="6" t="n">
        <f aca="false">_xlfn.NORM.S.INV(U394)</f>
        <v>0.0453496200429669</v>
      </c>
    </row>
    <row r="395" customFormat="false" ht="14.4" hidden="false" customHeight="false" outlineLevel="0" collapsed="false">
      <c r="A395" s="0" t="n">
        <f aca="false">A394+1</f>
        <v>391</v>
      </c>
      <c r="C395" s="0" t="n">
        <v>4.328719461</v>
      </c>
      <c r="D395" s="0" t="n">
        <v>2.1927</v>
      </c>
      <c r="E395" s="7" t="n">
        <v>0.999999995443069</v>
      </c>
      <c r="F395" s="7" t="n">
        <v>9.44203247548885E-011</v>
      </c>
      <c r="G395" s="7" t="n">
        <v>4.10435860198284E-009</v>
      </c>
      <c r="H395" s="7" t="n">
        <v>3.58152209019428E-010</v>
      </c>
      <c r="I395" s="0" t="n">
        <f aca="false">$Y$14*E394+$Y$19*F394+G394*$Y$24+H394*$Y$29</f>
        <v>0.879999593038361</v>
      </c>
      <c r="J395" s="0" t="n">
        <f aca="false">$Y$15*E394+$Y$20*F394+G394*$Y$25+H394*$Y$30</f>
        <v>0.0400003987930485</v>
      </c>
      <c r="K395" s="0" t="n">
        <f aca="false">E394*$Y$16+F394*$Y$21+G394*$Y$26+H394*$Y$31</f>
        <v>0.0799999611608107</v>
      </c>
      <c r="L395" s="0" t="n">
        <f aca="false">E394*$Y$17+F394*$Y$22+G394*$Y$27+H394*$Y$32</f>
        <v>4.70077800993625E-008</v>
      </c>
      <c r="M395" s="0" t="n">
        <f aca="false">_xlfn.NORM.S.DIST((1/$Y$7)*(C395-$Y$3-D395*$Y$12),1)</f>
        <v>0.999855043060696</v>
      </c>
      <c r="N395" s="3" t="n">
        <f aca="false">_xlfn.NORM.S.DIST((1/$Y$8)*(C395-$Y$4-D395*$Y$12),1)</f>
        <v>0.997970135708543</v>
      </c>
      <c r="O395" s="3" t="n">
        <f aca="false">_xlfn.NORM.S.DIST((1/$Y$9)*(C395-$Y$5-D395*$Y$12),1)</f>
        <v>0.871521257827557</v>
      </c>
      <c r="P395" s="3" t="n">
        <f aca="false">_xlfn.NORM.S.DIST((1/$Y$10)*(C395-$Y$6-D395*$Y$12),1)</f>
        <v>0.639011562365469</v>
      </c>
      <c r="Q395" s="0" t="n">
        <f aca="false">M395*I395</f>
        <v>0.879872030990766</v>
      </c>
      <c r="R395" s="0" t="n">
        <f aca="false">N395*J395</f>
        <v>0.0399192034118944</v>
      </c>
      <c r="S395" s="0" t="n">
        <f aca="false">O395*K395</f>
        <v>0.0697216667770254</v>
      </c>
      <c r="T395" s="0" t="n">
        <f aca="false">P395*L395</f>
        <v>3.0038515004626E-008</v>
      </c>
      <c r="U395" s="4" t="n">
        <f aca="false">SUM(Q395:T395)</f>
        <v>0.989512931218201</v>
      </c>
      <c r="V395" s="6" t="n">
        <f aca="false">_xlfn.NORM.S.INV(U395)</f>
        <v>2.30844969752523</v>
      </c>
    </row>
    <row r="396" customFormat="false" ht="14.4" hidden="false" customHeight="false" outlineLevel="0" collapsed="false">
      <c r="A396" s="0" t="n">
        <f aca="false">A395+1</f>
        <v>392</v>
      </c>
      <c r="C396" s="0" t="n">
        <v>3.830309143</v>
      </c>
      <c r="D396" s="0" t="n">
        <v>2.1853</v>
      </c>
      <c r="E396" s="7" t="n">
        <v>0.999999994567114</v>
      </c>
      <c r="F396" s="7" t="n">
        <v>2.90071698974003E-010</v>
      </c>
      <c r="G396" s="7" t="n">
        <v>4.89523240842092E-009</v>
      </c>
      <c r="H396" s="7" t="n">
        <v>2.4758181343018E-010</v>
      </c>
      <c r="I396" s="0" t="n">
        <f aca="false">$Y$14*E395+$Y$19*F395+G395*$Y$24+H395*$Y$29</f>
        <v>0.880000000098785</v>
      </c>
      <c r="J396" s="0" t="n">
        <f aca="false">$Y$15*E395+$Y$20*F395+G395*$Y$25+H395*$Y$30</f>
        <v>0.0399999999089199</v>
      </c>
      <c r="K396" s="0" t="n">
        <f aca="false">E395*$Y$16+F395*$Y$21+G395*$Y$26+H395*$Y$31</f>
        <v>0.0799999996963314</v>
      </c>
      <c r="L396" s="0" t="n">
        <f aca="false">E395*$Y$17+F395*$Y$22+G395*$Y$27+H395*$Y$32</f>
        <v>2.95963799691031E-010</v>
      </c>
      <c r="M396" s="0" t="n">
        <f aca="false">_xlfn.NORM.S.DIST((1/$Y$7)*(C396-$Y$3-D396*$Y$12),1)</f>
        <v>0.999192492661941</v>
      </c>
      <c r="N396" s="3" t="n">
        <f aca="false">_xlfn.NORM.S.DIST((1/$Y$8)*(C396-$Y$4-D396*$Y$12),1)</f>
        <v>0.994926734054481</v>
      </c>
      <c r="O396" s="3" t="n">
        <f aca="false">_xlfn.NORM.S.DIST((1/$Y$9)*(C396-$Y$5-D396*$Y$12),1)</f>
        <v>0.82754041916693</v>
      </c>
      <c r="P396" s="3" t="n">
        <f aca="false">_xlfn.NORM.S.DIST((1/$Y$10)*(C396-$Y$6-D396*$Y$12),1)</f>
        <v>0.602896262079526</v>
      </c>
      <c r="Q396" s="0" t="n">
        <f aca="false">M396*I396</f>
        <v>0.879289393641213</v>
      </c>
      <c r="R396" s="0" t="n">
        <f aca="false">N396*J396</f>
        <v>0.0397970692715612</v>
      </c>
      <c r="S396" s="0" t="n">
        <f aca="false">O396*K396</f>
        <v>0.0662032332820564</v>
      </c>
      <c r="T396" s="0" t="n">
        <f aca="false">P396*L396</f>
        <v>1.78435468544576E-010</v>
      </c>
      <c r="U396" s="4" t="n">
        <f aca="false">SUM(Q396:T396)</f>
        <v>0.985289696373266</v>
      </c>
      <c r="V396" s="6" t="n">
        <f aca="false">_xlfn.NORM.S.INV(U396)</f>
        <v>2.17780433201572</v>
      </c>
    </row>
    <row r="397" customFormat="false" ht="14.4" hidden="false" customHeight="false" outlineLevel="0" collapsed="false">
      <c r="A397" s="0" t="n">
        <f aca="false">A396+1</f>
        <v>393</v>
      </c>
      <c r="C397" s="0" t="n">
        <v>0.605596814</v>
      </c>
      <c r="D397" s="0" t="n">
        <v>2.1704</v>
      </c>
      <c r="E397" s="0" t="n">
        <v>0.999999571335258</v>
      </c>
      <c r="F397" s="7" t="n">
        <v>4.13334385482658E-007</v>
      </c>
      <c r="G397" s="7" t="n">
        <v>1.53076438912792E-008</v>
      </c>
      <c r="H397" s="7" t="n">
        <v>2.27123103308072E-011</v>
      </c>
      <c r="I397" s="0" t="n">
        <f aca="false">$Y$14*E396+$Y$19*F396+G396*$Y$24+H396*$Y$29</f>
        <v>0.880000000119669</v>
      </c>
      <c r="J397" s="0" t="n">
        <f aca="false">$Y$15*E396+$Y$20*F396+G396*$Y$25+H396*$Y$30</f>
        <v>0.0400000000458</v>
      </c>
      <c r="K397" s="0" t="n">
        <f aca="false">E396*$Y$16+F396*$Y$21+G396*$Y$26+H396*$Y$31</f>
        <v>0.079999999607458</v>
      </c>
      <c r="L397" s="0" t="n">
        <f aca="false">E396*$Y$17+F396*$Y$22+G396*$Y$27+H396*$Y$32</f>
        <v>2.27072620641544E-010</v>
      </c>
      <c r="M397" s="0" t="n">
        <f aca="false">_xlfn.NORM.S.DIST((1/$Y$7)*(C397-$Y$3-D397*$Y$12),1)</f>
        <v>0.542216495165829</v>
      </c>
      <c r="N397" s="3" t="n">
        <f aca="false">_xlfn.NORM.S.DIST((1/$Y$8)*(C397-$Y$4-D397*$Y$12),1)</f>
        <v>0.729865430838473</v>
      </c>
      <c r="O397" s="3" t="n">
        <f aca="false">_xlfn.NORM.S.DIST((1/$Y$9)*(C397-$Y$5-D397*$Y$12),1)</f>
        <v>0.390074838007165</v>
      </c>
      <c r="P397" s="3" t="n">
        <f aca="false">_xlfn.NORM.S.DIST((1/$Y$10)*(C397-$Y$6-D397*$Y$12),1)</f>
        <v>0.361824744271207</v>
      </c>
      <c r="Q397" s="0" t="n">
        <f aca="false">M397*I397</f>
        <v>0.477150515810816</v>
      </c>
      <c r="R397" s="0" t="n">
        <f aca="false">N397*J397</f>
        <v>0.0291946172669668</v>
      </c>
      <c r="S397" s="0" t="n">
        <f aca="false">O397*K397</f>
        <v>0.0312059868874524</v>
      </c>
      <c r="T397" s="0" t="n">
        <f aca="false">P397*L397</f>
        <v>8.21604928946197E-011</v>
      </c>
      <c r="U397" s="4" t="n">
        <f aca="false">SUM(Q397:T397)</f>
        <v>0.537551120047396</v>
      </c>
      <c r="V397" s="6" t="n">
        <f aca="false">_xlfn.NORM.S.INV(U397)</f>
        <v>0.0942661230938544</v>
      </c>
    </row>
    <row r="398" customFormat="false" ht="14.4" hidden="false" customHeight="false" outlineLevel="0" collapsed="false">
      <c r="A398" s="0" t="n">
        <f aca="false">A397+1</f>
        <v>394</v>
      </c>
      <c r="C398" s="0" t="n">
        <v>0.89605147</v>
      </c>
      <c r="D398" s="0" t="n">
        <v>2.1773</v>
      </c>
      <c r="E398" s="0" t="n">
        <v>0.999999771254851</v>
      </c>
      <c r="F398" s="7" t="n">
        <v>2.149032606515E-007</v>
      </c>
      <c r="G398" s="7" t="n">
        <v>1.38137240492438E-008</v>
      </c>
      <c r="H398" s="7" t="n">
        <v>2.81647973935254E-011</v>
      </c>
      <c r="I398" s="0" t="n">
        <f aca="false">$Y$14*E397+$Y$19*F397+G397*$Y$24+H397*$Y$29</f>
        <v>0.879999642216242</v>
      </c>
      <c r="J398" s="0" t="n">
        <f aca="false">$Y$15*E397+$Y$20*F397+G397*$Y$25+H397*$Y$30</f>
        <v>0.0400003507214676</v>
      </c>
      <c r="K398" s="0" t="n">
        <f aca="false">E397*$Y$16+F397*$Y$21+G397*$Y$26+H397*$Y$31</f>
        <v>0.0799999657106817</v>
      </c>
      <c r="L398" s="0" t="n">
        <f aca="false">E397*$Y$17+F397*$Y$22+G397*$Y$27+H397*$Y$32</f>
        <v>4.13516083965305E-008</v>
      </c>
      <c r="M398" s="0" t="n">
        <f aca="false">_xlfn.NORM.S.DIST((1/$Y$7)*(C398-$Y$3-D398*$Y$12),1)</f>
        <v>0.648206085705904</v>
      </c>
      <c r="N398" s="3" t="n">
        <f aca="false">_xlfn.NORM.S.DIST((1/$Y$8)*(C398-$Y$4-D398*$Y$12),1)</f>
        <v>0.784885862531694</v>
      </c>
      <c r="O398" s="3" t="n">
        <f aca="false">_xlfn.NORM.S.DIST((1/$Y$9)*(C398-$Y$5-D398*$Y$12),1)</f>
        <v>0.432933236553014</v>
      </c>
      <c r="P398" s="3" t="n">
        <f aca="false">_xlfn.NORM.S.DIST((1/$Y$10)*(C398-$Y$6-D398*$Y$12),1)</f>
        <v>0.382759096853478</v>
      </c>
      <c r="Q398" s="0" t="n">
        <f aca="false">M398*I398</f>
        <v>0.570421123503586</v>
      </c>
      <c r="R398" s="0" t="n">
        <f aca="false">N398*J398</f>
        <v>0.0313957097775894</v>
      </c>
      <c r="S398" s="0" t="n">
        <f aca="false">O398*K398</f>
        <v>0.0346346440792556</v>
      </c>
      <c r="T398" s="0" t="n">
        <f aca="false">P398*L398</f>
        <v>1.58277042832947E-008</v>
      </c>
      <c r="U398" s="4" t="n">
        <f aca="false">SUM(Q398:T398)</f>
        <v>0.636451493188135</v>
      </c>
      <c r="V398" s="6" t="n">
        <f aca="false">_xlfn.NORM.S.INV(U398)</f>
        <v>0.348989738109219</v>
      </c>
    </row>
    <row r="399" customFormat="false" ht="14.4" hidden="false" customHeight="false" outlineLevel="0" collapsed="false">
      <c r="A399" s="0" t="n">
        <f aca="false">A398+1</f>
        <v>395</v>
      </c>
      <c r="C399" s="0" t="n">
        <v>2.64772847</v>
      </c>
      <c r="D399" s="0" t="n">
        <v>2.1032</v>
      </c>
      <c r="E399" s="0" t="n">
        <v>0.999999988300785</v>
      </c>
      <c r="F399" s="7" t="n">
        <v>4.15990915593165E-009</v>
      </c>
      <c r="G399" s="7" t="n">
        <v>7.43620623135723E-009</v>
      </c>
      <c r="H399" s="7" t="n">
        <v>1.03099796794201E-010</v>
      </c>
      <c r="I399" s="0" t="n">
        <f aca="false">$Y$14*E398+$Y$19*F398+G398*$Y$24+H398*$Y$29</f>
        <v>0.879999814667307</v>
      </c>
      <c r="J399" s="0" t="n">
        <f aca="false">$Y$15*E398+$Y$20*F398+G398*$Y$25+H398*$Y$30</f>
        <v>0.0400001821146593</v>
      </c>
      <c r="K399" s="0" t="n">
        <f aca="false">E398*$Y$16+F398*$Y$21+G398*$Y$26+H398*$Y$31</f>
        <v>0.0799999817051761</v>
      </c>
      <c r="L399" s="0" t="n">
        <f aca="false">E398*$Y$17+F398*$Y$22+G398*$Y$27+H398*$Y$32</f>
        <v>2.15128579030648E-008</v>
      </c>
      <c r="M399" s="0" t="n">
        <f aca="false">_xlfn.NORM.S.DIST((1/$Y$7)*(C399-$Y$3-D399*$Y$12),1)</f>
        <v>0.979110392420608</v>
      </c>
      <c r="N399" s="3" t="n">
        <f aca="false">_xlfn.NORM.S.DIST((1/$Y$8)*(C399-$Y$4-D399*$Y$12),1)</f>
        <v>0.968030581933412</v>
      </c>
      <c r="O399" s="3" t="n">
        <f aca="false">_xlfn.NORM.S.DIST((1/$Y$9)*(C399-$Y$5-D399*$Y$12),1)</f>
        <v>0.689968508635828</v>
      </c>
      <c r="P399" s="3" t="n">
        <f aca="false">_xlfn.NORM.S.DIST((1/$Y$10)*(C399-$Y$6-D399*$Y$12),1)</f>
        <v>0.514168275649058</v>
      </c>
      <c r="Q399" s="0" t="n">
        <f aca="false">M399*I399</f>
        <v>0.861616963868969</v>
      </c>
      <c r="R399" s="0" t="n">
        <f aca="false">N399*J399</f>
        <v>0.0387213995698961</v>
      </c>
      <c r="S399" s="0" t="n">
        <f aca="false">O399*K399</f>
        <v>0.0551974680680139</v>
      </c>
      <c r="T399" s="0" t="n">
        <f aca="false">P399*L399</f>
        <v>1.1061229052302E-008</v>
      </c>
      <c r="U399" s="4" t="n">
        <f aca="false">SUM(Q399:T399)</f>
        <v>0.955535842568108</v>
      </c>
      <c r="V399" s="6" t="n">
        <f aca="false">_xlfn.NORM.S.INV(U399)</f>
        <v>1.70107814149515</v>
      </c>
    </row>
    <row r="400" customFormat="false" ht="14.4" hidden="false" customHeight="false" outlineLevel="0" collapsed="false">
      <c r="A400" s="0" t="n">
        <f aca="false">A399+1</f>
        <v>396</v>
      </c>
      <c r="C400" s="0" t="n">
        <v>2.050658727</v>
      </c>
      <c r="D400" s="0" t="n">
        <v>2.1254</v>
      </c>
      <c r="E400" s="0" t="n">
        <v>0.999999974790353</v>
      </c>
      <c r="F400" s="7" t="n">
        <v>1.59594832762186E-008</v>
      </c>
      <c r="G400" s="7" t="n">
        <v>9.18391683266754E-009</v>
      </c>
      <c r="H400" s="7" t="n">
        <v>6.62472807425849E-011</v>
      </c>
      <c r="I400" s="0" t="n">
        <f aca="false">$Y$14*E399+$Y$19*F399+G399*$Y$24+H399*$Y$29</f>
        <v>0.879999997183527</v>
      </c>
      <c r="J400" s="0" t="n">
        <f aca="false">$Y$15*E399+$Y$20*F399+G399*$Y$25+H399*$Y$30</f>
        <v>0.0400000032364125</v>
      </c>
      <c r="K400" s="0" t="n">
        <f aca="false">E399*$Y$16+F399*$Y$21+G399*$Y$26+H399*$Y$31</f>
        <v>0.0799999990815897</v>
      </c>
      <c r="L400" s="0" t="n">
        <f aca="false">E399*$Y$17+F399*$Y$22+G399*$Y$27+H399*$Y$32</f>
        <v>4.98470753028526E-010</v>
      </c>
      <c r="M400" s="0" t="n">
        <f aca="false">_xlfn.NORM.S.DIST((1/$Y$7)*(C400-$Y$3-D400*$Y$12),1)</f>
        <v>0.929424346331858</v>
      </c>
      <c r="N400" s="3" t="n">
        <f aca="false">_xlfn.NORM.S.DIST((1/$Y$8)*(C400-$Y$4-D400*$Y$12),1)</f>
        <v>0.931888106431336</v>
      </c>
      <c r="O400" s="3" t="n">
        <f aca="false">_xlfn.NORM.S.DIST((1/$Y$9)*(C400-$Y$5-D400*$Y$12),1)</f>
        <v>0.606113454210141</v>
      </c>
      <c r="P400" s="3" t="n">
        <f aca="false">_xlfn.NORM.S.DIST((1/$Y$10)*(C400-$Y$6-D400*$Y$12),1)</f>
        <v>0.468817154910415</v>
      </c>
      <c r="Q400" s="0" t="n">
        <f aca="false">M400*I400</f>
        <v>0.817893422154336</v>
      </c>
      <c r="R400" s="0" t="n">
        <f aca="false">N400*J400</f>
        <v>0.0372755272732278</v>
      </c>
      <c r="S400" s="0" t="n">
        <f aca="false">O400*K400</f>
        <v>0.0484890757801505</v>
      </c>
      <c r="T400" s="0" t="n">
        <f aca="false">P400*L400</f>
        <v>2.33691640240886E-010</v>
      </c>
      <c r="U400" s="4" t="n">
        <f aca="false">SUM(Q400:T400)</f>
        <v>0.903658025441406</v>
      </c>
      <c r="V400" s="6" t="n">
        <f aca="false">_xlfn.NORM.S.INV(U400)</f>
        <v>1.302680245151</v>
      </c>
    </row>
    <row r="401" customFormat="false" ht="14.4" hidden="false" customHeight="false" outlineLevel="0" collapsed="false">
      <c r="A401" s="0" t="n">
        <f aca="false">A400+1</f>
        <v>397</v>
      </c>
      <c r="C401" s="0" t="n">
        <v>0.644158822</v>
      </c>
      <c r="D401" s="0" t="n">
        <v>2.1274</v>
      </c>
      <c r="E401" s="0" t="n">
        <v>0.999999605921043</v>
      </c>
      <c r="F401" s="7" t="n">
        <v>3.78955223322783E-007</v>
      </c>
      <c r="G401" s="7" t="n">
        <v>1.51003632792353E-008</v>
      </c>
      <c r="H401" s="7" t="n">
        <v>2.33704742796035E-011</v>
      </c>
      <c r="I401" s="0" t="n">
        <f aca="false">$Y$14*E400+$Y$19*F400+G400*$Y$24+H400*$Y$29</f>
        <v>0.879999987159685</v>
      </c>
      <c r="J401" s="0" t="n">
        <f aca="false">$Y$15*E400+$Y$20*F400+G400*$Y$25+H400*$Y$30</f>
        <v>0.0400000131968792</v>
      </c>
      <c r="K401" s="0" t="n">
        <f aca="false">E400*$Y$16+F400*$Y$21+G400*$Y$26+H400*$Y$31</f>
        <v>0.0799999979944903</v>
      </c>
      <c r="L401" s="0" t="n">
        <f aca="false">E400*$Y$17+F400*$Y$22+G400*$Y$27+H400*$Y$32</f>
        <v>1.64894615221593E-009</v>
      </c>
      <c r="M401" s="0" t="n">
        <f aca="false">_xlfn.NORM.S.DIST((1/$Y$7)*(C401-$Y$3-D401*$Y$12),1)</f>
        <v>0.556640932657261</v>
      </c>
      <c r="N401" s="3" t="n">
        <f aca="false">_xlfn.NORM.S.DIST((1/$Y$8)*(C401-$Y$4-D401*$Y$12),1)</f>
        <v>0.737554759432035</v>
      </c>
      <c r="O401" s="3" t="n">
        <f aca="false">_xlfn.NORM.S.DIST((1/$Y$9)*(C401-$Y$5-D401*$Y$12),1)</f>
        <v>0.395700542903469</v>
      </c>
      <c r="P401" s="3" t="n">
        <f aca="false">_xlfn.NORM.S.DIST((1/$Y$10)*(C401-$Y$6-D401*$Y$12),1)</f>
        <v>0.364581940929345</v>
      </c>
      <c r="Q401" s="0" t="n">
        <f aca="false">M401*I401</f>
        <v>0.489844013590945</v>
      </c>
      <c r="R401" s="0" t="n">
        <f aca="false">N401*J401</f>
        <v>0.0295022001107024</v>
      </c>
      <c r="S401" s="0" t="n">
        <f aca="false">O401*K401</f>
        <v>0.0316560426386963</v>
      </c>
      <c r="T401" s="0" t="n">
        <f aca="false">P401*L401</f>
        <v>6.01175988662858E-010</v>
      </c>
      <c r="U401" s="4" t="n">
        <f aca="false">SUM(Q401:T401)</f>
        <v>0.551002256941519</v>
      </c>
      <c r="V401" s="6" t="n">
        <f aca="false">_xlfn.NORM.S.INV(U401)</f>
        <v>0.128193952086598</v>
      </c>
    </row>
    <row r="402" customFormat="false" ht="14.4" hidden="false" customHeight="false" outlineLevel="0" collapsed="false">
      <c r="A402" s="0" t="n">
        <f aca="false">A401+1</f>
        <v>398</v>
      </c>
      <c r="C402" s="0" t="n">
        <v>0.365212371</v>
      </c>
      <c r="D402" s="0" t="n">
        <v>2.169</v>
      </c>
      <c r="E402" s="0" t="n">
        <v>0.999999273072002</v>
      </c>
      <c r="F402" s="7" t="n">
        <v>7.1024351478467E-007</v>
      </c>
      <c r="G402" s="7" t="n">
        <v>1.66654760561632E-008</v>
      </c>
      <c r="H402" s="7" t="n">
        <v>1.9007474128745E-011</v>
      </c>
      <c r="I402" s="0" t="n">
        <f aca="false">$Y$14*E401+$Y$19*F401+G401*$Y$24+H401*$Y$29</f>
        <v>0.879999672100667</v>
      </c>
      <c r="J402" s="0" t="n">
        <f aca="false">$Y$15*E401+$Y$20*F401+G401*$Y$25+H401*$Y$30</f>
        <v>0.0400003215074579</v>
      </c>
      <c r="K402" s="0" t="n">
        <f aca="false">E401*$Y$16+F401*$Y$21+G401*$Y$26+H401*$Y$31</f>
        <v>0.0799999684776564</v>
      </c>
      <c r="L402" s="0" t="n">
        <f aca="false">E401*$Y$17+F401*$Y$22+G401*$Y$27+H401*$Y$32</f>
        <v>3.7914218711702E-008</v>
      </c>
      <c r="M402" s="0" t="n">
        <f aca="false">_xlfn.NORM.S.DIST((1/$Y$7)*(C402-$Y$3-D402*$Y$12),1)</f>
        <v>0.451794148838426</v>
      </c>
      <c r="N402" s="3" t="n">
        <f aca="false">_xlfn.NORM.S.DIST((1/$Y$8)*(C402-$Y$4-D402*$Y$12),1)</f>
        <v>0.679542189695877</v>
      </c>
      <c r="O402" s="3" t="n">
        <f aca="false">_xlfn.NORM.S.DIST((1/$Y$9)*(C402-$Y$5-D402*$Y$12),1)</f>
        <v>0.355565460957422</v>
      </c>
      <c r="P402" s="3" t="n">
        <f aca="false">_xlfn.NORM.S.DIST((1/$Y$10)*(C402-$Y$6-D402*$Y$12),1)</f>
        <v>0.34480351654521</v>
      </c>
      <c r="Q402" s="0" t="n">
        <f aca="false">M402*I402</f>
        <v>0.397578702834815</v>
      </c>
      <c r="R402" s="0" t="n">
        <f aca="false">N402*J402</f>
        <v>0.027181906065717</v>
      </c>
      <c r="S402" s="0" t="n">
        <f aca="false">O402*K402</f>
        <v>0.0284452256683371</v>
      </c>
      <c r="T402" s="0" t="n">
        <f aca="false">P402*L402</f>
        <v>1.3072955938859E-008</v>
      </c>
      <c r="U402" s="4" t="n">
        <f aca="false">SUM(Q402:T402)</f>
        <v>0.453205847641825</v>
      </c>
      <c r="V402" s="6" t="n">
        <f aca="false">_xlfn.NORM.S.INV(U402)</f>
        <v>-0.11756581177414</v>
      </c>
    </row>
    <row r="403" customFormat="false" ht="14.4" hidden="false" customHeight="false" outlineLevel="0" collapsed="false">
      <c r="A403" s="0" t="n">
        <f aca="false">A402+1</f>
        <v>399</v>
      </c>
      <c r="C403" s="0" t="n">
        <v>-0.485571203</v>
      </c>
      <c r="D403" s="0" t="n">
        <v>2.1182</v>
      </c>
      <c r="E403" s="0" t="n">
        <v>0.999995152602093</v>
      </c>
      <c r="F403" s="7" t="n">
        <v>4.82487399808043E-006</v>
      </c>
      <c r="G403" s="7" t="n">
        <v>2.25137880622601E-008</v>
      </c>
      <c r="H403" s="7" t="n">
        <v>1.01206340018441E-011</v>
      </c>
      <c r="I403" s="0" t="n">
        <f aca="false">$Y$14*E402+$Y$19*F402+G402*$Y$24+H402*$Y$29</f>
        <v>0.879999384071463</v>
      </c>
      <c r="J403" s="0" t="n">
        <f aca="false">$Y$15*E402+$Y$20*F402+G402*$Y$25+H402*$Y$30</f>
        <v>0.0400006030399884</v>
      </c>
      <c r="K403" s="0" t="n">
        <f aca="false">E402*$Y$16+F402*$Y$21+G402*$Y$26+H402*$Y$31</f>
        <v>0.0799999418489914</v>
      </c>
      <c r="L403" s="0" t="n">
        <f aca="false">E402*$Y$17+F402*$Y$22+G402*$Y$27+H402*$Y$32</f>
        <v>7.103955745777E-008</v>
      </c>
      <c r="M403" s="0" t="n">
        <f aca="false">_xlfn.NORM.S.DIST((1/$Y$7)*(C403-$Y$3-D403*$Y$12),1)</f>
        <v>0.177464814506507</v>
      </c>
      <c r="N403" s="3" t="n">
        <f aca="false">_xlfn.NORM.S.DIST((1/$Y$8)*(C403-$Y$4-D403*$Y$12),1)</f>
        <v>0.47995461158508</v>
      </c>
      <c r="O403" s="3" t="n">
        <f aca="false">_xlfn.NORM.S.DIST((1/$Y$9)*(C403-$Y$5-D403*$Y$12),1)</f>
        <v>0.244102460046254</v>
      </c>
      <c r="P403" s="3" t="n">
        <f aca="false">_xlfn.NORM.S.DIST((1/$Y$10)*(C403-$Y$6-D403*$Y$12),1)</f>
        <v>0.287229503417935</v>
      </c>
      <c r="Q403" s="0" t="n">
        <f aca="false">M403*I403</f>
        <v>0.156168927460083</v>
      </c>
      <c r="R403" s="0" t="n">
        <f aca="false">N403*J403</f>
        <v>0.0191984738952266</v>
      </c>
      <c r="S403" s="0" t="n">
        <f aca="false">O403*K403</f>
        <v>0.0195281826088961</v>
      </c>
      <c r="T403" s="0" t="n">
        <f aca="false">P403*L403</f>
        <v>2.04046568116251E-008</v>
      </c>
      <c r="U403" s="4" t="n">
        <f aca="false">SUM(Q403:T403)</f>
        <v>0.194895604368862</v>
      </c>
      <c r="V403" s="6" t="n">
        <f aca="false">_xlfn.NORM.S.INV(U403)</f>
        <v>-0.859996070233974</v>
      </c>
    </row>
    <row r="404" customFormat="false" ht="14.4" hidden="false" customHeight="false" outlineLevel="0" collapsed="false">
      <c r="A404" s="0" t="n">
        <f aca="false">A403+1</f>
        <v>400</v>
      </c>
      <c r="C404" s="0" t="n">
        <v>1.798788349</v>
      </c>
      <c r="D404" s="0" t="n">
        <v>2.0872</v>
      </c>
      <c r="E404" s="0" t="n">
        <v>0.999999961757659</v>
      </c>
      <c r="F404" s="7" t="n">
        <v>2.81481474626075E-008</v>
      </c>
      <c r="G404" s="7" t="n">
        <v>1.00392226693792E-008</v>
      </c>
      <c r="H404" s="7" t="n">
        <v>5.49711804526485E-011</v>
      </c>
      <c r="I404" s="0" t="n">
        <f aca="false">$Y$14*E403+$Y$19*F403+G403*$Y$24+H403*$Y$29</f>
        <v>0.879995805052471</v>
      </c>
      <c r="J404" s="0" t="n">
        <f aca="false">$Y$15*E403+$Y$20*F403+G403*$Y$25+H403*$Y$30</f>
        <v>0.0400041002421444</v>
      </c>
      <c r="K404" s="0" t="n">
        <f aca="false">E403*$Y$16+F403*$Y$21+G403*$Y$26+H403*$Y$31</f>
        <v>0.079999612209888</v>
      </c>
      <c r="L404" s="0" t="n">
        <f aca="false">E403*$Y$17+F403*$Y$22+G403*$Y$27+H403*$Y$32</f>
        <v>4.82495496315245E-007</v>
      </c>
      <c r="M404" s="0" t="n">
        <f aca="false">_xlfn.NORM.S.DIST((1/$Y$7)*(C404-$Y$3-D404*$Y$12),1)</f>
        <v>0.891308082830474</v>
      </c>
      <c r="N404" s="3" t="n">
        <f aca="false">_xlfn.NORM.S.DIST((1/$Y$8)*(C404-$Y$4-D404*$Y$12),1)</f>
        <v>0.909395072840957</v>
      </c>
      <c r="O404" s="3" t="n">
        <f aca="false">_xlfn.NORM.S.DIST((1/$Y$9)*(C404-$Y$5-D404*$Y$12),1)</f>
        <v>0.568922462397832</v>
      </c>
      <c r="P404" s="3" t="n">
        <f aca="false">_xlfn.NORM.S.DIST((1/$Y$10)*(C404-$Y$6-D404*$Y$12),1)</f>
        <v>0.449772981324734</v>
      </c>
      <c r="Q404" s="0" t="n">
        <f aca="false">M404*I404</f>
        <v>0.784347373900177</v>
      </c>
      <c r="R404" s="0" t="n">
        <f aca="false">N404*J404</f>
        <v>0.0363795316536419</v>
      </c>
      <c r="S404" s="0" t="n">
        <f aca="false">O404*K404</f>
        <v>0.0455135763693211</v>
      </c>
      <c r="T404" s="0" t="n">
        <f aca="false">P404*L404</f>
        <v>2.17013437853464E-007</v>
      </c>
      <c r="U404" s="4" t="n">
        <f aca="false">SUM(Q404:T404)</f>
        <v>0.866240698936578</v>
      </c>
      <c r="V404" s="6" t="n">
        <f aca="false">_xlfn.NORM.S.INV(U404)</f>
        <v>1.10879505984299</v>
      </c>
    </row>
    <row r="405" customFormat="false" ht="14.4" hidden="false" customHeight="false" outlineLevel="0" collapsed="false">
      <c r="A405" s="0" t="n">
        <f aca="false">A404+1</f>
        <v>401</v>
      </c>
      <c r="C405" s="0" t="n">
        <v>1.401716907</v>
      </c>
      <c r="D405" s="0" t="n">
        <v>2.053</v>
      </c>
      <c r="E405" s="0" t="n">
        <v>0.999999919590635</v>
      </c>
      <c r="F405" s="7" t="n">
        <v>6.88160864515474E-008</v>
      </c>
      <c r="G405" s="7" t="n">
        <v>1.15523152729741E-008</v>
      </c>
      <c r="H405" s="7" t="n">
        <v>4.09628251954641E-011</v>
      </c>
      <c r="I405" s="0" t="n">
        <f aca="false">$Y$14*E404+$Y$19*F404+G404*$Y$24+H404*$Y$29</f>
        <v>0.879999976667994</v>
      </c>
      <c r="J405" s="0" t="n">
        <f aca="false">$Y$15*E404+$Y$20*F404+G404*$Y$25+H404*$Y$30</f>
        <v>0.040000023523257</v>
      </c>
      <c r="K405" s="0" t="n">
        <f aca="false">E404*$Y$16+F404*$Y$21+G404*$Y$26+H404*$Y$31</f>
        <v>0.0799999969499578</v>
      </c>
      <c r="L405" s="0" t="n">
        <f aca="false">E404*$Y$17+F404*$Y$22+G404*$Y$27+H404*$Y$32</f>
        <v>2.85879169062287E-009</v>
      </c>
      <c r="M405" s="0" t="n">
        <f aca="false">_xlfn.NORM.S.DIST((1/$Y$7)*(C405-$Y$3-D405*$Y$12),1)</f>
        <v>0.804638137937748</v>
      </c>
      <c r="N405" s="3" t="n">
        <f aca="false">_xlfn.NORM.S.DIST((1/$Y$8)*(C405-$Y$4-D405*$Y$12),1)</f>
        <v>0.863437646967951</v>
      </c>
      <c r="O405" s="3" t="n">
        <f aca="false">_xlfn.NORM.S.DIST((1/$Y$9)*(C405-$Y$5-D405*$Y$12),1)</f>
        <v>0.509160141451689</v>
      </c>
      <c r="P405" s="3" t="n">
        <f aca="false">_xlfn.NORM.S.DIST((1/$Y$10)*(C405-$Y$6-D405*$Y$12),1)</f>
        <v>0.420000227149399</v>
      </c>
      <c r="Q405" s="0" t="n">
        <f aca="false">M405*I405</f>
        <v>0.708081542611396</v>
      </c>
      <c r="R405" s="0" t="n">
        <f aca="false">N405*J405</f>
        <v>0.0345375261895837</v>
      </c>
      <c r="S405" s="0" t="n">
        <f aca="false">O405*K405</f>
        <v>0.0407328097631752</v>
      </c>
      <c r="T405" s="0" t="n">
        <f aca="false">P405*L405</f>
        <v>1.20069315943442E-009</v>
      </c>
      <c r="U405" s="4" t="n">
        <f aca="false">SUM(Q405:T405)</f>
        <v>0.783351879764848</v>
      </c>
      <c r="V405" s="6" t="n">
        <f aca="false">_xlfn.NORM.S.INV(U405)</f>
        <v>0.783563567351662</v>
      </c>
    </row>
    <row r="406" customFormat="false" ht="14.4" hidden="false" customHeight="false" outlineLevel="0" collapsed="false">
      <c r="A406" s="0" t="n">
        <f aca="false">A405+1</f>
        <v>402</v>
      </c>
      <c r="C406" s="0" t="n">
        <v>1.404796871</v>
      </c>
      <c r="D406" s="0" t="n">
        <v>1.9894</v>
      </c>
      <c r="E406" s="0" t="n">
        <v>0.999999920078634</v>
      </c>
      <c r="F406" s="7" t="n">
        <v>6.8340567285342E-008</v>
      </c>
      <c r="G406" s="7" t="n">
        <v>1.15397423824317E-008</v>
      </c>
      <c r="H406" s="7" t="n">
        <v>4.1056392045272E-011</v>
      </c>
      <c r="I406" s="0" t="n">
        <f aca="false">$Y$14*E405+$Y$19*F405+G405*$Y$24+H405*$Y$29</f>
        <v>0.879999941480645</v>
      </c>
      <c r="J406" s="0" t="n">
        <f aca="false">$Y$15*E405+$Y$20*F405+G405*$Y$25+H405*$Y$30</f>
        <v>0.0400000580307616</v>
      </c>
      <c r="K406" s="0" t="n">
        <f aca="false">E405*$Y$16+F405*$Y$21+G405*$Y$26+H405*$Y$31</f>
        <v>0.0799999935742145</v>
      </c>
      <c r="L406" s="0" t="n">
        <f aca="false">E405*$Y$17+F405*$Y$22+G405*$Y$27+H405*$Y$32</f>
        <v>6.91437890531111E-009</v>
      </c>
      <c r="M406" s="0" t="n">
        <f aca="false">_xlfn.NORM.S.DIST((1/$Y$7)*(C406-$Y$3-D406*$Y$12),1)</f>
        <v>0.805440457623862</v>
      </c>
      <c r="N406" s="3" t="n">
        <f aca="false">_xlfn.NORM.S.DIST((1/$Y$8)*(C406-$Y$4-D406*$Y$12),1)</f>
        <v>0.863846556873734</v>
      </c>
      <c r="O406" s="3" t="n">
        <f aca="false">_xlfn.NORM.S.DIST((1/$Y$9)*(C406-$Y$5-D406*$Y$12),1)</f>
        <v>0.509626251896036</v>
      </c>
      <c r="P406" s="3" t="n">
        <f aca="false">_xlfn.NORM.S.DIST((1/$Y$10)*(C406-$Y$6-D406*$Y$12),1)</f>
        <v>0.420229639264469</v>
      </c>
      <c r="Q406" s="0" t="n">
        <f aca="false">M406*I406</f>
        <v>0.708787555575142</v>
      </c>
      <c r="R406" s="0" t="n">
        <f aca="false">N406*J406</f>
        <v>0.034553912404623</v>
      </c>
      <c r="S406" s="0" t="n">
        <f aca="false">O406*K406</f>
        <v>0.0407700968769339</v>
      </c>
      <c r="T406" s="0" t="n">
        <f aca="false">P406*L406</f>
        <v>2.90562695311674E-009</v>
      </c>
      <c r="U406" s="4" t="n">
        <f aca="false">SUM(Q406:T406)</f>
        <v>0.784111567762326</v>
      </c>
      <c r="V406" s="6" t="n">
        <f aca="false">_xlfn.NORM.S.INV(U406)</f>
        <v>0.786154694850799</v>
      </c>
    </row>
    <row r="407" customFormat="false" ht="14.4" hidden="false" customHeight="false" outlineLevel="0" collapsed="false">
      <c r="A407" s="0" t="n">
        <f aca="false">A406+1</f>
        <v>403</v>
      </c>
      <c r="C407" s="0" t="n">
        <v>-0.25306955</v>
      </c>
      <c r="D407" s="0" t="n">
        <v>1.9688</v>
      </c>
      <c r="E407" s="0" t="n">
        <v>0.99999712110118</v>
      </c>
      <c r="F407" s="7" t="n">
        <v>2.8581495866239E-006</v>
      </c>
      <c r="G407" s="7" t="n">
        <v>2.07372104159835E-008</v>
      </c>
      <c r="H407" s="7" t="n">
        <v>1.20229030817912E-011</v>
      </c>
      <c r="I407" s="0" t="n">
        <f aca="false">$Y$14*E406+$Y$19*F406+G406*$Y$24+H406*$Y$29</f>
        <v>0.879999941892756</v>
      </c>
      <c r="J407" s="0" t="n">
        <f aca="false">$Y$15*E406+$Y$20*F406+G406*$Y$25+H406*$Y$30</f>
        <v>0.0400000576270714</v>
      </c>
      <c r="K407" s="0" t="n">
        <f aca="false">E406*$Y$16+F406*$Y$21+G406*$Y$26+H406*$Y$31</f>
        <v>0.0799999936132703</v>
      </c>
      <c r="L407" s="0" t="n">
        <f aca="false">E406*$Y$17+F406*$Y$22+G406*$Y$27+H406*$Y$32</f>
        <v>6.86690184217042E-009</v>
      </c>
      <c r="M407" s="0" t="n">
        <f aca="false">_xlfn.NORM.S.DIST((1/$Y$7)*(C407-$Y$3-D407*$Y$12),1)</f>
        <v>0.24029016962949</v>
      </c>
      <c r="N407" s="3" t="n">
        <f aca="false">_xlfn.NORM.S.DIST((1/$Y$8)*(C407-$Y$4-D407*$Y$12),1)</f>
        <v>0.536226804527333</v>
      </c>
      <c r="O407" s="3" t="n">
        <f aca="false">_xlfn.NORM.S.DIST((1/$Y$9)*(C407-$Y$5-D407*$Y$12),1)</f>
        <v>0.272608040699049</v>
      </c>
      <c r="P407" s="3" t="n">
        <f aca="false">_xlfn.NORM.S.DIST((1/$Y$10)*(C407-$Y$6-D407*$Y$12),1)</f>
        <v>0.302509738736022</v>
      </c>
      <c r="Q407" s="0" t="n">
        <f aca="false">M407*I407</f>
        <v>0.211455335311352</v>
      </c>
      <c r="R407" s="0" t="n">
        <f aca="false">N407*J407</f>
        <v>0.0214491030822737</v>
      </c>
      <c r="S407" s="0" t="n">
        <f aca="false">O407*K407</f>
        <v>0.02180864151485</v>
      </c>
      <c r="T407" s="0" t="n">
        <f aca="false">P407*L407</f>
        <v>2.07730468220088E-009</v>
      </c>
      <c r="U407" s="4" t="n">
        <f aca="false">SUM(Q407:T407)</f>
        <v>0.25471308198578</v>
      </c>
      <c r="V407" s="6" t="n">
        <f aca="false">_xlfn.NORM.S.INV(U407)</f>
        <v>-0.659731475850032</v>
      </c>
    </row>
    <row r="408" customFormat="false" ht="14.4" hidden="false" customHeight="false" outlineLevel="0" collapsed="false">
      <c r="A408" s="0" t="n">
        <f aca="false">A407+1</f>
        <v>404</v>
      </c>
      <c r="C408" s="0" t="n">
        <v>1.098091274</v>
      </c>
      <c r="D408" s="0" t="n">
        <v>1.9596</v>
      </c>
      <c r="E408" s="0" t="n">
        <v>0.999999850742778</v>
      </c>
      <c r="F408" s="7" t="n">
        <v>1.36363108418789E-007</v>
      </c>
      <c r="G408" s="7" t="n">
        <v>1.28614012658984E-008</v>
      </c>
      <c r="H408" s="7" t="n">
        <v>3.27119598394229E-011</v>
      </c>
      <c r="I408" s="0" t="n">
        <f aca="false">$Y$14*E407+$Y$19*F407+G407*$Y$24+H407*$Y$29</f>
        <v>0.879997515887865</v>
      </c>
      <c r="J408" s="0" t="n">
        <f aca="false">$Y$15*E407+$Y$20*F407+G407*$Y$25+H407*$Y$30</f>
        <v>0.0400024285974198</v>
      </c>
      <c r="K408" s="0" t="n">
        <f aca="false">E407*$Y$16+F407*$Y$21+G407*$Y$26+H407*$Y$31</f>
        <v>0.0799997696901383</v>
      </c>
      <c r="L408" s="0" t="n">
        <f aca="false">E407*$Y$17+F407*$Y$22+G407*$Y$27+H407*$Y$32</f>
        <v>2.85824576984855E-007</v>
      </c>
      <c r="M408" s="0" t="n">
        <f aca="false">_xlfn.NORM.S.DIST((1/$Y$7)*(C408-$Y$3-D408*$Y$12),1)</f>
        <v>0.716134855525692</v>
      </c>
      <c r="N408" s="3" t="n">
        <f aca="false">_xlfn.NORM.S.DIST((1/$Y$8)*(C408-$Y$4-D408*$Y$12),1)</f>
        <v>0.818984321714353</v>
      </c>
      <c r="O408" s="3" t="n">
        <f aca="false">_xlfn.NORM.S.DIST((1/$Y$9)*(C408-$Y$5-D408*$Y$12),1)</f>
        <v>0.463250741914953</v>
      </c>
      <c r="P408" s="3" t="n">
        <f aca="false">_xlfn.NORM.S.DIST((1/$Y$10)*(C408-$Y$6-D408*$Y$12),1)</f>
        <v>0.397529966362631</v>
      </c>
      <c r="Q408" s="0" t="n">
        <f aca="false">M408*I408</f>
        <v>0.630196893903324</v>
      </c>
      <c r="R408" s="0" t="n">
        <f aca="false">N408*J408</f>
        <v>0.0327613618517847</v>
      </c>
      <c r="S408" s="0" t="n">
        <f aca="false">O408*K408</f>
        <v>0.0370599526619819</v>
      </c>
      <c r="T408" s="0" t="n">
        <f aca="false">P408*L408</f>
        <v>1.13623834474403E-007</v>
      </c>
      <c r="U408" s="4" t="n">
        <f aca="false">SUM(Q408:T408)</f>
        <v>0.700018322040925</v>
      </c>
      <c r="V408" s="6" t="n">
        <f aca="false">_xlfn.NORM.S.INV(U408)</f>
        <v>0.524453209525126</v>
      </c>
    </row>
    <row r="409" customFormat="false" ht="14.4" hidden="false" customHeight="false" outlineLevel="0" collapsed="false">
      <c r="A409" s="0" t="n">
        <f aca="false">A408+1</f>
        <v>405</v>
      </c>
      <c r="C409" s="0" t="n">
        <v>0.805522626</v>
      </c>
      <c r="D409" s="0" t="n">
        <v>1.9712</v>
      </c>
      <c r="E409" s="0" t="n">
        <v>0.999999722213918</v>
      </c>
      <c r="F409" s="7" t="n">
        <v>2.63496741022035E-007</v>
      </c>
      <c r="G409" s="7" t="n">
        <v>1.42630030598046E-008</v>
      </c>
      <c r="H409" s="7" t="n">
        <v>2.63379307863875E-011</v>
      </c>
      <c r="I409" s="0" t="n">
        <f aca="false">$Y$14*E408+$Y$19*F408+G408*$Y$24+H408*$Y$29</f>
        <v>0.879999882879004</v>
      </c>
      <c r="J409" s="0" t="n">
        <f aca="false">$Y$15*E408+$Y$20*F408+G408*$Y$25+H408*$Y$30</f>
        <v>0.0400001153935319</v>
      </c>
      <c r="K409" s="0" t="n">
        <f aca="false">E408*$Y$16+F408*$Y$21+G408*$Y$26+H408*$Y$31</f>
        <v>0.0799999880649833</v>
      </c>
      <c r="L409" s="0" t="n">
        <f aca="false">E408*$Y$17+F408*$Y$22+G408*$Y$27+H408*$Y$32</f>
        <v>1.36624804097504E-008</v>
      </c>
      <c r="M409" s="0" t="n">
        <f aca="false">_xlfn.NORM.S.DIST((1/$Y$7)*(C409-$Y$3-D409*$Y$12),1)</f>
        <v>0.615979140556053</v>
      </c>
      <c r="N409" s="3" t="n">
        <f aca="false">_xlfn.NORM.S.DIST((1/$Y$8)*(C409-$Y$4-D409*$Y$12),1)</f>
        <v>0.76847148233201</v>
      </c>
      <c r="O409" s="3" t="n">
        <f aca="false">_xlfn.NORM.S.DIST((1/$Y$9)*(C409-$Y$5-D409*$Y$12),1)</f>
        <v>0.419465005808671</v>
      </c>
      <c r="P409" s="3" t="n">
        <f aca="false">_xlfn.NORM.S.DIST((1/$Y$10)*(C409-$Y$6-D409*$Y$12),1)</f>
        <v>0.376194168379291</v>
      </c>
      <c r="Q409" s="0" t="n">
        <f aca="false">M409*I409</f>
        <v>0.542061571545236</v>
      </c>
      <c r="R409" s="0" t="n">
        <f aca="false">N409*J409</f>
        <v>0.0307389479699189</v>
      </c>
      <c r="S409" s="0" t="n">
        <f aca="false">O409*K409</f>
        <v>0.0335571954583718</v>
      </c>
      <c r="T409" s="0" t="n">
        <f aca="false">P409*L409</f>
        <v>5.13974545574442E-009</v>
      </c>
      <c r="U409" s="4" t="n">
        <f aca="false">SUM(Q409:T409)</f>
        <v>0.606357720113272</v>
      </c>
      <c r="V409" s="6" t="n">
        <f aca="false">_xlfn.NORM.S.INV(U409)</f>
        <v>0.269838425364399</v>
      </c>
    </row>
    <row r="410" customFormat="false" ht="14.4" hidden="false" customHeight="false" outlineLevel="0" collapsed="false">
      <c r="A410" s="0" t="n">
        <f aca="false">A409+1</f>
        <v>406</v>
      </c>
      <c r="C410" s="0" t="n">
        <v>0.075122012</v>
      </c>
      <c r="D410" s="0" t="n">
        <v>1.9714</v>
      </c>
      <c r="E410" s="0" t="n">
        <v>0.999998616573255</v>
      </c>
      <c r="F410" s="7" t="n">
        <v>1.36494599673393E-006</v>
      </c>
      <c r="G410" s="7" t="n">
        <v>1.84654160347571E-008</v>
      </c>
      <c r="H410" s="7" t="n">
        <v>1.53319017106929E-011</v>
      </c>
      <c r="I410" s="0" t="n">
        <f aca="false">$Y$14*E409+$Y$19*F409+G409*$Y$24+H409*$Y$29</f>
        <v>0.879999772446482</v>
      </c>
      <c r="J410" s="0" t="n">
        <f aca="false">$Y$15*E409+$Y$20*F409+G409*$Y$25+H409*$Y$30</f>
        <v>0.040000223401183</v>
      </c>
      <c r="K410" s="0" t="n">
        <f aca="false">E409*$Y$16+F409*$Y$21+G409*$Y$26+H409*$Y$31</f>
        <v>0.0799999777815909</v>
      </c>
      <c r="L410" s="0" t="n">
        <f aca="false">E409*$Y$17+F409*$Y$22+G409*$Y$27+H409*$Y$32</f>
        <v>2.63707444468326E-008</v>
      </c>
      <c r="M410" s="0" t="n">
        <f aca="false">_xlfn.NORM.S.DIST((1/$Y$7)*(C410-$Y$3-D410*$Y$12),1)</f>
        <v>0.346329972687242</v>
      </c>
      <c r="N410" s="3" t="n">
        <f aca="false">_xlfn.NORM.S.DIST((1/$Y$8)*(C410-$Y$4-D410*$Y$12),1)</f>
        <v>0.614185669612378</v>
      </c>
      <c r="O410" s="3" t="n">
        <f aca="false">_xlfn.NORM.S.DIST((1/$Y$9)*(C410-$Y$5-D410*$Y$12),1)</f>
        <v>0.315467165345727</v>
      </c>
      <c r="P410" s="3" t="n">
        <f aca="false">_xlfn.NORM.S.DIST((1/$Y$10)*(C410-$Y$6-D410*$Y$12),1)</f>
        <v>0.324676136446586</v>
      </c>
      <c r="Q410" s="0" t="n">
        <f aca="false">M410*I410</f>
        <v>0.304770297156169</v>
      </c>
      <c r="R410" s="0" t="n">
        <f aca="false">N410*J410</f>
        <v>0.0245675639943003</v>
      </c>
      <c r="S410" s="0" t="n">
        <f aca="false">O410*K410</f>
        <v>0.0252373662184797</v>
      </c>
      <c r="T410" s="0" t="n">
        <f aca="false">P410*L410</f>
        <v>8.56195142221787E-009</v>
      </c>
      <c r="U410" s="4" t="n">
        <f aca="false">SUM(Q410:T410)</f>
        <v>0.3545752359309</v>
      </c>
      <c r="V410" s="6" t="n">
        <f aca="false">_xlfn.NORM.S.INV(U410)</f>
        <v>-0.372997275303568</v>
      </c>
    </row>
    <row r="411" customFormat="false" ht="14.4" hidden="false" customHeight="false" outlineLevel="0" collapsed="false">
      <c r="A411" s="0" t="n">
        <f aca="false">A410+1</f>
        <v>407</v>
      </c>
      <c r="C411" s="0" t="n">
        <v>1.031478889</v>
      </c>
      <c r="D411" s="0" t="n">
        <v>1.9761</v>
      </c>
      <c r="E411" s="0" t="n">
        <v>0.999999828379684</v>
      </c>
      <c r="F411" s="7" t="n">
        <v>1.58421278517283E-007</v>
      </c>
      <c r="G411" s="7" t="n">
        <v>1.31679002946049E-008</v>
      </c>
      <c r="H411" s="7" t="n">
        <v>3.11369650354382E-011</v>
      </c>
      <c r="I411" s="0" t="n">
        <f aca="false">$Y$14*E410+$Y$19*F410+G410*$Y$24+H410*$Y$29</f>
        <v>0.879998814699494</v>
      </c>
      <c r="J411" s="0" t="n">
        <f aca="false">$Y$15*E410+$Y$20*F410+G410*$Y$25+H410*$Y$30</f>
        <v>0.0400011594651739</v>
      </c>
      <c r="K411" s="0" t="n">
        <f aca="false">E410*$Y$16+F410*$Y$21+G410*$Y$26+H410*$Y$31</f>
        <v>0.0799998893284668</v>
      </c>
      <c r="L411" s="0" t="n">
        <f aca="false">E410*$Y$17+F410*$Y$22+G410*$Y$27+H410*$Y$32</f>
        <v>1.36506865194762E-007</v>
      </c>
      <c r="M411" s="0" t="n">
        <f aca="false">_xlfn.NORM.S.DIST((1/$Y$7)*(C411-$Y$3-D411*$Y$12),1)</f>
        <v>0.694432030796018</v>
      </c>
      <c r="N411" s="3" t="n">
        <f aca="false">_xlfn.NORM.S.DIST((1/$Y$8)*(C411-$Y$4-D411*$Y$12),1)</f>
        <v>0.80813576885385</v>
      </c>
      <c r="O411" s="3" t="n">
        <f aca="false">_xlfn.NORM.S.DIST((1/$Y$9)*(C411-$Y$5-D411*$Y$12),1)</f>
        <v>0.453222649036785</v>
      </c>
      <c r="P411" s="3" t="n">
        <f aca="false">_xlfn.NORM.S.DIST((1/$Y$10)*(C411-$Y$6-D411*$Y$12),1)</f>
        <v>0.3926426182026</v>
      </c>
      <c r="Q411" s="0" t="n">
        <f aca="false">M411*I411</f>
        <v>0.611099363989858</v>
      </c>
      <c r="R411" s="0" t="n">
        <f aca="false">N411*J411</f>
        <v>0.0323263677594338</v>
      </c>
      <c r="S411" s="0" t="n">
        <f aca="false">O411*K411</f>
        <v>0.0362577617640974</v>
      </c>
      <c r="T411" s="0" t="n">
        <f aca="false">P411*L411</f>
        <v>5.35984129527006E-008</v>
      </c>
      <c r="U411" s="4" t="n">
        <f aca="false">SUM(Q411:T411)</f>
        <v>0.679683547111802</v>
      </c>
      <c r="V411" s="6" t="n">
        <f aca="false">_xlfn.NORM.S.INV(U411)</f>
        <v>0.46681407379318</v>
      </c>
    </row>
    <row r="412" customFormat="false" ht="14.4" hidden="false" customHeight="false" outlineLevel="0" collapsed="false">
      <c r="A412" s="0" t="n">
        <f aca="false">A411+1</f>
        <v>408</v>
      </c>
      <c r="C412" s="0" t="n">
        <v>-0.128981796</v>
      </c>
      <c r="D412" s="0" t="n">
        <v>2.0022</v>
      </c>
      <c r="E412" s="0" t="n">
        <v>0.99999781877412</v>
      </c>
      <c r="F412" s="7" t="n">
        <v>2.16136557089764E-006</v>
      </c>
      <c r="G412" s="7" t="n">
        <v>1.98471287853008E-008</v>
      </c>
      <c r="H412" s="7" t="n">
        <v>1.31804806834392E-011</v>
      </c>
      <c r="I412" s="0" t="n">
        <f aca="false">$Y$14*E411+$Y$19*F411+G411*$Y$24+H411*$Y$29</f>
        <v>0.879999863726546</v>
      </c>
      <c r="J412" s="0" t="n">
        <f aca="false">$Y$15*E411+$Y$20*F411+G411*$Y$25+H411*$Y$30</f>
        <v>0.040000134130748</v>
      </c>
      <c r="K412" s="0" t="n">
        <f aca="false">E411*$Y$16+F411*$Y$21+G411*$Y$26+H411*$Y$31</f>
        <v>0.079999986275668</v>
      </c>
      <c r="L412" s="0" t="n">
        <f aca="false">E411*$Y$17+F411*$Y$22+G411*$Y$27+H411*$Y$32</f>
        <v>1.58670374237567E-008</v>
      </c>
      <c r="M412" s="0" t="n">
        <f aca="false">_xlfn.NORM.S.DIST((1/$Y$7)*(C412-$Y$3-D412*$Y$12),1)</f>
        <v>0.278227922682174</v>
      </c>
      <c r="N412" s="3" t="n">
        <f aca="false">_xlfn.NORM.S.DIST((1/$Y$8)*(C412-$Y$4-D412*$Y$12),1)</f>
        <v>0.566036264137637</v>
      </c>
      <c r="O412" s="3" t="n">
        <f aca="false">_xlfn.NORM.S.DIST((1/$Y$9)*(C412-$Y$5-D412*$Y$12),1)</f>
        <v>0.288470267613257</v>
      </c>
      <c r="P412" s="3" t="n">
        <f aca="false">_xlfn.NORM.S.DIST((1/$Y$10)*(C412-$Y$6-D412*$Y$12),1)</f>
        <v>0.310811255610031</v>
      </c>
      <c r="Q412" s="0" t="n">
        <f aca="false">M412*I412</f>
        <v>0.244840534045233</v>
      </c>
      <c r="R412" s="0" t="n">
        <f aca="false">N412*J412</f>
        <v>0.022641526488373</v>
      </c>
      <c r="S412" s="0" t="n">
        <f aca="false">O412*K412</f>
        <v>0.0230776174499988</v>
      </c>
      <c r="T412" s="0" t="n">
        <f aca="false">P412*L412</f>
        <v>4.93165382448915E-009</v>
      </c>
      <c r="U412" s="4" t="n">
        <f aca="false">SUM(Q412:T412)</f>
        <v>0.290559682915259</v>
      </c>
      <c r="V412" s="6" t="n">
        <f aca="false">_xlfn.NORM.S.INV(U412)</f>
        <v>-0.551750412019231</v>
      </c>
    </row>
    <row r="413" customFormat="false" ht="14.4" hidden="false" customHeight="false" outlineLevel="0" collapsed="false">
      <c r="A413" s="0" t="n">
        <f aca="false">A412+1</f>
        <v>409</v>
      </c>
      <c r="C413" s="0" t="n">
        <v>0.803789574</v>
      </c>
      <c r="D413" s="0" t="n">
        <v>1.968</v>
      </c>
      <c r="E413" s="0" t="n">
        <v>0.999999721149368</v>
      </c>
      <c r="F413" s="7" t="n">
        <v>2.64552597240125E-007</v>
      </c>
      <c r="G413" s="7" t="n">
        <v>1.42717306268059E-008</v>
      </c>
      <c r="H413" s="7" t="n">
        <v>2.63041128423314E-011</v>
      </c>
      <c r="I413" s="0" t="n">
        <f aca="false">$Y$14*E412+$Y$19*F412+G412*$Y$24+H412*$Y$29</f>
        <v>0.879998121982142</v>
      </c>
      <c r="J413" s="0" t="n">
        <f aca="false">$Y$15*E412+$Y$20*F412+G412*$Y$25+H412*$Y$30</f>
        <v>0.0400018363665865</v>
      </c>
      <c r="K413" s="0" t="n">
        <f aca="false">E412*$Y$16+F412*$Y$21+G412*$Y$26+H412*$Y$31</f>
        <v>0.0799998255041703</v>
      </c>
      <c r="L413" s="0" t="n">
        <f aca="false">E412*$Y$17+F412*$Y$22+G412*$Y$27+H412*$Y$32</f>
        <v>2.16147101474311E-007</v>
      </c>
      <c r="M413" s="0" t="n">
        <f aca="false">_xlfn.NORM.S.DIST((1/$Y$7)*(C413-$Y$3-D413*$Y$12),1)</f>
        <v>0.615353475793765</v>
      </c>
      <c r="N413" s="3" t="n">
        <f aca="false">_xlfn.NORM.S.DIST((1/$Y$8)*(C413-$Y$4-D413*$Y$12),1)</f>
        <v>0.768150586138448</v>
      </c>
      <c r="O413" s="3" t="n">
        <f aca="false">_xlfn.NORM.S.DIST((1/$Y$9)*(C413-$Y$5-D413*$Y$12),1)</f>
        <v>0.419208040438846</v>
      </c>
      <c r="P413" s="3" t="n">
        <f aca="false">_xlfn.NORM.S.DIST((1/$Y$10)*(C413-$Y$6-D413*$Y$12),1)</f>
        <v>0.376068833688045</v>
      </c>
      <c r="Q413" s="0" t="n">
        <f aca="false">M413*I413</f>
        <v>0.541509903053697</v>
      </c>
      <c r="R413" s="0" t="n">
        <f aca="false">N413*J413</f>
        <v>0.0307274340516077</v>
      </c>
      <c r="S413" s="0" t="n">
        <f aca="false">O413*K413</f>
        <v>0.0335365700850528</v>
      </c>
      <c r="T413" s="0" t="n">
        <f aca="false">P413*L413</f>
        <v>8.12861883564957E-008</v>
      </c>
      <c r="U413" s="4" t="n">
        <f aca="false">SUM(Q413:T413)</f>
        <v>0.605773988476545</v>
      </c>
      <c r="V413" s="6" t="n">
        <f aca="false">_xlfn.NORM.S.INV(U413)</f>
        <v>0.26832128582702</v>
      </c>
    </row>
    <row r="414" customFormat="false" ht="14.4" hidden="false" customHeight="false" outlineLevel="0" collapsed="false">
      <c r="A414" s="0" t="n">
        <f aca="false">A413+1</f>
        <v>410</v>
      </c>
      <c r="C414" s="0" t="n">
        <v>0.331600958</v>
      </c>
      <c r="D414" s="0" t="n">
        <v>1.9321</v>
      </c>
      <c r="E414" s="0" t="n">
        <v>0.999999217031444</v>
      </c>
      <c r="F414" s="7" t="n">
        <v>7.66085318393202E-007</v>
      </c>
      <c r="G414" s="7" t="n">
        <v>1.68646974751684E-008</v>
      </c>
      <c r="H414" s="7" t="n">
        <v>1.85400506172227E-011</v>
      </c>
      <c r="I414" s="0" t="n">
        <f aca="false">$Y$14*E413+$Y$19*F413+G413*$Y$24+H413*$Y$29</f>
        <v>0.879999771528964</v>
      </c>
      <c r="J414" s="0" t="n">
        <f aca="false">$Y$15*E413+$Y$20*F413+G413*$Y$25+H413*$Y$30</f>
        <v>0.0400002242983123</v>
      </c>
      <c r="K414" s="0" t="n">
        <f aca="false">E413*$Y$16+F413*$Y$21+G413*$Y$26+H413*$Y$31</f>
        <v>0.0799999776964211</v>
      </c>
      <c r="L414" s="0" t="n">
        <f aca="false">E413*$Y$17+F413*$Y$22+G413*$Y$27+H413*$Y$32</f>
        <v>2.64763030142864E-008</v>
      </c>
      <c r="M414" s="0" t="n">
        <f aca="false">_xlfn.NORM.S.DIST((1/$Y$7)*(C414-$Y$3-D414*$Y$12),1)</f>
        <v>0.439242313073016</v>
      </c>
      <c r="N414" s="3" t="n">
        <f aca="false">_xlfn.NORM.S.DIST((1/$Y$8)*(C414-$Y$4-D414*$Y$12),1)</f>
        <v>0.672203745450368</v>
      </c>
      <c r="O414" s="3" t="n">
        <f aca="false">_xlfn.NORM.S.DIST((1/$Y$9)*(C414-$Y$5-D414*$Y$12),1)</f>
        <v>0.350825970383248</v>
      </c>
      <c r="P414" s="3" t="n">
        <f aca="false">_xlfn.NORM.S.DIST((1/$Y$10)*(C414-$Y$6-D414*$Y$12),1)</f>
        <v>0.3424474519517</v>
      </c>
      <c r="Q414" s="0" t="n">
        <f aca="false">M414*I414</f>
        <v>0.386533135150107</v>
      </c>
      <c r="R414" s="0" t="n">
        <f aca="false">N414*J414</f>
        <v>0.0268883005921804</v>
      </c>
      <c r="S414" s="0" t="n">
        <f aca="false">O414*K414</f>
        <v>0.0280660698059851</v>
      </c>
      <c r="T414" s="0" t="n">
        <f aca="false">P414*L414</f>
        <v>9.06674250434349E-009</v>
      </c>
      <c r="U414" s="4" t="n">
        <f aca="false">SUM(Q414:T414)</f>
        <v>0.441487514615015</v>
      </c>
      <c r="V414" s="6" t="n">
        <f aca="false">_xlfn.NORM.S.INV(U414)</f>
        <v>-0.147198899472363</v>
      </c>
    </row>
    <row r="415" customFormat="false" ht="14.4" hidden="false" customHeight="false" outlineLevel="0" collapsed="false">
      <c r="A415" s="0" t="n">
        <f aca="false">A414+1</f>
        <v>411</v>
      </c>
      <c r="C415" s="0" t="n">
        <v>-0.335833447</v>
      </c>
      <c r="D415" s="0" t="n">
        <v>1.902</v>
      </c>
      <c r="E415" s="0" t="n">
        <v>0.99999653479612</v>
      </c>
      <c r="F415" s="7" t="n">
        <v>3.44383962508001E-006</v>
      </c>
      <c r="G415" s="7" t="n">
        <v>2.13529473017171E-008</v>
      </c>
      <c r="H415" s="7" t="n">
        <v>1.1307902840722E-011</v>
      </c>
      <c r="I415" s="0" t="n">
        <f aca="false">$Y$14*E414+$Y$19*F414+G414*$Y$24+H414*$Y$29</f>
        <v>0.879999335513407</v>
      </c>
      <c r="J415" s="0" t="n">
        <f aca="false">$Y$15*E414+$Y$20*F414+G414*$Y$25+H414*$Y$30</f>
        <v>0.0400006504975619</v>
      </c>
      <c r="K415" s="0" t="n">
        <f aca="false">E414*$Y$16+F414*$Y$21+G414*$Y$26+H414*$Y$31</f>
        <v>0.0799999373656673</v>
      </c>
      <c r="L415" s="0" t="n">
        <f aca="false">E414*$Y$17+F414*$Y$22+G414*$Y$27+H414*$Y$32</f>
        <v>7.6623363879814E-008</v>
      </c>
      <c r="M415" s="0" t="n">
        <f aca="false">_xlfn.NORM.S.DIST((1/$Y$7)*(C415-$Y$3-D415*$Y$12),1)</f>
        <v>0.216644341094114</v>
      </c>
      <c r="N415" s="3" t="n">
        <f aca="false">_xlfn.NORM.S.DIST((1/$Y$8)*(C415-$Y$4-D415*$Y$12),1)</f>
        <v>0.516220204066631</v>
      </c>
      <c r="O415" s="3" t="n">
        <f aca="false">_xlfn.NORM.S.DIST((1/$Y$9)*(C415-$Y$5-D415*$Y$12),1)</f>
        <v>0.262274527338526</v>
      </c>
      <c r="P415" s="3" t="n">
        <f aca="false">_xlfn.NORM.S.DIST((1/$Y$10)*(C415-$Y$6-D415*$Y$12),1)</f>
        <v>0.297028683922969</v>
      </c>
      <c r="Q415" s="0" t="n">
        <f aca="false">M415*I415</f>
        <v>0.19064687620556</v>
      </c>
      <c r="R415" s="0" t="n">
        <f aca="false">N415*J415</f>
        <v>0.0206491439626494</v>
      </c>
      <c r="S415" s="0" t="n">
        <f aca="false">O415*K415</f>
        <v>0.0209819457596921</v>
      </c>
      <c r="T415" s="0" t="n">
        <f aca="false">P415*L415</f>
        <v>2.27593369309719E-008</v>
      </c>
      <c r="U415" s="4" t="n">
        <f aca="false">SUM(Q415:T415)</f>
        <v>0.232277988687239</v>
      </c>
      <c r="V415" s="6" t="n">
        <f aca="false">_xlfn.NORM.S.INV(U415)</f>
        <v>-0.731365426138039</v>
      </c>
    </row>
    <row r="416" customFormat="false" ht="14.4" hidden="false" customHeight="false" outlineLevel="0" collapsed="false">
      <c r="A416" s="0" t="n">
        <f aca="false">A415+1</f>
        <v>412</v>
      </c>
      <c r="C416" s="0" t="n">
        <v>0.211998658</v>
      </c>
      <c r="D416" s="0" t="n">
        <v>1.8878</v>
      </c>
      <c r="E416" s="0" t="n">
        <v>0.999998979357909</v>
      </c>
      <c r="F416" s="7" t="n">
        <v>1.00303203860768E-006</v>
      </c>
      <c r="G416" s="7" t="n">
        <v>1.75930844044724E-008</v>
      </c>
      <c r="H416" s="7" t="n">
        <v>1.6968036028736E-011</v>
      </c>
      <c r="I416" s="0" t="n">
        <f aca="false">$Y$14*E415+$Y$19*F415+G415*$Y$24+H415*$Y$29</f>
        <v>0.879997006412042</v>
      </c>
      <c r="J416" s="0" t="n">
        <f aca="false">$Y$15*E415+$Y$20*F415+G415*$Y$25+H415*$Y$30</f>
        <v>0.0400029264093373</v>
      </c>
      <c r="K416" s="0" t="n">
        <f aca="false">E415*$Y$16+F415*$Y$21+G415*$Y$26+H415*$Y$31</f>
        <v>0.0799997227856119</v>
      </c>
      <c r="L416" s="0" t="n">
        <f aca="false">E415*$Y$17+F415*$Y$22+G415*$Y$27+H415*$Y$32</f>
        <v>3.44393008830274E-007</v>
      </c>
      <c r="M416" s="0" t="n">
        <f aca="false">_xlfn.NORM.S.DIST((1/$Y$7)*(C416-$Y$3-D416*$Y$12),1)</f>
        <v>0.39515519184084</v>
      </c>
      <c r="N416" s="3" t="n">
        <f aca="false">_xlfn.NORM.S.DIST((1/$Y$8)*(C416-$Y$4-D416*$Y$12),1)</f>
        <v>0.645563937829538</v>
      </c>
      <c r="O416" s="3" t="n">
        <f aca="false">_xlfn.NORM.S.DIST((1/$Y$9)*(C416-$Y$5-D416*$Y$12),1)</f>
        <v>0.334152861088289</v>
      </c>
      <c r="P416" s="3" t="n">
        <f aca="false">_xlfn.NORM.S.DIST((1/$Y$10)*(C416-$Y$6-D416*$Y$12),1)</f>
        <v>0.334113817914016</v>
      </c>
      <c r="Q416" s="0" t="n">
        <f aca="false">M416*I416</f>
        <v>0.347735385888116</v>
      </c>
      <c r="R416" s="0" t="n">
        <f aca="false">N416*J416</f>
        <v>0.025824446697517</v>
      </c>
      <c r="S416" s="0" t="n">
        <f aca="false">O416*K416</f>
        <v>0.0267321362550823</v>
      </c>
      <c r="T416" s="0" t="n">
        <f aca="false">P416*L416</f>
        <v>1.15066463043178E-007</v>
      </c>
      <c r="U416" s="4" t="n">
        <f aca="false">SUM(Q416:T416)</f>
        <v>0.400292083907178</v>
      </c>
      <c r="V416" s="6" t="n">
        <f aca="false">_xlfn.NORM.S.INV(U416)</f>
        <v>-0.252591152286722</v>
      </c>
    </row>
    <row r="417" customFormat="false" ht="14.4" hidden="false" customHeight="false" outlineLevel="0" collapsed="false">
      <c r="A417" s="0" t="n">
        <f aca="false">A416+1</f>
        <v>413</v>
      </c>
      <c r="C417" s="0" t="n">
        <v>0.487706573</v>
      </c>
      <c r="D417" s="0" t="n">
        <v>1.7977</v>
      </c>
      <c r="E417" s="0" t="n">
        <v>0.99999944498145</v>
      </c>
      <c r="F417" s="7" t="n">
        <v>5.39038599218439E-007</v>
      </c>
      <c r="G417" s="7" t="n">
        <v>1.59591374506968E-008</v>
      </c>
      <c r="H417" s="7" t="n">
        <v>2.08129331647815E-011</v>
      </c>
      <c r="I417" s="0" t="n">
        <f aca="false">$Y$14*E416+$Y$19*F416+G416*$Y$24+H416*$Y$29</f>
        <v>0.879999129458534</v>
      </c>
      <c r="J417" s="0" t="n">
        <f aca="false">$Y$15*E416+$Y$20*F416+G416*$Y$25+H416*$Y$30</f>
        <v>0.0400008518731701</v>
      </c>
      <c r="K417" s="0" t="n">
        <f aca="false">E416*$Y$16+F416*$Y$21+G416*$Y$26+H416*$Y$31</f>
        <v>0.0799999183515173</v>
      </c>
      <c r="L417" s="0" t="n">
        <f aca="false">E416*$Y$17+F416*$Y$22+G416*$Y$27+H416*$Y$32</f>
        <v>1.00316778289591E-007</v>
      </c>
      <c r="M417" s="0" t="n">
        <f aca="false">_xlfn.NORM.S.DIST((1/$Y$7)*(C417-$Y$3-D417*$Y$12),1)</f>
        <v>0.497853720447078</v>
      </c>
      <c r="N417" s="3" t="n">
        <f aca="false">_xlfn.NORM.S.DIST((1/$Y$8)*(C417-$Y$4-D417*$Y$12),1)</f>
        <v>0.705680907829808</v>
      </c>
      <c r="O417" s="3" t="n">
        <f aca="false">_xlfn.NORM.S.DIST((1/$Y$9)*(C417-$Y$5-D417*$Y$12),1)</f>
        <v>0.373023023078204</v>
      </c>
      <c r="P417" s="3" t="n">
        <f aca="false">_xlfn.NORM.S.DIST((1/$Y$10)*(C417-$Y$6-D417*$Y$12),1)</f>
        <v>0.353440467759294</v>
      </c>
      <c r="Q417" s="0" t="n">
        <f aca="false">M417*I417</f>
        <v>0.438110840591121</v>
      </c>
      <c r="R417" s="0" t="n">
        <f aca="false">N417*J417</f>
        <v>0.0282278374638243</v>
      </c>
      <c r="S417" s="0" t="n">
        <f aca="false">O417*K417</f>
        <v>0.0298418113894924</v>
      </c>
      <c r="T417" s="0" t="n">
        <f aca="false">P417*L417</f>
        <v>3.54560090427784E-008</v>
      </c>
      <c r="U417" s="4" t="n">
        <f aca="false">SUM(Q417:T417)</f>
        <v>0.496180524900447</v>
      </c>
      <c r="V417" s="6" t="n">
        <f aca="false">_xlfn.NORM.S.INV(U417)</f>
        <v>-0.00957415054483946</v>
      </c>
    </row>
    <row r="418" customFormat="false" ht="14.4" hidden="false" customHeight="false" outlineLevel="0" collapsed="false">
      <c r="A418" s="0" t="n">
        <f aca="false">A417+1</f>
        <v>414</v>
      </c>
      <c r="C418" s="0" t="n">
        <v>-0.96342179</v>
      </c>
      <c r="D418" s="0" t="n">
        <v>1.8843</v>
      </c>
      <c r="E418" s="0" t="n">
        <v>0.999985821252701</v>
      </c>
      <c r="F418" s="7" t="n">
        <v>1.41520829274172E-005</v>
      </c>
      <c r="G418" s="7" t="n">
        <v>2.66572685170312E-008</v>
      </c>
      <c r="H418" s="7" t="n">
        <v>7.10344789416224E-012</v>
      </c>
      <c r="I418" s="0" t="n">
        <f aca="false">$Y$14*E417+$Y$19*F417+G417*$Y$24+H417*$Y$29</f>
        <v>0.879999532933408</v>
      </c>
      <c r="J418" s="0" t="n">
        <f aca="false">$Y$15*E417+$Y$20*F417+G417*$Y$25+H417*$Y$30</f>
        <v>0.0400004575440276</v>
      </c>
      <c r="K418" s="0" t="n">
        <f aca="false">E417*$Y$16+F417*$Y$21+G417*$Y$26+H417*$Y$31</f>
        <v>0.0799999556020542</v>
      </c>
      <c r="L418" s="0" t="n">
        <f aca="false">E417*$Y$17+F417*$Y$22+G417*$Y$27+H417*$Y$32</f>
        <v>5.39205102683757E-008</v>
      </c>
      <c r="M418" s="0" t="n">
        <f aca="false">_xlfn.NORM.S.DIST((1/$Y$7)*(C418-$Y$3-D418*$Y$12),1)</f>
        <v>0.0843163947144952</v>
      </c>
      <c r="N418" s="3" t="n">
        <f aca="false">_xlfn.NORM.S.DIST((1/$Y$8)*(C418-$Y$4-D418*$Y$12),1)</f>
        <v>0.366751561713536</v>
      </c>
      <c r="O418" s="3" t="n">
        <f aca="false">_xlfn.NORM.S.DIST((1/$Y$9)*(C418-$Y$5-D418*$Y$12),1)</f>
        <v>0.190926623318407</v>
      </c>
      <c r="P418" s="3" t="n">
        <f aca="false">_xlfn.NORM.S.DIST((1/$Y$10)*(C418-$Y$6-D418*$Y$12),1)</f>
        <v>0.257024413361133</v>
      </c>
      <c r="Q418" s="0" t="n">
        <f aca="false">M418*I418</f>
        <v>0.0741983879673846</v>
      </c>
      <c r="R418" s="0" t="n">
        <f aca="false">N418*J418</f>
        <v>0.0146702302735281</v>
      </c>
      <c r="S418" s="0" t="n">
        <f aca="false">O418*K418</f>
        <v>0.0152741213887227</v>
      </c>
      <c r="T418" s="0" t="n">
        <f aca="false">P418*L418</f>
        <v>1.38588875198622E-008</v>
      </c>
      <c r="U418" s="4" t="n">
        <f aca="false">SUM(Q418:T418)</f>
        <v>0.104142753488523</v>
      </c>
      <c r="V418" s="6" t="n">
        <f aca="false">_xlfn.NORM.S.INV(U418)</f>
        <v>-1.25829384315494</v>
      </c>
    </row>
    <row r="419" customFormat="false" ht="14.4" hidden="false" customHeight="false" outlineLevel="0" collapsed="false">
      <c r="A419" s="0" t="n">
        <f aca="false">A418+1</f>
        <v>415</v>
      </c>
      <c r="C419" s="0" t="n">
        <v>-0.725948381</v>
      </c>
      <c r="D419" s="0" t="n">
        <v>1.9525</v>
      </c>
      <c r="E419" s="0" t="n">
        <v>0.999991679779948</v>
      </c>
      <c r="F419" s="7" t="n">
        <v>8.29570105390443E-006</v>
      </c>
      <c r="G419" s="7" t="n">
        <v>2.45105280915577E-008</v>
      </c>
      <c r="H419" s="7" t="n">
        <v>8.46971886126046E-012</v>
      </c>
      <c r="I419" s="0" t="n">
        <f aca="false">$Y$14*E418+$Y$19*F418+G418*$Y$24+H418*$Y$29</f>
        <v>0.879987690880546</v>
      </c>
      <c r="J419" s="0" t="n">
        <f aca="false">$Y$15*E418+$Y$20*F418+G418*$Y$25+H418*$Y$30</f>
        <v>0.0400120282040555</v>
      </c>
      <c r="K419" s="0" t="n">
        <f aca="false">E418*$Y$16+F418*$Y$21+G418*$Y$26+H418*$Y$31</f>
        <v>0.0799988657014237</v>
      </c>
      <c r="L419" s="0" t="n">
        <f aca="false">E418*$Y$17+F418*$Y$22+G418*$Y$27+H418*$Y$32</f>
        <v>1.41521397550004E-006</v>
      </c>
      <c r="M419" s="0" t="n">
        <f aca="false">_xlfn.NORM.S.DIST((1/$Y$7)*(C419-$Y$3-D419*$Y$12),1)</f>
        <v>0.1246169987146</v>
      </c>
      <c r="N419" s="3" t="n">
        <f aca="false">_xlfn.NORM.S.DIST((1/$Y$8)*(C419-$Y$4-D419*$Y$12),1)</f>
        <v>0.422207189193121</v>
      </c>
      <c r="O419" s="3" t="n">
        <f aca="false">_xlfn.NORM.S.DIST((1/$Y$9)*(C419-$Y$5-D419*$Y$12),1)</f>
        <v>0.216409275218943</v>
      </c>
      <c r="P419" s="3" t="n">
        <f aca="false">_xlfn.NORM.S.DIST((1/$Y$10)*(C419-$Y$6-D419*$Y$12),1)</f>
        <v>0.271826545372928</v>
      </c>
      <c r="Q419" s="0" t="n">
        <f aca="false">M419*I419</f>
        <v>0.109661424943324</v>
      </c>
      <c r="R419" s="0" t="n">
        <f aca="false">N419*J419</f>
        <v>0.0168933659619501</v>
      </c>
      <c r="S419" s="0" t="n">
        <f aca="false">O419*K419</f>
        <v>0.0173124965447827</v>
      </c>
      <c r="T419" s="0" t="n">
        <f aca="false">P419*L419</f>
        <v>3.84692725923662E-007</v>
      </c>
      <c r="U419" s="4" t="n">
        <f aca="false">SUM(Q419:T419)</f>
        <v>0.143867672142783</v>
      </c>
      <c r="V419" s="6" t="n">
        <f aca="false">_xlfn.NORM.S.INV(U419)</f>
        <v>-1.06310277913187</v>
      </c>
    </row>
    <row r="420" customFormat="false" ht="14.4" hidden="false" customHeight="false" outlineLevel="0" collapsed="false">
      <c r="A420" s="0" t="n">
        <f aca="false">A419+1</f>
        <v>416</v>
      </c>
      <c r="C420" s="0" t="n">
        <v>0.50861302</v>
      </c>
      <c r="D420" s="0" t="n">
        <v>1.9569</v>
      </c>
      <c r="E420" s="0" t="n">
        <v>0.999999469710181</v>
      </c>
      <c r="F420" s="7" t="n">
        <v>5.14427126220448E-007</v>
      </c>
      <c r="G420" s="7" t="n">
        <v>1.58415549848756E-008</v>
      </c>
      <c r="H420" s="7" t="n">
        <v>2.11377027757679E-011</v>
      </c>
      <c r="I420" s="0" t="n">
        <f aca="false">$Y$14*E419+$Y$19*F419+G419*$Y$24+H419*$Y$29</f>
        <v>0.879992785673978</v>
      </c>
      <c r="J420" s="0" t="n">
        <f aca="false">$Y$15*E419+$Y$20*F419+G419*$Y$25+H419*$Y$30</f>
        <v>0.0400070503653053</v>
      </c>
      <c r="K420" s="0" t="n">
        <f aca="false">E419*$Y$16+F419*$Y$21+G419*$Y$26+H419*$Y$31</f>
        <v>0.0799993343838357</v>
      </c>
      <c r="L420" s="0" t="n">
        <f aca="false">E419*$Y$17+F419*$Y$22+G419*$Y$27+H419*$Y$32</f>
        <v>8.29576881165532E-007</v>
      </c>
      <c r="M420" s="0" t="n">
        <f aca="false">_xlfn.NORM.S.DIST((1/$Y$7)*(C420-$Y$3-D420*$Y$12),1)</f>
        <v>0.505734758120732</v>
      </c>
      <c r="N420" s="3" t="n">
        <f aca="false">_xlfn.NORM.S.DIST((1/$Y$8)*(C420-$Y$4-D420*$Y$12),1)</f>
        <v>0.710041908111565</v>
      </c>
      <c r="O420" s="3" t="n">
        <f aca="false">_xlfn.NORM.S.DIST((1/$Y$9)*(C420-$Y$5-D420*$Y$12),1)</f>
        <v>0.376029944776071</v>
      </c>
      <c r="P420" s="3" t="n">
        <f aca="false">_xlfn.NORM.S.DIST((1/$Y$10)*(C420-$Y$6-D420*$Y$12),1)</f>
        <v>0.354922280037065</v>
      </c>
      <c r="Q420" s="0" t="n">
        <f aca="false">M420*I420</f>
        <v>0.445042938610818</v>
      </c>
      <c r="R420" s="0" t="n">
        <f aca="false">N420*J420</f>
        <v>0.0284066823792968</v>
      </c>
      <c r="S420" s="0" t="n">
        <f aca="false">O420*K420</f>
        <v>0.0300821452904762</v>
      </c>
      <c r="T420" s="0" t="n">
        <f aca="false">P420*L420</f>
        <v>2.94435318129308E-007</v>
      </c>
      <c r="U420" s="4" t="n">
        <f aca="false">SUM(Q420:T420)</f>
        <v>0.503532060715909</v>
      </c>
      <c r="V420" s="6" t="n">
        <f aca="false">_xlfn.NORM.S.INV(U420)</f>
        <v>0.00885367892667006</v>
      </c>
    </row>
    <row r="421" customFormat="false" ht="14.4" hidden="false" customHeight="false" outlineLevel="0" collapsed="false">
      <c r="A421" s="0" t="n">
        <f aca="false">A420+1</f>
        <v>417</v>
      </c>
      <c r="C421" s="0" t="n">
        <v>-0.167755648</v>
      </c>
      <c r="D421" s="0" t="n">
        <v>1.9244</v>
      </c>
      <c r="E421" s="0" t="n">
        <v>0.99999762125328</v>
      </c>
      <c r="F421" s="7" t="n">
        <v>2.35861284512263E-006</v>
      </c>
      <c r="G421" s="7" t="n">
        <v>2.01210674613178E-008</v>
      </c>
      <c r="H421" s="7" t="n">
        <v>1.28072748298453E-011</v>
      </c>
      <c r="I421" s="0" t="n">
        <f aca="false">$Y$14*E420+$Y$19*F420+G420*$Y$24+H420*$Y$29</f>
        <v>0.879999554330997</v>
      </c>
      <c r="J421" s="0" t="n">
        <f aca="false">$Y$15*E420+$Y$20*F420+G420*$Y$25+H420*$Y$30</f>
        <v>0.0400004366289723</v>
      </c>
      <c r="K421" s="0" t="n">
        <f aca="false">E420*$Y$16+F420*$Y$21+G420*$Y$26+H420*$Y$31</f>
        <v>0.0799999575804079</v>
      </c>
      <c r="L421" s="0" t="n">
        <f aca="false">E420*$Y$17+F420*$Y$22+G420*$Y$27+H420*$Y$32</f>
        <v>5.14596227842654E-008</v>
      </c>
      <c r="M421" s="0" t="n">
        <f aca="false">_xlfn.NORM.S.DIST((1/$Y$7)*(C421-$Y$3-D421*$Y$12),1)</f>
        <v>0.266066627490053</v>
      </c>
      <c r="N421" s="3" t="n">
        <f aca="false">_xlfn.NORM.S.DIST((1/$Y$8)*(C421-$Y$4-D421*$Y$12),1)</f>
        <v>0.55675381290742</v>
      </c>
      <c r="O421" s="3" t="n">
        <f aca="false">_xlfn.NORM.S.DIST((1/$Y$9)*(C421-$Y$5-D421*$Y$12),1)</f>
        <v>0.283467294411329</v>
      </c>
      <c r="P421" s="3" t="n">
        <f aca="false">_xlfn.NORM.S.DIST((1/$Y$10)*(C421-$Y$6-D421*$Y$12),1)</f>
        <v>0.308206638835308</v>
      </c>
      <c r="Q421" s="0" t="n">
        <f aca="false">M421*I421</f>
        <v>0.234138513613598</v>
      </c>
      <c r="R421" s="0" t="n">
        <f aca="false">N421*J421</f>
        <v>0.022270395611142</v>
      </c>
      <c r="S421" s="0" t="n">
        <f aca="false">O421*K421</f>
        <v>0.0226773715283393</v>
      </c>
      <c r="T421" s="0" t="n">
        <f aca="false">P421*L421</f>
        <v>1.58601973740713E-008</v>
      </c>
      <c r="U421" s="4" t="n">
        <f aca="false">SUM(Q421:T421)</f>
        <v>0.279086296613276</v>
      </c>
      <c r="V421" s="6" t="n">
        <f aca="false">_xlfn.NORM.S.INV(U421)</f>
        <v>-0.585557979662154</v>
      </c>
    </row>
    <row r="422" customFormat="false" ht="14.4" hidden="false" customHeight="false" outlineLevel="0" collapsed="false">
      <c r="A422" s="0" t="n">
        <f aca="false">A421+1</f>
        <v>418</v>
      </c>
      <c r="C422" s="0" t="n">
        <v>0.26068082</v>
      </c>
      <c r="D422" s="0" t="n">
        <v>1.9271</v>
      </c>
      <c r="E422" s="0" t="n">
        <v>0.999999083852704</v>
      </c>
      <c r="F422" s="7" t="n">
        <v>8.98836821036522E-007</v>
      </c>
      <c r="G422" s="7" t="n">
        <v>1.72928832641182E-008</v>
      </c>
      <c r="H422" s="7" t="n">
        <v>1.75911374345778E-011</v>
      </c>
      <c r="I422" s="0" t="n">
        <f aca="false">$Y$14*E421+$Y$19*F421+G421*$Y$24+H421*$Y$29</f>
        <v>0.87999795041021</v>
      </c>
      <c r="J422" s="0" t="n">
        <f aca="false">$Y$15*E421+$Y$20*F421+G421*$Y$25+H421*$Y$30</f>
        <v>0.0400020040158195</v>
      </c>
      <c r="K422" s="0" t="n">
        <f aca="false">E421*$Y$16+F421*$Y$21+G421*$Y$26+H421*$Y$31</f>
        <v>0.0799998097024396</v>
      </c>
      <c r="L422" s="0" t="n">
        <f aca="false">E421*$Y$17+F421*$Y$22+G421*$Y$27+H421*$Y$32</f>
        <v>2.35871530332127E-007</v>
      </c>
      <c r="M422" s="0" t="n">
        <f aca="false">_xlfn.NORM.S.DIST((1/$Y$7)*(C422-$Y$3-D422*$Y$12),1)</f>
        <v>0.412972248765929</v>
      </c>
      <c r="N422" s="3" t="n">
        <f aca="false">_xlfn.NORM.S.DIST((1/$Y$8)*(C422-$Y$4-D422*$Y$12),1)</f>
        <v>0.656502452778252</v>
      </c>
      <c r="O422" s="3" t="n">
        <f aca="false">_xlfn.NORM.S.DIST((1/$Y$9)*(C422-$Y$5-D422*$Y$12),1)</f>
        <v>0.340902218636037</v>
      </c>
      <c r="P422" s="3" t="n">
        <f aca="false">_xlfn.NORM.S.DIST((1/$Y$10)*(C422-$Y$6-D422*$Y$12),1)</f>
        <v>0.337496312849553</v>
      </c>
      <c r="Q422" s="0" t="n">
        <f aca="false">M422*I422</f>
        <v>0.363414732490313</v>
      </c>
      <c r="R422" s="0" t="n">
        <f aca="false">N422*J422</f>
        <v>0.026261413752431</v>
      </c>
      <c r="S422" s="0" t="n">
        <f aca="false">O422*K422</f>
        <v>0.0272721126180224</v>
      </c>
      <c r="T422" s="0" t="n">
        <f aca="false">P422*L422</f>
        <v>7.96057717932744E-008</v>
      </c>
      <c r="U422" s="4" t="n">
        <f aca="false">SUM(Q422:T422)</f>
        <v>0.416948338466538</v>
      </c>
      <c r="V422" s="6" t="n">
        <f aca="false">_xlfn.NORM.S.INV(U422)</f>
        <v>-0.209706596268279</v>
      </c>
    </row>
    <row r="423" customFormat="false" ht="14.4" hidden="false" customHeight="false" outlineLevel="0" collapsed="false">
      <c r="A423" s="0" t="n">
        <f aca="false">A422+1</f>
        <v>419</v>
      </c>
      <c r="C423" s="0" t="n">
        <v>0.925182095</v>
      </c>
      <c r="D423" s="0" t="n">
        <v>1.8387</v>
      </c>
      <c r="E423" s="0" t="n">
        <v>0.999999785036456</v>
      </c>
      <c r="F423" s="7" t="n">
        <v>2.01262582649478E-007</v>
      </c>
      <c r="G423" s="7" t="n">
        <v>1.36721824452137E-008</v>
      </c>
      <c r="H423" s="7" t="n">
        <v>2.87791831615112E-011</v>
      </c>
      <c r="I423" s="0" t="n">
        <f aca="false">$Y$14*E422+$Y$19*F422+G422*$Y$24+H422*$Y$29</f>
        <v>0.879999220071807</v>
      </c>
      <c r="J423" s="0" t="n">
        <f aca="false">$Y$15*E422+$Y$20*F422+G422*$Y$25+H422*$Y$30</f>
        <v>0.0400007633192307</v>
      </c>
      <c r="K423" s="0" t="n">
        <f aca="false">E422*$Y$16+F422*$Y$21+G422*$Y$26+H422*$Y$31</f>
        <v>0.0799999267112068</v>
      </c>
      <c r="L423" s="0" t="n">
        <f aca="false">E422*$Y$17+F422*$Y$22+G422*$Y$27+H422*$Y$32</f>
        <v>8.98977550135999E-008</v>
      </c>
      <c r="M423" s="0" t="n">
        <f aca="false">_xlfn.NORM.S.DIST((1/$Y$7)*(C423-$Y$3-D423*$Y$12),1)</f>
        <v>0.658366275559953</v>
      </c>
      <c r="N423" s="3" t="n">
        <f aca="false">_xlfn.NORM.S.DIST((1/$Y$8)*(C423-$Y$4-D423*$Y$12),1)</f>
        <v>0.790020478916284</v>
      </c>
      <c r="O423" s="3" t="n">
        <f aca="false">_xlfn.NORM.S.DIST((1/$Y$9)*(C423-$Y$5-D423*$Y$12),1)</f>
        <v>0.437284492631797</v>
      </c>
      <c r="P423" s="3" t="n">
        <f aca="false">_xlfn.NORM.S.DIST((1/$Y$10)*(C423-$Y$6-D423*$Y$12),1)</f>
        <v>0.384878864474306</v>
      </c>
      <c r="Q423" s="0" t="n">
        <f aca="false">M423*I423</f>
        <v>0.579361809014339</v>
      </c>
      <c r="R423" s="0" t="n">
        <f aca="false">N423*J423</f>
        <v>0.0316014221944756</v>
      </c>
      <c r="S423" s="0" t="n">
        <f aca="false">O423*K423</f>
        <v>0.034982727362491</v>
      </c>
      <c r="T423" s="0" t="n">
        <f aca="false">P423*L423</f>
        <v>3.45997458684237E-008</v>
      </c>
      <c r="U423" s="4" t="n">
        <f aca="false">SUM(Q423:T423)</f>
        <v>0.645945993171051</v>
      </c>
      <c r="V423" s="6" t="n">
        <f aca="false">_xlfn.NORM.S.INV(U423)</f>
        <v>0.37439829177112</v>
      </c>
    </row>
    <row r="424" customFormat="false" ht="14.4" hidden="false" customHeight="false" outlineLevel="0" collapsed="false">
      <c r="A424" s="0" t="n">
        <f aca="false">A423+1</f>
        <v>420</v>
      </c>
      <c r="C424" s="0" t="n">
        <v>0.574733433</v>
      </c>
      <c r="D424" s="0" t="n">
        <v>1.8041</v>
      </c>
      <c r="E424" s="0" t="n">
        <v>0.999999541413871</v>
      </c>
      <c r="F424" s="7" t="n">
        <v>4.43088342071301E-007</v>
      </c>
      <c r="G424" s="7" t="n">
        <v>1.54755886625001E-008</v>
      </c>
      <c r="H424" s="7" t="n">
        <v>2.21989207321582E-011</v>
      </c>
      <c r="I424" s="0" t="n">
        <f aca="false">$Y$14*E423+$Y$19*F423+G423*$Y$24+H423*$Y$29</f>
        <v>0.879999826517178</v>
      </c>
      <c r="J424" s="0" t="n">
        <f aca="false">$Y$15*E423+$Y$20*F423+G423*$Y$25+H423*$Y$30</f>
        <v>0.0400001705257324</v>
      </c>
      <c r="K424" s="0" t="n">
        <f aca="false">E423*$Y$16+F423*$Y$21+G423*$Y$26+H423*$Y$31</f>
        <v>0.0799999828078089</v>
      </c>
      <c r="L424" s="0" t="n">
        <f aca="false">E423*$Y$17+F423*$Y$22+G423*$Y$27+H423*$Y$32</f>
        <v>2.0149281611477E-008</v>
      </c>
      <c r="M424" s="0" t="n">
        <f aca="false">_xlfn.NORM.S.DIST((1/$Y$7)*(C424-$Y$3-D424*$Y$12),1)</f>
        <v>0.530630660035241</v>
      </c>
      <c r="N424" s="3" t="n">
        <f aca="false">_xlfn.NORM.S.DIST((1/$Y$8)*(C424-$Y$4-D424*$Y$12),1)</f>
        <v>0.723631071079987</v>
      </c>
      <c r="O424" s="3" t="n">
        <f aca="false">_xlfn.NORM.S.DIST((1/$Y$9)*(C424-$Y$5-D424*$Y$12),1)</f>
        <v>0.385588731377124</v>
      </c>
      <c r="P424" s="3" t="n">
        <f aca="false">_xlfn.NORM.S.DIST((1/$Y$10)*(C424-$Y$6-D424*$Y$12),1)</f>
        <v>0.359623149950142</v>
      </c>
      <c r="Q424" s="0" t="n">
        <f aca="false">M424*I424</f>
        <v>0.466954888775707</v>
      </c>
      <c r="R424" s="0" t="n">
        <f aca="false">N424*J424</f>
        <v>0.0289453662409178</v>
      </c>
      <c r="S424" s="0" t="n">
        <f aca="false">O424*K424</f>
        <v>0.0308470918810548</v>
      </c>
      <c r="T424" s="0" t="n">
        <f aca="false">P424*L424</f>
        <v>7.24614812235184E-009</v>
      </c>
      <c r="U424" s="4" t="n">
        <f aca="false">SUM(Q424:T424)</f>
        <v>0.526747354143828</v>
      </c>
      <c r="V424" s="6" t="n">
        <f aca="false">_xlfn.NORM.S.INV(U424)</f>
        <v>0.0670959831006179</v>
      </c>
    </row>
    <row r="425" customFormat="false" ht="14.4" hidden="false" customHeight="false" outlineLevel="0" collapsed="false">
      <c r="A425" s="0" t="n">
        <f aca="false">A424+1</f>
        <v>421</v>
      </c>
      <c r="C425" s="0" t="n">
        <v>0.40552913</v>
      </c>
      <c r="D425" s="0" t="n">
        <v>1.8</v>
      </c>
      <c r="E425" s="0" t="n">
        <v>0.999999334948491</v>
      </c>
      <c r="F425" s="7" t="n">
        <v>6.48602311791519E-007</v>
      </c>
      <c r="G425" s="7" t="n">
        <v>1.64296132634929E-008</v>
      </c>
      <c r="H425" s="7" t="n">
        <v>1.95837187630063E-011</v>
      </c>
      <c r="I425" s="0" t="n">
        <f aca="false">$Y$14*E424+$Y$19*F424+G424*$Y$24+H424*$Y$29</f>
        <v>0.879999616350901</v>
      </c>
      <c r="J425" s="0" t="n">
        <f aca="false">$Y$15*E424+$Y$20*F424+G424*$Y$25+H424*$Y$30</f>
        <v>0.0400003760056233</v>
      </c>
      <c r="K425" s="0" t="n">
        <f aca="false">E424*$Y$16+F424*$Y$21+G424*$Y$26+H424*$Y$31</f>
        <v>0.0799999633168835</v>
      </c>
      <c r="L425" s="0" t="n">
        <f aca="false">E424*$Y$17+F424*$Y$22+G424*$Y$27+H424*$Y$32</f>
        <v>4.43265933437158E-008</v>
      </c>
      <c r="M425" s="0" t="n">
        <f aca="false">_xlfn.NORM.S.DIST((1/$Y$7)*(C425-$Y$3-D425*$Y$12),1)</f>
        <v>0.466912744424018</v>
      </c>
      <c r="N425" s="3" t="n">
        <f aca="false">_xlfn.NORM.S.DIST((1/$Y$8)*(C425-$Y$4-D425*$Y$12),1)</f>
        <v>0.688252693548913</v>
      </c>
      <c r="O425" s="3" t="n">
        <f aca="false">_xlfn.NORM.S.DIST((1/$Y$9)*(C425-$Y$5-D425*$Y$12),1)</f>
        <v>0.361280002022096</v>
      </c>
      <c r="P425" s="3" t="n">
        <f aca="false">_xlfn.NORM.S.DIST((1/$Y$10)*(C425-$Y$6-D425*$Y$12),1)</f>
        <v>0.347637559486246</v>
      </c>
      <c r="Q425" s="0" t="n">
        <f aca="false">M425*I425</f>
        <v>0.410883035962482</v>
      </c>
      <c r="R425" s="0" t="n">
        <f aca="false">N425*J425</f>
        <v>0.0275303665288395</v>
      </c>
      <c r="S425" s="0" t="n">
        <f aca="false">O425*K425</f>
        <v>0.0289023869088913</v>
      </c>
      <c r="T425" s="0" t="n">
        <f aca="false">P425*L425</f>
        <v>1.54095887303486E-008</v>
      </c>
      <c r="U425" s="4" t="n">
        <f aca="false">SUM(Q425:T425)</f>
        <v>0.467315804809802</v>
      </c>
      <c r="V425" s="6" t="n">
        <f aca="false">_xlfn.NORM.S.INV(U425)</f>
        <v>-0.08201899361722</v>
      </c>
    </row>
    <row r="426" customFormat="false" ht="14.4" hidden="false" customHeight="false" outlineLevel="0" collapsed="false">
      <c r="A426" s="0" t="n">
        <f aca="false">A425+1</f>
        <v>422</v>
      </c>
      <c r="C426" s="0" t="n">
        <v>-1.801381326</v>
      </c>
      <c r="D426" s="0" t="n">
        <v>1.9479</v>
      </c>
      <c r="E426" s="0" t="n">
        <v>0.999906569965705</v>
      </c>
      <c r="F426" s="7" t="n">
        <v>9.33941841341028E-005</v>
      </c>
      <c r="G426" s="7" t="n">
        <v>3.58463432460903E-008</v>
      </c>
      <c r="H426" s="7" t="n">
        <v>3.81808583920978E-012</v>
      </c>
      <c r="I426" s="0" t="n">
        <f aca="false">$Y$14*E425+$Y$19*F425+G425*$Y$24+H425*$Y$29</f>
        <v>0.879999437670504</v>
      </c>
      <c r="J426" s="0" t="n">
        <f aca="false">$Y$15*E425+$Y$20*F425+G425*$Y$25+H425*$Y$30</f>
        <v>0.0400005506543888</v>
      </c>
      <c r="K426" s="0" t="n">
        <f aca="false">E425*$Y$16+F425*$Y$21+G425*$Y$26+H425*$Y$31</f>
        <v>0.0799999467992085</v>
      </c>
      <c r="L426" s="0" t="n">
        <f aca="false">E425*$Y$17+F425*$Y$22+G425*$Y$27+H425*$Y$32</f>
        <v>6.48758981541623E-008</v>
      </c>
      <c r="M426" s="0" t="n">
        <f aca="false">_xlfn.NORM.S.DIST((1/$Y$7)*(C426-$Y$3-D426*$Y$12),1)</f>
        <v>0.015062905151961</v>
      </c>
      <c r="N426" s="3" t="n">
        <f aca="false">_xlfn.NORM.S.DIST((1/$Y$8)*(C426-$Y$4-D426*$Y$12),1)</f>
        <v>0.197838363946409</v>
      </c>
      <c r="O426" s="3" t="n">
        <f aca="false">_xlfn.NORM.S.DIST((1/$Y$9)*(C426-$Y$5-D426*$Y$12),1)</f>
        <v>0.116542473705872</v>
      </c>
      <c r="P426" s="3" t="n">
        <f aca="false">_xlfn.NORM.S.DIST((1/$Y$10)*(C426-$Y$6-D426*$Y$12),1)</f>
        <v>0.208335272784866</v>
      </c>
      <c r="Q426" s="0" t="n">
        <f aca="false">M426*I426</f>
        <v>0.0132553480634098</v>
      </c>
      <c r="R426" s="0" t="n">
        <f aca="false">N426*J426</f>
        <v>0.00791364349841976</v>
      </c>
      <c r="S426" s="0" t="n">
        <f aca="false">O426*K426</f>
        <v>0.0093233916963179</v>
      </c>
      <c r="T426" s="0" t="n">
        <f aca="false">P426*L426</f>
        <v>1.35159379391106E-008</v>
      </c>
      <c r="U426" s="4" t="n">
        <f aca="false">SUM(Q426:T426)</f>
        <v>0.0304923967740854</v>
      </c>
      <c r="V426" s="6" t="n">
        <f aca="false">_xlfn.NORM.S.INV(U426)</f>
        <v>-1.87360568755056</v>
      </c>
    </row>
    <row r="427" customFormat="false" ht="14.4" hidden="false" customHeight="false" outlineLevel="0" collapsed="false">
      <c r="A427" s="0" t="n">
        <f aca="false">A426+1</f>
        <v>423</v>
      </c>
      <c r="C427" s="0" t="n">
        <v>-1.043954996</v>
      </c>
      <c r="D427" s="0" t="n">
        <v>1.9335</v>
      </c>
      <c r="E427" s="0" t="n">
        <v>0.999982931532314</v>
      </c>
      <c r="F427" s="7" t="n">
        <v>1.70410351517459E-005</v>
      </c>
      <c r="G427" s="7" t="n">
        <v>2.74258426918015E-008</v>
      </c>
      <c r="H427" s="7" t="n">
        <v>6.69173874227943E-012</v>
      </c>
      <c r="I427" s="0" t="n">
        <f aca="false">$Y$14*E426+$Y$19*F426+G426*$Y$24+H426*$Y$29</f>
        <v>0.879918751358043</v>
      </c>
      <c r="J427" s="0" t="n">
        <f aca="false">$Y$15*E426+$Y$20*F426+G426*$Y$25+H426*$Y$30</f>
        <v>0.0400793836225839</v>
      </c>
      <c r="K427" s="0" t="n">
        <f aca="false">E426*$Y$16+F426*$Y$21+G426*$Y$26+H426*$Y$31</f>
        <v>0.0799925255979055</v>
      </c>
      <c r="L427" s="0" t="n">
        <f aca="false">E426*$Y$17+F426*$Y$22+G426*$Y$27+H426*$Y$32</f>
        <v>9.33942146787896E-006</v>
      </c>
      <c r="M427" s="0" t="n">
        <f aca="false">_xlfn.NORM.S.DIST((1/$Y$7)*(C427-$Y$3-D427*$Y$12),1)</f>
        <v>0.0731522383902883</v>
      </c>
      <c r="N427" s="3" t="n">
        <f aca="false">_xlfn.NORM.S.DIST((1/$Y$8)*(C427-$Y$4-D427*$Y$12),1)</f>
        <v>0.348498394630552</v>
      </c>
      <c r="O427" s="3" t="n">
        <f aca="false">_xlfn.NORM.S.DIST((1/$Y$9)*(C427-$Y$5-D427*$Y$12),1)</f>
        <v>0.182720779380082</v>
      </c>
      <c r="P427" s="3" t="n">
        <f aca="false">_xlfn.NORM.S.DIST((1/$Y$10)*(C427-$Y$6-D427*$Y$12),1)</f>
        <v>0.252101562896982</v>
      </c>
      <c r="Q427" s="0" t="n">
        <f aca="false">M427*I427</f>
        <v>0.0643680262634284</v>
      </c>
      <c r="R427" s="0" t="n">
        <f aca="false">N427*J427</f>
        <v>0.0139676008502525</v>
      </c>
      <c r="S427" s="0" t="n">
        <f aca="false">O427*K427</f>
        <v>0.0146162966218305</v>
      </c>
      <c r="T427" s="0" t="n">
        <f aca="false">P427*L427</f>
        <v>2.35448274860591E-006</v>
      </c>
      <c r="U427" s="4" t="n">
        <f aca="false">SUM(Q427:T427)</f>
        <v>0.09295427821826</v>
      </c>
      <c r="V427" s="6" t="n">
        <f aca="false">_xlfn.NORM.S.INV(U427)</f>
        <v>-1.32277998110812</v>
      </c>
    </row>
    <row r="428" customFormat="false" ht="14.4" hidden="false" customHeight="false" outlineLevel="0" collapsed="false">
      <c r="A428" s="0" t="n">
        <f aca="false">A427+1</f>
        <v>424</v>
      </c>
      <c r="C428" s="0" t="n">
        <v>-2.354570977</v>
      </c>
      <c r="D428" s="0" t="n">
        <v>2.1485</v>
      </c>
      <c r="E428" s="0" t="n">
        <v>0.999675181738415</v>
      </c>
      <c r="F428" s="0" t="n">
        <v>0.000324774679796927</v>
      </c>
      <c r="G428" s="7" t="n">
        <v>4.35792547011565E-008</v>
      </c>
      <c r="H428" s="7" t="n">
        <v>2.53378075141281E-012</v>
      </c>
      <c r="I428" s="0" t="n">
        <f aca="false">$Y$14*E427+$Y$19*F427+G427*$Y$24+H427*$Y$29</f>
        <v>0.879985177584697</v>
      </c>
      <c r="J428" s="0" t="n">
        <f aca="false">$Y$15*E427+$Y$20*F427+G427*$Y$25+H427*$Y$30</f>
        <v>0.0400144837827115</v>
      </c>
      <c r="K428" s="0" t="n">
        <f aca="false">E427*$Y$16+F427*$Y$21+G427*$Y$26+H427*$Y$31</f>
        <v>0.0799986345237227</v>
      </c>
      <c r="L428" s="0" t="n">
        <f aca="false">E427*$Y$17+F427*$Y$22+G427*$Y$27+H427*$Y$32</f>
        <v>1.70410886856558E-006</v>
      </c>
      <c r="M428" s="0" t="n">
        <f aca="false">_xlfn.NORM.S.DIST((1/$Y$7)*(C428-$Y$3-D428*$Y$12),1)</f>
        <v>0.00356016207554889</v>
      </c>
      <c r="N428" s="3" t="n">
        <f aca="false">_xlfn.NORM.S.DIST((1/$Y$8)*(C428-$Y$4-D428*$Y$12),1)</f>
        <v>0.117944798703355</v>
      </c>
      <c r="O428" s="3" t="n">
        <f aca="false">_xlfn.NORM.S.DIST((1/$Y$9)*(C428-$Y$5-D428*$Y$12),1)</f>
        <v>0.0804043233553927</v>
      </c>
      <c r="P428" s="3" t="n">
        <f aca="false">_xlfn.NORM.S.DIST((1/$Y$10)*(C428-$Y$6-D428*$Y$12),1)</f>
        <v>0.179410031283055</v>
      </c>
      <c r="Q428" s="0" t="n">
        <f aca="false">M428*I428</f>
        <v>0.00313288985628219</v>
      </c>
      <c r="R428" s="0" t="n">
        <f aca="false">N428*J428</f>
        <v>0.00471950023497056</v>
      </c>
      <c r="S428" s="0" t="n">
        <f aca="false">O428*K428</f>
        <v>0.00643223607823528</v>
      </c>
      <c r="T428" s="0" t="n">
        <f aca="false">P428*L428</f>
        <v>3.05734225419083E-007</v>
      </c>
      <c r="U428" s="4" t="n">
        <f aca="false">SUM(Q428:T428)</f>
        <v>0.0142849319037135</v>
      </c>
      <c r="V428" s="15" t="n">
        <f aca="false">_xlfn.NORM.S.INV(U428)</f>
        <v>-2.18937130121925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428"/>
  <sheetViews>
    <sheetView showFormulas="false" showGridLines="true" showRowColHeaders="true" showZeros="true" rightToLeft="false" tabSelected="false" showOutlineSymbols="true" defaultGridColor="true" view="normal" topLeftCell="L395" colorId="64" zoomScale="70" zoomScaleNormal="70" zoomScalePageLayoutView="100" workbookViewId="0">
      <selection pane="topLeft" activeCell="V5" activeCellId="0" sqref="V5"/>
    </sheetView>
  </sheetViews>
  <sheetFormatPr defaultRowHeight="14.4" zeroHeight="false" outlineLevelRow="0" outlineLevelCol="0"/>
  <cols>
    <col collapsed="false" customWidth="true" hidden="false" outlineLevel="0" max="2" min="1" style="0" width="5.78"/>
    <col collapsed="false" customWidth="true" hidden="false" outlineLevel="0" max="8" min="3" style="0" width="8.53"/>
    <col collapsed="false" customWidth="true" hidden="false" outlineLevel="0" max="9" min="9" style="0" width="21.78"/>
    <col collapsed="false" customWidth="true" hidden="false" outlineLevel="0" max="12" min="10" style="0" width="22.11"/>
    <col collapsed="false" customWidth="true" hidden="false" outlineLevel="0" max="13" min="13" style="0" width="19.89"/>
    <col collapsed="false" customWidth="true" hidden="false" outlineLevel="0" max="14" min="14" style="0" width="18.89"/>
    <col collapsed="false" customWidth="true" hidden="false" outlineLevel="0" max="15" min="15" style="0" width="19"/>
    <col collapsed="false" customWidth="true" hidden="false" outlineLevel="0" max="16" min="16" style="0" width="18.33"/>
    <col collapsed="false" customWidth="true" hidden="false" outlineLevel="0" max="20" min="17" style="0" width="8.53"/>
    <col collapsed="false" customWidth="true" hidden="false" outlineLevel="0" max="21" min="21" style="0" width="20.77"/>
    <col collapsed="false" customWidth="true" hidden="false" outlineLevel="0" max="22" min="22" style="0" width="17.11"/>
    <col collapsed="false" customWidth="true" hidden="false" outlineLevel="0" max="1025" min="23" style="0" width="8.53"/>
  </cols>
  <sheetData>
    <row r="1" customFormat="false" ht="14.4" hidden="false" customHeight="false" outlineLevel="0" collapsed="false">
      <c r="U1" s="0" t="s">
        <v>0</v>
      </c>
      <c r="V1" s="0" t="s">
        <v>0</v>
      </c>
    </row>
    <row r="2" customFormat="false" ht="14.4" hidden="false" customHeight="false" outlineLevel="0" collapsed="false">
      <c r="U2" s="0" t="s">
        <v>1</v>
      </c>
      <c r="V2" s="0" t="s">
        <v>2</v>
      </c>
    </row>
    <row r="3" customFormat="false" ht="14.4" hidden="false" customHeight="false" outlineLevel="0" collapsed="false">
      <c r="A3" s="0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  <c r="R3" s="1" t="s">
        <v>19</v>
      </c>
      <c r="S3" s="1" t="s">
        <v>20</v>
      </c>
      <c r="T3" s="1" t="s">
        <v>21</v>
      </c>
      <c r="U3" s="1" t="s">
        <v>22</v>
      </c>
      <c r="V3" s="1" t="s">
        <v>23</v>
      </c>
      <c r="W3" s="1"/>
      <c r="X3" s="2" t="s">
        <v>24</v>
      </c>
      <c r="Y3" s="0" t="n">
        <v>0.6616</v>
      </c>
    </row>
    <row r="4" customFormat="false" ht="14.4" hidden="false" customHeight="false" outlineLevel="0" collapsed="false">
      <c r="A4" s="0" t="n">
        <v>0</v>
      </c>
      <c r="C4" s="0" t="n">
        <v>0.454466905</v>
      </c>
      <c r="D4" s="0" t="n">
        <v>4.2457</v>
      </c>
      <c r="E4" s="0" t="n">
        <v>0.60695565648159</v>
      </c>
      <c r="F4" s="0" t="n">
        <v>0.237565357521646</v>
      </c>
      <c r="G4" s="0" t="n">
        <v>0.0793748799363626</v>
      </c>
      <c r="H4" s="0" t="n">
        <v>0.0761041060604013</v>
      </c>
      <c r="X4" s="2" t="s">
        <v>25</v>
      </c>
      <c r="Y4" s="0" t="n">
        <v>-0.5357</v>
      </c>
    </row>
    <row r="5" customFormat="false" ht="14.4" hidden="false" customHeight="false" outlineLevel="0" collapsed="false">
      <c r="A5" s="0" t="n">
        <f aca="false">A4+1</f>
        <v>1</v>
      </c>
      <c r="C5" s="0" t="n">
        <v>1.753169269</v>
      </c>
      <c r="D5" s="0" t="n">
        <v>4.2151</v>
      </c>
      <c r="E5" s="0" t="n">
        <v>0.785948093740509</v>
      </c>
      <c r="F5" s="0" t="n">
        <v>0.128762118907604</v>
      </c>
      <c r="G5" s="0" t="n">
        <v>0.0563977068903906</v>
      </c>
      <c r="H5" s="0" t="n">
        <v>0.0288920804614965</v>
      </c>
      <c r="I5" s="0" t="n">
        <f aca="false">$Y$14*E4+$Y$19*F4+G4*$Y$24+H4*$Y$29</f>
        <v>0.594407585893801</v>
      </c>
      <c r="J5" s="0" t="n">
        <f aca="false">$Y$15*E4+$Y$20*F4+G4*$Y$25+H4*$Y$30</f>
        <v>0.239614722972827</v>
      </c>
      <c r="K5" s="0" t="n">
        <f aca="false">E4*$Y$16+F4*$Y$21+G4*$Y$26+H4*$Y$31</f>
        <v>0.0805441217335224</v>
      </c>
      <c r="L5" s="0" t="n">
        <f aca="false">E4*$Y$17+F4*$Y$22+G4*$Y$27+H4*$Y$32</f>
        <v>0.0854335693998493</v>
      </c>
      <c r="M5" s="0" t="n">
        <f aca="false">_xlfn.NORM.S.DIST((1/$Y$7)*(C5-$Y$3-D5*$Y$12),1)</f>
        <v>0.780936542255251</v>
      </c>
      <c r="N5" s="3" t="n">
        <f aca="false">_xlfn.NORM.S.DIST((1/$Y$8)*(C5-$Y$4-D5*$Y$12),1)</f>
        <v>0.889796494266868</v>
      </c>
      <c r="O5" s="3" t="n">
        <f aca="false">_xlfn.NORM.S.DIST((1/$Y$9)*(C5-$Y$5-D5*$Y$12),1)</f>
        <v>0.589700004543665</v>
      </c>
      <c r="P5" s="3" t="n">
        <f aca="false">_xlfn.NORM.S.DIST((1/$Y$10)*(C5-$Y$6-D5*$Y$12),1)</f>
        <v>0.643334951314891</v>
      </c>
      <c r="Q5" s="0" t="n">
        <f aca="false">M5*I5</f>
        <v>0.464194604818196</v>
      </c>
      <c r="R5" s="0" t="n">
        <f aca="false">N5*J5</f>
        <v>0.213208340475948</v>
      </c>
      <c r="S5" s="0" t="n">
        <f aca="false">O5*K5</f>
        <v>0.0474968689522237</v>
      </c>
      <c r="T5" s="0" t="n">
        <f aca="false">P5*L5</f>
        <v>0.0549624012105094</v>
      </c>
      <c r="U5" s="4" t="n">
        <f aca="false">SUM(Q5:T5)</f>
        <v>0.779862215456878</v>
      </c>
      <c r="V5" s="5" t="n">
        <f aca="false">_xlfn.NORM.S.INV(U5)</f>
        <v>0.771727956559743</v>
      </c>
      <c r="X5" s="2" t="s">
        <v>26</v>
      </c>
      <c r="Y5" s="0" t="n">
        <v>0.8845</v>
      </c>
    </row>
    <row r="6" customFormat="false" ht="14.4" hidden="false" customHeight="false" outlineLevel="0" collapsed="false">
      <c r="A6" s="0" t="n">
        <f aca="false">A5+1</f>
        <v>2</v>
      </c>
      <c r="C6" s="0" t="n">
        <v>0.187041494</v>
      </c>
      <c r="D6" s="0" t="n">
        <v>4.2984</v>
      </c>
      <c r="E6" s="0" t="n">
        <v>0.81635921477541</v>
      </c>
      <c r="F6" s="0" t="n">
        <v>0.129416957376141</v>
      </c>
      <c r="G6" s="0" t="n">
        <v>0.0436458950790676</v>
      </c>
      <c r="H6" s="0" t="n">
        <v>0.0105779327693818</v>
      </c>
      <c r="I6" s="0" t="n">
        <f aca="false">$Y$14*E5+$Y$19*F5+G5*$Y$24+H5*$Y$29</f>
        <v>0.73381721344642</v>
      </c>
      <c r="J6" s="0" t="n">
        <f aca="false">$Y$15*E5+$Y$20*F5+G5*$Y$25+H5*$Y$30</f>
        <v>0.14830598239333</v>
      </c>
      <c r="K6" s="0" t="n">
        <f aca="false">E5*$Y$16+F5*$Y$21+G5*$Y$26+H5*$Y$31</f>
        <v>0.0813229508313889</v>
      </c>
      <c r="L6" s="0" t="n">
        <f aca="false">E5*$Y$17+F5*$Y$22+G5*$Y$27+H5*$Y$32</f>
        <v>0.0365538533288615</v>
      </c>
      <c r="M6" s="0" t="n">
        <f aca="false">_xlfn.NORM.S.DIST((1/$Y$7)*(C6-$Y$3-D6*$Y$12),1)</f>
        <v>0.238976390562421</v>
      </c>
      <c r="N6" s="3" t="n">
        <f aca="false">_xlfn.NORM.S.DIST((1/$Y$8)*(C6-$Y$4-D6*$Y$12),1)</f>
        <v>0.606832926528761</v>
      </c>
      <c r="O6" s="3" t="n">
        <f aca="false">_xlfn.NORM.S.DIST((1/$Y$9)*(C6-$Y$5-D6*$Y$12),1)</f>
        <v>0.355868268908419</v>
      </c>
      <c r="P6" s="3" t="n">
        <f aca="false">_xlfn.NORM.S.DIST((1/$Y$10)*(C6-$Y$6-D6*$Y$12),1)</f>
        <v>0.527090029206242</v>
      </c>
      <c r="Q6" s="0" t="n">
        <f aca="false">M6*I6</f>
        <v>0.175364989001999</v>
      </c>
      <c r="R6" s="0" t="n">
        <f aca="false">N6*J6</f>
        <v>0.0899969533174671</v>
      </c>
      <c r="S6" s="0" t="n">
        <f aca="false">O6*K6</f>
        <v>0.0289402577348908</v>
      </c>
      <c r="T6" s="0" t="n">
        <f aca="false">P6*L6</f>
        <v>0.0192671716187103</v>
      </c>
      <c r="U6" s="4" t="n">
        <f aca="false">SUM(Q6:T6)</f>
        <v>0.313569371673067</v>
      </c>
      <c r="V6" s="6" t="n">
        <f aca="false">_xlfn.NORM.S.INV(U6)</f>
        <v>-0.485758017584097</v>
      </c>
      <c r="X6" s="2" t="s">
        <v>27</v>
      </c>
      <c r="Y6" s="0" t="n">
        <v>-0.446</v>
      </c>
    </row>
    <row r="7" customFormat="false" ht="14.4" hidden="false" customHeight="false" outlineLevel="0" collapsed="false">
      <c r="A7" s="0" t="n">
        <f aca="false">A6+1</f>
        <v>3</v>
      </c>
      <c r="C7" s="0" t="n">
        <v>-0.012445846</v>
      </c>
      <c r="D7" s="0" t="n">
        <v>4.2428</v>
      </c>
      <c r="E7" s="0" t="n">
        <v>0.799794388472061</v>
      </c>
      <c r="F7" s="0" t="n">
        <v>0.148314910939722</v>
      </c>
      <c r="G7" s="0" t="n">
        <v>0.0448405547349069</v>
      </c>
      <c r="H7" s="0" t="n">
        <v>0.00705014585331053</v>
      </c>
      <c r="I7" s="0" t="n">
        <f aca="false">$Y$14*E6+$Y$19*F6+G6*$Y$24+H6*$Y$29</f>
        <v>0.751221102360745</v>
      </c>
      <c r="J7" s="0" t="n">
        <f aca="false">$Y$15*E6+$Y$20*F6+G6*$Y$25+H6*$Y$30</f>
        <v>0.149356396163542</v>
      </c>
      <c r="K7" s="0" t="n">
        <f aca="false">E6*$Y$16+F6*$Y$21+G6*$Y$26+H6*$Y$31</f>
        <v>0.0775820005718039</v>
      </c>
      <c r="L7" s="0" t="n">
        <f aca="false">E6*$Y$17+F6*$Y$22+G6*$Y$27+H6*$Y$32</f>
        <v>0.0218405009039102</v>
      </c>
      <c r="M7" s="0" t="n">
        <f aca="false">_xlfn.NORM.S.DIST((1/$Y$7)*(C7-$Y$3-D7*$Y$12),1)</f>
        <v>0.185467171791498</v>
      </c>
      <c r="N7" s="3" t="n">
        <f aca="false">_xlfn.NORM.S.DIST((1/$Y$8)*(C7-$Y$4-D7*$Y$12),1)</f>
        <v>0.56044405595699</v>
      </c>
      <c r="O7" s="3" t="n">
        <f aca="false">_xlfn.NORM.S.DIST((1/$Y$9)*(C7-$Y$5-D7*$Y$12),1)</f>
        <v>0.328570598557893</v>
      </c>
      <c r="P7" s="3" t="n">
        <f aca="false">_xlfn.NORM.S.DIST((1/$Y$10)*(C7-$Y$6-D7*$Y$12),1)</f>
        <v>0.512216811379837</v>
      </c>
      <c r="Q7" s="0" t="n">
        <f aca="false">M7*I7</f>
        <v>0.139326853244939</v>
      </c>
      <c r="R7" s="0" t="n">
        <f aca="false">N7*J7</f>
        <v>0.0837059044490143</v>
      </c>
      <c r="S7" s="0" t="n">
        <f aca="false">O7*K7</f>
        <v>0.0254911643651964</v>
      </c>
      <c r="T7" s="0" t="n">
        <f aca="false">P7*L7</f>
        <v>0.0111870717319393</v>
      </c>
      <c r="U7" s="4" t="n">
        <f aca="false">SUM(Q7:T7)</f>
        <v>0.259710993791089</v>
      </c>
      <c r="V7" s="6" t="n">
        <f aca="false">_xlfn.NORM.S.INV(U7)</f>
        <v>-0.644236651112153</v>
      </c>
      <c r="X7" s="2" t="s">
        <v>28</v>
      </c>
      <c r="Y7" s="0" t="n">
        <f aca="false">SQRT(1.11993)</f>
        <v>1.05826745201768</v>
      </c>
    </row>
    <row r="8" customFormat="false" ht="14.4" hidden="false" customHeight="false" outlineLevel="0" collapsed="false">
      <c r="A8" s="0" t="n">
        <f aca="false">A7+1</f>
        <v>4</v>
      </c>
      <c r="C8" s="0" t="n">
        <v>-1.407837397</v>
      </c>
      <c r="D8" s="0" t="n">
        <v>4.2988</v>
      </c>
      <c r="E8" s="0" t="n">
        <v>0.37517681186085</v>
      </c>
      <c r="F8" s="0" t="n">
        <v>0.487685725711142</v>
      </c>
      <c r="G8" s="0" t="n">
        <v>0.112562047119883</v>
      </c>
      <c r="H8" s="0" t="n">
        <v>0.0245754153081253</v>
      </c>
      <c r="I8" s="0" t="n">
        <f aca="false">$Y$14*E7+$Y$19*F7+G7*$Y$24+H7*$Y$29</f>
        <v>0.737657911832477</v>
      </c>
      <c r="J8" s="0" t="n">
        <f aca="false">$Y$15*E7+$Y$20*F7+G7*$Y$25+H7*$Y$30</f>
        <v>0.165478265834348</v>
      </c>
      <c r="K8" s="0" t="n">
        <f aca="false">E7*$Y$16+F7*$Y$21+G7*$Y$26+H7*$Y$31</f>
        <v>0.0759438090092053</v>
      </c>
      <c r="L8" s="0" t="n">
        <f aca="false">E7*$Y$17+F7*$Y$22+G7*$Y$27+H7*$Y$32</f>
        <v>0.0209200133239697</v>
      </c>
      <c r="M8" s="0" t="n">
        <f aca="false">_xlfn.NORM.S.DIST((1/$Y$7)*(C8-$Y$3-D8*$Y$12),1)</f>
        <v>0.0133221620193793</v>
      </c>
      <c r="N8" s="3" t="n">
        <f aca="false">_xlfn.NORM.S.DIST((1/$Y$8)*(C8-$Y$4-D8*$Y$12),1)</f>
        <v>0.242738040295206</v>
      </c>
      <c r="O8" s="3" t="n">
        <f aca="false">_xlfn.NORM.S.DIST((1/$Y$9)*(C8-$Y$5-D8*$Y$12),1)</f>
        <v>0.164852057354337</v>
      </c>
      <c r="P8" s="3" t="n">
        <f aca="false">_xlfn.NORM.S.DIST((1/$Y$10)*(C8-$Y$6-D8*$Y$12),1)</f>
        <v>0.406741117952058</v>
      </c>
      <c r="Q8" s="0" t="n">
        <f aca="false">M8*I8</f>
        <v>0.00982719821630928</v>
      </c>
      <c r="R8" s="0" t="n">
        <f aca="false">N8*J8</f>
        <v>0.0401678699600788</v>
      </c>
      <c r="S8" s="0" t="n">
        <f aca="false">O8*K8</f>
        <v>0.0125194931584924</v>
      </c>
      <c r="T8" s="0" t="n">
        <f aca="false">P8*L8</f>
        <v>0.00850902960696338</v>
      </c>
      <c r="U8" s="4" t="n">
        <f aca="false">SUM(Q8:T8)</f>
        <v>0.0710235909418438</v>
      </c>
      <c r="V8" s="6" t="n">
        <f aca="false">_xlfn.NORM.S.INV(U8)</f>
        <v>-1.46821002534806</v>
      </c>
      <c r="X8" s="2" t="s">
        <v>29</v>
      </c>
      <c r="Y8" s="0" t="n">
        <f aca="false">SQRT(2.71134)</f>
        <v>1.64661470903184</v>
      </c>
    </row>
    <row r="9" customFormat="false" ht="14.4" hidden="false" customHeight="false" outlineLevel="0" collapsed="false">
      <c r="A9" s="0" t="n">
        <f aca="false">A8+1</f>
        <v>5</v>
      </c>
      <c r="C9" s="0" t="n">
        <v>2.715621938</v>
      </c>
      <c r="D9" s="0" t="n">
        <v>4.3571</v>
      </c>
      <c r="E9" s="0" t="n">
        <v>0.531323907384426</v>
      </c>
      <c r="F9" s="0" t="n">
        <v>0.296690716718623</v>
      </c>
      <c r="G9" s="0" t="n">
        <v>0.108587329823948</v>
      </c>
      <c r="H9" s="0" t="n">
        <v>0.0633980460730034</v>
      </c>
      <c r="I9" s="0" t="n">
        <f aca="false">$Y$14*E8+$Y$19*F8+G8*$Y$24+H8*$Y$29</f>
        <v>0.416322879774056</v>
      </c>
      <c r="J9" s="0" t="n">
        <f aca="false">$Y$15*E8+$Y$20*F8+G8*$Y$25+H8*$Y$30</f>
        <v>0.452915738077109</v>
      </c>
      <c r="K9" s="0" t="n">
        <f aca="false">E8*$Y$16+F8*$Y$21+G8*$Y$26+H8*$Y$31</f>
        <v>0.0612068568600212</v>
      </c>
      <c r="L9" s="0" t="n">
        <f aca="false">E8*$Y$17+F8*$Y$22+G8*$Y$27+H8*$Y$32</f>
        <v>0.0695545252888133</v>
      </c>
      <c r="M9" s="0" t="n">
        <f aca="false">_xlfn.NORM.S.DIST((1/$Y$7)*(C9-$Y$3-D9*$Y$12),1)</f>
        <v>0.953149794493189</v>
      </c>
      <c r="N9" s="3" t="n">
        <f aca="false">_xlfn.NORM.S.DIST((1/$Y$8)*(C9-$Y$4-D9*$Y$12),1)</f>
        <v>0.964416108350303</v>
      </c>
      <c r="O9" s="3" t="n">
        <f aca="false">_xlfn.NORM.S.DIST((1/$Y$9)*(C9-$Y$5-D9*$Y$12),1)</f>
        <v>0.721905179990367</v>
      </c>
      <c r="P9" s="3" t="n">
        <f aca="false">_xlfn.NORM.S.DIST((1/$Y$10)*(C9-$Y$6-D9*$Y$12),1)</f>
        <v>0.708508698110931</v>
      </c>
      <c r="Q9" s="0" t="n">
        <f aca="false">M9*I9</f>
        <v>0.396818067299455</v>
      </c>
      <c r="R9" s="0" t="n">
        <f aca="false">N9*J9</f>
        <v>0.436799233526931</v>
      </c>
      <c r="S9" s="0" t="n">
        <f aca="false">O9*K9</f>
        <v>0.0441855470181783</v>
      </c>
      <c r="T9" s="0" t="n">
        <f aca="false">P9*L9</f>
        <v>0.0492799861601009</v>
      </c>
      <c r="U9" s="4" t="n">
        <f aca="false">SUM(Q9:T9)</f>
        <v>0.927082834004665</v>
      </c>
      <c r="V9" s="6" t="n">
        <f aca="false">_xlfn.NORM.S.INV(U9)</f>
        <v>1.4544039986702</v>
      </c>
      <c r="X9" s="2" t="s">
        <v>30</v>
      </c>
      <c r="Y9" s="0" t="n">
        <f aca="false">SQRT(6.94533)</f>
        <v>2.63539940047045</v>
      </c>
    </row>
    <row r="10" customFormat="false" ht="14.4" hidden="false" customHeight="false" outlineLevel="0" collapsed="false">
      <c r="A10" s="0" t="n">
        <f aca="false">A9+1</f>
        <v>6</v>
      </c>
      <c r="C10" s="0" t="n">
        <v>-1.577111936</v>
      </c>
      <c r="D10" s="0" t="n">
        <v>4.5524</v>
      </c>
      <c r="E10" s="0" t="n">
        <v>0.157717173897769</v>
      </c>
      <c r="F10" s="0" t="n">
        <v>0.66934432024196</v>
      </c>
      <c r="G10" s="0" t="n">
        <v>0.0929977551886148</v>
      </c>
      <c r="H10" s="0" t="n">
        <v>0.0799407506716556</v>
      </c>
      <c r="I10" s="0" t="n">
        <f aca="false">$Y$14*E9+$Y$19*F9+G9*$Y$24+H9*$Y$29</f>
        <v>0.549348803599454</v>
      </c>
      <c r="J10" s="0" t="n">
        <f aca="false">$Y$15*E9+$Y$20*F9+G9*$Y$25+H9*$Y$30</f>
        <v>0.28983327499113</v>
      </c>
      <c r="K10" s="0" t="n">
        <f aca="false">E9*$Y$16+F9*$Y$21+G9*$Y$26+H9*$Y$31</f>
        <v>0.0793445395809122</v>
      </c>
      <c r="L10" s="0" t="n">
        <f aca="false">E9*$Y$17+F9*$Y$22+G9*$Y$27+H9*$Y$32</f>
        <v>0.0814733818285045</v>
      </c>
      <c r="M10" s="0" t="n">
        <f aca="false">_xlfn.NORM.S.DIST((1/$Y$7)*(C10-$Y$3-D10*$Y$12),1)</f>
        <v>0.0083772238385905</v>
      </c>
      <c r="N10" s="3" t="n">
        <f aca="false">_xlfn.NORM.S.DIST((1/$Y$8)*(C10-$Y$4-D10*$Y$12),1)</f>
        <v>0.208904937879144</v>
      </c>
      <c r="O10" s="3" t="n">
        <f aca="false">_xlfn.NORM.S.DIST((1/$Y$9)*(C10-$Y$5-D10*$Y$12),1)</f>
        <v>0.147981771290843</v>
      </c>
      <c r="P10" s="3" t="n">
        <f aca="false">_xlfn.NORM.S.DIST((1/$Y$10)*(C10-$Y$6-D10*$Y$12),1)</f>
        <v>0.393081414159161</v>
      </c>
      <c r="Q10" s="0" t="n">
        <f aca="false">M10*I10</f>
        <v>0.00460201789321451</v>
      </c>
      <c r="R10" s="0" t="n">
        <f aca="false">N10*J10</f>
        <v>0.0605476023073309</v>
      </c>
      <c r="S10" s="0" t="n">
        <f aca="false">O10*K10</f>
        <v>0.0117415455094398</v>
      </c>
      <c r="T10" s="0" t="n">
        <f aca="false">P10*L10</f>
        <v>0.0320256721454778</v>
      </c>
      <c r="U10" s="4" t="n">
        <f aca="false">SUM(Q10:T10)</f>
        <v>0.108916837855463</v>
      </c>
      <c r="V10" s="6" t="n">
        <f aca="false">_xlfn.NORM.S.INV(U10)</f>
        <v>-1.23230900916483</v>
      </c>
      <c r="X10" s="2" t="s">
        <v>31</v>
      </c>
      <c r="Y10" s="0" t="n">
        <f aca="false">SQRT(27.54406)</f>
        <v>5.2482435156917</v>
      </c>
    </row>
    <row r="11" customFormat="false" ht="14.4" hidden="false" customHeight="false" outlineLevel="0" collapsed="false">
      <c r="A11" s="0" t="n">
        <f aca="false">A10+1</f>
        <v>7</v>
      </c>
      <c r="C11" s="0" t="n">
        <v>-1.662008648</v>
      </c>
      <c r="D11" s="0" t="n">
        <v>4.5106</v>
      </c>
      <c r="E11" s="0" t="n">
        <v>0.0318177071855025</v>
      </c>
      <c r="F11" s="0" t="n">
        <v>0.851754329934083</v>
      </c>
      <c r="G11" s="0" t="n">
        <v>0.0349916063328714</v>
      </c>
      <c r="H11" s="0" t="n">
        <v>0.0814363565475428</v>
      </c>
      <c r="I11" s="0" t="n">
        <f aca="false">$Y$14*E10+$Y$19*F10+G10*$Y$24+H10*$Y$29</f>
        <v>0.213242347474976</v>
      </c>
      <c r="J11" s="0" t="n">
        <f aca="false">$Y$15*E10+$Y$20*F10+G10*$Y$25+H10*$Y$30</f>
        <v>0.606413879640347</v>
      </c>
      <c r="K11" s="0" t="n">
        <f aca="false">E10*$Y$16+F10*$Y$21+G10*$Y$26+H10*$Y$31</f>
        <v>0.0485267627712705</v>
      </c>
      <c r="L11" s="0" t="n">
        <f aca="false">E10*$Y$17+F10*$Y$22+G10*$Y$27+H10*$Y$32</f>
        <v>0.131817010113407</v>
      </c>
      <c r="M11" s="0" t="n">
        <f aca="false">_xlfn.NORM.S.DIST((1/$Y$7)*(C11-$Y$3-D11*$Y$12),1)</f>
        <v>0.00676065765012636</v>
      </c>
      <c r="N11" s="3" t="n">
        <f aca="false">_xlfn.NORM.S.DIST((1/$Y$8)*(C11-$Y$4-D11*$Y$12),1)</f>
        <v>0.194852413650313</v>
      </c>
      <c r="O11" s="3" t="n">
        <f aca="false">_xlfn.NORM.S.DIST((1/$Y$9)*(C11-$Y$5-D11*$Y$12),1)</f>
        <v>0.140891477437103</v>
      </c>
      <c r="P11" s="3" t="n">
        <f aca="false">_xlfn.NORM.S.DIST((1/$Y$10)*(C11-$Y$6-D11*$Y$12),1)</f>
        <v>0.387071162639233</v>
      </c>
      <c r="Q11" s="0" t="n">
        <f aca="false">M11*I11</f>
        <v>0.0014416585077876</v>
      </c>
      <c r="R11" s="0" t="n">
        <f aca="false">N11*J11</f>
        <v>0.118161208118972</v>
      </c>
      <c r="S11" s="0" t="n">
        <f aca="false">O11*K11</f>
        <v>0.00683700730208412</v>
      </c>
      <c r="T11" s="0" t="n">
        <f aca="false">P11*L11</f>
        <v>0.0510225633602239</v>
      </c>
      <c r="U11" s="4" t="n">
        <f aca="false">SUM(Q11:T11)</f>
        <v>0.177462437289068</v>
      </c>
      <c r="V11" s="6" t="n">
        <f aca="false">_xlfn.NORM.S.INV(U11)</f>
        <v>-0.92507888678716</v>
      </c>
      <c r="X11" s="2"/>
    </row>
    <row r="12" customFormat="false" ht="14.4" hidden="false" customHeight="false" outlineLevel="0" collapsed="false">
      <c r="A12" s="0" t="n">
        <f aca="false">A11+1</f>
        <v>8</v>
      </c>
      <c r="C12" s="0" t="n">
        <v>-2.108282408</v>
      </c>
      <c r="D12" s="0" t="n">
        <v>4.5173</v>
      </c>
      <c r="E12" s="0" t="n">
        <v>0.00318379505207209</v>
      </c>
      <c r="F12" s="0" t="n">
        <v>0.88297739686683</v>
      </c>
      <c r="G12" s="0" t="n">
        <v>0.0160012982750223</v>
      </c>
      <c r="H12" s="0" t="n">
        <v>0.0978375098060752</v>
      </c>
      <c r="I12" s="0" t="n">
        <f aca="false">$Y$14*E11+$Y$19*F11+G11*$Y$24+H11*$Y$29</f>
        <v>0.0625254457477259</v>
      </c>
      <c r="J12" s="0" t="n">
        <f aca="false">$Y$15*E11+$Y$20*F11+G11*$Y$25+H11*$Y$30</f>
        <v>0.762012537249691</v>
      </c>
      <c r="K12" s="0" t="n">
        <f aca="false">E11*$Y$16+F11*$Y$21+G11*$Y$26+H11*$Y$31</f>
        <v>0.0247875827078116</v>
      </c>
      <c r="L12" s="0" t="n">
        <f aca="false">E11*$Y$17+F11*$Y$22+G11*$Y$27+H11*$Y$32</f>
        <v>0.150674434294771</v>
      </c>
      <c r="M12" s="0" t="n">
        <f aca="false">_xlfn.NORM.S.DIST((1/$Y$7)*(C12-$Y$3-D12*$Y$12),1)</f>
        <v>0.00191493791029447</v>
      </c>
      <c r="N12" s="3" t="n">
        <f aca="false">_xlfn.NORM.S.DIST((1/$Y$8)*(C12-$Y$4-D12*$Y$12),1)</f>
        <v>0.128935093001657</v>
      </c>
      <c r="O12" s="3" t="n">
        <f aca="false">_xlfn.NORM.S.DIST((1/$Y$9)*(C12-$Y$5-D12*$Y$12),1)</f>
        <v>0.106414440300508</v>
      </c>
      <c r="P12" s="3" t="n">
        <f aca="false">_xlfn.NORM.S.DIST((1/$Y$10)*(C12-$Y$6-D12*$Y$12),1)</f>
        <v>0.354918178958591</v>
      </c>
      <c r="Q12" s="0" t="n">
        <f aca="false">M12*I12</f>
        <v>0.00011973234642038</v>
      </c>
      <c r="R12" s="0" t="n">
        <f aca="false">N12*J12</f>
        <v>0.0982501573587175</v>
      </c>
      <c r="S12" s="0" t="n">
        <f aca="false">O12*K12</f>
        <v>0.00263775674025433</v>
      </c>
      <c r="T12" s="0" t="n">
        <f aca="false">P12*L12</f>
        <v>0.0534770958355161</v>
      </c>
      <c r="U12" s="4" t="n">
        <f aca="false">SUM(Q12:T12)</f>
        <v>0.154484742280908</v>
      </c>
      <c r="V12" s="6" t="n">
        <f aca="false">_xlfn.NORM.S.INV(U12)</f>
        <v>-1.017386746143</v>
      </c>
      <c r="X12" s="2" t="s">
        <v>32</v>
      </c>
      <c r="Y12" s="0" t="n">
        <v>0.0643</v>
      </c>
    </row>
    <row r="13" customFormat="false" ht="14.4" hidden="false" customHeight="false" outlineLevel="0" collapsed="false">
      <c r="A13" s="0" t="n">
        <f aca="false">A12+1</f>
        <v>9</v>
      </c>
      <c r="C13" s="0" t="n">
        <v>-4.668391962</v>
      </c>
      <c r="D13" s="0" t="n">
        <v>4.829</v>
      </c>
      <c r="E13" s="7" t="n">
        <v>4.07177336317591E-007</v>
      </c>
      <c r="F13" s="0" t="n">
        <v>0.355751843636341</v>
      </c>
      <c r="G13" s="7" t="n">
        <v>0.0191736118323571</v>
      </c>
      <c r="H13" s="0" t="n">
        <v>0.625074137353966</v>
      </c>
      <c r="I13" s="0" t="n">
        <f aca="false">$Y$14*E12+$Y$19*F12+G12*$Y$24+H12*$Y$29</f>
        <v>0.0241308234705685</v>
      </c>
      <c r="J13" s="0" t="n">
        <f aca="false">$Y$15*E12+$Y$20*F12+G12*$Y$25+H12*$Y$30</f>
        <v>0.788414024157934</v>
      </c>
      <c r="K13" s="0" t="n">
        <f aca="false">E12*$Y$16+F12*$Y$21+G12*$Y$26+H12*$Y$31</f>
        <v>0.0207273918572039</v>
      </c>
      <c r="L13" s="0" t="n">
        <f aca="false">E12*$Y$17+F12*$Y$22+G12*$Y$27+H12*$Y$32</f>
        <v>0.166727760514293</v>
      </c>
      <c r="M13" s="0" t="n">
        <f aca="false">_xlfn.NORM.S.DIST((1/$Y$7)*(C13-$Y$3-D13*$Y$12),1)</f>
        <v>4.91239797943767E-008</v>
      </c>
      <c r="N13" s="3" t="n">
        <f aca="false">_xlfn.NORM.S.DIST((1/$Y$8)*(C13-$Y$4-D13*$Y$12),1)</f>
        <v>0.00348386431318096</v>
      </c>
      <c r="O13" s="3" t="n">
        <f aca="false">_xlfn.NORM.S.DIST((1/$Y$9)*(C13-$Y$5-D13*$Y$12),1)</f>
        <v>0.0130452941336595</v>
      </c>
      <c r="P13" s="3" t="n">
        <f aca="false">_xlfn.NORM.S.DIST((1/$Y$10)*(C13-$Y$6-D13*$Y$12),1)</f>
        <v>0.19387694640326</v>
      </c>
      <c r="Q13" s="0" t="n">
        <f aca="false">M13*I13</f>
        <v>1.18540208458988E-009</v>
      </c>
      <c r="R13" s="0" t="n">
        <f aca="false">N13*J13</f>
        <v>0.00274672748277522</v>
      </c>
      <c r="S13" s="0" t="n">
        <f aca="false">O13*K13</f>
        <v>0.000270394923400844</v>
      </c>
      <c r="T13" s="0" t="n">
        <f aca="false">P13*L13</f>
        <v>0.0323246690891651</v>
      </c>
      <c r="U13" s="4" t="n">
        <f aca="false">SUM(Q13:T13)</f>
        <v>0.0353417926807433</v>
      </c>
      <c r="V13" s="6" t="n">
        <f aca="false">_xlfn.NORM.S.INV(U13)</f>
        <v>-1.80750493865439</v>
      </c>
    </row>
    <row r="14" customFormat="false" ht="14.4" hidden="false" customHeight="false" outlineLevel="0" collapsed="false">
      <c r="A14" s="0" t="n">
        <f aca="false">A13+1</f>
        <v>10</v>
      </c>
      <c r="C14" s="0" t="n">
        <v>0.807695001</v>
      </c>
      <c r="D14" s="0" t="n">
        <v>4.7722</v>
      </c>
      <c r="E14" s="0" t="n">
        <v>0.0636475073185686</v>
      </c>
      <c r="F14" s="0" t="n">
        <v>0.501591429134211</v>
      </c>
      <c r="G14" s="0" t="n">
        <v>0.126615285828498</v>
      </c>
      <c r="H14" s="0" t="n">
        <v>0.308145777718722</v>
      </c>
      <c r="I14" s="0" t="n">
        <f aca="false">$Y$14*E13+$Y$19*F13+G13*$Y$24+H13*$Y$29</f>
        <v>0.0236136186452561</v>
      </c>
      <c r="J14" s="0" t="n">
        <f aca="false">$Y$15*E13+$Y$20*F13+G13*$Y$25+H13*$Y$30</f>
        <v>0.329695848225487</v>
      </c>
      <c r="K14" s="0" t="n">
        <f aca="false">E13*$Y$16+F13*$Y$21+G13*$Y$26+H13*$Y$31</f>
        <v>0.110864302764127</v>
      </c>
      <c r="L14" s="0" t="n">
        <f aca="false">E13*$Y$17+F13*$Y$22+G13*$Y$27+H13*$Y$32</f>
        <v>0.53582623036513</v>
      </c>
      <c r="M14" s="0" t="n">
        <f aca="false">_xlfn.NORM.S.DIST((1/$Y$7)*(C14-$Y$3-D14*$Y$12),1)</f>
        <v>0.439630432328583</v>
      </c>
      <c r="N14" s="3" t="n">
        <f aca="false">_xlfn.NORM.S.DIST((1/$Y$8)*(C14-$Y$4-D14*$Y$12),1)</f>
        <v>0.735488833768638</v>
      </c>
      <c r="O14" s="3" t="n">
        <f aca="false">_xlfn.NORM.S.DIST((1/$Y$9)*(C14-$Y$5-D14*$Y$12),1)</f>
        <v>0.442127075714835</v>
      </c>
      <c r="P14" s="3" t="n">
        <f aca="false">_xlfn.NORM.S.DIST((1/$Y$10)*(C14-$Y$6-D14*$Y$12),1)</f>
        <v>0.571585166018031</v>
      </c>
      <c r="Q14" s="0" t="n">
        <f aca="false">M14*I14</f>
        <v>0.0103812653738562</v>
      </c>
      <c r="R14" s="0" t="n">
        <f aca="false">N14*J14</f>
        <v>0.242487614909725</v>
      </c>
      <c r="S14" s="0" t="n">
        <f aca="false">O14*K14</f>
        <v>0.0490161099822675</v>
      </c>
      <c r="T14" s="0" t="n">
        <f aca="false">P14*L14</f>
        <v>0.306270324840069</v>
      </c>
      <c r="U14" s="4" t="n">
        <f aca="false">SUM(Q14:T14)</f>
        <v>0.608155315105918</v>
      </c>
      <c r="V14" s="6" t="n">
        <f aca="false">_xlfn.NORM.S.INV(U14)</f>
        <v>0.274514359824977</v>
      </c>
      <c r="X14" s="2" t="s">
        <v>33</v>
      </c>
      <c r="Y14" s="8" t="n">
        <v>0.88</v>
      </c>
    </row>
    <row r="15" customFormat="false" ht="14.4" hidden="false" customHeight="false" outlineLevel="0" collapsed="false">
      <c r="A15" s="0" t="n">
        <f aca="false">A14+1</f>
        <v>11</v>
      </c>
      <c r="C15" s="0" t="n">
        <v>1.501016887</v>
      </c>
      <c r="D15" s="0" t="n">
        <v>4.8719</v>
      </c>
      <c r="E15" s="0" t="n">
        <v>0.340766604788412</v>
      </c>
      <c r="F15" s="0" t="n">
        <v>0.427023122049445</v>
      </c>
      <c r="G15" s="0" t="n">
        <v>0.088118790111612</v>
      </c>
      <c r="H15" s="0" t="n">
        <v>0.144091483050531</v>
      </c>
      <c r="I15" s="0" t="n">
        <f aca="false">$Y$14*E14+$Y$19*F14+G14*$Y$24+H14*$Y$29</f>
        <v>0.155270184305388</v>
      </c>
      <c r="J15" s="0" t="n">
        <f aca="false">$Y$15*E14+$Y$20*F14+G14*$Y$25+H14*$Y$30</f>
        <v>0.45892364635142</v>
      </c>
      <c r="K15" s="0" t="n">
        <f aca="false">E14*$Y$16+F14*$Y$21+G14*$Y$26+H14*$Y$31</f>
        <v>0.0878642513965078</v>
      </c>
      <c r="L15" s="0" t="n">
        <f aca="false">E14*$Y$17+F14*$Y$22+G14*$Y$27+H14*$Y$32</f>
        <v>0.297941917946684</v>
      </c>
      <c r="M15" s="0" t="n">
        <f aca="false">_xlfn.NORM.S.DIST((1/$Y$7)*(C15-$Y$3-D15*$Y$12),1)</f>
        <v>0.690470372372997</v>
      </c>
      <c r="N15" s="3" t="n">
        <f aca="false">_xlfn.NORM.S.DIST((1/$Y$8)*(C15-$Y$4-D15*$Y$12),1)</f>
        <v>0.852372906754931</v>
      </c>
      <c r="O15" s="3" t="n">
        <f aca="false">_xlfn.NORM.S.DIST((1/$Y$9)*(C15-$Y$5-D15*$Y$12),1)</f>
        <v>0.545804926330754</v>
      </c>
      <c r="P15" s="3" t="n">
        <f aca="false">_xlfn.NORM.S.DIST((1/$Y$10)*(C15-$Y$6-D15*$Y$12),1)</f>
        <v>0.622211942854093</v>
      </c>
      <c r="Q15" s="0" t="n">
        <f aca="false">M15*I15</f>
        <v>0.107209461975765</v>
      </c>
      <c r="R15" s="0" t="n">
        <f aca="false">N15*J15</f>
        <v>0.391174082419132</v>
      </c>
      <c r="S15" s="0" t="n">
        <f aca="false">O15*K15</f>
        <v>0.0479567412605778</v>
      </c>
      <c r="T15" s="0" t="n">
        <f aca="false">P15*L15</f>
        <v>0.185383019623281</v>
      </c>
      <c r="U15" s="4" t="n">
        <f aca="false">SUM(Q15:T15)</f>
        <v>0.731723305278756</v>
      </c>
      <c r="V15" s="6" t="n">
        <f aca="false">_xlfn.NORM.S.INV(U15)</f>
        <v>0.618033297860153</v>
      </c>
      <c r="X15" s="2" t="s">
        <v>34</v>
      </c>
      <c r="Y15" s="0" t="n">
        <v>0.04</v>
      </c>
    </row>
    <row r="16" customFormat="false" ht="14.4" hidden="false" customHeight="false" outlineLevel="0" collapsed="false">
      <c r="A16" s="0" t="n">
        <f aca="false">A15+1</f>
        <v>12</v>
      </c>
      <c r="C16" s="0" t="n">
        <v>1.702990859</v>
      </c>
      <c r="D16" s="0" t="n">
        <v>4.4156</v>
      </c>
      <c r="E16" s="0" t="n">
        <v>0.606009578001324</v>
      </c>
      <c r="F16" s="0" t="n">
        <v>0.268602508896696</v>
      </c>
      <c r="G16" s="0" t="n">
        <v>0.0611672341863266</v>
      </c>
      <c r="H16" s="0" t="n">
        <v>0.064220678915654</v>
      </c>
      <c r="I16" s="0" t="n">
        <f aca="false">$Y$14*E15+$Y$19*F15+G15*$Y$24+H15*$Y$29</f>
        <v>0.369031287145163</v>
      </c>
      <c r="J16" s="0" t="n">
        <f aca="false">$Y$15*E15+$Y$20*F15+G15*$Y$25+H15*$Y$30</f>
        <v>0.399206636179901</v>
      </c>
      <c r="K16" s="0" t="n">
        <f aca="false">E15*$Y$16+F15*$Y$21+G15*$Y$26+H15*$Y$31</f>
        <v>0.0729053901284501</v>
      </c>
      <c r="L16" s="0" t="n">
        <f aca="false">E15*$Y$17+F15*$Y$22+G15*$Y$27+H15*$Y$32</f>
        <v>0.158856686546485</v>
      </c>
      <c r="M16" s="0" t="n">
        <f aca="false">_xlfn.NORM.S.DIST((1/$Y$7)*(C16-$Y$3-D16*$Y$12),1)</f>
        <v>0.762930884015182</v>
      </c>
      <c r="N16" s="3" t="n">
        <f aca="false">_xlfn.NORM.S.DIST((1/$Y$8)*(C16-$Y$4-D16*$Y$12),1)</f>
        <v>0.882414468418594</v>
      </c>
      <c r="O16" s="3" t="n">
        <f aca="false">_xlfn.NORM.S.DIST((1/$Y$9)*(C16-$Y$5-D16*$Y$12),1)</f>
        <v>0.580370452815827</v>
      </c>
      <c r="P16" s="3" t="n">
        <f aca="false">_xlfn.NORM.S.DIST((1/$Y$10)*(C16-$Y$6-D16*$Y$12),1)</f>
        <v>0.63884375266938</v>
      </c>
      <c r="Q16" s="0" t="n">
        <f aca="false">M16*I16</f>
        <v>0.28154536613092</v>
      </c>
      <c r="R16" s="0" t="n">
        <f aca="false">N16*J16</f>
        <v>0.352265711653863</v>
      </c>
      <c r="S16" s="0" t="n">
        <f aca="false">O16*K16</f>
        <v>0.0423121342815631</v>
      </c>
      <c r="T16" s="0" t="n">
        <f aca="false">P16*L16</f>
        <v>0.10148460176998</v>
      </c>
      <c r="U16" s="4" t="n">
        <f aca="false">SUM(Q16:T16)</f>
        <v>0.777607813836326</v>
      </c>
      <c r="V16" s="6" t="n">
        <f aca="false">_xlfn.NORM.S.INV(U16)</f>
        <v>0.764139068813455</v>
      </c>
      <c r="X16" s="2" t="s">
        <v>35</v>
      </c>
      <c r="Y16" s="0" t="n">
        <v>0.08</v>
      </c>
    </row>
    <row r="17" customFormat="false" ht="14.4" hidden="false" customHeight="false" outlineLevel="0" collapsed="false">
      <c r="A17" s="0" t="n">
        <f aca="false">A16+1</f>
        <v>13</v>
      </c>
      <c r="C17" s="0" t="n">
        <v>1.435305096</v>
      </c>
      <c r="D17" s="0" t="n">
        <v>4.4431</v>
      </c>
      <c r="E17" s="0" t="n">
        <v>0.781960037933946</v>
      </c>
      <c r="F17" s="0" t="n">
        <v>0.150773444555942</v>
      </c>
      <c r="G17" s="0" t="n">
        <v>0.0444077071087482</v>
      </c>
      <c r="H17" s="0" t="n">
        <v>0.022858810401364</v>
      </c>
      <c r="I17" s="0" t="n">
        <f aca="false">$Y$14*E16+$Y$19*F16+G16*$Y$24+H16*$Y$29</f>
        <v>0.580657069133444</v>
      </c>
      <c r="J17" s="0" t="n">
        <f aca="false">$Y$15*E16+$Y$20*F16+G16*$Y$25+H16*$Y$30</f>
        <v>0.266416046642015</v>
      </c>
      <c r="K17" s="0" t="n">
        <f aca="false">E16*$Y$16+F16*$Y$21+G16*$Y$26+H16*$Y$31</f>
        <v>0.0740784178604855</v>
      </c>
      <c r="L17" s="0" t="n">
        <f aca="false">E16*$Y$17+F16*$Y$22+G16*$Y$27+H16*$Y$32</f>
        <v>0.0788484663640561</v>
      </c>
      <c r="M17" s="0" t="n">
        <f aca="false">_xlfn.NORM.S.DIST((1/$Y$7)*(C17-$Y$3-D17*$Y$12),1)</f>
        <v>0.677652379295012</v>
      </c>
      <c r="N17" s="3" t="n">
        <f aca="false">_xlfn.NORM.S.DIST((1/$Y$8)*(C17-$Y$4-D17*$Y$12),1)</f>
        <v>0.846964768262458</v>
      </c>
      <c r="O17" s="3" t="n">
        <f aca="false">_xlfn.NORM.S.DIST((1/$Y$9)*(C17-$Y$5-D17*$Y$12),1)</f>
        <v>0.540064885039233</v>
      </c>
      <c r="P17" s="3" t="n">
        <f aca="false">_xlfn.NORM.S.DIST((1/$Y$10)*(C17-$Y$6-D17*$Y$12),1)</f>
        <v>0.619446777421479</v>
      </c>
      <c r="Q17" s="0" t="n">
        <f aca="false">M17*I17</f>
        <v>0.393483644452747</v>
      </c>
      <c r="R17" s="0" t="n">
        <f aca="false">N17*J17</f>
        <v>0.225645005205555</v>
      </c>
      <c r="S17" s="0" t="n">
        <f aca="false">O17*K17</f>
        <v>0.0400071522257114</v>
      </c>
      <c r="T17" s="0" t="n">
        <f aca="false">P17*L17</f>
        <v>0.0488424283938404</v>
      </c>
      <c r="U17" s="4" t="n">
        <f aca="false">SUM(Q17:T17)</f>
        <v>0.707978230277853</v>
      </c>
      <c r="V17" s="6" t="n">
        <f aca="false">_xlfn.NORM.S.INV(U17)</f>
        <v>0.54748796070121</v>
      </c>
      <c r="X17" s="2" t="s">
        <v>36</v>
      </c>
      <c r="Y17" s="0" t="n">
        <v>0</v>
      </c>
    </row>
    <row r="18" customFormat="false" ht="14.4" hidden="false" customHeight="false" outlineLevel="0" collapsed="false">
      <c r="A18" s="0" t="n">
        <f aca="false">A17+1</f>
        <v>14</v>
      </c>
      <c r="C18" s="0" t="n">
        <v>2.239994825</v>
      </c>
      <c r="D18" s="0" t="n">
        <v>4.4735</v>
      </c>
      <c r="E18" s="0" t="n">
        <v>0.833494658136694</v>
      </c>
      <c r="F18" s="0" t="n">
        <v>0.0822153931240496</v>
      </c>
      <c r="G18" s="0" t="n">
        <v>0.0692778170673955</v>
      </c>
      <c r="H18" s="0" t="n">
        <v>0.0150121316718608</v>
      </c>
      <c r="I18" s="0" t="n">
        <f aca="false">$Y$14*E17+$Y$19*F17+G17*$Y$24+H17*$Y$29</f>
        <v>0.721834705049744</v>
      </c>
      <c r="J18" s="0" t="n">
        <f aca="false">$Y$15*E17+$Y$20*F17+G17*$Y$25+H17*$Y$30</f>
        <v>0.167256174593436</v>
      </c>
      <c r="K18" s="0" t="n">
        <f aca="false">E17*$Y$16+F17*$Y$21+G17*$Y$26+H17*$Y$31</f>
        <v>0.0771006505090471</v>
      </c>
      <c r="L18" s="0" t="n">
        <f aca="false">E17*$Y$17+F17*$Y$22+G17*$Y$27+H17*$Y$32</f>
        <v>0.0338084698477729</v>
      </c>
      <c r="M18" s="0" t="n">
        <f aca="false">_xlfn.NORM.S.DIST((1/$Y$7)*(C18-$Y$3-D18*$Y$12),1)</f>
        <v>0.888707099214171</v>
      </c>
      <c r="N18" s="3" t="n">
        <f aca="false">_xlfn.NORM.S.DIST((1/$Y$8)*(C18-$Y$4-D18*$Y$12),1)</f>
        <v>0.934606853772039</v>
      </c>
      <c r="O18" s="3" t="n">
        <f aca="false">_xlfn.NORM.S.DIST((1/$Y$9)*(C18-$Y$5-D18*$Y$12),1)</f>
        <v>0.657332647127167</v>
      </c>
      <c r="P18" s="3" t="n">
        <f aca="false">_xlfn.NORM.S.DIST((1/$Y$10)*(C18-$Y$6-D18*$Y$12),1)</f>
        <v>0.676157731429961</v>
      </c>
      <c r="Q18" s="0" t="n">
        <f aca="false">M18*I18</f>
        <v>0.641499626836875</v>
      </c>
      <c r="R18" s="0" t="n">
        <f aca="false">N18*J18</f>
        <v>0.156318767110718</v>
      </c>
      <c r="S18" s="0" t="n">
        <f aca="false">O18*K18</f>
        <v>0.0506807746943385</v>
      </c>
      <c r="T18" s="0" t="n">
        <f aca="false">P18*L18</f>
        <v>0.0228598582753883</v>
      </c>
      <c r="U18" s="4" t="n">
        <f aca="false">SUM(Q18:T18)</f>
        <v>0.87135902691732</v>
      </c>
      <c r="V18" s="6" t="n">
        <f aca="false">_xlfn.NORM.S.INV(U18)</f>
        <v>1.13283881945564</v>
      </c>
    </row>
    <row r="19" customFormat="false" ht="14.4" hidden="false" customHeight="false" outlineLevel="0" collapsed="false">
      <c r="A19" s="0" t="n">
        <f aca="false">A18+1</f>
        <v>15</v>
      </c>
      <c r="C19" s="0" t="n">
        <v>0.176753479</v>
      </c>
      <c r="D19" s="0" t="n">
        <v>4.5727</v>
      </c>
      <c r="E19" s="0" t="n">
        <v>0.853597073892431</v>
      </c>
      <c r="F19" s="0" t="n">
        <v>0.0945895723140506</v>
      </c>
      <c r="G19" s="0" t="n">
        <v>0.0457692777564428</v>
      </c>
      <c r="H19" s="0" t="n">
        <v>0.00604407603707543</v>
      </c>
      <c r="I19" s="0" t="n">
        <f aca="false">$Y$14*E18+$Y$19*F18+G18*$Y$24+H18*$Y$29</f>
        <v>0.784327602696775</v>
      </c>
      <c r="J19" s="0" t="n">
        <f aca="false">$Y$15*E18+$Y$20*F18+G18*$Y$25+H18*$Y$30</f>
        <v>0.108890063351331</v>
      </c>
      <c r="K19" s="0" t="n">
        <f aca="false">E18*$Y$16+F18*$Y$21+G18*$Y$26+H18*$Y$31</f>
        <v>0.0858583111313268</v>
      </c>
      <c r="L19" s="0" t="n">
        <f aca="false">E18*$Y$17+F18*$Y$22+G18*$Y$27+H18*$Y$32</f>
        <v>0.0209240228205676</v>
      </c>
      <c r="M19" s="0" t="n">
        <f aca="false">_xlfn.NORM.S.DIST((1/$Y$7)*(C19-$Y$3-D19*$Y$12),1)</f>
        <v>0.230869292042449</v>
      </c>
      <c r="N19" s="3" t="n">
        <f aca="false">_xlfn.NORM.S.DIST((1/$Y$8)*(C19-$Y$4-D19*$Y$12),1)</f>
        <v>0.600296495067198</v>
      </c>
      <c r="O19" s="3" t="n">
        <f aca="false">_xlfn.NORM.S.DIST((1/$Y$9)*(C19-$Y$5-D19*$Y$12),1)</f>
        <v>0.351927732026385</v>
      </c>
      <c r="P19" s="3" t="n">
        <f aca="false">_xlfn.NORM.S.DIST((1/$Y$10)*(C19-$Y$6-D19*$Y$12),1)</f>
        <v>0.524971810597985</v>
      </c>
      <c r="Q19" s="0" t="n">
        <f aca="false">M19*I19</f>
        <v>0.181077158363955</v>
      </c>
      <c r="R19" s="0" t="n">
        <f aca="false">N19*J19</f>
        <v>0.0653663233774491</v>
      </c>
      <c r="S19" s="0" t="n">
        <f aca="false">O19*K19</f>
        <v>0.0302159207120636</v>
      </c>
      <c r="T19" s="0" t="n">
        <f aca="false">P19*L19</f>
        <v>0.0109845221451069</v>
      </c>
      <c r="U19" s="4" t="n">
        <f aca="false">SUM(Q19:T19)</f>
        <v>0.287643924598575</v>
      </c>
      <c r="V19" s="6" t="n">
        <f aca="false">_xlfn.NORM.S.INV(U19)</f>
        <v>-0.560280905936011</v>
      </c>
      <c r="X19" s="2" t="s">
        <v>37</v>
      </c>
      <c r="Y19" s="8" t="n">
        <v>0.01</v>
      </c>
    </row>
    <row r="20" customFormat="false" ht="14.4" hidden="false" customHeight="false" outlineLevel="0" collapsed="false">
      <c r="A20" s="0" t="n">
        <f aca="false">A19+1</f>
        <v>16</v>
      </c>
      <c r="C20" s="0" t="n">
        <v>-0.728534756</v>
      </c>
      <c r="D20" s="0" t="n">
        <v>4.5025</v>
      </c>
      <c r="E20" s="0" t="n">
        <v>0.690020275573648</v>
      </c>
      <c r="F20" s="0" t="n">
        <v>0.223823661571971</v>
      </c>
      <c r="G20" s="0" t="n">
        <v>0.0769139358229051</v>
      </c>
      <c r="H20" s="0" t="n">
        <v>0.00924212703147652</v>
      </c>
      <c r="I20" s="0" t="n">
        <f aca="false">$Y$14*E19+$Y$19*F19+G19*$Y$24+H19*$Y$29</f>
        <v>0.785125641493489</v>
      </c>
      <c r="J20" s="0" t="n">
        <f aca="false">$Y$15*E19+$Y$20*F19+G19*$Y$25+H19*$Y$30</f>
        <v>0.119822562168637</v>
      </c>
      <c r="K20" s="0" t="n">
        <f aca="false">E19*$Y$16+F19*$Y$21+G19*$Y$26+H19*$Y$31</f>
        <v>0.0802998854992436</v>
      </c>
      <c r="L20" s="0" t="n">
        <f aca="false">E19*$Y$17+F19*$Y$22+G19*$Y$27+H19*$Y$32</f>
        <v>0.0147519108386298</v>
      </c>
      <c r="M20" s="0" t="n">
        <f aca="false">_xlfn.NORM.S.DIST((1/$Y$7)*(C20-$Y$3-D20*$Y$12),1)</f>
        <v>0.0562375920717069</v>
      </c>
      <c r="N20" s="3" t="n">
        <f aca="false">_xlfn.NORM.S.DIST((1/$Y$8)*(C20-$Y$4-D20*$Y$12),1)</f>
        <v>0.384787211501314</v>
      </c>
      <c r="O20" s="3" t="n">
        <f aca="false">_xlfn.NORM.S.DIST((1/$Y$9)*(C20-$Y$5-D20*$Y$12),1)</f>
        <v>0.235172068793852</v>
      </c>
      <c r="P20" s="3" t="n">
        <f aca="false">_xlfn.NORM.S.DIST((1/$Y$10)*(C20-$Y$6-D20*$Y$12),1)</f>
        <v>0.456602230314584</v>
      </c>
      <c r="Q20" s="0" t="n">
        <f aca="false">M20*I20</f>
        <v>0.0441535755513481</v>
      </c>
      <c r="R20" s="0" t="n">
        <f aca="false">N20*J20</f>
        <v>0.0461061895718127</v>
      </c>
      <c r="S20" s="0" t="n">
        <f aca="false">O20*K20</f>
        <v>0.0188842901967666</v>
      </c>
      <c r="T20" s="0" t="n">
        <f aca="false">P20*L20</f>
        <v>0.00673575539032027</v>
      </c>
      <c r="U20" s="4" t="n">
        <f aca="false">SUM(Q20:T20)</f>
        <v>0.115879810710248</v>
      </c>
      <c r="V20" s="6" t="n">
        <f aca="false">_xlfn.NORM.S.INV(U20)</f>
        <v>-1.19583841575508</v>
      </c>
      <c r="X20" s="2" t="s">
        <v>38</v>
      </c>
      <c r="Y20" s="0" t="n">
        <v>0.89</v>
      </c>
    </row>
    <row r="21" customFormat="false" ht="14.4" hidden="false" customHeight="false" outlineLevel="0" collapsed="false">
      <c r="A21" s="0" t="n">
        <f aca="false">A20+1</f>
        <v>17</v>
      </c>
      <c r="C21" s="0" t="n">
        <v>3.079407811</v>
      </c>
      <c r="D21" s="0" t="n">
        <v>4.2142</v>
      </c>
      <c r="E21" s="0" t="n">
        <v>0.644308530281088</v>
      </c>
      <c r="F21" s="0" t="n">
        <v>0.140796893535821</v>
      </c>
      <c r="G21" s="0" t="n">
        <v>0.175992420156657</v>
      </c>
      <c r="H21" s="0" t="n">
        <v>0.0389021560264343</v>
      </c>
      <c r="I21" s="0" t="n">
        <f aca="false">$Y$14*E20+$Y$19*F20+G20*$Y$24+H20*$Y$29</f>
        <v>0.664926534183336</v>
      </c>
      <c r="J21" s="0" t="n">
        <f aca="false">$Y$15*E20+$Y$20*F20+G20*$Y$25+H20*$Y$30</f>
        <v>0.229296130437317</v>
      </c>
      <c r="K21" s="0" t="n">
        <f aca="false">E20*$Y$16+F20*$Y$21+G20*$Y$26+H20*$Y$31</f>
        <v>0.0752321282387401</v>
      </c>
      <c r="L21" s="0" t="n">
        <f aca="false">E20*$Y$17+F20*$Y$22+G20*$Y$27+H20*$Y$32</f>
        <v>0.0305452071406074</v>
      </c>
      <c r="M21" s="0" t="n">
        <f aca="false">_xlfn.NORM.S.DIST((1/$Y$7)*(C21-$Y$3-D21*$Y$12),1)</f>
        <v>0.978752084175732</v>
      </c>
      <c r="N21" s="3" t="n">
        <f aca="false">_xlfn.NORM.S.DIST((1/$Y$8)*(C21-$Y$4-D21*$Y$12),1)</f>
        <v>0.978868198427708</v>
      </c>
      <c r="O21" s="3" t="n">
        <f aca="false">_xlfn.NORM.S.DIST((1/$Y$9)*(C21-$Y$5-D21*$Y$12),1)</f>
        <v>0.767315714653128</v>
      </c>
      <c r="P21" s="3" t="n">
        <f aca="false">_xlfn.NORM.S.DIST((1/$Y$10)*(C21-$Y$6-D21*$Y$12),1)</f>
        <v>0.732403957858642</v>
      </c>
      <c r="Q21" s="0" t="n">
        <f aca="false">M21*I21</f>
        <v>0.650798231155687</v>
      </c>
      <c r="R21" s="0" t="n">
        <f aca="false">N21*J21</f>
        <v>0.224450690107621</v>
      </c>
      <c r="S21" s="0" t="n">
        <f aca="false">O21*K21</f>
        <v>0.0577267942443846</v>
      </c>
      <c r="T21" s="0" t="n">
        <f aca="false">P21*L21</f>
        <v>0.0223714306033929</v>
      </c>
      <c r="U21" s="4" t="n">
        <f aca="false">SUM(Q21:T21)</f>
        <v>0.955347146111085</v>
      </c>
      <c r="V21" s="6" t="n">
        <f aca="false">_xlfn.NORM.S.INV(U21)</f>
        <v>1.69907152527048</v>
      </c>
      <c r="X21" s="2" t="s">
        <v>39</v>
      </c>
      <c r="Y21" s="0" t="n">
        <v>0</v>
      </c>
    </row>
    <row r="22" customFormat="false" ht="14.4" hidden="false" customHeight="false" outlineLevel="0" collapsed="false">
      <c r="A22" s="0" t="n">
        <f aca="false">A21+1</f>
        <v>18</v>
      </c>
      <c r="C22" s="0" t="n">
        <v>0.674998241</v>
      </c>
      <c r="D22" s="0" t="n">
        <v>4.2058</v>
      </c>
      <c r="E22" s="0" t="n">
        <v>0.8344425188997</v>
      </c>
      <c r="F22" s="0" t="n">
        <v>0.104755925007666</v>
      </c>
      <c r="G22" s="0" t="n">
        <v>0.049198843644032</v>
      </c>
      <c r="H22" s="0" t="n">
        <v>0.011602712448602</v>
      </c>
      <c r="I22" s="0" t="n">
        <f aca="false">$Y$14*E21+$Y$19*F21+G21*$Y$24+H21*$Y$29</f>
        <v>0.695503039655773</v>
      </c>
      <c r="J22" s="0" t="n">
        <f aca="false">$Y$15*E21+$Y$20*F21+G21*$Y$25+H21*$Y$30</f>
        <v>0.157139392183353</v>
      </c>
      <c r="K22" s="0" t="n">
        <f aca="false">E21*$Y$16+F21*$Y$21+G21*$Y$26+H21*$Y$31</f>
        <v>0.100396229784579</v>
      </c>
      <c r="L22" s="0" t="n">
        <f aca="false">E21*$Y$17+F21*$Y$22+G21*$Y$27+H21*$Y$32</f>
        <v>0.0469613383762961</v>
      </c>
      <c r="M22" s="0" t="n">
        <f aca="false">_xlfn.NORM.S.DIST((1/$Y$7)*(C22-$Y$3-D22*$Y$12),1)</f>
        <v>0.404048191362892</v>
      </c>
      <c r="N22" s="3" t="n">
        <f aca="false">_xlfn.NORM.S.DIST((1/$Y$8)*(C22-$Y$4-D22*$Y$12),1)</f>
        <v>0.716010120765423</v>
      </c>
      <c r="O22" s="3" t="n">
        <f aca="false">_xlfn.NORM.S.DIST((1/$Y$9)*(C22-$Y$5-D22*$Y$12),1)</f>
        <v>0.427747885769417</v>
      </c>
      <c r="P22" s="3" t="n">
        <f aca="false">_xlfn.NORM.S.DIST((1/$Y$10)*(C22-$Y$6-D22*$Y$12),1)</f>
        <v>0.564373320001486</v>
      </c>
      <c r="Q22" s="0" t="n">
        <f aca="false">M22*I22</f>
        <v>0.281016745260309</v>
      </c>
      <c r="R22" s="0" t="n">
        <f aca="false">N22*J22</f>
        <v>0.112513395174207</v>
      </c>
      <c r="S22" s="0" t="n">
        <f aca="false">O22*K22</f>
        <v>0.042944275029574</v>
      </c>
      <c r="T22" s="0" t="n">
        <f aca="false">P22*L22</f>
        <v>0.0265037264511434</v>
      </c>
      <c r="U22" s="4" t="n">
        <f aca="false">SUM(Q22:T22)</f>
        <v>0.462978141915234</v>
      </c>
      <c r="V22" s="6" t="n">
        <f aca="false">_xlfn.NORM.S.INV(U22)</f>
        <v>-0.0929336358432078</v>
      </c>
      <c r="X22" s="2" t="s">
        <v>40</v>
      </c>
      <c r="Y22" s="0" t="n">
        <v>0.1</v>
      </c>
    </row>
    <row r="23" customFormat="false" ht="14.4" hidden="false" customHeight="false" outlineLevel="0" collapsed="false">
      <c r="A23" s="0" t="n">
        <f aca="false">A22+1</f>
        <v>19</v>
      </c>
      <c r="C23" s="0" t="n">
        <v>-0.191157636</v>
      </c>
      <c r="D23" s="0" t="n">
        <v>4.24</v>
      </c>
      <c r="E23" s="0" t="n">
        <v>0.794440429129639</v>
      </c>
      <c r="F23" s="0" t="n">
        <v>0.146648354209796</v>
      </c>
      <c r="G23" s="0" t="n">
        <v>0.0514495310762505</v>
      </c>
      <c r="H23" s="0" t="n">
        <v>0.00746168558431462</v>
      </c>
      <c r="I23" s="0" t="n">
        <f aca="false">$Y$14*E22+$Y$19*F22+G22*$Y$24+H22*$Y$29</f>
        <v>0.770896170430002</v>
      </c>
      <c r="J23" s="0" t="n">
        <f aca="false">$Y$15*E22+$Y$20*F22+G22*$Y$25+H22*$Y$30</f>
        <v>0.128318493571104</v>
      </c>
      <c r="K23" s="0" t="n">
        <f aca="false">E22*$Y$16+F22*$Y$21+G22*$Y$26+H22*$Y$31</f>
        <v>0.080535585102806</v>
      </c>
      <c r="L23" s="0" t="n">
        <f aca="false">E22*$Y$17+F22*$Y$22+G22*$Y$27+H22*$Y$32</f>
        <v>0.0202497508960885</v>
      </c>
      <c r="M23" s="0" t="n">
        <f aca="false">_xlfn.NORM.S.DIST((1/$Y$7)*(C23-$Y$3-D23*$Y$12),1)</f>
        <v>0.143794293794735</v>
      </c>
      <c r="N23" s="3" t="n">
        <f aca="false">_xlfn.NORM.S.DIST((1/$Y$8)*(C23-$Y$4-D23*$Y$12),1)</f>
        <v>0.517416926987157</v>
      </c>
      <c r="O23" s="3" t="n">
        <f aca="false">_xlfn.NORM.S.DIST((1/$Y$9)*(C23-$Y$5-D23*$Y$12),1)</f>
        <v>0.30446292916211</v>
      </c>
      <c r="P23" s="3" t="n">
        <f aca="false">_xlfn.NORM.S.DIST((1/$Y$10)*(C23-$Y$6-D23*$Y$12),1)</f>
        <v>0.4986477334099</v>
      </c>
      <c r="Q23" s="0" t="n">
        <f aca="false">M23*I23</f>
        <v>0.110850470416047</v>
      </c>
      <c r="R23" s="0" t="n">
        <f aca="false">N23*J23</f>
        <v>0.0663941606191818</v>
      </c>
      <c r="S23" s="0" t="n">
        <f aca="false">O23*K23</f>
        <v>0.0245201001421847</v>
      </c>
      <c r="T23" s="0" t="n">
        <f aca="false">P23*L23</f>
        <v>0.0100974923864496</v>
      </c>
      <c r="U23" s="4" t="n">
        <f aca="false">SUM(Q23:T23)</f>
        <v>0.211862223563864</v>
      </c>
      <c r="V23" s="6" t="n">
        <f aca="false">_xlfn.NORM.S.INV(U23)</f>
        <v>-0.799976440748492</v>
      </c>
    </row>
    <row r="24" customFormat="false" ht="14.4" hidden="false" customHeight="false" outlineLevel="0" collapsed="false">
      <c r="A24" s="0" t="n">
        <f aca="false">A23+1</f>
        <v>20</v>
      </c>
      <c r="C24" s="0" t="n">
        <v>1.092637972</v>
      </c>
      <c r="D24" s="0" t="n">
        <v>4.2707</v>
      </c>
      <c r="E24" s="0" t="n">
        <v>0.869771891178628</v>
      </c>
      <c r="F24" s="0" t="n">
        <v>0.088304810192479</v>
      </c>
      <c r="G24" s="0" t="n">
        <v>0.0369403872419196</v>
      </c>
      <c r="H24" s="0" t="n">
        <v>0.00498291138697344</v>
      </c>
      <c r="I24" s="0" t="n">
        <f aca="false">$Y$14*E23+$Y$19*F23+G23*$Y$24+H23*$Y$29</f>
        <v>0.737692340406924</v>
      </c>
      <c r="J24" s="0" t="n">
        <f aca="false">$Y$15*E23+$Y$20*F23+G23*$Y$25+H23*$Y$30</f>
        <v>0.163987372055878</v>
      </c>
      <c r="K24" s="0" t="n">
        <f aca="false">E23*$Y$16+F23*$Y$21+G23*$Y$26+H23*$Y$31</f>
        <v>0.0771716083380047</v>
      </c>
      <c r="L24" s="0" t="n">
        <f aca="false">E23*$Y$17+F23*$Y$22+G23*$Y$27+H23*$Y$32</f>
        <v>0.0211486791991938</v>
      </c>
      <c r="M24" s="0" t="n">
        <f aca="false">_xlfn.NORM.S.DIST((1/$Y$7)*(C24-$Y$3-D24*$Y$12),1)</f>
        <v>0.558757165107339</v>
      </c>
      <c r="N24" s="3" t="n">
        <f aca="false">_xlfn.NORM.S.DIST((1/$Y$8)*(C24-$Y$4-D24*$Y$12),1)</f>
        <v>0.794498649131006</v>
      </c>
      <c r="O24" s="3" t="n">
        <f aca="false">_xlfn.NORM.S.DIST((1/$Y$9)*(C24-$Y$5-D24*$Y$12),1)</f>
        <v>0.4899392480569</v>
      </c>
      <c r="P24" s="3" t="n">
        <f aca="false">_xlfn.NORM.S.DIST((1/$Y$10)*(C24-$Y$6-D24*$Y$12),1)</f>
        <v>0.59516375919705</v>
      </c>
      <c r="Q24" s="0" t="n">
        <f aca="false">M24*I24</f>
        <v>0.412190880847171</v>
      </c>
      <c r="R24" s="0" t="n">
        <f aca="false">N24*J24</f>
        <v>0.130287745572939</v>
      </c>
      <c r="S24" s="0" t="n">
        <f aca="false">O24*K24</f>
        <v>0.0378093997604636</v>
      </c>
      <c r="T24" s="0" t="n">
        <f aca="false">P24*L24</f>
        <v>0.0125869274142446</v>
      </c>
      <c r="U24" s="4" t="n">
        <f aca="false">SUM(Q24:T24)</f>
        <v>0.592874953594818</v>
      </c>
      <c r="V24" s="6" t="n">
        <f aca="false">_xlfn.NORM.S.INV(U24)</f>
        <v>0.234946712493713</v>
      </c>
      <c r="X24" s="2" t="s">
        <v>41</v>
      </c>
      <c r="Y24" s="8" t="n">
        <v>0.72</v>
      </c>
    </row>
    <row r="25" customFormat="false" ht="14.4" hidden="false" customHeight="false" outlineLevel="0" collapsed="false">
      <c r="A25" s="0" t="n">
        <f aca="false">A24+1</f>
        <v>21</v>
      </c>
      <c r="C25" s="0" t="n">
        <v>3.488097313</v>
      </c>
      <c r="D25" s="0" t="n">
        <v>4.0675</v>
      </c>
      <c r="E25" s="0" t="n">
        <v>0.593161498782472</v>
      </c>
      <c r="F25" s="0" t="n">
        <v>0.0747516059542731</v>
      </c>
      <c r="G25" s="0" t="n">
        <v>0.30242797146333</v>
      </c>
      <c r="H25" s="0" t="n">
        <v>0.0296589237999249</v>
      </c>
      <c r="I25" s="0" t="n">
        <f aca="false">$Y$14*E24+$Y$19*F24+G24*$Y$24+H24*$Y$29</f>
        <v>0.792929220267169</v>
      </c>
      <c r="J25" s="0" t="n">
        <f aca="false">$Y$15*E24+$Y$20*F24+G24*$Y$25+H24*$Y$30</f>
        <v>0.114590026563448</v>
      </c>
      <c r="K25" s="0" t="n">
        <f aca="false">E24*$Y$16+F24*$Y$21+G24*$Y$26+H24*$Y$31</f>
        <v>0.0792945391681364</v>
      </c>
      <c r="L25" s="0" t="n">
        <f aca="false">E24*$Y$17+F24*$Y$22+G24*$Y$27+H24*$Y$32</f>
        <v>0.0131862140012458</v>
      </c>
      <c r="M25" s="0" t="n">
        <f aca="false">_xlfn.NORM.S.DIST((1/$Y$7)*(C25-$Y$3-D25*$Y$12),1)</f>
        <v>0.992319038739957</v>
      </c>
      <c r="N25" s="3" t="n">
        <f aca="false">_xlfn.NORM.S.DIST((1/$Y$8)*(C25-$Y$4-D25*$Y$12),1)</f>
        <v>0.988838999657842</v>
      </c>
      <c r="O25" s="3" t="n">
        <f aca="false">_xlfn.NORM.S.DIST((1/$Y$9)*(C25-$Y$5-D25*$Y$12),1)</f>
        <v>0.812915551449023</v>
      </c>
      <c r="P25" s="3" t="n">
        <f aca="false">_xlfn.NORM.S.DIST((1/$Y$10)*(C25-$Y$6-D25*$Y$12),1)</f>
        <v>0.757964148583008</v>
      </c>
      <c r="Q25" s="0" t="n">
        <f aca="false">M25*I25</f>
        <v>0.786838761644341</v>
      </c>
      <c r="R25" s="0" t="n">
        <f aca="false">N25*J25</f>
        <v>0.113311087237766</v>
      </c>
      <c r="S25" s="0" t="n">
        <f aca="false">O25*K25</f>
        <v>0.0644597640347618</v>
      </c>
      <c r="T25" s="0" t="n">
        <f aca="false">P25*L25</f>
        <v>0.00999467746848765</v>
      </c>
      <c r="U25" s="4" t="n">
        <f aca="false">SUM(Q25:T25)</f>
        <v>0.974604290385356</v>
      </c>
      <c r="V25" s="6" t="n">
        <f aca="false">_xlfn.NORM.S.INV(U25)</f>
        <v>1.95323783979406</v>
      </c>
      <c r="X25" s="2" t="s">
        <v>42</v>
      </c>
      <c r="Y25" s="0" t="n">
        <v>0.03</v>
      </c>
    </row>
    <row r="26" customFormat="false" ht="14.4" hidden="false" customHeight="false" outlineLevel="0" collapsed="false">
      <c r="A26" s="0" t="n">
        <f aca="false">A25+1</f>
        <v>22</v>
      </c>
      <c r="C26" s="0" t="n">
        <v>0.706890074</v>
      </c>
      <c r="D26" s="0" t="n">
        <v>4.0344</v>
      </c>
      <c r="E26" s="0" t="n">
        <v>0.868864007256512</v>
      </c>
      <c r="F26" s="0" t="n">
        <v>0.0632746397692976</v>
      </c>
      <c r="G26" s="0" t="n">
        <v>0.0596903479782717</v>
      </c>
      <c r="H26" s="0" t="n">
        <v>0.00817100499591871</v>
      </c>
      <c r="I26" s="0" t="n">
        <f aca="false">$Y$14*E25+$Y$19*F25+G25*$Y$24+H25*$Y$29</f>
        <v>0.740774363679715</v>
      </c>
      <c r="J26" s="0" t="n">
        <f aca="false">$Y$15*E25+$Y$20*F25+G25*$Y$25+H25*$Y$30</f>
        <v>0.0999214068705004</v>
      </c>
      <c r="K26" s="0" t="n">
        <f aca="false">E25*$Y$16+F25*$Y$21+G25*$Y$26+H25*$Y$31</f>
        <v>0.125077650099784</v>
      </c>
      <c r="L26" s="0" t="n">
        <f aca="false">E25*$Y$17+F25*$Y$22+G25*$Y$27+H25*$Y$32</f>
        <v>0.0342265793500005</v>
      </c>
      <c r="M26" s="0" t="n">
        <f aca="false">_xlfn.NORM.S.DIST((1/$Y$7)*(C26-$Y$3-D26*$Y$12),1)</f>
        <v>0.419828416681758</v>
      </c>
      <c r="N26" s="3" t="n">
        <f aca="false">_xlfn.NORM.S.DIST((1/$Y$8)*(C26-$Y$4-D26*$Y$12),1)</f>
        <v>0.724776551136716</v>
      </c>
      <c r="O26" s="3" t="n">
        <f aca="false">_xlfn.NORM.S.DIST((1/$Y$9)*(C26-$Y$5-D26*$Y$12),1)</f>
        <v>0.434146329251762</v>
      </c>
      <c r="P26" s="3" t="n">
        <f aca="false">_xlfn.NORM.S.DIST((1/$Y$10)*(C26-$Y$6-D26*$Y$12),1)</f>
        <v>0.567590589294441</v>
      </c>
      <c r="Q26" s="0" t="n">
        <f aca="false">M26*I26</f>
        <v>0.310998128222091</v>
      </c>
      <c r="R26" s="0" t="n">
        <f aca="false">N26*J26</f>
        <v>0.0724206926563299</v>
      </c>
      <c r="S26" s="0" t="n">
        <f aca="false">O26*K26</f>
        <v>0.0543020026622576</v>
      </c>
      <c r="T26" s="0" t="n">
        <f aca="false">P26*L26</f>
        <v>0.0194266843427997</v>
      </c>
      <c r="U26" s="4" t="n">
        <f aca="false">SUM(Q26:T26)</f>
        <v>0.457147507883478</v>
      </c>
      <c r="V26" s="6" t="n">
        <f aca="false">_xlfn.NORM.S.INV(U26)</f>
        <v>-0.107622666988557</v>
      </c>
      <c r="X26" s="2" t="s">
        <v>43</v>
      </c>
      <c r="Y26" s="0" t="n">
        <v>0.24</v>
      </c>
    </row>
    <row r="27" customFormat="false" ht="14.4" hidden="false" customHeight="false" outlineLevel="0" collapsed="false">
      <c r="A27" s="0" t="n">
        <f aca="false">A26+1</f>
        <v>23</v>
      </c>
      <c r="C27" s="0" t="n">
        <v>0.21955717</v>
      </c>
      <c r="D27" s="0" t="n">
        <v>4.0698</v>
      </c>
      <c r="E27" s="0" t="n">
        <v>0.877377435509204</v>
      </c>
      <c r="F27" s="0" t="n">
        <v>0.0753870657691576</v>
      </c>
      <c r="G27" s="0" t="n">
        <v>0.0435436212491037</v>
      </c>
      <c r="H27" s="0" t="n">
        <v>0.00369187747253524</v>
      </c>
      <c r="I27" s="0" t="n">
        <f aca="false">$Y$14*E26+$Y$19*F26+G26*$Y$24+H26*$Y$29</f>
        <v>0.808291833377738</v>
      </c>
      <c r="J27" s="0" t="n">
        <f aca="false">$Y$15*E26+$Y$20*F26+G26*$Y$25+H26*$Y$30</f>
        <v>0.0930231202242019</v>
      </c>
      <c r="K27" s="0" t="n">
        <f aca="false">E26*$Y$16+F26*$Y$21+G26*$Y$26+H26*$Y$31</f>
        <v>0.0852238749446124</v>
      </c>
      <c r="L27" s="0" t="n">
        <f aca="false">E26*$Y$17+F26*$Y$22+G26*$Y$27+H26*$Y$32</f>
        <v>0.0134611714534474</v>
      </c>
      <c r="M27" s="0" t="n">
        <f aca="false">_xlfn.NORM.S.DIST((1/$Y$7)*(C27-$Y$3-D27*$Y$12),1)</f>
        <v>0.253030349299121</v>
      </c>
      <c r="N27" s="3" t="n">
        <f aca="false">_xlfn.NORM.S.DIST((1/$Y$8)*(C27-$Y$4-D27*$Y$12),1)</f>
        <v>0.617815207879427</v>
      </c>
      <c r="O27" s="3" t="n">
        <f aca="false">_xlfn.NORM.S.DIST((1/$Y$9)*(C27-$Y$5-D27*$Y$12),1)</f>
        <v>0.362565640336323</v>
      </c>
      <c r="P27" s="3" t="n">
        <f aca="false">_xlfn.NORM.S.DIST((1/$Y$10)*(C27-$Y$6-D27*$Y$12),1)</f>
        <v>0.530669604450277</v>
      </c>
      <c r="Q27" s="0" t="n">
        <f aca="false">M27*I27</f>
        <v>0.204522364935196</v>
      </c>
      <c r="R27" s="0" t="n">
        <f aca="false">N27*J27</f>
        <v>0.0574710983589082</v>
      </c>
      <c r="S27" s="0" t="n">
        <f aca="false">O27*K27</f>
        <v>0.0308992487912361</v>
      </c>
      <c r="T27" s="0" t="n">
        <f aca="false">P27*L27</f>
        <v>0.00714343453063832</v>
      </c>
      <c r="U27" s="4" t="n">
        <f aca="false">SUM(Q27:T27)</f>
        <v>0.300036146615979</v>
      </c>
      <c r="V27" s="6" t="n">
        <f aca="false">_xlfn.NORM.S.INV(U27)</f>
        <v>-0.524296554127117</v>
      </c>
      <c r="X27" s="2" t="s">
        <v>44</v>
      </c>
      <c r="Y27" s="0" t="n">
        <v>0.01</v>
      </c>
    </row>
    <row r="28" customFormat="false" ht="14.4" hidden="false" customHeight="false" outlineLevel="0" collapsed="false">
      <c r="A28" s="0" t="n">
        <f aca="false">A27+1</f>
        <v>24</v>
      </c>
      <c r="C28" s="0" t="n">
        <v>1.442708488</v>
      </c>
      <c r="D28" s="0" t="n">
        <v>4.1351</v>
      </c>
      <c r="E28" s="0" t="n">
        <v>0.908018705707291</v>
      </c>
      <c r="F28" s="0" t="n">
        <v>0.0480920550194439</v>
      </c>
      <c r="G28" s="0" t="n">
        <v>0.0411914001770901</v>
      </c>
      <c r="H28" s="0" t="n">
        <v>0.00269783909617527</v>
      </c>
      <c r="I28" s="0" t="n">
        <f aca="false">$Y$14*E27+$Y$19*F27+G27*$Y$24+H27*$Y$29</f>
        <v>0.804234339979871</v>
      </c>
      <c r="J28" s="0" t="n">
        <f aca="false">$Y$15*E27+$Y$20*F27+G27*$Y$25+H27*$Y$30</f>
        <v>0.103569732141842</v>
      </c>
      <c r="K28" s="0" t="n">
        <f aca="false">E27*$Y$16+F27*$Y$21+G27*$Y$26+H27*$Y$31</f>
        <v>0.0812682831108522</v>
      </c>
      <c r="L28" s="0" t="n">
        <f aca="false">E27*$Y$17+F27*$Y$22+G27*$Y$27+H27*$Y$32</f>
        <v>0.010927644767435</v>
      </c>
      <c r="M28" s="0" t="n">
        <f aca="false">_xlfn.NORM.S.DIST((1/$Y$7)*(C28-$Y$3-D28*$Y$12),1)</f>
        <v>0.686819038683017</v>
      </c>
      <c r="N28" s="3" t="n">
        <f aca="false">_xlfn.NORM.S.DIST((1/$Y$8)*(C28-$Y$4-D28*$Y$12),1)</f>
        <v>0.85083601152599</v>
      </c>
      <c r="O28" s="3" t="n">
        <f aca="false">_xlfn.NORM.S.DIST((1/$Y$9)*(C28-$Y$5-D28*$Y$12),1)</f>
        <v>0.544160566970872</v>
      </c>
      <c r="P28" s="3" t="n">
        <f aca="false">_xlfn.NORM.S.DIST((1/$Y$10)*(C28-$Y$6-D28*$Y$12),1)</f>
        <v>0.621419988921711</v>
      </c>
      <c r="Q28" s="0" t="n">
        <f aca="false">M28*I28</f>
        <v>0.552363456260846</v>
      </c>
      <c r="R28" s="0" t="n">
        <f aca="false">N28*J28</f>
        <v>0.0881208578103802</v>
      </c>
      <c r="S28" s="0" t="n">
        <f aca="false">O28*K28</f>
        <v>0.0442229950143507</v>
      </c>
      <c r="T28" s="0" t="n">
        <f aca="false">P28*L28</f>
        <v>0.00679065689031985</v>
      </c>
      <c r="U28" s="4" t="n">
        <f aca="false">SUM(Q28:T28)</f>
        <v>0.691497965975896</v>
      </c>
      <c r="V28" s="6" t="n">
        <f aca="false">_xlfn.NORM.S.INV(U28)</f>
        <v>0.500100849457215</v>
      </c>
      <c r="X28" s="2"/>
    </row>
    <row r="29" customFormat="false" ht="14.4" hidden="false" customHeight="false" outlineLevel="0" collapsed="false">
      <c r="A29" s="0" t="n">
        <f aca="false">A28+1</f>
        <v>25</v>
      </c>
      <c r="C29" s="0" t="n">
        <v>0.35159694</v>
      </c>
      <c r="D29" s="0" t="n">
        <v>4.3003</v>
      </c>
      <c r="E29" s="0" t="n">
        <v>0.898886347540529</v>
      </c>
      <c r="F29" s="0" t="n">
        <v>0.0590914974949834</v>
      </c>
      <c r="G29" s="0" t="n">
        <v>0.0401290681584842</v>
      </c>
      <c r="H29" s="0" t="n">
        <v>0.00189308680600361</v>
      </c>
      <c r="I29" s="0" t="n">
        <f aca="false">$Y$14*E28+$Y$19*F28+G28*$Y$24+H28*$Y$29</f>
        <v>0.829222168091077</v>
      </c>
      <c r="J29" s="0" t="n">
        <f aca="false">$Y$15*E28+$Y$20*F28+G28*$Y$25+H28*$Y$30</f>
        <v>0.0804123759828329</v>
      </c>
      <c r="K29" s="0" t="n">
        <f aca="false">E28*$Y$16+F28*$Y$21+G28*$Y$26+H28*$Y$31</f>
        <v>0.0829860651454347</v>
      </c>
      <c r="L29" s="0" t="n">
        <f aca="false">E28*$Y$17+F28*$Y$22+G28*$Y$27+H28*$Y$32</f>
        <v>0.00737939078065551</v>
      </c>
      <c r="M29" s="0" t="n">
        <f aca="false">_xlfn.NORM.S.DIST((1/$Y$7)*(C29-$Y$3-D29*$Y$12),1)</f>
        <v>0.289714352241939</v>
      </c>
      <c r="N29" s="3" t="n">
        <f aca="false">_xlfn.NORM.S.DIST((1/$Y$8)*(C29-$Y$4-D29*$Y$12),1)</f>
        <v>0.644657168066658</v>
      </c>
      <c r="O29" s="3" t="n">
        <f aca="false">_xlfn.NORM.S.DIST((1/$Y$9)*(C29-$Y$5-D29*$Y$12),1)</f>
        <v>0.379371904014046</v>
      </c>
      <c r="P29" s="3" t="n">
        <f aca="false">_xlfn.NORM.S.DIST((1/$Y$10)*(C29-$Y$6-D29*$Y$12),1)</f>
        <v>0.539545200641916</v>
      </c>
      <c r="Q29" s="0" t="n">
        <f aca="false">M29*I29</f>
        <v>0.240237563293163</v>
      </c>
      <c r="R29" s="0" t="n">
        <f aca="false">N29*J29</f>
        <v>0.0518384145786044</v>
      </c>
      <c r="S29" s="0" t="n">
        <f aca="false">O29*K29</f>
        <v>0.0314825815408572</v>
      </c>
      <c r="T29" s="0" t="n">
        <f aca="false">P29*L29</f>
        <v>0.00398151487936388</v>
      </c>
      <c r="U29" s="4" t="n">
        <f aca="false">SUM(Q29:T29)</f>
        <v>0.327540074291988</v>
      </c>
      <c r="V29" s="6" t="n">
        <f aca="false">_xlfn.NORM.S.INV(U29)</f>
        <v>-0.446715971409371</v>
      </c>
      <c r="X29" s="2" t="s">
        <v>45</v>
      </c>
      <c r="Y29" s="8" t="n">
        <v>0.01</v>
      </c>
    </row>
    <row r="30" customFormat="false" ht="14.4" hidden="false" customHeight="false" outlineLevel="0" collapsed="false">
      <c r="A30" s="0" t="n">
        <f aca="false">A29+1</f>
        <v>26</v>
      </c>
      <c r="C30" s="0" t="n">
        <v>-0.387266673</v>
      </c>
      <c r="D30" s="0" t="n">
        <v>4.1355</v>
      </c>
      <c r="E30" s="0" t="n">
        <v>0.816455686056799</v>
      </c>
      <c r="F30" s="0" t="n">
        <v>0.120482458018399</v>
      </c>
      <c r="G30" s="0" t="n">
        <v>0.0596257801294674</v>
      </c>
      <c r="H30" s="0" t="n">
        <v>0.00343607579533554</v>
      </c>
      <c r="I30" s="0" t="n">
        <f aca="false">$Y$14*E29+$Y$19*F29+G29*$Y$24+H29*$Y$29</f>
        <v>0.820522760752784</v>
      </c>
      <c r="J30" s="0" t="n">
        <f aca="false">$Y$15*E29+$Y$20*F29+G29*$Y$25+H29*$Y$30</f>
        <v>0.089788620453031</v>
      </c>
      <c r="K30" s="0" t="n">
        <f aca="false">E29*$Y$16+F29*$Y$21+G29*$Y$26+H29*$Y$31</f>
        <v>0.0818637089182991</v>
      </c>
      <c r="L30" s="0" t="n">
        <f aca="false">E29*$Y$17+F29*$Y$22+G29*$Y$27+H29*$Y$32</f>
        <v>0.00782490987588607</v>
      </c>
      <c r="M30" s="0" t="n">
        <f aca="false">_xlfn.NORM.S.DIST((1/$Y$7)*(C30-$Y$3-D30*$Y$12),1)</f>
        <v>0.107046626424237</v>
      </c>
      <c r="N30" s="3" t="n">
        <f aca="false">_xlfn.NORM.S.DIST((1/$Y$8)*(C30-$Y$4-D30*$Y$12),1)</f>
        <v>0.471561204978338</v>
      </c>
      <c r="O30" s="3" t="n">
        <f aca="false">_xlfn.NORM.S.DIST((1/$Y$9)*(C30-$Y$5-D30*$Y$12),1)</f>
        <v>0.279788111472756</v>
      </c>
      <c r="P30" s="3" t="n">
        <f aca="false">_xlfn.NORM.S.DIST((1/$Y$10)*(C30-$Y$6-D30*$Y$12),1)</f>
        <v>0.484255469586678</v>
      </c>
      <c r="Q30" s="0" t="n">
        <f aca="false">M30*I30</f>
        <v>0.0878341934428865</v>
      </c>
      <c r="R30" s="0" t="n">
        <f aca="false">N30*J30</f>
        <v>0.0423408300541739</v>
      </c>
      <c r="S30" s="0" t="n">
        <f aca="false">O30*K30</f>
        <v>0.0229044925164063</v>
      </c>
      <c r="T30" s="0" t="n">
        <f aca="false">P30*L30</f>
        <v>0.00378925540642064</v>
      </c>
      <c r="U30" s="4" t="n">
        <f aca="false">SUM(Q30:T30)</f>
        <v>0.156868771419887</v>
      </c>
      <c r="V30" s="6" t="n">
        <f aca="false">_xlfn.NORM.S.INV(U30)</f>
        <v>-1.00741050986646</v>
      </c>
      <c r="X30" s="2" t="s">
        <v>46</v>
      </c>
      <c r="Y30" s="0" t="n">
        <v>0.02</v>
      </c>
    </row>
    <row r="31" customFormat="false" ht="14.4" hidden="false" customHeight="false" outlineLevel="0" collapsed="false">
      <c r="A31" s="0" t="n">
        <f aca="false">A30+1</f>
        <v>27</v>
      </c>
      <c r="C31" s="0" t="n">
        <v>1.848472579</v>
      </c>
      <c r="D31" s="0" t="n">
        <v>3.8928</v>
      </c>
      <c r="E31" s="0" t="n">
        <v>0.876486862885746</v>
      </c>
      <c r="F31" s="0" t="n">
        <v>0.0657607300513075</v>
      </c>
      <c r="G31" s="0" t="n">
        <v>0.0528101163791187</v>
      </c>
      <c r="H31" s="0" t="n">
        <v>0.00494229068382744</v>
      </c>
      <c r="I31" s="0" t="n">
        <f aca="false">$Y$14*E30+$Y$19*F30+G30*$Y$24+H30*$Y$29</f>
        <v>0.762650750761337</v>
      </c>
      <c r="J31" s="0" t="n">
        <f aca="false">$Y$15*E30+$Y$20*F30+G30*$Y$25+H30*$Y$30</f>
        <v>0.141745109998438</v>
      </c>
      <c r="K31" s="0" t="n">
        <f aca="false">E30*$Y$16+F30*$Y$21+G30*$Y$26+H30*$Y$31</f>
        <v>0.0802107750008232</v>
      </c>
      <c r="L31" s="0" t="n">
        <f aca="false">E30*$Y$17+F30*$Y$22+G30*$Y$27+H30*$Y$32</f>
        <v>0.015393364239403</v>
      </c>
      <c r="M31" s="0" t="n">
        <f aca="false">_xlfn.NORM.S.DIST((1/$Y$7)*(C31-$Y$3-D31*$Y$12),1)</f>
        <v>0.811921389734142</v>
      </c>
      <c r="N31" s="3" t="n">
        <f aca="false">_xlfn.NORM.S.DIST((1/$Y$8)*(C31-$Y$4-D31*$Y$12),1)</f>
        <v>0.902496865291385</v>
      </c>
      <c r="O31" s="3" t="n">
        <f aca="false">_xlfn.NORM.S.DIST((1/$Y$9)*(C31-$Y$5-D31*$Y$12),1)</f>
        <v>0.606727479783607</v>
      </c>
      <c r="P31" s="3" t="n">
        <f aca="false">_xlfn.NORM.S.DIST((1/$Y$10)*(C31-$Y$6-D31*$Y$12),1)</f>
        <v>0.651545061265448</v>
      </c>
      <c r="Q31" s="0" t="n">
        <f aca="false">M31*I31</f>
        <v>0.619212457439932</v>
      </c>
      <c r="R31" s="0" t="n">
        <f aca="false">N31*J31</f>
        <v>0.127924517443973</v>
      </c>
      <c r="S31" s="0" t="n">
        <f aca="false">O31*K31</f>
        <v>0.0486660813677394</v>
      </c>
      <c r="T31" s="0" t="n">
        <f aca="false">P31*L31</f>
        <v>0.0100294704464432</v>
      </c>
      <c r="U31" s="4" t="n">
        <f aca="false">SUM(Q31:T31)</f>
        <v>0.805832526698087</v>
      </c>
      <c r="V31" s="6" t="n">
        <f aca="false">_xlfn.NORM.S.INV(U31)</f>
        <v>0.862640880041412</v>
      </c>
      <c r="X31" s="2" t="s">
        <v>47</v>
      </c>
      <c r="Y31" s="0" t="n">
        <v>0.17</v>
      </c>
    </row>
    <row r="32" customFormat="false" ht="14.4" hidden="false" customHeight="false" outlineLevel="0" collapsed="false">
      <c r="A32" s="0" t="n">
        <f aca="false">A31+1</f>
        <v>28</v>
      </c>
      <c r="C32" s="0" t="n">
        <v>3.040826731</v>
      </c>
      <c r="D32" s="0" t="n">
        <v>3.7344</v>
      </c>
      <c r="E32" s="0" t="n">
        <v>0.748528067832633</v>
      </c>
      <c r="F32" s="0" t="n">
        <v>0.0545870193696812</v>
      </c>
      <c r="G32" s="0" t="n">
        <v>0.183639936374256</v>
      </c>
      <c r="H32" s="0" t="n">
        <v>0.0132449764234294</v>
      </c>
      <c r="I32" s="0" t="n">
        <f aca="false">$Y$14*E31+$Y$19*F31+G31*$Y$24+H31*$Y$29</f>
        <v>0.810038753339773</v>
      </c>
      <c r="J32" s="0" t="n">
        <f aca="false">$Y$15*E31+$Y$20*F31+G31*$Y$25+H31*$Y$30</f>
        <v>0.0952696735661436</v>
      </c>
      <c r="K32" s="0" t="n">
        <f aca="false">E31*$Y$16+F31*$Y$21+G31*$Y$26+H31*$Y$31</f>
        <v>0.0836335663780988</v>
      </c>
      <c r="L32" s="0" t="n">
        <f aca="false">E31*$Y$17+F31*$Y$22+G31*$Y$27+H31*$Y$32</f>
        <v>0.0110580067159839</v>
      </c>
      <c r="M32" s="0" t="n">
        <f aca="false">_xlfn.NORM.S.DIST((1/$Y$7)*(C32-$Y$3-D32*$Y$12),1)</f>
        <v>0.978377048604007</v>
      </c>
      <c r="N32" s="3" t="n">
        <f aca="false">_xlfn.NORM.S.DIST((1/$Y$8)*(C32-$Y$4-D32*$Y$12),1)</f>
        <v>0.978628913428224</v>
      </c>
      <c r="O32" s="3" t="n">
        <f aca="false">_xlfn.NORM.S.DIST((1/$Y$9)*(C32-$Y$5-D32*$Y$12),1)</f>
        <v>0.766418337096627</v>
      </c>
      <c r="P32" s="3" t="n">
        <f aca="false">_xlfn.NORM.S.DIST((1/$Y$10)*(C32-$Y$6-D32*$Y$12),1)</f>
        <v>0.731918923928499</v>
      </c>
      <c r="Q32" s="0" t="n">
        <f aca="false">M32*I32</f>
        <v>0.792523324747437</v>
      </c>
      <c r="R32" s="0" t="n">
        <f aca="false">N32*J32</f>
        <v>0.0932336571246968</v>
      </c>
      <c r="S32" s="0" t="n">
        <f aca="false">O32*K32</f>
        <v>0.0640982988689629</v>
      </c>
      <c r="T32" s="0" t="n">
        <f aca="false">P32*L32</f>
        <v>0.00809356437635704</v>
      </c>
      <c r="U32" s="4" t="n">
        <f aca="false">SUM(Q32:T32)</f>
        <v>0.957948845117453</v>
      </c>
      <c r="V32" s="6" t="n">
        <f aca="false">_xlfn.NORM.S.INV(U32)</f>
        <v>1.72736401113449</v>
      </c>
      <c r="X32" s="2" t="s">
        <v>48</v>
      </c>
      <c r="Y32" s="0" t="n">
        <v>0.8</v>
      </c>
    </row>
    <row r="33" customFormat="false" ht="14.4" hidden="false" customHeight="false" outlineLevel="0" collapsed="false">
      <c r="A33" s="0" t="n">
        <f aca="false">A32+1</f>
        <v>29</v>
      </c>
      <c r="C33" s="0" t="n">
        <v>0.749680099</v>
      </c>
      <c r="D33" s="0" t="n">
        <v>3.7445</v>
      </c>
      <c r="E33" s="0" t="n">
        <v>0.89783421443305</v>
      </c>
      <c r="F33" s="0" t="n">
        <v>0.0495331207278311</v>
      </c>
      <c r="G33" s="0" t="n">
        <v>0.0485491979577759</v>
      </c>
      <c r="H33" s="0" t="n">
        <v>0.00408346688134266</v>
      </c>
      <c r="I33" s="0" t="n">
        <f aca="false">$Y$14*E32+$Y$19*F32+G32*$Y$24+H32*$Y$29</f>
        <v>0.791603773840112</v>
      </c>
      <c r="J33" s="0" t="n">
        <f aca="false">$Y$15*E32+$Y$20*F32+G32*$Y$25+H32*$Y$30</f>
        <v>0.0842976675720179</v>
      </c>
      <c r="K33" s="0" t="n">
        <f aca="false">E32*$Y$16+F32*$Y$21+G32*$Y$26+H32*$Y$31</f>
        <v>0.106207476148415</v>
      </c>
      <c r="L33" s="0" t="n">
        <f aca="false">E32*$Y$17+F32*$Y$22+G32*$Y$27+H32*$Y$32</f>
        <v>0.0178910824394542</v>
      </c>
      <c r="M33" s="0" t="n">
        <f aca="false">_xlfn.NORM.S.DIST((1/$Y$7)*(C33-$Y$3-D33*$Y$12),1)</f>
        <v>0.442638035260247</v>
      </c>
      <c r="N33" s="3" t="n">
        <f aca="false">_xlfn.NORM.S.DIST((1/$Y$8)*(C33-$Y$4-D33*$Y$12),1)</f>
        <v>0.737089377537149</v>
      </c>
      <c r="O33" s="3" t="n">
        <f aca="false">_xlfn.NORM.S.DIST((1/$Y$9)*(C33-$Y$5-D33*$Y$12),1)</f>
        <v>0.443335521296439</v>
      </c>
      <c r="P33" s="3" t="n">
        <f aca="false">_xlfn.NORM.S.DIST((1/$Y$10)*(C33-$Y$6-D33*$Y$12),1)</f>
        <v>0.572188332726761</v>
      </c>
      <c r="Q33" s="0" t="n">
        <f aca="false">M33*I33</f>
        <v>0.350393939157184</v>
      </c>
      <c r="R33" s="0" t="n">
        <f aca="false">N33*J33</f>
        <v>0.0621349153184922</v>
      </c>
      <c r="S33" s="0" t="n">
        <f aca="false">O33*K33</f>
        <v>0.0470855468038367</v>
      </c>
      <c r="T33" s="0" t="n">
        <f aca="false">P33*L33</f>
        <v>0.0102370686317083</v>
      </c>
      <c r="U33" s="4" t="n">
        <f aca="false">SUM(Q33:T33)</f>
        <v>0.469851469911222</v>
      </c>
      <c r="V33" s="6" t="n">
        <f aca="false">_xlfn.NORM.S.INV(U33)</f>
        <v>-0.075643233240456</v>
      </c>
      <c r="X33" s="2"/>
    </row>
    <row r="34" customFormat="false" ht="14.4" hidden="false" customHeight="false" outlineLevel="0" collapsed="false">
      <c r="A34" s="0" t="n">
        <f aca="false">A33+1</f>
        <v>30</v>
      </c>
      <c r="C34" s="0" t="n">
        <v>3.245579003</v>
      </c>
      <c r="D34" s="0" t="n">
        <v>3.5123</v>
      </c>
      <c r="E34" s="0" t="n">
        <v>0.692048877484695</v>
      </c>
      <c r="F34" s="0" t="n">
        <v>0.0495681033078067</v>
      </c>
      <c r="G34" s="0" t="n">
        <v>0.244077766689725</v>
      </c>
      <c r="H34" s="0" t="n">
        <v>0.0143052525177741</v>
      </c>
      <c r="I34" s="0" t="n">
        <f aca="false">$Y$14*E33+$Y$19*F33+G33*$Y$24+H33*$Y$29</f>
        <v>0.825585697106774</v>
      </c>
      <c r="J34" s="0" t="n">
        <f aca="false">$Y$15*E33+$Y$20*F33+G33*$Y$25+H33*$Y$30</f>
        <v>0.0815359913014518</v>
      </c>
      <c r="K34" s="0" t="n">
        <f aca="false">E33*$Y$16+F33*$Y$21+G33*$Y$26+H33*$Y$31</f>
        <v>0.0841727340343385</v>
      </c>
      <c r="L34" s="0" t="n">
        <f aca="false">E33*$Y$17+F33*$Y$22+G33*$Y$27+H33*$Y$32</f>
        <v>0.008705577557435</v>
      </c>
      <c r="M34" s="0" t="n">
        <f aca="false">_xlfn.NORM.S.DIST((1/$Y$7)*(C34-$Y$3-D34*$Y$12),1)</f>
        <v>0.987069765429444</v>
      </c>
      <c r="N34" s="3" t="n">
        <f aca="false">_xlfn.NORM.S.DIST((1/$Y$8)*(C34-$Y$4-D34*$Y$12),1)</f>
        <v>0.984584265493624</v>
      </c>
      <c r="O34" s="3" t="n">
        <f aca="false">_xlfn.NORM.S.DIST((1/$Y$9)*(C34-$Y$5-D34*$Y$12),1)</f>
        <v>0.791091471679613</v>
      </c>
      <c r="P34" s="3" t="n">
        <f aca="false">_xlfn.NORM.S.DIST((1/$Y$10)*(C34-$Y$6-D34*$Y$12),1)</f>
        <v>0.745489073083108</v>
      </c>
      <c r="Q34" s="0" t="n">
        <f aca="false">M34*I34</f>
        <v>0.814910680385087</v>
      </c>
      <c r="R34" s="0" t="n">
        <f aca="false">N34*J34</f>
        <v>0.0802790541068344</v>
      </c>
      <c r="S34" s="0" t="n">
        <f aca="false">O34*K34</f>
        <v>0.0665883320425214</v>
      </c>
      <c r="T34" s="0" t="n">
        <f aca="false">P34*L34</f>
        <v>0.00648991294394533</v>
      </c>
      <c r="U34" s="4" t="n">
        <f aca="false">SUM(Q34:T34)</f>
        <v>0.968267979478389</v>
      </c>
      <c r="V34" s="6" t="n">
        <f aca="false">_xlfn.NORM.S.INV(U34)</f>
        <v>1.85592645887699</v>
      </c>
      <c r="X34" s="2"/>
    </row>
    <row r="35" customFormat="false" ht="14.4" hidden="false" customHeight="false" outlineLevel="0" collapsed="false">
      <c r="A35" s="0" t="n">
        <f aca="false">A34+1</f>
        <v>31</v>
      </c>
      <c r="C35" s="0" t="n">
        <v>3.173784644</v>
      </c>
      <c r="D35" s="0" t="n">
        <v>3.3529</v>
      </c>
      <c r="E35" s="0" t="n">
        <v>0.635317163242636</v>
      </c>
      <c r="F35" s="0" t="n">
        <v>0.0446989193287316</v>
      </c>
      <c r="G35" s="0" t="n">
        <v>0.293663359930748</v>
      </c>
      <c r="H35" s="0" t="n">
        <v>0.0263205574978842</v>
      </c>
      <c r="I35" s="0" t="n">
        <f aca="false">$Y$14*E34+$Y$19*F34+G34*$Y$24+H34*$Y$29</f>
        <v>0.78537773776139</v>
      </c>
      <c r="J35" s="0" t="n">
        <f aca="false">$Y$15*E34+$Y$20*F34+G34*$Y$25+H34*$Y$30</f>
        <v>0.079406005094383</v>
      </c>
      <c r="K35" s="0" t="n">
        <f aca="false">E34*$Y$16+F34*$Y$21+G34*$Y$26+H34*$Y$31</f>
        <v>0.116374467132331</v>
      </c>
      <c r="L35" s="0" t="n">
        <f aca="false">E34*$Y$17+F34*$Y$22+G34*$Y$27+H34*$Y$32</f>
        <v>0.0188417900118972</v>
      </c>
      <c r="M35" s="0" t="n">
        <f aca="false">_xlfn.NORM.S.DIST((1/$Y$7)*(C35-$Y$3-D35*$Y$12),1)</f>
        <v>0.985002045349435</v>
      </c>
      <c r="N35" s="3" t="n">
        <f aca="false">_xlfn.NORM.S.DIST((1/$Y$8)*(C35-$Y$4-D35*$Y$12),1)</f>
        <v>0.983075437719485</v>
      </c>
      <c r="O35" s="3" t="n">
        <f aca="false">_xlfn.NORM.S.DIST((1/$Y$9)*(C35-$Y$5-D35*$Y$12),1)</f>
        <v>0.784318398520662</v>
      </c>
      <c r="P35" s="3" t="n">
        <f aca="false">_xlfn.NORM.S.DIST((1/$Y$10)*(C35-$Y$6-D35*$Y$12),1)</f>
        <v>0.741712758892822</v>
      </c>
      <c r="Q35" s="0" t="n">
        <f aca="false">M35*I35</f>
        <v>0.773598678066881</v>
      </c>
      <c r="R35" s="0" t="n">
        <f aca="false">N35*J35</f>
        <v>0.0780620932157162</v>
      </c>
      <c r="S35" s="0" t="n">
        <f aca="false">O35*K35</f>
        <v>0.0912746356899254</v>
      </c>
      <c r="T35" s="0" t="n">
        <f aca="false">P35*L35</f>
        <v>0.0139751960522035</v>
      </c>
      <c r="U35" s="4" t="n">
        <f aca="false">SUM(Q35:T35)</f>
        <v>0.956910603024726</v>
      </c>
      <c r="V35" s="6" t="n">
        <f aca="false">_xlfn.NORM.S.INV(U35)</f>
        <v>1.71590848248523</v>
      </c>
      <c r="X35" s="2"/>
    </row>
    <row r="36" customFormat="false" ht="14.4" hidden="false" customHeight="false" outlineLevel="0" collapsed="false">
      <c r="A36" s="0" t="n">
        <f aca="false">A35+1</f>
        <v>32</v>
      </c>
      <c r="C36" s="0" t="n">
        <v>1.054734884</v>
      </c>
      <c r="D36" s="0" t="n">
        <v>3.4137</v>
      </c>
      <c r="E36" s="0" t="n">
        <v>0.894797966559333</v>
      </c>
      <c r="F36" s="0" t="n">
        <v>0.0389037358172087</v>
      </c>
      <c r="G36" s="0" t="n">
        <v>0.0597313497133827</v>
      </c>
      <c r="H36" s="0" t="n">
        <v>0.00656694791007538</v>
      </c>
      <c r="I36" s="0" t="n">
        <f aca="false">$Y$14*E35+$Y$19*F35+G35*$Y$24+H35*$Y$29</f>
        <v>0.771226917571924</v>
      </c>
      <c r="J36" s="0" t="n">
        <f aca="false">$Y$15*E35+$Y$20*F35+G35*$Y$25+H35*$Y$30</f>
        <v>0.0745310366801567</v>
      </c>
      <c r="K36" s="0" t="n">
        <f aca="false">E35*$Y$16+F35*$Y$21+G35*$Y$26+H35*$Y$31</f>
        <v>0.125779074217431</v>
      </c>
      <c r="L36" s="0" t="n">
        <f aca="false">E35*$Y$17+F35*$Y$22+G35*$Y$27+H35*$Y$32</f>
        <v>0.028462971530488</v>
      </c>
      <c r="M36" s="0" t="n">
        <f aca="false">_xlfn.NORM.S.DIST((1/$Y$7)*(C36-$Y$3-D36*$Y$12),1)</f>
        <v>0.565163480937383</v>
      </c>
      <c r="N36" s="3" t="n">
        <f aca="false">_xlfn.NORM.S.DIST((1/$Y$8)*(C36-$Y$4-D36*$Y$12),1)</f>
        <v>0.79745840777589</v>
      </c>
      <c r="O36" s="3" t="n">
        <f aca="false">_xlfn.NORM.S.DIST((1/$Y$9)*(C36-$Y$5-D36*$Y$12),1)</f>
        <v>0.492542627098246</v>
      </c>
      <c r="P36" s="3" t="n">
        <f aca="false">_xlfn.NORM.S.DIST((1/$Y$10)*(C36-$Y$6-D36*$Y$12),1)</f>
        <v>0.596433475986849</v>
      </c>
      <c r="Q36" s="0" t="n">
        <f aca="false">M36*I36</f>
        <v>0.435869289327557</v>
      </c>
      <c r="R36" s="0" t="n">
        <f aca="false">N36*J36</f>
        <v>0.0594354018408442</v>
      </c>
      <c r="S36" s="0" t="n">
        <f aca="false">O36*K36</f>
        <v>0.0619515556490386</v>
      </c>
      <c r="T36" s="0" t="n">
        <f aca="false">P36*L36</f>
        <v>0.0169762690468437</v>
      </c>
      <c r="U36" s="4" t="n">
        <f aca="false">SUM(Q36:T36)</f>
        <v>0.574232515864283</v>
      </c>
      <c r="V36" s="6" t="n">
        <f aca="false">_xlfn.NORM.S.INV(U36)</f>
        <v>0.187160277691614</v>
      </c>
    </row>
    <row r="37" customFormat="false" ht="14.4" hidden="false" customHeight="false" outlineLevel="0" collapsed="false">
      <c r="A37" s="0" t="n">
        <f aca="false">A36+1</f>
        <v>33</v>
      </c>
      <c r="C37" s="0" t="n">
        <v>0.602768983</v>
      </c>
      <c r="D37" s="0" t="n">
        <v>3.2626</v>
      </c>
      <c r="E37" s="0" t="n">
        <v>0.915145640302787</v>
      </c>
      <c r="F37" s="0" t="n">
        <v>0.0435899485629393</v>
      </c>
      <c r="G37" s="0" t="n">
        <v>0.0390419210213948</v>
      </c>
      <c r="H37" s="0" t="n">
        <v>0.00222249011287882</v>
      </c>
      <c r="I37" s="0" t="n">
        <f aca="false">$Y$14*E36+$Y$19*F36+G36*$Y$24+H36*$Y$29</f>
        <v>0.830883489203121</v>
      </c>
      <c r="J37" s="0" t="n">
        <f aca="false">$Y$15*E36+$Y$20*F36+G36*$Y$25+H36*$Y$30</f>
        <v>0.0723395229892921</v>
      </c>
      <c r="K37" s="0" t="n">
        <f aca="false">E36*$Y$16+F36*$Y$21+G36*$Y$26+H36*$Y$31</f>
        <v>0.0870357424006713</v>
      </c>
      <c r="L37" s="0" t="n">
        <f aca="false">E36*$Y$17+F36*$Y$22+G36*$Y$27+H36*$Y$32</f>
        <v>0.009741245406915</v>
      </c>
      <c r="M37" s="0" t="n">
        <f aca="false">_xlfn.NORM.S.DIST((1/$Y$7)*(C37-$Y$3-D37*$Y$12),1)</f>
        <v>0.399814845997718</v>
      </c>
      <c r="N37" s="3" t="n">
        <f aca="false">_xlfn.NORM.S.DIST((1/$Y$8)*(C37-$Y$4-D37*$Y$12),1)</f>
        <v>0.713621509481111</v>
      </c>
      <c r="O37" s="3" t="n">
        <f aca="false">_xlfn.NORM.S.DIST((1/$Y$9)*(C37-$Y$5-D37*$Y$12),1)</f>
        <v>0.426024225606957</v>
      </c>
      <c r="P37" s="3" t="n">
        <f aca="false">_xlfn.NORM.S.DIST((1/$Y$10)*(C37-$Y$6-D37*$Y$12),1)</f>
        <v>0.563504290277016</v>
      </c>
      <c r="Q37" s="0" t="n">
        <f aca="false">M37*I37</f>
        <v>0.332199554277793</v>
      </c>
      <c r="R37" s="0" t="n">
        <f aca="false">N37*J37</f>
        <v>0.0516230395907621</v>
      </c>
      <c r="S37" s="0" t="n">
        <f aca="false">O37*K37</f>
        <v>0.0370793347563726</v>
      </c>
      <c r="T37" s="0" t="n">
        <f aca="false">P37*L37</f>
        <v>0.00548923357943788</v>
      </c>
      <c r="U37" s="4" t="n">
        <f aca="false">SUM(Q37:T37)</f>
        <v>0.426391162204366</v>
      </c>
      <c r="V37" s="6" t="n">
        <f aca="false">_xlfn.NORM.S.INV(U37)</f>
        <v>-0.185569562665123</v>
      </c>
      <c r="X37" s="9" t="s">
        <v>49</v>
      </c>
      <c r="Y37" s="10" t="n">
        <f aca="false">AVERAGE(V5:V428)</f>
        <v>-0.0305006532453039</v>
      </c>
    </row>
    <row r="38" customFormat="false" ht="14.4" hidden="false" customHeight="false" outlineLevel="0" collapsed="false">
      <c r="A38" s="0" t="n">
        <f aca="false">A37+1</f>
        <v>34</v>
      </c>
      <c r="C38" s="0" t="n">
        <v>0.585812037</v>
      </c>
      <c r="D38" s="0" t="n">
        <v>3.2252</v>
      </c>
      <c r="E38" s="0" t="n">
        <v>0.914931774352451</v>
      </c>
      <c r="F38" s="0" t="n">
        <v>0.0464329150573739</v>
      </c>
      <c r="G38" s="0" t="n">
        <v>0.0371386836027108</v>
      </c>
      <c r="H38" s="0" t="n">
        <v>0.00149662698746417</v>
      </c>
      <c r="I38" s="0" t="n">
        <f aca="false">$Y$14*E37+$Y$19*F37+G37*$Y$24+H37*$Y$29</f>
        <v>0.833896470988615</v>
      </c>
      <c r="J38" s="0" t="n">
        <f aca="false">$Y$15*E37+$Y$20*F37+G37*$Y$25+H37*$Y$30</f>
        <v>0.0766165872660269</v>
      </c>
      <c r="K38" s="0" t="n">
        <f aca="false">E37*$Y$16+F37*$Y$21+G37*$Y$26+H37*$Y$31</f>
        <v>0.0829595355885471</v>
      </c>
      <c r="L38" s="0" t="n">
        <f aca="false">E37*$Y$17+F37*$Y$22+G37*$Y$27+H37*$Y$32</f>
        <v>0.00652740615681094</v>
      </c>
      <c r="M38" s="0" t="n">
        <f aca="false">_xlfn.NORM.S.DIST((1/$Y$7)*(C38-$Y$3-D38*$Y$12),1)</f>
        <v>0.394512361891602</v>
      </c>
      <c r="N38" s="3" t="n">
        <f aca="false">_xlfn.NORM.S.DIST((1/$Y$8)*(C38-$Y$4-D38*$Y$12),1)</f>
        <v>0.710606775405337</v>
      </c>
      <c r="O38" s="3" t="n">
        <f aca="false">_xlfn.NORM.S.DIST((1/$Y$9)*(C38-$Y$5-D38*$Y$12),1)</f>
        <v>0.42386045633918</v>
      </c>
      <c r="P38" s="3" t="n">
        <f aca="false">_xlfn.NORM.S.DIST((1/$Y$10)*(C38-$Y$6-D38*$Y$12),1)</f>
        <v>0.562411922218654</v>
      </c>
      <c r="Q38" s="0" t="n">
        <f aca="false">M38*I38</f>
        <v>0.32898246634279</v>
      </c>
      <c r="R38" s="0" t="n">
        <f aca="false">N38*J38</f>
        <v>0.054444266019673</v>
      </c>
      <c r="S38" s="0" t="n">
        <f aca="false">O38*K38</f>
        <v>0.035163266612248</v>
      </c>
      <c r="T38" s="0" t="n">
        <f aca="false">P38*L38</f>
        <v>0.00367109104375392</v>
      </c>
      <c r="U38" s="4" t="n">
        <f aca="false">SUM(Q38:T38)</f>
        <v>0.422261090018465</v>
      </c>
      <c r="V38" s="6" t="n">
        <f aca="false">_xlfn.NORM.S.INV(U38)</f>
        <v>-0.196112413903392</v>
      </c>
      <c r="X38" s="11" t="s">
        <v>50</v>
      </c>
      <c r="Y38" s="12" t="n">
        <f aca="false">_xlfn.STDEV.S(V5:V428)</f>
        <v>0.99473705928812</v>
      </c>
    </row>
    <row r="39" customFormat="false" ht="14.4" hidden="false" customHeight="false" outlineLevel="0" collapsed="false">
      <c r="A39" s="0" t="n">
        <f aca="false">A38+1</f>
        <v>35</v>
      </c>
      <c r="C39" s="0" t="n">
        <v>-1.525347379</v>
      </c>
      <c r="D39" s="0" t="n">
        <v>3.4432</v>
      </c>
      <c r="E39" s="0" t="n">
        <v>0.514980776402077</v>
      </c>
      <c r="F39" s="0" t="n">
        <v>0.309486930755228</v>
      </c>
      <c r="G39" s="0" t="n">
        <v>0.165384128513273</v>
      </c>
      <c r="H39" s="0" t="n">
        <v>0.0101481643294219</v>
      </c>
      <c r="I39" s="0" t="n">
        <f aca="false">$Y$14*E38+$Y$19*F38+G38*$Y$24+H38*$Y$29</f>
        <v>0.832359109044557</v>
      </c>
      <c r="J39" s="0" t="n">
        <f aca="false">$Y$15*E38+$Y$20*F38+G38*$Y$25+H38*$Y$30</f>
        <v>0.0790666584229914</v>
      </c>
      <c r="K39" s="0" t="n">
        <f aca="false">E38*$Y$16+F38*$Y$21+G38*$Y$26+H38*$Y$31</f>
        <v>0.0823622526007156</v>
      </c>
      <c r="L39" s="0" t="n">
        <f aca="false">E38*$Y$17+F38*$Y$22+G38*$Y$27+H38*$Y$32</f>
        <v>0.00621197993173583</v>
      </c>
      <c r="M39" s="0" t="n">
        <f aca="false">_xlfn.NORM.S.DIST((1/$Y$7)*(C39-$Y$3-D39*$Y$12),1)</f>
        <v>0.0114306869289078</v>
      </c>
      <c r="N39" s="3" t="n">
        <f aca="false">_xlfn.NORM.S.DIST((1/$Y$8)*(C39-$Y$4-D39*$Y$12),1)</f>
        <v>0.23102491078785</v>
      </c>
      <c r="O39" s="3" t="n">
        <f aca="false">_xlfn.NORM.S.DIST((1/$Y$9)*(C39-$Y$5-D39*$Y$12),1)</f>
        <v>0.1590369804845</v>
      </c>
      <c r="P39" s="3" t="n">
        <f aca="false">_xlfn.NORM.S.DIST((1/$Y$10)*(C39-$Y$6-D39*$Y$12),1)</f>
        <v>0.402127593682381</v>
      </c>
      <c r="Q39" s="0" t="n">
        <f aca="false">M39*I39</f>
        <v>0.00951443638791296</v>
      </c>
      <c r="R39" s="0" t="n">
        <f aca="false">N39*J39</f>
        <v>0.018266367708465</v>
      </c>
      <c r="S39" s="0" t="n">
        <f aca="false">O39*K39</f>
        <v>0.0130986439595195</v>
      </c>
      <c r="T39" s="0" t="n">
        <f aca="false">P39*L39</f>
        <v>0.00249800854195218</v>
      </c>
      <c r="U39" s="4" t="n">
        <f aca="false">SUM(Q39:T39)</f>
        <v>0.0433774565978496</v>
      </c>
      <c r="V39" s="6" t="n">
        <f aca="false">_xlfn.NORM.S.INV(U39)</f>
        <v>-1.71276971809798</v>
      </c>
      <c r="X39" s="11" t="s">
        <v>51</v>
      </c>
      <c r="Y39" s="12" t="n">
        <f aca="false">SKEW(V5:V428)</f>
        <v>-0.225839233832654</v>
      </c>
    </row>
    <row r="40" customFormat="false" ht="14.4" hidden="false" customHeight="false" outlineLevel="0" collapsed="false">
      <c r="A40" s="0" t="n">
        <f aca="false">A39+1</f>
        <v>36</v>
      </c>
      <c r="C40" s="0" t="n">
        <v>1.065891407</v>
      </c>
      <c r="D40" s="0" t="n">
        <v>3.2341</v>
      </c>
      <c r="E40" s="0" t="n">
        <v>0.762606874026488</v>
      </c>
      <c r="F40" s="0" t="n">
        <v>0.181497894345822</v>
      </c>
      <c r="G40" s="0" t="n">
        <v>0.0450548140919008</v>
      </c>
      <c r="H40" s="0" t="n">
        <v>0.0108404175357891</v>
      </c>
      <c r="I40" s="0" t="n">
        <f aca="false">$Y$14*E39+$Y$19*F39+G39*$Y$24+H39*$Y$29</f>
        <v>0.575456006714231</v>
      </c>
      <c r="J40" s="0" t="n">
        <f aca="false">$Y$15*E39+$Y$20*F39+G39*$Y$25+H39*$Y$30</f>
        <v>0.301207086570223</v>
      </c>
      <c r="K40" s="0" t="n">
        <f aca="false">E39*$Y$16+F39*$Y$21+G39*$Y$26+H39*$Y$31</f>
        <v>0.0826158408913534</v>
      </c>
      <c r="L40" s="0" t="n">
        <f aca="false">E39*$Y$17+F39*$Y$22+G39*$Y$27+H39*$Y$32</f>
        <v>0.0407210658241931</v>
      </c>
      <c r="M40" s="0" t="n">
        <f aca="false">_xlfn.NORM.S.DIST((1/$Y$7)*(C40-$Y$3-D40*$Y$12),1)</f>
        <v>0.573592737238801</v>
      </c>
      <c r="N40" s="3" t="n">
        <f aca="false">_xlfn.NORM.S.DIST((1/$Y$8)*(C40-$Y$4-D40*$Y$12),1)</f>
        <v>0.80132571244559</v>
      </c>
      <c r="O40" s="3" t="n">
        <f aca="false">_xlfn.NORM.S.DIST((1/$Y$9)*(C40-$Y$5-D40*$Y$12),1)</f>
        <v>0.495979275293227</v>
      </c>
      <c r="P40" s="3" t="n">
        <f aca="false">_xlfn.NORM.S.DIST((1/$Y$10)*(C40-$Y$6-D40*$Y$12),1)</f>
        <v>0.598107808444736</v>
      </c>
      <c r="Q40" s="0" t="n">
        <f aca="false">M40*I40</f>
        <v>0.330077386051725</v>
      </c>
      <c r="R40" s="0" t="n">
        <f aca="false">N40*J40</f>
        <v>0.241364983239544</v>
      </c>
      <c r="S40" s="0" t="n">
        <f aca="false">O40*K40</f>
        <v>0.040975744893034</v>
      </c>
      <c r="T40" s="0" t="n">
        <f aca="false">P40*L40</f>
        <v>0.0243555874376419</v>
      </c>
      <c r="U40" s="4" t="n">
        <f aca="false">SUM(Q40:T40)</f>
        <v>0.636773701621946</v>
      </c>
      <c r="V40" s="6" t="n">
        <f aca="false">_xlfn.NORM.S.INV(U40)</f>
        <v>0.349848235825743</v>
      </c>
      <c r="X40" s="13" t="s">
        <v>52</v>
      </c>
      <c r="Y40" s="14" t="n">
        <f aca="false">KURT(V5:V428)</f>
        <v>0.0673259622888089</v>
      </c>
    </row>
    <row r="41" customFormat="false" ht="14.4" hidden="false" customHeight="false" outlineLevel="0" collapsed="false">
      <c r="A41" s="0" t="n">
        <f aca="false">A40+1</f>
        <v>37</v>
      </c>
      <c r="C41" s="0" t="n">
        <v>0.741953163</v>
      </c>
      <c r="D41" s="0" t="n">
        <v>3.5578</v>
      </c>
      <c r="E41" s="0" t="n">
        <v>0.837933601120538</v>
      </c>
      <c r="F41" s="0" t="n">
        <v>0.120370771238285</v>
      </c>
      <c r="G41" s="0" t="n">
        <v>0.0351520813258355</v>
      </c>
      <c r="H41" s="0" t="n">
        <v>0.00654354631534126</v>
      </c>
      <c r="I41" s="0" t="n">
        <f aca="false">$Y$14*E40+$Y$19*F40+G40*$Y$24+H40*$Y$29</f>
        <v>0.705456898408294</v>
      </c>
      <c r="J41" s="0" t="n">
        <f aca="false">$Y$15*E40+$Y$20*F40+G40*$Y$25+H40*$Y$30</f>
        <v>0.193605853702314</v>
      </c>
      <c r="K41" s="0" t="n">
        <f aca="false">E40*$Y$16+F40*$Y$21+G40*$Y$26+H40*$Y$31</f>
        <v>0.0736645762852594</v>
      </c>
      <c r="L41" s="0" t="n">
        <f aca="false">E40*$Y$17+F40*$Y$22+G40*$Y$27+H40*$Y$32</f>
        <v>0.0272726716041325</v>
      </c>
      <c r="M41" s="0" t="n">
        <f aca="false">_xlfn.NORM.S.DIST((1/$Y$7)*(C41-$Y$3-D41*$Y$12),1)</f>
        <v>0.444234456634488</v>
      </c>
      <c r="N41" s="3" t="n">
        <f aca="false">_xlfn.NORM.S.DIST((1/$Y$8)*(C41-$Y$4-D41*$Y$12),1)</f>
        <v>0.737936204213885</v>
      </c>
      <c r="O41" s="3" t="n">
        <f aca="false">_xlfn.NORM.S.DIST((1/$Y$9)*(C41-$Y$5-D41*$Y$12),1)</f>
        <v>0.443976629170282</v>
      </c>
      <c r="P41" s="3" t="n">
        <f aca="false">_xlfn.NORM.S.DIST((1/$Y$10)*(C41-$Y$6-D41*$Y$12),1)</f>
        <v>0.572508150892978</v>
      </c>
      <c r="Q41" s="0" t="n">
        <f aca="false">M41*I41</f>
        <v>0.31338826194346</v>
      </c>
      <c r="R41" s="0" t="n">
        <f aca="false">N41*J41</f>
        <v>0.142868768794674</v>
      </c>
      <c r="S41" s="0" t="n">
        <f aca="false">O41*K41</f>
        <v>0.0327053502683866</v>
      </c>
      <c r="T41" s="0" t="n">
        <f aca="false">P41*L41</f>
        <v>0.0156138267899933</v>
      </c>
      <c r="U41" s="4" t="n">
        <f aca="false">SUM(Q41:T41)</f>
        <v>0.504576207796514</v>
      </c>
      <c r="V41" s="6" t="n">
        <f aca="false">_xlfn.NORM.S.INV(U41)</f>
        <v>0.0114711034215403</v>
      </c>
    </row>
    <row r="42" customFormat="false" ht="14.4" hidden="false" customHeight="false" outlineLevel="0" collapsed="false">
      <c r="A42" s="0" t="n">
        <f aca="false">A41+1</f>
        <v>38</v>
      </c>
      <c r="C42" s="0" t="n">
        <v>1.834371005</v>
      </c>
      <c r="D42" s="0" t="n">
        <v>3.3773</v>
      </c>
      <c r="E42" s="0" t="n">
        <v>0.87742194470345</v>
      </c>
      <c r="F42" s="0" t="n">
        <v>0.0657941704347919</v>
      </c>
      <c r="G42" s="0" t="n">
        <v>0.0510511614685205</v>
      </c>
      <c r="H42" s="0" t="n">
        <v>0.00573272339323753</v>
      </c>
      <c r="I42" s="0" t="n">
        <f aca="false">$Y$14*E41+$Y$19*F41+G41*$Y$24+H41*$Y$29</f>
        <v>0.763960210716211</v>
      </c>
      <c r="J42" s="0" t="n">
        <f aca="false">$Y$15*E41+$Y$20*F41+G41*$Y$25+H41*$Y$30</f>
        <v>0.141832763812977</v>
      </c>
      <c r="K42" s="0" t="n">
        <f aca="false">E41*$Y$16+F41*$Y$21+G41*$Y$26+H41*$Y$31</f>
        <v>0.0765835904814516</v>
      </c>
      <c r="L42" s="0" t="n">
        <f aca="false">E41*$Y$17+F41*$Y$22+G41*$Y$27+H41*$Y$32</f>
        <v>0.0176234349893599</v>
      </c>
      <c r="M42" s="0" t="n">
        <f aca="false">_xlfn.NORM.S.DIST((1/$Y$7)*(C42-$Y$3-D42*$Y$12),1)</f>
        <v>0.816735825287866</v>
      </c>
      <c r="N42" s="3" t="n">
        <f aca="false">_xlfn.NORM.S.DIST((1/$Y$8)*(C42-$Y$4-D42*$Y$12),1)</f>
        <v>0.90447459411668</v>
      </c>
      <c r="O42" s="3" t="n">
        <f aca="false">_xlfn.NORM.S.DIST((1/$Y$9)*(C42-$Y$5-D42*$Y$12),1)</f>
        <v>0.609503954482723</v>
      </c>
      <c r="P42" s="3" t="n">
        <f aca="false">_xlfn.NORM.S.DIST((1/$Y$10)*(C42-$Y$6-D42*$Y$12),1)</f>
        <v>0.652886059836111</v>
      </c>
      <c r="Q42" s="0" t="n">
        <f aca="false">M42*I42</f>
        <v>0.623953673186397</v>
      </c>
      <c r="R42" s="0" t="n">
        <f aca="false">N42*J42</f>
        <v>0.128284131482189</v>
      </c>
      <c r="S42" s="0" t="n">
        <f aca="false">O42*K42</f>
        <v>0.0466780012469302</v>
      </c>
      <c r="T42" s="0" t="n">
        <f aca="false">P42*L42</f>
        <v>0.011506095030981</v>
      </c>
      <c r="U42" s="4" t="n">
        <f aca="false">SUM(Q42:T42)</f>
        <v>0.810421900946497</v>
      </c>
      <c r="V42" s="6" t="n">
        <f aca="false">_xlfn.NORM.S.INV(U42)</f>
        <v>0.879452092135986</v>
      </c>
    </row>
    <row r="43" customFormat="false" ht="14.4" hidden="false" customHeight="false" outlineLevel="0" collapsed="false">
      <c r="A43" s="0" t="n">
        <f aca="false">A42+1</f>
        <v>39</v>
      </c>
      <c r="C43" s="0" t="n">
        <v>-0.658970008</v>
      </c>
      <c r="D43" s="0" t="n">
        <v>3.3143</v>
      </c>
      <c r="E43" s="0" t="n">
        <v>0.763760186335967</v>
      </c>
      <c r="F43" s="0" t="n">
        <v>0.157578001683291</v>
      </c>
      <c r="G43" s="0" t="n">
        <v>0.0722786729500389</v>
      </c>
      <c r="H43" s="0" t="n">
        <v>0.00638313903070333</v>
      </c>
      <c r="I43" s="0" t="n">
        <f aca="false">$Y$14*E42+$Y$19*F42+G42*$Y$24+H42*$Y$29</f>
        <v>0.809603416534651</v>
      </c>
      <c r="J43" s="0" t="n">
        <f aca="false">$Y$15*E42+$Y$20*F42+G42*$Y$25+H42*$Y$30</f>
        <v>0.0952998787870232</v>
      </c>
      <c r="K43" s="0" t="n">
        <f aca="false">E42*$Y$16+F42*$Y$21+G42*$Y$26+H42*$Y$31</f>
        <v>0.0834205973055713</v>
      </c>
      <c r="L43" s="0" t="n">
        <f aca="false">E42*$Y$17+F42*$Y$22+G42*$Y$27+H42*$Y$32</f>
        <v>0.0116761073727544</v>
      </c>
      <c r="M43" s="0" t="n">
        <f aca="false">_xlfn.NORM.S.DIST((1/$Y$7)*(C43-$Y$3-D43*$Y$12),1)</f>
        <v>0.0736358160231647</v>
      </c>
      <c r="N43" s="3" t="n">
        <f aca="false">_xlfn.NORM.S.DIST((1/$Y$8)*(C43-$Y$4-D43*$Y$12),1)</f>
        <v>0.41906520283053</v>
      </c>
      <c r="O43" s="3" t="n">
        <f aca="false">_xlfn.NORM.S.DIST((1/$Y$9)*(C43-$Y$5-D43*$Y$12),1)</f>
        <v>0.252535380904756</v>
      </c>
      <c r="P43" s="3" t="n">
        <f aca="false">_xlfn.NORM.S.DIST((1/$Y$10)*(C43-$Y$6-D43*$Y$12),1)</f>
        <v>0.467647349939459</v>
      </c>
      <c r="Q43" s="0" t="n">
        <f aca="false">M43*I43</f>
        <v>0.0596158082316711</v>
      </c>
      <c r="R43" s="0" t="n">
        <f aca="false">N43*J43</f>
        <v>0.0399368630336088</v>
      </c>
      <c r="S43" s="0" t="n">
        <f aca="false">O43*K43</f>
        <v>0.0210666523158647</v>
      </c>
      <c r="T43" s="0" t="n">
        <f aca="false">P43*L43</f>
        <v>0.00546030067047719</v>
      </c>
      <c r="U43" s="4" t="n">
        <f aca="false">SUM(Q43:T43)</f>
        <v>0.126079624251622</v>
      </c>
      <c r="V43" s="6" t="n">
        <f aca="false">_xlfn.NORM.S.INV(U43)</f>
        <v>-1.14512049058634</v>
      </c>
    </row>
    <row r="44" customFormat="false" ht="14.4" hidden="false" customHeight="false" outlineLevel="0" collapsed="false">
      <c r="A44" s="0" t="n">
        <f aca="false">A43+1</f>
        <v>40</v>
      </c>
      <c r="C44" s="0" t="n">
        <v>-0.77770099</v>
      </c>
      <c r="D44" s="0" t="n">
        <v>3.4191</v>
      </c>
      <c r="E44" s="0" t="n">
        <v>0.61190068572147</v>
      </c>
      <c r="F44" s="0" t="n">
        <v>0.304096325699839</v>
      </c>
      <c r="G44" s="0" t="n">
        <v>0.0714123458525964</v>
      </c>
      <c r="H44" s="0" t="n">
        <v>0.0125906427260949</v>
      </c>
      <c r="I44" s="0" t="n">
        <f aca="false">$Y$14*E43+$Y$19*F43+G43*$Y$24+H43*$Y$29</f>
        <v>0.725789219906819</v>
      </c>
      <c r="J44" s="0" t="n">
        <f aca="false">$Y$15*E43+$Y$20*F43+G43*$Y$25+H43*$Y$30</f>
        <v>0.173090851920683</v>
      </c>
      <c r="K44" s="0" t="n">
        <f aca="false">E43*$Y$16+F43*$Y$21+G43*$Y$26+H43*$Y$31</f>
        <v>0.0795328300501063</v>
      </c>
      <c r="L44" s="0" t="n">
        <f aca="false">E43*$Y$17+F43*$Y$22+G43*$Y$27+H43*$Y$32</f>
        <v>0.0215870981223922</v>
      </c>
      <c r="M44" s="0" t="n">
        <f aca="false">_xlfn.NORM.S.DIST((1/$Y$7)*(C44-$Y$3-D44*$Y$12),1)</f>
        <v>0.0584641932706926</v>
      </c>
      <c r="N44" s="3" t="n">
        <f aca="false">_xlfn.NORM.S.DIST((1/$Y$8)*(C44-$Y$4-D44*$Y$12),1)</f>
        <v>0.38955309027997</v>
      </c>
      <c r="O44" s="3" t="n">
        <f aca="false">_xlfn.NORM.S.DIST((1/$Y$9)*(C44-$Y$5-D44*$Y$12),1)</f>
        <v>0.237569721294816</v>
      </c>
      <c r="P44" s="3" t="n">
        <f aca="false">_xlfn.NORM.S.DIST((1/$Y$10)*(C44-$Y$6-D44*$Y$12),1)</f>
        <v>0.458151349755627</v>
      </c>
      <c r="Q44" s="0" t="n">
        <f aca="false">M44*I44</f>
        <v>0.0424326812264174</v>
      </c>
      <c r="R44" s="0" t="n">
        <f aca="false">N44*J44</f>
        <v>0.0674280762648947</v>
      </c>
      <c r="S44" s="0" t="n">
        <f aca="false">O44*K44</f>
        <v>0.0188945922687917</v>
      </c>
      <c r="T44" s="0" t="n">
        <f aca="false">P44*L44</f>
        <v>0.00989015814208113</v>
      </c>
      <c r="U44" s="4" t="n">
        <f aca="false">SUM(Q44:T44)</f>
        <v>0.138645507902185</v>
      </c>
      <c r="V44" s="6" t="n">
        <f aca="false">_xlfn.NORM.S.INV(U44)</f>
        <v>-1.08642497773456</v>
      </c>
    </row>
    <row r="45" customFormat="false" ht="14.4" hidden="false" customHeight="false" outlineLevel="0" collapsed="false">
      <c r="A45" s="0" t="n">
        <f aca="false">A44+1</f>
        <v>41</v>
      </c>
      <c r="C45" s="0" t="n">
        <v>3.632423111</v>
      </c>
      <c r="D45" s="0" t="n">
        <v>3.0283</v>
      </c>
      <c r="E45" s="0" t="n">
        <v>0.359118735476106</v>
      </c>
      <c r="F45" s="0" t="n">
        <v>0.195257102561006</v>
      </c>
      <c r="G45" s="0" t="n">
        <v>0.325103648506709</v>
      </c>
      <c r="H45" s="0" t="n">
        <v>0.120520513456179</v>
      </c>
      <c r="I45" s="0" t="n">
        <f aca="false">$Y$14*E44+$Y$19*F44+G44*$Y$24+H44*$Y$29</f>
        <v>0.593056362133023</v>
      </c>
      <c r="J45" s="0" t="n">
        <f aca="false">$Y$15*E44+$Y$20*F44+G44*$Y$25+H44*$Y$30</f>
        <v>0.297515940531815</v>
      </c>
      <c r="K45" s="0" t="n">
        <f aca="false">E44*$Y$16+F44*$Y$21+G44*$Y$26+H44*$Y$31</f>
        <v>0.0682314271257769</v>
      </c>
      <c r="L45" s="0" t="n">
        <f aca="false">E44*$Y$17+F44*$Y$22+G44*$Y$27+H44*$Y$32</f>
        <v>0.0411962702093858</v>
      </c>
      <c r="M45" s="0" t="n">
        <f aca="false">_xlfn.NORM.S.DIST((1/$Y$7)*(C45-$Y$3-D45*$Y$12),1)</f>
        <v>0.995645273299385</v>
      </c>
      <c r="N45" s="3" t="n">
        <f aca="false">_xlfn.NORM.S.DIST((1/$Y$8)*(C45-$Y$4-D45*$Y$12),1)</f>
        <v>0.992090699896526</v>
      </c>
      <c r="O45" s="3" t="n">
        <f aca="false">_xlfn.NORM.S.DIST((1/$Y$9)*(C45-$Y$5-D45*$Y$12),1)</f>
        <v>0.833680203321947</v>
      </c>
      <c r="P45" s="3" t="n">
        <f aca="false">_xlfn.NORM.S.DIST((1/$Y$10)*(C45-$Y$6-D45*$Y$12),1)</f>
        <v>0.770350188940834</v>
      </c>
      <c r="Q45" s="0" t="n">
        <f aca="false">M45*I45</f>
        <v>0.590473763757873</v>
      </c>
      <c r="R45" s="0" t="n">
        <f aca="false">N45*J45</f>
        <v>0.295162797672582</v>
      </c>
      <c r="S45" s="0" t="n">
        <f aca="false">O45*K45</f>
        <v>0.0568831900391643</v>
      </c>
      <c r="T45" s="0" t="n">
        <f aca="false">P45*L45</f>
        <v>0.031735554539458</v>
      </c>
      <c r="U45" s="4" t="n">
        <f aca="false">SUM(Q45:T45)</f>
        <v>0.974255306009077</v>
      </c>
      <c r="V45" s="6" t="n">
        <f aca="false">_xlfn.NORM.S.INV(U45)</f>
        <v>1.94737838090175</v>
      </c>
    </row>
    <row r="46" customFormat="false" ht="14.4" hidden="false" customHeight="false" outlineLevel="0" collapsed="false">
      <c r="A46" s="0" t="n">
        <f aca="false">A45+1</f>
        <v>42</v>
      </c>
      <c r="C46" s="0" t="n">
        <v>1.668976277</v>
      </c>
      <c r="D46" s="0" t="n">
        <v>2.9275</v>
      </c>
      <c r="E46" s="0" t="n">
        <v>0.754597865978787</v>
      </c>
      <c r="F46" s="0" t="n">
        <v>0.111444006097709</v>
      </c>
      <c r="G46" s="0" t="n">
        <v>0.0924001644395138</v>
      </c>
      <c r="H46" s="0" t="n">
        <v>0.0415579634839903</v>
      </c>
      <c r="I46" s="0" t="n">
        <f aca="false">$Y$14*E45+$Y$19*F45+G45*$Y$24+H45*$Y$29</f>
        <v>0.553256890303976</v>
      </c>
      <c r="J46" s="0" t="n">
        <f aca="false">$Y$15*E45+$Y$20*F45+G45*$Y$25+H45*$Y$30</f>
        <v>0.200307090422664</v>
      </c>
      <c r="K46" s="0" t="n">
        <f aca="false">E45*$Y$16+F45*$Y$21+G45*$Y$26+H45*$Y$31</f>
        <v>0.127242861767249</v>
      </c>
      <c r="L46" s="0" t="n">
        <f aca="false">E45*$Y$17+F45*$Y$22+G45*$Y$27+H45*$Y$32</f>
        <v>0.119193157506111</v>
      </c>
      <c r="M46" s="0" t="n">
        <f aca="false">_xlfn.NORM.S.DIST((1/$Y$7)*(C46-$Y$3-D46*$Y$12),1)</f>
        <v>0.78054550617641</v>
      </c>
      <c r="N46" s="3" t="n">
        <f aca="false">_xlfn.NORM.S.DIST((1/$Y$8)*(C46-$Y$4-D46*$Y$12),1)</f>
        <v>0.889636289677789</v>
      </c>
      <c r="O46" s="3" t="n">
        <f aca="false">_xlfn.NORM.S.DIST((1/$Y$9)*(C46-$Y$5-D46*$Y$12),1)</f>
        <v>0.589493396354191</v>
      </c>
      <c r="P46" s="3" t="n">
        <f aca="false">_xlfn.NORM.S.DIST((1/$Y$10)*(C46-$Y$6-D46*$Y$12),1)</f>
        <v>0.643235449028115</v>
      </c>
      <c r="Q46" s="0" t="n">
        <f aca="false">M46*I46</f>
        <v>0.431842179487903</v>
      </c>
      <c r="R46" s="0" t="n">
        <f aca="false">N46*J46</f>
        <v>0.178200456719773</v>
      </c>
      <c r="S46" s="0" t="n">
        <f aca="false">O46*K46</f>
        <v>0.0750088267450024</v>
      </c>
      <c r="T46" s="0" t="n">
        <f aca="false">P46*L46</f>
        <v>0.0766692641895221</v>
      </c>
      <c r="U46" s="4" t="n">
        <f aca="false">SUM(Q46:T46)</f>
        <v>0.761720727142201</v>
      </c>
      <c r="V46" s="6" t="n">
        <f aca="false">_xlfn.NORM.S.INV(U46)</f>
        <v>0.711848580948622</v>
      </c>
    </row>
    <row r="47" customFormat="false" ht="14.4" hidden="false" customHeight="false" outlineLevel="0" collapsed="false">
      <c r="A47" s="0" t="n">
        <f aca="false">A46+1</f>
        <v>43</v>
      </c>
      <c r="C47" s="0" t="n">
        <v>0.216244115</v>
      </c>
      <c r="D47" s="0" t="n">
        <v>2.8591</v>
      </c>
      <c r="E47" s="0" t="n">
        <v>0.833543494138593</v>
      </c>
      <c r="F47" s="0" t="n">
        <v>0.10760065643455</v>
      </c>
      <c r="G47" s="0" t="n">
        <v>0.0464431888782039</v>
      </c>
      <c r="H47" s="0" t="n">
        <v>0.0124126605486534</v>
      </c>
      <c r="I47" s="0" t="n">
        <f aca="false">$Y$14*E46+$Y$19*F46+G46*$Y$24+H46*$Y$29</f>
        <v>0.732104260153599</v>
      </c>
      <c r="J47" s="0" t="n">
        <f aca="false">$Y$15*E46+$Y$20*F46+G46*$Y$25+H46*$Y$30</f>
        <v>0.132972244268978</v>
      </c>
      <c r="K47" s="0" t="n">
        <f aca="false">E46*$Y$16+F46*$Y$21+G46*$Y$26+H46*$Y$31</f>
        <v>0.0896087225360646</v>
      </c>
      <c r="L47" s="0" t="n">
        <f aca="false">E46*$Y$17+F46*$Y$22+G46*$Y$27+H46*$Y$32</f>
        <v>0.0453147730413583</v>
      </c>
      <c r="M47" s="0" t="n">
        <f aca="false">_xlfn.NORM.S.DIST((1/$Y$7)*(C47-$Y$3-D47*$Y$12),1)</f>
        <v>0.276071175598619</v>
      </c>
      <c r="N47" s="3" t="n">
        <f aca="false">_xlfn.NORM.S.DIST((1/$Y$8)*(C47-$Y$4-D47*$Y$12),1)</f>
        <v>0.634957816374254</v>
      </c>
      <c r="O47" s="3" t="n">
        <f aca="false">_xlfn.NORM.S.DIST((1/$Y$9)*(C47-$Y$5-D47*$Y$12),1)</f>
        <v>0.373223770595248</v>
      </c>
      <c r="P47" s="3" t="n">
        <f aca="false">_xlfn.NORM.S.DIST((1/$Y$10)*(C47-$Y$6-D47*$Y$12),1)</f>
        <v>0.536315310879703</v>
      </c>
      <c r="Q47" s="0" t="n">
        <f aca="false">M47*I47</f>
        <v>0.202112883761362</v>
      </c>
      <c r="R47" s="0" t="n">
        <f aca="false">N47*J47</f>
        <v>0.084431765859414</v>
      </c>
      <c r="S47" s="0" t="n">
        <f aca="false">O47*K47</f>
        <v>0.0334441053031334</v>
      </c>
      <c r="T47" s="0" t="n">
        <f aca="false">P47*L47</f>
        <v>0.0243030065911192</v>
      </c>
      <c r="U47" s="4" t="n">
        <f aca="false">SUM(Q47:T47)</f>
        <v>0.344291761515028</v>
      </c>
      <c r="V47" s="6" t="n">
        <f aca="false">_xlfn.NORM.S.INV(U47)</f>
        <v>-0.400778074184343</v>
      </c>
    </row>
    <row r="48" customFormat="false" ht="14.4" hidden="false" customHeight="false" outlineLevel="0" collapsed="false">
      <c r="A48" s="0" t="n">
        <f aca="false">A47+1</f>
        <v>44</v>
      </c>
      <c r="C48" s="0" t="n">
        <v>-3.977364647</v>
      </c>
      <c r="D48" s="0" t="n">
        <v>2.913</v>
      </c>
      <c r="E48" s="7" t="n">
        <v>0.00148461567967145</v>
      </c>
      <c r="F48" s="0" t="n">
        <v>0.461445011897217</v>
      </c>
      <c r="G48" s="0" t="n">
        <v>0.324913617342116</v>
      </c>
      <c r="H48" s="0" t="n">
        <v>0.212156755080995</v>
      </c>
      <c r="I48" s="0" t="n">
        <f aca="false">$Y$14*E47+$Y$19*F47+G47*$Y$24+H47*$Y$29</f>
        <v>0.768157504004101</v>
      </c>
      <c r="J48" s="0" t="n">
        <f aca="false">$Y$15*E47+$Y$20*F47+G47*$Y$25+H47*$Y$30</f>
        <v>0.130747872869612</v>
      </c>
      <c r="K48" s="0" t="n">
        <f aca="false">E47*$Y$16+F47*$Y$21+G47*$Y$26+H47*$Y$31</f>
        <v>0.0799399971551275</v>
      </c>
      <c r="L48" s="0" t="n">
        <f aca="false">E47*$Y$17+F47*$Y$22+G47*$Y$27+H47*$Y$32</f>
        <v>0.0211546259711598</v>
      </c>
      <c r="M48" s="0" t="n">
        <f aca="false">_xlfn.NORM.S.DIST((1/$Y$7)*(C48-$Y$3-D48*$Y$12),1)</f>
        <v>2.55111780824333E-006</v>
      </c>
      <c r="N48" s="3" t="n">
        <f aca="false">_xlfn.NORM.S.DIST((1/$Y$8)*(C48-$Y$4-D48*$Y$12),1)</f>
        <v>0.0137657658952913</v>
      </c>
      <c r="O48" s="3" t="n">
        <f aca="false">_xlfn.NORM.S.DIST((1/$Y$9)*(C48-$Y$5-D48*$Y$12),1)</f>
        <v>0.0276886993365319</v>
      </c>
      <c r="P48" s="3" t="n">
        <f aca="false">_xlfn.NORM.S.DIST((1/$Y$10)*(C48-$Y$6-D48*$Y$12),1)</f>
        <v>0.239300254364358</v>
      </c>
      <c r="Q48" s="0" t="n">
        <f aca="false">M48*I48</f>
        <v>1.95966028800061E-006</v>
      </c>
      <c r="R48" s="0" t="n">
        <f aca="false">N48*J48</f>
        <v>0.00179984460923039</v>
      </c>
      <c r="S48" s="0" t="n">
        <f aca="false">O48*K48</f>
        <v>0.00221343454619154</v>
      </c>
      <c r="T48" s="0" t="n">
        <f aca="false">P48*L48</f>
        <v>0.00506230737588139</v>
      </c>
      <c r="U48" s="4" t="n">
        <f aca="false">SUM(Q48:T48)</f>
        <v>0.00907754619159132</v>
      </c>
      <c r="V48" s="6" t="n">
        <f aca="false">_xlfn.NORM.S.INV(U48)</f>
        <v>-2.36243974725612</v>
      </c>
    </row>
    <row r="49" customFormat="false" ht="14.4" hidden="false" customHeight="false" outlineLevel="0" collapsed="false">
      <c r="A49" s="0" t="n">
        <f aca="false">A48+1</f>
        <v>45</v>
      </c>
      <c r="C49" s="0" t="n">
        <v>0.337554146</v>
      </c>
      <c r="D49" s="0" t="n">
        <v>2.9162</v>
      </c>
      <c r="E49" s="0" t="n">
        <v>0.386706591412606</v>
      </c>
      <c r="F49" s="0" t="n">
        <v>0.452902117620861</v>
      </c>
      <c r="G49" s="0" t="n">
        <v>0.0805287735525509</v>
      </c>
      <c r="H49" s="0" t="n">
        <v>0.0798625174139825</v>
      </c>
      <c r="I49" s="0" t="n">
        <f aca="false">$Y$14*E48+$Y$19*F48+G48*$Y$24+H48*$Y$29</f>
        <v>0.241980283954217</v>
      </c>
      <c r="J49" s="0" t="n">
        <f aca="false">$Y$15*E48+$Y$20*F48+G48*$Y$25+H48*$Y$30</f>
        <v>0.424735988837593</v>
      </c>
      <c r="K49" s="0" t="n">
        <f aca="false">E48*$Y$16+F48*$Y$21+G48*$Y$26+H48*$Y$31</f>
        <v>0.114164685780251</v>
      </c>
      <c r="L49" s="0" t="n">
        <f aca="false">E48*$Y$17+F48*$Y$22+G48*$Y$27+H48*$Y$32</f>
        <v>0.219119041427939</v>
      </c>
      <c r="M49" s="0" t="n">
        <f aca="false">_xlfn.NORM.S.DIST((1/$Y$7)*(C49-$Y$3-D49*$Y$12),1)</f>
        <v>0.314408883482155</v>
      </c>
      <c r="N49" s="3" t="n">
        <f aca="false">_xlfn.NORM.S.DIST((1/$Y$8)*(C49-$Y$4-D49*$Y$12),1)</f>
        <v>0.661461801232075</v>
      </c>
      <c r="O49" s="3" t="n">
        <f aca="false">_xlfn.NORM.S.DIST((1/$Y$9)*(C49-$Y$5-D49*$Y$12),1)</f>
        <v>0.390241651921346</v>
      </c>
      <c r="P49" s="3" t="n">
        <f aca="false">_xlfn.NORM.S.DIST((1/$Y$10)*(C49-$Y$6-D49*$Y$12),1)</f>
        <v>0.545210624977243</v>
      </c>
      <c r="Q49" s="0" t="n">
        <f aca="false">M49*I49</f>
        <v>0.0760807509027401</v>
      </c>
      <c r="R49" s="0" t="n">
        <f aca="false">N49*J49</f>
        <v>0.280946632224601</v>
      </c>
      <c r="S49" s="0" t="n">
        <f aca="false">O49*K49</f>
        <v>0.0445518155699665</v>
      </c>
      <c r="T49" s="0" t="n">
        <f aca="false">P49*L49</f>
        <v>0.119466029521341</v>
      </c>
      <c r="U49" s="4" t="n">
        <f aca="false">SUM(Q49:T49)</f>
        <v>0.521045228218648</v>
      </c>
      <c r="V49" s="6" t="n">
        <f aca="false">_xlfn.NORM.S.INV(U49)</f>
        <v>0.0527770548877292</v>
      </c>
    </row>
    <row r="50" customFormat="false" ht="14.4" hidden="false" customHeight="false" outlineLevel="0" collapsed="false">
      <c r="A50" s="0" t="n">
        <f aca="false">A49+1</f>
        <v>46</v>
      </c>
      <c r="C50" s="0" t="n">
        <v>0.791931895</v>
      </c>
      <c r="D50" s="0" t="n">
        <v>2.8026</v>
      </c>
      <c r="E50" s="0" t="n">
        <v>0.60782666859635</v>
      </c>
      <c r="F50" s="0" t="n">
        <v>0.320464039017528</v>
      </c>
      <c r="G50" s="0" t="n">
        <v>0.0386961137273165</v>
      </c>
      <c r="H50" s="0" t="n">
        <v>0.033013178658806</v>
      </c>
      <c r="I50" s="0" t="n">
        <f aca="false">$Y$14*E49+$Y$19*F49+G49*$Y$24+H49*$Y$29</f>
        <v>0.403610163751278</v>
      </c>
      <c r="J50" s="0" t="n">
        <f aca="false">$Y$15*E49+$Y$20*F49+G49*$Y$25+H49*$Y$30</f>
        <v>0.422564261893927</v>
      </c>
      <c r="K50" s="0" t="n">
        <f aca="false">E49*$Y$16+F49*$Y$21+G49*$Y$26+H49*$Y$31</f>
        <v>0.0638400609259977</v>
      </c>
      <c r="L50" s="0" t="n">
        <f aca="false">E49*$Y$17+F49*$Y$22+G49*$Y$27+H49*$Y$32</f>
        <v>0.109985513428798</v>
      </c>
      <c r="M50" s="0" t="n">
        <f aca="false">_xlfn.NORM.S.DIST((1/$Y$7)*(C50-$Y$3-D50*$Y$12),1)</f>
        <v>0.481205132522854</v>
      </c>
      <c r="N50" s="3" t="n">
        <f aca="false">_xlfn.NORM.S.DIST((1/$Y$8)*(C50-$Y$4-D50*$Y$12),1)</f>
        <v>0.757048101771658</v>
      </c>
      <c r="O50" s="3" t="n">
        <f aca="false">_xlfn.NORM.S.DIST((1/$Y$9)*(C50-$Y$5-D50*$Y$12),1)</f>
        <v>0.458781351169374</v>
      </c>
      <c r="P50" s="3" t="n">
        <f aca="false">_xlfn.NORM.S.DIST((1/$Y$10)*(C50-$Y$6-D50*$Y$12),1)</f>
        <v>0.579861354211363</v>
      </c>
      <c r="Q50" s="0" t="n">
        <f aca="false">M50*I50</f>
        <v>0.194219282335505</v>
      </c>
      <c r="R50" s="0" t="n">
        <f aca="false">N50*J50</f>
        <v>0.319901472343339</v>
      </c>
      <c r="S50" s="0" t="n">
        <f aca="false">O50*K50</f>
        <v>0.0292886294103644</v>
      </c>
      <c r="T50" s="0" t="n">
        <f aca="false">P50*L50</f>
        <v>0.0637763487604547</v>
      </c>
      <c r="U50" s="4" t="n">
        <f aca="false">SUM(Q50:T50)</f>
        <v>0.607185732849663</v>
      </c>
      <c r="V50" s="6" t="n">
        <f aca="false">_xlfn.NORM.S.INV(U50)</f>
        <v>0.271991527017178</v>
      </c>
    </row>
    <row r="51" customFormat="false" ht="14.4" hidden="false" customHeight="false" outlineLevel="0" collapsed="false">
      <c r="A51" s="0" t="n">
        <f aca="false">A50+1</f>
        <v>47</v>
      </c>
      <c r="C51" s="0" t="n">
        <v>-0.192779782</v>
      </c>
      <c r="D51" s="0" t="n">
        <v>2.6894</v>
      </c>
      <c r="E51" s="0" t="n">
        <v>0.603218741685959</v>
      </c>
      <c r="F51" s="0" t="n">
        <v>0.337399154878543</v>
      </c>
      <c r="G51" s="0" t="n">
        <v>0.038985845328784</v>
      </c>
      <c r="H51" s="0" t="n">
        <v>0.0203962581067143</v>
      </c>
      <c r="I51" s="0" t="n">
        <f aca="false">$Y$14*E50+$Y$19*F50+G50*$Y$24+H50*$Y$29</f>
        <v>0.566283442425219</v>
      </c>
      <c r="J51" s="0" t="n">
        <f aca="false">$Y$15*E50+$Y$20*F50+G50*$Y$25+H50*$Y$30</f>
        <v>0.31134720845445</v>
      </c>
      <c r="K51" s="0" t="n">
        <f aca="false">E50*$Y$16+F50*$Y$21+G50*$Y$26+H50*$Y$31</f>
        <v>0.063525441154261</v>
      </c>
      <c r="L51" s="0" t="n">
        <f aca="false">E50*$Y$17+F50*$Y$22+G50*$Y$27+H50*$Y$32</f>
        <v>0.0588439079660708</v>
      </c>
      <c r="M51" s="0" t="n">
        <f aca="false">_xlfn.NORM.S.DIST((1/$Y$7)*(C51-$Y$3-D51*$Y$12),1)</f>
        <v>0.165837552821824</v>
      </c>
      <c r="N51" s="3" t="n">
        <f aca="false">_xlfn.NORM.S.DIST((1/$Y$8)*(C51-$Y$4-D51*$Y$12),1)</f>
        <v>0.541112619187073</v>
      </c>
      <c r="O51" s="3" t="n">
        <f aca="false">_xlfn.NORM.S.DIST((1/$Y$9)*(C51-$Y$5-D51*$Y$12),1)</f>
        <v>0.317610765230187</v>
      </c>
      <c r="P51" s="3" t="n">
        <f aca="false">_xlfn.NORM.S.DIST((1/$Y$10)*(C51-$Y$6-D51*$Y$12),1)</f>
        <v>0.506103097810973</v>
      </c>
      <c r="Q51" s="0" t="n">
        <f aca="false">M51*I51</f>
        <v>0.0939110602953165</v>
      </c>
      <c r="R51" s="0" t="n">
        <f aca="false">N51*J51</f>
        <v>0.168473903443371</v>
      </c>
      <c r="S51" s="0" t="n">
        <f aca="false">O51*K51</f>
        <v>0.0201763639765901</v>
      </c>
      <c r="T51" s="0" t="n">
        <f aca="false">P51*L51</f>
        <v>0.0297810841089322</v>
      </c>
      <c r="U51" s="4" t="n">
        <f aca="false">SUM(Q51:T51)</f>
        <v>0.31234241182421</v>
      </c>
      <c r="V51" s="6" t="n">
        <f aca="false">_xlfn.NORM.S.INV(U51)</f>
        <v>-0.489221593342674</v>
      </c>
    </row>
    <row r="52" customFormat="false" ht="14.4" hidden="false" customHeight="false" outlineLevel="0" collapsed="false">
      <c r="A52" s="0" t="n">
        <f aca="false">A51+1</f>
        <v>48</v>
      </c>
      <c r="C52" s="0" t="n">
        <v>0.14698891</v>
      </c>
      <c r="D52" s="0" t="n">
        <v>2.6137</v>
      </c>
      <c r="E52" s="0" t="n">
        <v>0.663483538582678</v>
      </c>
      <c r="F52" s="0" t="n">
        <v>0.287979044213464</v>
      </c>
      <c r="G52" s="0" t="n">
        <v>0.0336814557189712</v>
      </c>
      <c r="H52" s="0" t="n">
        <v>0.0148559614848866</v>
      </c>
      <c r="I52" s="0" t="n">
        <f aca="false">$Y$14*E51+$Y$19*F51+G51*$Y$24+H51*$Y$29</f>
        <v>0.562480255450221</v>
      </c>
      <c r="J52" s="0" t="n">
        <f aca="false">$Y$15*E51+$Y$20*F51+G51*$Y$25+H51*$Y$30</f>
        <v>0.325991498031339</v>
      </c>
      <c r="K52" s="0" t="n">
        <f aca="false">E51*$Y$16+F51*$Y$21+G51*$Y$26+H51*$Y$31</f>
        <v>0.0610814660919263</v>
      </c>
      <c r="L52" s="0" t="n">
        <f aca="false">E51*$Y$17+F51*$Y$22+G51*$Y$27+H51*$Y$32</f>
        <v>0.0504467804265136</v>
      </c>
      <c r="M52" s="0" t="n">
        <f aca="false">_xlfn.NORM.S.DIST((1/$Y$7)*(C52-$Y$3-D52*$Y$12),1)</f>
        <v>0.259436192553086</v>
      </c>
      <c r="N52" s="3" t="n">
        <f aca="false">_xlfn.NORM.S.DIST((1/$Y$8)*(C52-$Y$4-D52*$Y$12),1)</f>
        <v>0.622683770902879</v>
      </c>
      <c r="O52" s="3" t="n">
        <f aca="false">_xlfn.NORM.S.DIST((1/$Y$9)*(C52-$Y$5-D52*$Y$12),1)</f>
        <v>0.365566603420416</v>
      </c>
      <c r="P52" s="3" t="n">
        <f aca="false">_xlfn.NORM.S.DIST((1/$Y$10)*(C52-$Y$6-D52*$Y$12),1)</f>
        <v>0.532265406794327</v>
      </c>
      <c r="Q52" s="0" t="n">
        <f aca="false">M52*I52</f>
        <v>0.145927735860293</v>
      </c>
      <c r="R52" s="0" t="n">
        <f aca="false">N52*J52</f>
        <v>0.202989615276433</v>
      </c>
      <c r="S52" s="0" t="n">
        <f aca="false">O52*K52</f>
        <v>0.0223293440911648</v>
      </c>
      <c r="T52" s="0" t="n">
        <f aca="false">P52*L52</f>
        <v>0.0268510761051824</v>
      </c>
      <c r="U52" s="4" t="n">
        <f aca="false">SUM(Q52:T52)</f>
        <v>0.398097771333073</v>
      </c>
      <c r="V52" s="6" t="n">
        <f aca="false">_xlfn.NORM.S.INV(U52)</f>
        <v>-0.258273880835085</v>
      </c>
    </row>
    <row r="53" customFormat="false" ht="14.4" hidden="false" customHeight="false" outlineLevel="0" collapsed="false">
      <c r="A53" s="0" t="n">
        <f aca="false">A52+1</f>
        <v>49</v>
      </c>
      <c r="C53" s="0" t="n">
        <v>-3.649447304</v>
      </c>
      <c r="D53" s="0" t="n">
        <v>2.6909</v>
      </c>
      <c r="E53" s="7" t="n">
        <v>0.00209873107342172</v>
      </c>
      <c r="F53" s="0" t="n">
        <v>0.672019850849667</v>
      </c>
      <c r="G53" s="0" t="n">
        <v>0.141358585188885</v>
      </c>
      <c r="H53" s="0" t="n">
        <v>0.184522832888026</v>
      </c>
      <c r="I53" s="0" t="n">
        <f aca="false">$Y$14*E52+$Y$19*F52+G52*$Y$24+H52*$Y$29</f>
        <v>0.611144512127399</v>
      </c>
      <c r="J53" s="0" t="n">
        <f aca="false">$Y$15*E52+$Y$20*F52+G52*$Y$25+H52*$Y$30</f>
        <v>0.284148253794557</v>
      </c>
      <c r="K53" s="0" t="n">
        <f aca="false">E52*$Y$16+F52*$Y$21+G52*$Y$26+H52*$Y$31</f>
        <v>0.0636877459115981</v>
      </c>
      <c r="L53" s="0" t="n">
        <f aca="false">E52*$Y$17+F52*$Y$22+G52*$Y$27+H52*$Y$32</f>
        <v>0.0410194881664454</v>
      </c>
      <c r="M53" s="0" t="n">
        <f aca="false">_xlfn.NORM.S.DIST((1/$Y$7)*(C53-$Y$3-D53*$Y$12),1)</f>
        <v>1.1317115129214E-005</v>
      </c>
      <c r="N53" s="3" t="n">
        <f aca="false">_xlfn.NORM.S.DIST((1/$Y$8)*(C53-$Y$4-D53*$Y$12),1)</f>
        <v>0.0229626909042439</v>
      </c>
      <c r="O53" s="3" t="n">
        <f aca="false">_xlfn.NORM.S.DIST((1/$Y$9)*(C53-$Y$5-D53*$Y$12),1)</f>
        <v>0.037045056924529</v>
      </c>
      <c r="P53" s="3" t="n">
        <f aca="false">_xlfn.NORM.S.DIST((1/$Y$10)*(C53-$Y$6-D53*$Y$12),1)</f>
        <v>0.259997600642877</v>
      </c>
      <c r="Q53" s="0" t="n">
        <f aca="false">M53*I53</f>
        <v>6.91639280433308E-006</v>
      </c>
      <c r="R53" s="0" t="n">
        <f aca="false">N53*J53</f>
        <v>0.00652480852286507</v>
      </c>
      <c r="S53" s="0" t="n">
        <f aca="false">O53*K53</f>
        <v>0.00235931617269009</v>
      </c>
      <c r="T53" s="0" t="n">
        <f aca="false">P53*L53</f>
        <v>0.0106649685028747</v>
      </c>
      <c r="U53" s="4" t="n">
        <f aca="false">SUM(Q53:T53)</f>
        <v>0.0195560095912342</v>
      </c>
      <c r="V53" s="6" t="n">
        <f aca="false">_xlfn.NORM.S.INV(U53)</f>
        <v>-2.06300640987516</v>
      </c>
    </row>
    <row r="54" customFormat="false" ht="14.4" hidden="false" customHeight="false" outlineLevel="0" collapsed="false">
      <c r="A54" s="0" t="n">
        <f aca="false">A53+1</f>
        <v>50</v>
      </c>
      <c r="C54" s="0" t="n">
        <v>-3.923273392</v>
      </c>
      <c r="D54" s="0" t="n">
        <v>3.4592</v>
      </c>
      <c r="E54" s="7" t="n">
        <v>4.94989471350856E-005</v>
      </c>
      <c r="F54" s="0" t="n">
        <v>0.477587745491203</v>
      </c>
      <c r="G54" s="0" t="n">
        <v>0.0582157756943839</v>
      </c>
      <c r="H54" s="0" t="n">
        <v>0.464146979867278</v>
      </c>
      <c r="I54" s="0" t="n">
        <f aca="false">$Y$14*E53+$Y$19*F53+G53*$Y$24+H53*$Y$29</f>
        <v>0.112190491517985</v>
      </c>
      <c r="J54" s="0" t="n">
        <f aca="false">$Y$15*E53+$Y$20*F53+G53*$Y$25+H53*$Y$30</f>
        <v>0.606112830712567</v>
      </c>
      <c r="K54" s="0" t="n">
        <f aca="false">E53*$Y$16+F53*$Y$21+G53*$Y$26+H53*$Y$31</f>
        <v>0.0654628405221706</v>
      </c>
      <c r="L54" s="0" t="n">
        <f aca="false">E53*$Y$17+F53*$Y$22+G53*$Y$27+H53*$Y$32</f>
        <v>0.216233837247276</v>
      </c>
      <c r="M54" s="0" t="n">
        <f aca="false">_xlfn.NORM.S.DIST((1/$Y$7)*(C54-$Y$3-D54*$Y$12),1)</f>
        <v>2.77805398309379E-006</v>
      </c>
      <c r="N54" s="3" t="n">
        <f aca="false">_xlfn.NORM.S.DIST((1/$Y$8)*(C54-$Y$4-D54*$Y$12),1)</f>
        <v>0.0141761537709675</v>
      </c>
      <c r="O54" s="3" t="n">
        <f aca="false">_xlfn.NORM.S.DIST((1/$Y$9)*(C54-$Y$5-D54*$Y$12),1)</f>
        <v>0.0281500803872548</v>
      </c>
      <c r="P54" s="3" t="n">
        <f aca="false">_xlfn.NORM.S.DIST((1/$Y$10)*(C54-$Y$6-D54*$Y$12),1)</f>
        <v>0.240423600184466</v>
      </c>
      <c r="Q54" s="0" t="n">
        <f aca="false">M54*I54</f>
        <v>3.11671241826789E-007</v>
      </c>
      <c r="R54" s="0" t="n">
        <f aca="false">N54*J54</f>
        <v>0.00859234869073772</v>
      </c>
      <c r="S54" s="0" t="n">
        <f aca="false">O54*K54</f>
        <v>0.00184278422307715</v>
      </c>
      <c r="T54" s="0" t="n">
        <f aca="false">P54*L54</f>
        <v>0.051987717632692</v>
      </c>
      <c r="U54" s="4" t="n">
        <f aca="false">SUM(Q54:T54)</f>
        <v>0.0624231622177487</v>
      </c>
      <c r="V54" s="6" t="n">
        <f aca="false">_xlfn.NORM.S.INV(U54)</f>
        <v>-1.53474562297069</v>
      </c>
    </row>
    <row r="55" customFormat="false" ht="14.4" hidden="false" customHeight="false" outlineLevel="0" collapsed="false">
      <c r="A55" s="0" t="n">
        <f aca="false">A54+1</f>
        <v>51</v>
      </c>
      <c r="C55" s="0" t="n">
        <v>2.488501833</v>
      </c>
      <c r="D55" s="0" t="n">
        <v>3.8037</v>
      </c>
      <c r="E55" s="0" t="n">
        <v>0.085510725933863</v>
      </c>
      <c r="F55" s="0" t="n">
        <v>0.353125061513692</v>
      </c>
      <c r="G55" s="0" t="n">
        <v>0.170875291368686</v>
      </c>
      <c r="H55" s="0" t="n">
        <v>0.39048892118376</v>
      </c>
      <c r="I55" s="0" t="n">
        <f aca="false">$Y$14*E54+$Y$19*F54+G54*$Y$24+H54*$Y$29</f>
        <v>0.0513762648270201</v>
      </c>
      <c r="J55" s="0" t="n">
        <f aca="false">$Y$15*E54+$Y$20*F54+G54*$Y$25+H54*$Y$30</f>
        <v>0.436084486313233</v>
      </c>
      <c r="K55" s="0" t="n">
        <f aca="false">E54*$Y$16+F54*$Y$21+G54*$Y$26+H54*$Y$31</f>
        <v>0.0928807326598602</v>
      </c>
      <c r="L55" s="0" t="n">
        <f aca="false">E54*$Y$17+F54*$Y$22+G54*$Y$27+H54*$Y$32</f>
        <v>0.419658516199887</v>
      </c>
      <c r="M55" s="0" t="n">
        <f aca="false">_xlfn.NORM.S.DIST((1/$Y$7)*(C55-$Y$3-D55*$Y$12),1)</f>
        <v>0.932569172616222</v>
      </c>
      <c r="N55" s="3" t="n">
        <f aca="false">_xlfn.NORM.S.DIST((1/$Y$8)*(C55-$Y$4-D55*$Y$12),1)</f>
        <v>0.954302446065487</v>
      </c>
      <c r="O55" s="3" t="n">
        <f aca="false">_xlfn.NORM.S.DIST((1/$Y$9)*(C55-$Y$5-D55*$Y$12),1)</f>
        <v>0.697014201461177</v>
      </c>
      <c r="P55" s="3" t="n">
        <f aca="false">_xlfn.NORM.S.DIST((1/$Y$10)*(C55-$Y$6-D55*$Y$12),1)</f>
        <v>0.695862713006334</v>
      </c>
      <c r="Q55" s="0" t="n">
        <f aca="false">M55*I55</f>
        <v>0.0479119207818461</v>
      </c>
      <c r="R55" s="0" t="n">
        <f aca="false">N55*J55</f>
        <v>0.41615649197993</v>
      </c>
      <c r="S55" s="0" t="n">
        <f aca="false">O55*K55</f>
        <v>0.0647391897060416</v>
      </c>
      <c r="T55" s="0" t="n">
        <f aca="false">P55*L55</f>
        <v>0.292024713619065</v>
      </c>
      <c r="U55" s="4" t="n">
        <f aca="false">SUM(Q55:T55)</f>
        <v>0.820832316086883</v>
      </c>
      <c r="V55" s="6" t="n">
        <f aca="false">_xlfn.NORM.S.INV(U55)</f>
        <v>0.91854164304267</v>
      </c>
    </row>
    <row r="56" customFormat="false" ht="14.4" hidden="false" customHeight="false" outlineLevel="0" collapsed="false">
      <c r="A56" s="0" t="n">
        <f aca="false">A55+1</f>
        <v>52</v>
      </c>
      <c r="C56" s="0" t="n">
        <v>1.987827456</v>
      </c>
      <c r="D56" s="0" t="n">
        <v>3.5656</v>
      </c>
      <c r="E56" s="0" t="n">
        <v>0.387715390199874</v>
      </c>
      <c r="F56" s="0" t="n">
        <v>0.260920477992599</v>
      </c>
      <c r="G56" s="0" t="n">
        <v>0.141184304734856</v>
      </c>
      <c r="H56" s="0" t="n">
        <v>0.210179827072671</v>
      </c>
      <c r="I56" s="0" t="n">
        <f aca="false">$Y$14*E55+$Y$19*F55+G55*$Y$24+H55*$Y$29</f>
        <v>0.205715788434228</v>
      </c>
      <c r="J56" s="0" t="n">
        <f aca="false">$Y$15*E55+$Y$20*F55+G55*$Y$25+H55*$Y$30</f>
        <v>0.330637770949276</v>
      </c>
      <c r="K56" s="0" t="n">
        <f aca="false">E55*$Y$16+F55*$Y$21+G55*$Y$26+H55*$Y$31</f>
        <v>0.114234044604433</v>
      </c>
      <c r="L56" s="0" t="n">
        <f aca="false">E55*$Y$17+F55*$Y$22+G55*$Y$27+H55*$Y$32</f>
        <v>0.349412396012064</v>
      </c>
      <c r="M56" s="0" t="n">
        <f aca="false">_xlfn.NORM.S.DIST((1/$Y$7)*(C56-$Y$3-D56*$Y$12),1)</f>
        <v>0.850029885406397</v>
      </c>
      <c r="N56" s="3" t="n">
        <f aca="false">_xlfn.NORM.S.DIST((1/$Y$8)*(C56-$Y$4-D56*$Y$12),1)</f>
        <v>0.918238309335588</v>
      </c>
      <c r="O56" s="3" t="n">
        <f aca="false">_xlfn.NORM.S.DIST((1/$Y$9)*(C56-$Y$5-D56*$Y$12),1)</f>
        <v>0.629927398760858</v>
      </c>
      <c r="P56" s="3" t="n">
        <f aca="false">_xlfn.NORM.S.DIST((1/$Y$10)*(C56-$Y$6-D56*$Y$12),1)</f>
        <v>0.662777950171385</v>
      </c>
      <c r="Q56" s="0" t="n">
        <f aca="false">M56*I56</f>
        <v>0.174864568069033</v>
      </c>
      <c r="R56" s="0" t="n">
        <f aca="false">N56*J56</f>
        <v>0.303604267798951</v>
      </c>
      <c r="S56" s="0" t="n">
        <f aca="false">O56*K56</f>
        <v>0.0719591545676023</v>
      </c>
      <c r="T56" s="0" t="n">
        <f aca="false">P56*L56</f>
        <v>0.231582831593348</v>
      </c>
      <c r="U56" s="4" t="n">
        <f aca="false">SUM(Q56:T56)</f>
        <v>0.782010822028935</v>
      </c>
      <c r="V56" s="6" t="n">
        <f aca="false">_xlfn.NORM.S.INV(U56)</f>
        <v>0.779002306706779</v>
      </c>
    </row>
    <row r="57" customFormat="false" ht="14.4" hidden="false" customHeight="false" outlineLevel="0" collapsed="false">
      <c r="A57" s="0" t="n">
        <f aca="false">A56+1</f>
        <v>53</v>
      </c>
      <c r="C57" s="0" t="n">
        <v>2.999862862</v>
      </c>
      <c r="D57" s="0" t="n">
        <v>3.4909</v>
      </c>
      <c r="E57" s="0" t="n">
        <v>0.414850258176227</v>
      </c>
      <c r="F57" s="0" t="n">
        <v>0.147946352436304</v>
      </c>
      <c r="G57" s="0" t="n">
        <v>0.213530822619871</v>
      </c>
      <c r="H57" s="0" t="n">
        <v>0.223672566767598</v>
      </c>
      <c r="I57" s="0" t="n">
        <f aca="false">$Y$14*E56+$Y$19*F56+G56*$Y$24+H56*$Y$29</f>
        <v>0.447553245835638</v>
      </c>
      <c r="J57" s="0" t="n">
        <f aca="false">$Y$15*E56+$Y$20*F56+G56*$Y$25+H56*$Y$30</f>
        <v>0.256166966704907</v>
      </c>
      <c r="K57" s="0" t="n">
        <f aca="false">E56*$Y$16+F56*$Y$21+G56*$Y$26+H56*$Y$31</f>
        <v>0.100632034954709</v>
      </c>
      <c r="L57" s="0" t="n">
        <f aca="false">E56*$Y$17+F56*$Y$22+G56*$Y$27+H56*$Y$32</f>
        <v>0.195647752504745</v>
      </c>
      <c r="M57" s="0" t="n">
        <f aca="false">_xlfn.NORM.S.DIST((1/$Y$7)*(C57-$Y$3-D57*$Y$12),1)</f>
        <v>0.977109873968077</v>
      </c>
      <c r="N57" s="3" t="n">
        <f aca="false">_xlfn.NORM.S.DIST((1/$Y$8)*(C57-$Y$4-D57*$Y$12),1)</f>
        <v>0.977829438477783</v>
      </c>
      <c r="O57" s="3" t="n">
        <f aca="false">_xlfn.NORM.S.DIST((1/$Y$9)*(C57-$Y$5-D57*$Y$12),1)</f>
        <v>0.763467055658372</v>
      </c>
      <c r="P57" s="3" t="n">
        <f aca="false">_xlfn.NORM.S.DIST((1/$Y$10)*(C57-$Y$6-D57*$Y$12),1)</f>
        <v>0.730327896091322</v>
      </c>
      <c r="Q57" s="0" t="n">
        <f aca="false">M57*I57</f>
        <v>0.437308695632464</v>
      </c>
      <c r="R57" s="0" t="n">
        <f aca="false">N57*J57</f>
        <v>0.250487601209616</v>
      </c>
      <c r="S57" s="0" t="n">
        <f aca="false">O57*K57</f>
        <v>0.0768292434317823</v>
      </c>
      <c r="T57" s="0" t="n">
        <f aca="false">P57*L57</f>
        <v>0.142887011461786</v>
      </c>
      <c r="U57" s="4" t="n">
        <f aca="false">SUM(Q57:T57)</f>
        <v>0.907512551735649</v>
      </c>
      <c r="V57" s="6" t="n">
        <f aca="false">_xlfn.NORM.S.INV(U57)</f>
        <v>1.32559194266787</v>
      </c>
    </row>
    <row r="58" customFormat="false" ht="14.4" hidden="false" customHeight="false" outlineLevel="0" collapsed="false">
      <c r="A58" s="0" t="n">
        <f aca="false">A57+1</f>
        <v>54</v>
      </c>
      <c r="C58" s="0" t="n">
        <v>2.7250693</v>
      </c>
      <c r="D58" s="0" t="n">
        <v>3.3508</v>
      </c>
      <c r="E58" s="0" t="n">
        <v>0.550178405988905</v>
      </c>
      <c r="F58" s="0" t="n">
        <v>0.0888121995512417</v>
      </c>
      <c r="G58" s="0" t="n">
        <v>0.197373539793598</v>
      </c>
      <c r="H58" s="0" t="n">
        <v>0.163635854666255</v>
      </c>
      <c r="I58" s="0" t="n">
        <f aca="false">$Y$14*E57+$Y$19*F57+G57*$Y$24+H57*$Y$29</f>
        <v>0.522526608673426</v>
      </c>
      <c r="J58" s="0" t="n">
        <f aca="false">$Y$15*E57+$Y$20*F57+G57*$Y$25+H57*$Y$30</f>
        <v>0.159145640009308</v>
      </c>
      <c r="K58" s="0" t="n">
        <f aca="false">E57*$Y$16+F57*$Y$21+G57*$Y$26+H57*$Y$31</f>
        <v>0.122459754433359</v>
      </c>
      <c r="L58" s="0" t="n">
        <f aca="false">E57*$Y$17+F57*$Y$22+G57*$Y$27+H57*$Y$32</f>
        <v>0.195867996883908</v>
      </c>
      <c r="M58" s="0" t="n">
        <f aca="false">_xlfn.NORM.S.DIST((1/$Y$7)*(C58-$Y$3-D58*$Y$12),1)</f>
        <v>0.959617333237351</v>
      </c>
      <c r="N58" s="3" t="n">
        <f aca="false">_xlfn.NORM.S.DIST((1/$Y$8)*(C58-$Y$4-D58*$Y$12),1)</f>
        <v>0.967802749501333</v>
      </c>
      <c r="O58" s="3" t="n">
        <f aca="false">_xlfn.NORM.S.DIST((1/$Y$9)*(C58-$Y$5-D58*$Y$12),1)</f>
        <v>0.731266422738525</v>
      </c>
      <c r="P58" s="3" t="n">
        <f aca="false">_xlfn.NORM.S.DIST((1/$Y$10)*(C58-$Y$6-D58*$Y$12),1)</f>
        <v>0.713337812177157</v>
      </c>
      <c r="Q58" s="0" t="n">
        <f aca="false">M58*I58</f>
        <v>0.50142559076075</v>
      </c>
      <c r="R58" s="0" t="n">
        <f aca="false">N58*J58</f>
        <v>0.154021587972157</v>
      </c>
      <c r="S58" s="0" t="n">
        <f aca="false">O58*K58</f>
        <v>0.0895507065539206</v>
      </c>
      <c r="T58" s="0" t="n">
        <f aca="false">P58*L58</f>
        <v>0.139720048372689</v>
      </c>
      <c r="U58" s="4" t="n">
        <f aca="false">SUM(Q58:T58)</f>
        <v>0.884717933659517</v>
      </c>
      <c r="V58" s="6" t="n">
        <f aca="false">_xlfn.NORM.S.INV(U58)</f>
        <v>1.19890694059066</v>
      </c>
    </row>
    <row r="59" customFormat="false" ht="14.4" hidden="false" customHeight="false" outlineLevel="0" collapsed="false">
      <c r="A59" s="0" t="n">
        <f aca="false">A58+1</f>
        <v>55</v>
      </c>
      <c r="C59" s="0" t="n">
        <v>-1.485042909</v>
      </c>
      <c r="D59" s="0" t="n">
        <v>3.4544</v>
      </c>
      <c r="E59" s="0" t="n">
        <v>0.314996062692606</v>
      </c>
      <c r="F59" s="0" t="n">
        <v>0.332640341979651</v>
      </c>
      <c r="G59" s="0" t="n">
        <v>0.181526587898298</v>
      </c>
      <c r="H59" s="0" t="n">
        <v>0.170837007429446</v>
      </c>
      <c r="I59" s="0" t="n">
        <f aca="false">$Y$14*E58+$Y$19*F58+G58*$Y$24+H58*$Y$29</f>
        <v>0.628790426463802</v>
      </c>
      <c r="J59" s="0" t="n">
        <f aca="false">$Y$15*E58+$Y$20*F58+G58*$Y$25+H58*$Y$30</f>
        <v>0.110243917127294</v>
      </c>
      <c r="K59" s="0" t="n">
        <f aca="false">E58*$Y$16+F58*$Y$21+G58*$Y$26+H58*$Y$31</f>
        <v>0.119202017322839</v>
      </c>
      <c r="L59" s="0" t="n">
        <f aca="false">E58*$Y$17+F58*$Y$22+G58*$Y$27+H58*$Y$32</f>
        <v>0.141763639086064</v>
      </c>
      <c r="M59" s="0" t="n">
        <f aca="false">_xlfn.NORM.S.DIST((1/$Y$7)*(C59-$Y$3-D59*$Y$12),1)</f>
        <v>0.0125994931561614</v>
      </c>
      <c r="N59" s="3" t="n">
        <f aca="false">_xlfn.NORM.S.DIST((1/$Y$8)*(C59-$Y$4-D59*$Y$12),1)</f>
        <v>0.238407077380668</v>
      </c>
      <c r="O59" s="3" t="n">
        <f aca="false">_xlfn.NORM.S.DIST((1/$Y$9)*(C59-$Y$5-D59*$Y$12),1)</f>
        <v>0.162704459626362</v>
      </c>
      <c r="P59" s="3" t="n">
        <f aca="false">_xlfn.NORM.S.DIST((1/$Y$10)*(C59-$Y$6-D59*$Y$12),1)</f>
        <v>0.405048263182331</v>
      </c>
      <c r="Q59" s="0" t="n">
        <f aca="false">M59*I59</f>
        <v>0.00792244067489045</v>
      </c>
      <c r="R59" s="0" t="n">
        <f aca="false">N59*J59</f>
        <v>0.0262829300813148</v>
      </c>
      <c r="S59" s="0" t="n">
        <f aca="false">O59*K59</f>
        <v>0.0193946998148848</v>
      </c>
      <c r="T59" s="0" t="n">
        <f aca="false">P59*L59</f>
        <v>0.0574211157942171</v>
      </c>
      <c r="U59" s="4" t="n">
        <f aca="false">SUM(Q59:T59)</f>
        <v>0.111021186365307</v>
      </c>
      <c r="V59" s="6" t="n">
        <f aca="false">_xlfn.NORM.S.INV(U59)</f>
        <v>-1.22111528625126</v>
      </c>
    </row>
    <row r="60" customFormat="false" ht="14.4" hidden="false" customHeight="false" outlineLevel="0" collapsed="false">
      <c r="A60" s="0" t="n">
        <f aca="false">A59+1</f>
        <v>56</v>
      </c>
      <c r="C60" s="0" t="n">
        <v>0.300624031</v>
      </c>
      <c r="D60" s="0" t="n">
        <v>3.5415</v>
      </c>
      <c r="E60" s="0" t="n">
        <v>0.573920085718549</v>
      </c>
      <c r="F60" s="0" t="n">
        <v>0.308663014824788</v>
      </c>
      <c r="G60" s="0" t="n">
        <v>0.0611637762321368</v>
      </c>
      <c r="H60" s="0" t="n">
        <v>0.0562531232245258</v>
      </c>
      <c r="I60" s="0" t="n">
        <f aca="false">$Y$14*E59+$Y$19*F59+G59*$Y$24+H59*$Y$29</f>
        <v>0.412930451950359</v>
      </c>
      <c r="J60" s="0" t="n">
        <f aca="false">$Y$15*E59+$Y$20*F59+G59*$Y$25+H59*$Y$30</f>
        <v>0.317512284655131</v>
      </c>
      <c r="K60" s="0" t="n">
        <f aca="false">E59*$Y$16+F59*$Y$21+G59*$Y$26+H59*$Y$31</f>
        <v>0.0978083573740058</v>
      </c>
      <c r="L60" s="0" t="n">
        <f aca="false">E59*$Y$17+F59*$Y$22+G59*$Y$27+H59*$Y$32</f>
        <v>0.171748906020505</v>
      </c>
      <c r="M60" s="0" t="n">
        <f aca="false">_xlfn.NORM.S.DIST((1/$Y$7)*(C60-$Y$3-D60*$Y$12),1)</f>
        <v>0.28900927626953</v>
      </c>
      <c r="N60" s="3" t="n">
        <f aca="false">_xlfn.NORM.S.DIST((1/$Y$8)*(C60-$Y$4-D60*$Y$12),1)</f>
        <v>0.644163522523765</v>
      </c>
      <c r="O60" s="3" t="n">
        <f aca="false">_xlfn.NORM.S.DIST((1/$Y$9)*(C60-$Y$5-D60*$Y$12),1)</f>
        <v>0.379056843861455</v>
      </c>
      <c r="P60" s="3" t="n">
        <f aca="false">_xlfn.NORM.S.DIST((1/$Y$10)*(C60-$Y$6-D60*$Y$12),1)</f>
        <v>0.539380144055958</v>
      </c>
      <c r="Q60" s="0" t="n">
        <f aca="false">M60*I60</f>
        <v>0.119340731067823</v>
      </c>
      <c r="R60" s="0" t="n">
        <f aca="false">N60*J60</f>
        <v>0.204529831728018</v>
      </c>
      <c r="S60" s="0" t="n">
        <f aca="false">O60*K60</f>
        <v>0.0370749272494639</v>
      </c>
      <c r="T60" s="0" t="n">
        <f aca="false">P60*L60</f>
        <v>0.0926379496707931</v>
      </c>
      <c r="U60" s="4" t="n">
        <f aca="false">SUM(Q60:T60)</f>
        <v>0.453583439716098</v>
      </c>
      <c r="V60" s="6" t="n">
        <f aca="false">_xlfn.NORM.S.INV(U60)</f>
        <v>-0.116612818383141</v>
      </c>
    </row>
    <row r="61" customFormat="false" ht="14.4" hidden="false" customHeight="false" outlineLevel="0" collapsed="false">
      <c r="A61" s="0" t="n">
        <f aca="false">A60+1</f>
        <v>57</v>
      </c>
      <c r="C61" s="0" t="n">
        <v>-0.359640182</v>
      </c>
      <c r="D61" s="0" t="n">
        <v>3.5303</v>
      </c>
      <c r="E61" s="0" t="n">
        <v>0.543457642452908</v>
      </c>
      <c r="F61" s="0" t="n">
        <v>0.378314414459647</v>
      </c>
      <c r="G61" s="0" t="n">
        <v>0.0476503854069404</v>
      </c>
      <c r="H61" s="0" t="n">
        <v>0.0305775576805044</v>
      </c>
      <c r="I61" s="0" t="n">
        <f aca="false">$Y$14*E60+$Y$19*F60+G60*$Y$24+H60*$Y$29</f>
        <v>0.552736755699955</v>
      </c>
      <c r="J61" s="0" t="n">
        <f aca="false">$Y$15*E60+$Y$20*F60+G60*$Y$25+H60*$Y$30</f>
        <v>0.300626862374258</v>
      </c>
      <c r="K61" s="0" t="n">
        <f aca="false">E60*$Y$16+F60*$Y$21+G60*$Y$26+H60*$Y$31</f>
        <v>0.0701559441013661</v>
      </c>
      <c r="L61" s="0" t="n">
        <f aca="false">E60*$Y$17+F60*$Y$22+G60*$Y$27+H60*$Y$32</f>
        <v>0.0764804378244208</v>
      </c>
      <c r="M61" s="0" t="n">
        <f aca="false">_xlfn.NORM.S.DIST((1/$Y$7)*(C61-$Y$3-D61*$Y$12),1)</f>
        <v>0.119097309745924</v>
      </c>
      <c r="N61" s="3" t="n">
        <f aca="false">_xlfn.NORM.S.DIST((1/$Y$8)*(C61-$Y$4-D61*$Y$12),1)</f>
        <v>0.487660580654788</v>
      </c>
      <c r="O61" s="3" t="n">
        <f aca="false">_xlfn.NORM.S.DIST((1/$Y$9)*(C61-$Y$5-D61*$Y$12),1)</f>
        <v>0.288346328951442</v>
      </c>
      <c r="P61" s="3" t="n">
        <f aca="false">_xlfn.NORM.S.DIST((1/$Y$10)*(C61-$Y$6-D61*$Y$12),1)</f>
        <v>0.489310724944506</v>
      </c>
      <c r="Q61" s="0" t="n">
        <f aca="false">M61*I61</f>
        <v>0.0658294606015544</v>
      </c>
      <c r="R61" s="0" t="n">
        <f aca="false">N61*J61</f>
        <v>0.146603870265858</v>
      </c>
      <c r="S61" s="0" t="n">
        <f aca="false">O61*K61</f>
        <v>0.0202292089357515</v>
      </c>
      <c r="T61" s="0" t="n">
        <f aca="false">P61*L61</f>
        <v>0.0374226984759405</v>
      </c>
      <c r="U61" s="4" t="n">
        <f aca="false">SUM(Q61:T61)</f>
        <v>0.270085238279104</v>
      </c>
      <c r="V61" s="6" t="n">
        <f aca="false">_xlfn.NORM.S.INV(U61)</f>
        <v>-0.612555217834544</v>
      </c>
    </row>
    <row r="62" customFormat="false" ht="14.4" hidden="false" customHeight="false" outlineLevel="0" collapsed="false">
      <c r="A62" s="0" t="n">
        <f aca="false">A61+1</f>
        <v>58</v>
      </c>
      <c r="C62" s="0" t="n">
        <v>0.958991898</v>
      </c>
      <c r="D62" s="0" t="n">
        <v>3.359</v>
      </c>
      <c r="E62" s="0" t="n">
        <v>0.71319357146331</v>
      </c>
      <c r="F62" s="0" t="n">
        <v>0.236074251934691</v>
      </c>
      <c r="G62" s="0" t="n">
        <v>0.033508603652427</v>
      </c>
      <c r="H62" s="0" t="n">
        <v>0.0172235729495722</v>
      </c>
      <c r="I62" s="0" t="n">
        <f aca="false">$Y$14*E61+$Y$19*F61+G61*$Y$24+H61*$Y$29</f>
        <v>0.516639922572958</v>
      </c>
      <c r="J62" s="0" t="n">
        <f aca="false">$Y$15*E61+$Y$20*F61+G61*$Y$25+H61*$Y$30</f>
        <v>0.36047919728302</v>
      </c>
      <c r="K62" s="0" t="n">
        <f aca="false">E61*$Y$16+F61*$Y$21+G61*$Y$26+H61*$Y$31</f>
        <v>0.0601108886995841</v>
      </c>
      <c r="L62" s="0" t="n">
        <f aca="false">E61*$Y$17+F61*$Y$22+G61*$Y$27+H61*$Y$32</f>
        <v>0.0627699914444376</v>
      </c>
      <c r="M62" s="0" t="n">
        <f aca="false">_xlfn.NORM.S.DIST((1/$Y$7)*(C62-$Y$3-D62*$Y$12),1)</f>
        <v>0.530658761512713</v>
      </c>
      <c r="N62" s="3" t="n">
        <f aca="false">_xlfn.NORM.S.DIST((1/$Y$8)*(C62-$Y$4-D62*$Y$12),1)</f>
        <v>0.781293139661661</v>
      </c>
      <c r="O62" s="3" t="n">
        <f aca="false">_xlfn.NORM.S.DIST((1/$Y$9)*(C62-$Y$5-D62*$Y$12),1)</f>
        <v>0.47859149708861</v>
      </c>
      <c r="P62" s="3" t="n">
        <f aca="false">_xlfn.NORM.S.DIST((1/$Y$10)*(C62-$Y$6-D62*$Y$12),1)</f>
        <v>0.589614542462902</v>
      </c>
      <c r="Q62" s="0" t="n">
        <f aca="false">M62*I62</f>
        <v>0.27415950146059</v>
      </c>
      <c r="R62" s="0" t="n">
        <f aca="false">N62*J62</f>
        <v>0.281639923827966</v>
      </c>
      <c r="S62" s="0" t="n">
        <f aca="false">O62*K62</f>
        <v>0.0287685602140608</v>
      </c>
      <c r="T62" s="0" t="n">
        <f aca="false">P62*L62</f>
        <v>0.0370100997859124</v>
      </c>
      <c r="U62" s="4" t="n">
        <f aca="false">SUM(Q62:T62)</f>
        <v>0.621578085288529</v>
      </c>
      <c r="V62" s="6" t="n">
        <f aca="false">_xlfn.NORM.S.INV(U62)</f>
        <v>0.309628041610418</v>
      </c>
    </row>
    <row r="63" customFormat="false" ht="14.4" hidden="false" customHeight="false" outlineLevel="0" collapsed="false">
      <c r="A63" s="0" t="n">
        <f aca="false">A62+1</f>
        <v>59</v>
      </c>
      <c r="C63" s="0" t="n">
        <v>0.143666007</v>
      </c>
      <c r="D63" s="0" t="n">
        <v>3.4604</v>
      </c>
      <c r="E63" s="0" t="n">
        <v>0.739738525402423</v>
      </c>
      <c r="F63" s="0" t="n">
        <v>0.212283320129145</v>
      </c>
      <c r="G63" s="0" t="n">
        <v>0.0369305433191361</v>
      </c>
      <c r="H63" s="0" t="n">
        <v>0.0110476111492958</v>
      </c>
      <c r="I63" s="0" t="n">
        <f aca="false">$Y$14*E62+$Y$19*F62+G62*$Y$24+H62*$Y$29</f>
        <v>0.654269515766303</v>
      </c>
      <c r="J63" s="0" t="n">
        <f aca="false">$Y$15*E62+$Y$20*F62+G62*$Y$25+H62*$Y$30</f>
        <v>0.239983556648972</v>
      </c>
      <c r="K63" s="0" t="n">
        <f aca="false">E62*$Y$16+F62*$Y$21+G62*$Y$26+H62*$Y$31</f>
        <v>0.0680255579950746</v>
      </c>
      <c r="L63" s="0" t="n">
        <f aca="false">E62*$Y$17+F62*$Y$22+G62*$Y$27+H62*$Y$32</f>
        <v>0.0377213695896511</v>
      </c>
      <c r="M63" s="0" t="n">
        <f aca="false">_xlfn.NORM.S.DIST((1/$Y$7)*(C63-$Y$3-D63*$Y$12),1)</f>
        <v>0.242066789127555</v>
      </c>
      <c r="N63" s="3" t="n">
        <f aca="false">_xlfn.NORM.S.DIST((1/$Y$8)*(C63-$Y$4-D63*$Y$12),1)</f>
        <v>0.609284809849161</v>
      </c>
      <c r="O63" s="3" t="n">
        <f aca="false">_xlfn.NORM.S.DIST((1/$Y$9)*(C63-$Y$5-D63*$Y$12),1)</f>
        <v>0.357355052504074</v>
      </c>
      <c r="P63" s="3" t="n">
        <f aca="false">_xlfn.NORM.S.DIST((1/$Y$10)*(C63-$Y$6-D63*$Y$12),1)</f>
        <v>0.527886885311855</v>
      </c>
      <c r="Q63" s="0" t="n">
        <f aca="false">M63*I63</f>
        <v>0.158376920905589</v>
      </c>
      <c r="R63" s="0" t="n">
        <f aca="false">N63*J63</f>
        <v>0.146218335679794</v>
      </c>
      <c r="S63" s="0" t="n">
        <f aca="false">O63*K63</f>
        <v>0.0243092768489488</v>
      </c>
      <c r="T63" s="0" t="n">
        <f aca="false">P63*L63</f>
        <v>0.0199126163023783</v>
      </c>
      <c r="U63" s="4" t="n">
        <f aca="false">SUM(Q63:T63)</f>
        <v>0.34881714973671</v>
      </c>
      <c r="V63" s="6" t="n">
        <f aca="false">_xlfn.NORM.S.INV(U63)</f>
        <v>-0.388515887051053</v>
      </c>
    </row>
    <row r="64" customFormat="false" ht="14.4" hidden="false" customHeight="false" outlineLevel="0" collapsed="false">
      <c r="A64" s="0" t="n">
        <f aca="false">A63+1</f>
        <v>60</v>
      </c>
      <c r="C64" s="0" t="n">
        <v>-0.737228968</v>
      </c>
      <c r="D64" s="0" t="n">
        <v>3.5993</v>
      </c>
      <c r="E64" s="0" t="n">
        <v>0.559850334548727</v>
      </c>
      <c r="F64" s="0" t="n">
        <v>0.364328027942452</v>
      </c>
      <c r="G64" s="0" t="n">
        <v>0.0591980232567863</v>
      </c>
      <c r="H64" s="0" t="n">
        <v>0.0166236142520355</v>
      </c>
      <c r="I64" s="0" t="n">
        <f aca="false">$Y$14*E63+$Y$19*F63+G63*$Y$24+H63*$Y$29</f>
        <v>0.679793202856695</v>
      </c>
      <c r="J64" s="0" t="n">
        <f aca="false">$Y$15*E63+$Y$20*F63+G63*$Y$25+H63*$Y$30</f>
        <v>0.219850564453596</v>
      </c>
      <c r="K64" s="0" t="n">
        <f aca="false">E63*$Y$16+F63*$Y$21+G63*$Y$26+H63*$Y$31</f>
        <v>0.0699205063241668</v>
      </c>
      <c r="L64" s="0" t="n">
        <f aca="false">E63*$Y$17+F63*$Y$22+G63*$Y$27+H63*$Y$32</f>
        <v>0.0304357263655425</v>
      </c>
      <c r="M64" s="0" t="n">
        <f aca="false">_xlfn.NORM.S.DIST((1/$Y$7)*(C64-$Y$3-D64*$Y$12),1)</f>
        <v>0.0617189221316892</v>
      </c>
      <c r="N64" s="3" t="n">
        <f aca="false">_xlfn.NORM.S.DIST((1/$Y$8)*(C64-$Y$4-D64*$Y$12),1)</f>
        <v>0.39629769022757</v>
      </c>
      <c r="O64" s="3" t="n">
        <f aca="false">_xlfn.NORM.S.DIST((1/$Y$9)*(C64-$Y$5-D64*$Y$12),1)</f>
        <v>0.240971340605786</v>
      </c>
      <c r="P64" s="3" t="n">
        <f aca="false">_xlfn.NORM.S.DIST((1/$Y$10)*(C64-$Y$6-D64*$Y$12),1)</f>
        <v>0.460335568128023</v>
      </c>
      <c r="Q64" s="0" t="n">
        <f aca="false">M64*I64</f>
        <v>0.0419561037527639</v>
      </c>
      <c r="R64" s="0" t="n">
        <f aca="false">N64*J64</f>
        <v>0.0871262708881875</v>
      </c>
      <c r="S64" s="0" t="n">
        <f aca="false">O64*K64</f>
        <v>0.0168488381447698</v>
      </c>
      <c r="T64" s="0" t="n">
        <f aca="false">P64*L64</f>
        <v>0.0140106473878711</v>
      </c>
      <c r="U64" s="4" t="n">
        <f aca="false">SUM(Q64:T64)</f>
        <v>0.159941860173592</v>
      </c>
      <c r="V64" s="6" t="n">
        <f aca="false">_xlfn.NORM.S.INV(U64)</f>
        <v>-0.994696863604553</v>
      </c>
    </row>
    <row r="65" customFormat="false" ht="14.4" hidden="false" customHeight="false" outlineLevel="0" collapsed="false">
      <c r="A65" s="0" t="n">
        <f aca="false">A64+1</f>
        <v>61</v>
      </c>
      <c r="C65" s="0" t="n">
        <v>0.629787491</v>
      </c>
      <c r="D65" s="0" t="n">
        <v>3.4618</v>
      </c>
      <c r="E65" s="0" t="n">
        <v>0.700544589160079</v>
      </c>
      <c r="F65" s="0" t="n">
        <v>0.253116922950556</v>
      </c>
      <c r="G65" s="0" t="n">
        <v>0.0328154400253044</v>
      </c>
      <c r="H65" s="0" t="n">
        <v>0.0135230478640598</v>
      </c>
      <c r="I65" s="0" t="n">
        <f aca="false">$Y$14*E64+$Y$19*F64+G64*$Y$24+H64*$Y$29</f>
        <v>0.539100387569711</v>
      </c>
      <c r="J65" s="0" t="n">
        <f aca="false">$Y$15*E64+$Y$20*F64+G64*$Y$25+H64*$Y$30</f>
        <v>0.348754371233476</v>
      </c>
      <c r="K65" s="0" t="n">
        <f aca="false">E64*$Y$16+F64*$Y$21+G64*$Y$26+H64*$Y$31</f>
        <v>0.0618215667683729</v>
      </c>
      <c r="L65" s="0" t="n">
        <f aca="false">E64*$Y$17+F64*$Y$22+G64*$Y$27+H64*$Y$32</f>
        <v>0.0503236744284415</v>
      </c>
      <c r="M65" s="0" t="n">
        <f aca="false">_xlfn.NORM.S.DIST((1/$Y$7)*(C65-$Y$3-D65*$Y$12),1)</f>
        <v>0.405010545607129</v>
      </c>
      <c r="N65" s="3" t="n">
        <f aca="false">_xlfn.NORM.S.DIST((1/$Y$8)*(C65-$Y$4-D65*$Y$12),1)</f>
        <v>0.716550891915</v>
      </c>
      <c r="O65" s="3" t="n">
        <f aca="false">_xlfn.NORM.S.DIST((1/$Y$9)*(C65-$Y$5-D65*$Y$12),1)</f>
        <v>0.428139268056128</v>
      </c>
      <c r="P65" s="3" t="n">
        <f aca="false">_xlfn.NORM.S.DIST((1/$Y$10)*(C65-$Y$6-D65*$Y$12),1)</f>
        <v>0.564570505358744</v>
      </c>
      <c r="Q65" s="0" t="n">
        <f aca="false">M65*I65</f>
        <v>0.218341342106623</v>
      </c>
      <c r="R65" s="0" t="n">
        <f aca="false">N65*J65</f>
        <v>0.249900255766602</v>
      </c>
      <c r="S65" s="0" t="n">
        <f aca="false">O65*K65</f>
        <v>0.0264682403462942</v>
      </c>
      <c r="T65" s="0" t="n">
        <f aca="false">P65*L65</f>
        <v>0.0284112623035741</v>
      </c>
      <c r="U65" s="4" t="n">
        <f aca="false">SUM(Q65:T65)</f>
        <v>0.523121100523094</v>
      </c>
      <c r="V65" s="6" t="n">
        <f aca="false">_xlfn.NORM.S.INV(U65)</f>
        <v>0.0579884872317259</v>
      </c>
    </row>
    <row r="66" customFormat="false" ht="14.4" hidden="false" customHeight="false" outlineLevel="0" collapsed="false">
      <c r="A66" s="0" t="n">
        <f aca="false">A65+1</f>
        <v>62</v>
      </c>
      <c r="C66" s="0" t="n">
        <v>0.593558008</v>
      </c>
      <c r="D66" s="0" t="n">
        <v>3.2939</v>
      </c>
      <c r="E66" s="0" t="n">
        <v>0.782732845702004</v>
      </c>
      <c r="F66" s="0" t="n">
        <v>0.175063505866673</v>
      </c>
      <c r="G66" s="0" t="n">
        <v>0.03296572152665</v>
      </c>
      <c r="H66" s="0" t="n">
        <v>0.00923792690467381</v>
      </c>
      <c r="I66" s="0" t="n">
        <f aca="false">$Y$14*E65+$Y$19*F65+G65*$Y$24+H65*$Y$29</f>
        <v>0.642772754987235</v>
      </c>
      <c r="J66" s="0" t="n">
        <f aca="false">$Y$15*E65+$Y$20*F65+G65*$Y$25+H65*$Y$30</f>
        <v>0.254550769150438</v>
      </c>
      <c r="K66" s="0" t="n">
        <f aca="false">E65*$Y$16+F65*$Y$21+G65*$Y$26+H65*$Y$31</f>
        <v>0.0662181908757695</v>
      </c>
      <c r="L66" s="0" t="n">
        <f aca="false">E65*$Y$17+F65*$Y$22+G65*$Y$27+H65*$Y$32</f>
        <v>0.0364582849865565</v>
      </c>
      <c r="M66" s="0" t="n">
        <f aca="false">_xlfn.NORM.S.DIST((1/$Y$7)*(C66-$Y$3-D66*$Y$12),1)</f>
        <v>0.395723534319109</v>
      </c>
      <c r="N66" s="3" t="n">
        <f aca="false">_xlfn.NORM.S.DIST((1/$Y$8)*(C66-$Y$4-D66*$Y$12),1)</f>
        <v>0.711297660328242</v>
      </c>
      <c r="O66" s="3" t="n">
        <f aca="false">_xlfn.NORM.S.DIST((1/$Y$9)*(C66-$Y$5-D66*$Y$12),1)</f>
        <v>0.42435518322412</v>
      </c>
      <c r="P66" s="3" t="n">
        <f aca="false">_xlfn.NORM.S.DIST((1/$Y$10)*(C66-$Y$6-D66*$Y$12),1)</f>
        <v>0.562661825833539</v>
      </c>
      <c r="Q66" s="0" t="n">
        <f aca="false">M66*I66</f>
        <v>0.254360306367579</v>
      </c>
      <c r="R66" s="0" t="n">
        <f aca="false">N66*J66</f>
        <v>0.181061366531461</v>
      </c>
      <c r="S66" s="0" t="n">
        <f aca="false">O66*K66</f>
        <v>0.0281000325218569</v>
      </c>
      <c r="T66" s="0" t="n">
        <f aca="false">P66*L66</f>
        <v>0.0205136851972954</v>
      </c>
      <c r="U66" s="4" t="n">
        <f aca="false">SUM(Q66:T66)</f>
        <v>0.484035390618193</v>
      </c>
      <c r="V66" s="6" t="n">
        <f aca="false">_xlfn.NORM.S.INV(U66)</f>
        <v>-0.0400280278060124</v>
      </c>
    </row>
    <row r="67" customFormat="false" ht="14.4" hidden="false" customHeight="false" outlineLevel="0" collapsed="false">
      <c r="A67" s="0" t="n">
        <f aca="false">A66+1</f>
        <v>63</v>
      </c>
      <c r="C67" s="0" t="n">
        <v>0.018733879</v>
      </c>
      <c r="D67" s="0" t="n">
        <v>3.5564</v>
      </c>
      <c r="E67" s="0" t="n">
        <v>0.773718830437693</v>
      </c>
      <c r="F67" s="0" t="n">
        <v>0.178106296336369</v>
      </c>
      <c r="G67" s="0" t="n">
        <v>0.0403792186780717</v>
      </c>
      <c r="H67" s="0" t="n">
        <v>0.00779565454786635</v>
      </c>
      <c r="I67" s="0" t="n">
        <f aca="false">$Y$14*E66+$Y$19*F66+G66*$Y$24+H66*$Y$29</f>
        <v>0.714383238044665</v>
      </c>
      <c r="J67" s="0" t="n">
        <f aca="false">$Y$15*E66+$Y$20*F66+G66*$Y$25+H66*$Y$30</f>
        <v>0.188289564233312</v>
      </c>
      <c r="K67" s="0" t="n">
        <f aca="false">E66*$Y$16+F66*$Y$21+G66*$Y$26+H66*$Y$31</f>
        <v>0.0721008483963509</v>
      </c>
      <c r="L67" s="0" t="n">
        <f aca="false">E66*$Y$17+F66*$Y$22+G66*$Y$27+H66*$Y$32</f>
        <v>0.0252263493256729</v>
      </c>
      <c r="M67" s="0" t="n">
        <f aca="false">_xlfn.NORM.S.DIST((1/$Y$7)*(C67-$Y$3-D67*$Y$12),1)</f>
        <v>0.205095907506108</v>
      </c>
      <c r="N67" s="3" t="n">
        <f aca="false">_xlfn.NORM.S.DIST((1/$Y$8)*(C67-$Y$4-D67*$Y$12),1)</f>
        <v>0.57841276207911</v>
      </c>
      <c r="O67" s="3" t="n">
        <f aca="false">_xlfn.NORM.S.DIST((1/$Y$9)*(C67-$Y$5-D67*$Y$12),1)</f>
        <v>0.33896652910202</v>
      </c>
      <c r="P67" s="3" t="n">
        <f aca="false">_xlfn.NORM.S.DIST((1/$Y$10)*(C67-$Y$6-D67*$Y$12),1)</f>
        <v>0.517937719076843</v>
      </c>
      <c r="Q67" s="0" t="n">
        <f aca="false">M67*I67</f>
        <v>0.146517078513923</v>
      </c>
      <c r="R67" s="0" t="n">
        <f aca="false">N67*J67</f>
        <v>0.108909086918862</v>
      </c>
      <c r="S67" s="0" t="n">
        <f aca="false">O67*K67</f>
        <v>0.024439774326222</v>
      </c>
      <c r="T67" s="0" t="n">
        <f aca="false">P67*L67</f>
        <v>0.0130656778303746</v>
      </c>
      <c r="U67" s="4" t="n">
        <f aca="false">SUM(Q67:T67)</f>
        <v>0.292931617589381</v>
      </c>
      <c r="V67" s="6" t="n">
        <f aca="false">_xlfn.NORM.S.INV(U67)</f>
        <v>-0.544840479908481</v>
      </c>
    </row>
    <row r="68" customFormat="false" ht="14.4" hidden="false" customHeight="false" outlineLevel="0" collapsed="false">
      <c r="A68" s="0" t="n">
        <f aca="false">A67+1</f>
        <v>64</v>
      </c>
      <c r="C68" s="0" t="n">
        <v>-0.161495808</v>
      </c>
      <c r="D68" s="0" t="n">
        <v>3.4708</v>
      </c>
      <c r="E68" s="0" t="n">
        <v>0.742190702929726</v>
      </c>
      <c r="F68" s="0" t="n">
        <v>0.205013369695668</v>
      </c>
      <c r="G68" s="0" t="n">
        <v>0.044336698514454</v>
      </c>
      <c r="H68" s="0" t="n">
        <v>0.00845922886015246</v>
      </c>
      <c r="I68" s="0" t="n">
        <f aca="false">$Y$14*E67+$Y$19*F67+G67*$Y$24+H67*$Y$29</f>
        <v>0.711804627742224</v>
      </c>
      <c r="J68" s="0" t="n">
        <f aca="false">$Y$15*E67+$Y$20*F67+G67*$Y$25+H67*$Y$30</f>
        <v>0.190830646608176</v>
      </c>
      <c r="K68" s="0" t="n">
        <f aca="false">E67*$Y$16+F67*$Y$21+G67*$Y$26+H67*$Y$31</f>
        <v>0.0729137801908899</v>
      </c>
      <c r="L68" s="0" t="n">
        <f aca="false">E67*$Y$17+F67*$Y$22+G67*$Y$27+H67*$Y$32</f>
        <v>0.0244509454587107</v>
      </c>
      <c r="M68" s="0" t="n">
        <f aca="false">_xlfn.NORM.S.DIST((1/$Y$7)*(C68-$Y$3-D68*$Y$12),1)</f>
        <v>0.161414401632749</v>
      </c>
      <c r="N68" s="3" t="n">
        <f aca="false">_xlfn.NORM.S.DIST((1/$Y$8)*(C68-$Y$4-D68*$Y$12),1)</f>
        <v>0.536540772248726</v>
      </c>
      <c r="O68" s="3" t="n">
        <f aca="false">_xlfn.NORM.S.DIST((1/$Y$9)*(C68-$Y$5-D68*$Y$12),1)</f>
        <v>0.315050469147541</v>
      </c>
      <c r="P68" s="3" t="n">
        <f aca="false">_xlfn.NORM.S.DIST((1/$Y$10)*(C68-$Y$6-D68*$Y$12),1)</f>
        <v>0.504661992537054</v>
      </c>
      <c r="Q68" s="0" t="n">
        <f aca="false">M68*I68</f>
        <v>0.114895518066432</v>
      </c>
      <c r="R68" s="0" t="n">
        <f aca="false">N68*J68</f>
        <v>0.102388422499874</v>
      </c>
      <c r="S68" s="0" t="n">
        <f aca="false">O68*K68</f>
        <v>0.0229715206564606</v>
      </c>
      <c r="T68" s="0" t="n">
        <f aca="false">P68*L68</f>
        <v>0.0123394628546078</v>
      </c>
      <c r="U68" s="4" t="n">
        <f aca="false">SUM(Q68:T68)</f>
        <v>0.252594924077375</v>
      </c>
      <c r="V68" s="6" t="n">
        <f aca="false">_xlfn.NORM.S.INV(U68)</f>
        <v>-0.666346190115459</v>
      </c>
    </row>
    <row r="69" customFormat="false" ht="14.4" hidden="false" customHeight="false" outlineLevel="0" collapsed="false">
      <c r="A69" s="0" t="n">
        <f aca="false">A68+1</f>
        <v>65</v>
      </c>
      <c r="C69" s="0" t="n">
        <v>1.197583065</v>
      </c>
      <c r="D69" s="0" t="n">
        <v>3.2629</v>
      </c>
      <c r="E69" s="0" t="n">
        <v>0.842335832190692</v>
      </c>
      <c r="F69" s="0" t="n">
        <v>0.113790641591613</v>
      </c>
      <c r="G69" s="0" t="n">
        <v>0.0368885698593305</v>
      </c>
      <c r="H69" s="0" t="n">
        <v>0.00698495635836442</v>
      </c>
      <c r="I69" s="0" t="n">
        <f aca="false">$Y$14*E68+$Y$19*F68+G68*$Y$24+H68*$Y$29</f>
        <v>0.687184967494124</v>
      </c>
      <c r="J69" s="0" t="n">
        <f aca="false">$Y$15*E68+$Y$20*F68+G68*$Y$25+H68*$Y$30</f>
        <v>0.21364881267897</v>
      </c>
      <c r="K69" s="0" t="n">
        <f aca="false">E68*$Y$16+F68*$Y$21+G68*$Y$26+H68*$Y$31</f>
        <v>0.071454132784073</v>
      </c>
      <c r="L69" s="0" t="n">
        <f aca="false">E68*$Y$17+F68*$Y$22+G68*$Y$27+H68*$Y$32</f>
        <v>0.0277120870428333</v>
      </c>
      <c r="M69" s="0" t="n">
        <f aca="false">_xlfn.NORM.S.DIST((1/$Y$7)*(C69-$Y$3-D69*$Y$12),1)</f>
        <v>0.621042317147951</v>
      </c>
      <c r="N69" s="3" t="n">
        <f aca="false">_xlfn.NORM.S.DIST((1/$Y$8)*(C69-$Y$4-D69*$Y$12),1)</f>
        <v>0.822573901053378</v>
      </c>
      <c r="O69" s="3" t="n">
        <f aca="false">_xlfn.NORM.S.DIST((1/$Y$9)*(C69-$Y$5-D69*$Y$12),1)</f>
        <v>0.515630137278636</v>
      </c>
      <c r="P69" s="3" t="n">
        <f aca="false">_xlfn.NORM.S.DIST((1/$Y$10)*(C69-$Y$6-D69*$Y$12),1)</f>
        <v>0.60764721851274</v>
      </c>
      <c r="Q69" s="0" t="n">
        <f aca="false">M69*I69</f>
        <v>0.42677094452179</v>
      </c>
      <c r="R69" s="0" t="n">
        <f aca="false">N69*J69</f>
        <v>0.175741937300763</v>
      </c>
      <c r="S69" s="0" t="n">
        <f aca="false">O69*K69</f>
        <v>0.0368439042965774</v>
      </c>
      <c r="T69" s="0" t="n">
        <f aca="false">P69*L69</f>
        <v>0.0168391726107606</v>
      </c>
      <c r="U69" s="4" t="n">
        <f aca="false">SUM(Q69:T69)</f>
        <v>0.656195958729891</v>
      </c>
      <c r="V69" s="6" t="n">
        <f aca="false">_xlfn.NORM.S.INV(U69)</f>
        <v>0.40210319359911</v>
      </c>
    </row>
    <row r="70" customFormat="false" ht="14.4" hidden="false" customHeight="false" outlineLevel="0" collapsed="false">
      <c r="A70" s="0" t="n">
        <f aca="false">A69+1</f>
        <v>66</v>
      </c>
      <c r="C70" s="0" t="n">
        <v>-0.390570429</v>
      </c>
      <c r="D70" s="0" t="n">
        <v>3.4117</v>
      </c>
      <c r="E70" s="0" t="n">
        <v>0.763306583986065</v>
      </c>
      <c r="F70" s="0" t="n">
        <v>0.175442788374813</v>
      </c>
      <c r="G70" s="0" t="n">
        <v>0.0540474836170227</v>
      </c>
      <c r="H70" s="0" t="n">
        <v>0.00720314402209853</v>
      </c>
      <c r="I70" s="0" t="n">
        <f aca="false">$Y$14*E69+$Y$19*F69+G69*$Y$24+H69*$Y$29</f>
        <v>0.769023058606027</v>
      </c>
      <c r="J70" s="0" t="n">
        <f aca="false">$Y$15*E69+$Y$20*F69+G69*$Y$25+H69*$Y$30</f>
        <v>0.13621346052711</v>
      </c>
      <c r="K70" s="0" t="n">
        <f aca="false">E69*$Y$16+F69*$Y$21+G69*$Y$26+H69*$Y$31</f>
        <v>0.0774275659224166</v>
      </c>
      <c r="L70" s="0" t="n">
        <f aca="false">E69*$Y$17+F69*$Y$22+G69*$Y$27+H69*$Y$32</f>
        <v>0.0173359149444461</v>
      </c>
      <c r="M70" s="0" t="n">
        <f aca="false">_xlfn.NORM.S.DIST((1/$Y$7)*(C70-$Y$3-D70*$Y$12),1)</f>
        <v>0.114772353362299</v>
      </c>
      <c r="N70" s="3" t="n">
        <f aca="false">_xlfn.NORM.S.DIST((1/$Y$8)*(C70-$Y$4-D70*$Y$12),1)</f>
        <v>0.482018540798666</v>
      </c>
      <c r="O70" s="3" t="n">
        <f aca="false">_xlfn.NORM.S.DIST((1/$Y$9)*(C70-$Y$5-D70*$Y$12),1)</f>
        <v>0.285335013347084</v>
      </c>
      <c r="P70" s="3" t="n">
        <f aca="false">_xlfn.NORM.S.DIST((1/$Y$10)*(C70-$Y$6-D70*$Y$12),1)</f>
        <v>0.48754001128175</v>
      </c>
      <c r="Q70" s="0" t="n">
        <f aca="false">M70*I70</f>
        <v>0.0882625862260865</v>
      </c>
      <c r="R70" s="0" t="n">
        <f aca="false">N70*J70</f>
        <v>0.0656574134804145</v>
      </c>
      <c r="S70" s="0" t="n">
        <f aca="false">O70*K70</f>
        <v>0.022092795555905</v>
      </c>
      <c r="T70" s="0" t="n">
        <f aca="false">P70*L70</f>
        <v>0.00845195216759472</v>
      </c>
      <c r="U70" s="4" t="n">
        <f aca="false">SUM(Q70:T70)</f>
        <v>0.184464747430001</v>
      </c>
      <c r="V70" s="6" t="n">
        <f aca="false">_xlfn.NORM.S.INV(U70)</f>
        <v>-0.898480390732755</v>
      </c>
    </row>
    <row r="71" customFormat="false" ht="14.4" hidden="false" customHeight="false" outlineLevel="0" collapsed="false">
      <c r="A71" s="0" t="n">
        <f aca="false">A70+1</f>
        <v>67</v>
      </c>
      <c r="C71" s="0" t="n">
        <v>-1.455180699</v>
      </c>
      <c r="D71" s="0" t="n">
        <v>3.3808</v>
      </c>
      <c r="E71" s="0" t="n">
        <v>0.346778699752762</v>
      </c>
      <c r="F71" s="0" t="n">
        <v>0.52233236202259</v>
      </c>
      <c r="G71" s="0" t="n">
        <v>0.104709721760379</v>
      </c>
      <c r="H71" s="0" t="n">
        <v>0.0261792164642681</v>
      </c>
      <c r="I71" s="0" t="n">
        <f aca="false">$Y$14*E70+$Y$19*F70+G70*$Y$24+H70*$Y$29</f>
        <v>0.712450441435963</v>
      </c>
      <c r="J71" s="0" t="n">
        <f aca="false">$Y$15*E70+$Y$20*F70+G70*$Y$25+H70*$Y$30</f>
        <v>0.188441832401979</v>
      </c>
      <c r="K71" s="0" t="n">
        <f aca="false">E70*$Y$16+F70*$Y$21+G70*$Y$26+H70*$Y$31</f>
        <v>0.0752604572707274</v>
      </c>
      <c r="L71" s="0" t="n">
        <f aca="false">E70*$Y$17+F70*$Y$22+G70*$Y$27+H70*$Y$32</f>
        <v>0.0238472688913303</v>
      </c>
      <c r="M71" s="0" t="n">
        <f aca="false">_xlfn.NORM.S.DIST((1/$Y$7)*(C71-$Y$3-D71*$Y$12),1)</f>
        <v>0.0137043062091482</v>
      </c>
      <c r="N71" s="3" t="n">
        <f aca="false">_xlfn.NORM.S.DIST((1/$Y$8)*(C71-$Y$4-D71*$Y$12),1)</f>
        <v>0.244963063936629</v>
      </c>
      <c r="O71" s="3" t="n">
        <f aca="false">_xlfn.NORM.S.DIST((1/$Y$9)*(C71-$Y$5-D71*$Y$12),1)</f>
        <v>0.165954340775846</v>
      </c>
      <c r="P71" s="3" t="n">
        <f aca="false">_xlfn.NORM.S.DIST((1/$Y$10)*(C71-$Y$6-D71*$Y$12),1)</f>
        <v>0.407605125024325</v>
      </c>
      <c r="Q71" s="0" t="n">
        <f aca="false">M71*I71</f>
        <v>0.00976363900828127</v>
      </c>
      <c r="R71" s="0" t="n">
        <f aca="false">N71*J71</f>
        <v>0.0461612886390214</v>
      </c>
      <c r="S71" s="0" t="n">
        <f aca="false">O71*K71</f>
        <v>0.0124897995728523</v>
      </c>
      <c r="T71" s="0" t="n">
        <f aca="false">P71*L71</f>
        <v>0.00972026901793939</v>
      </c>
      <c r="U71" s="4" t="n">
        <f aca="false">SUM(Q71:T71)</f>
        <v>0.0781349962380943</v>
      </c>
      <c r="V71" s="6" t="n">
        <f aca="false">_xlfn.NORM.S.INV(U71)</f>
        <v>-1.41772868322868</v>
      </c>
    </row>
    <row r="72" customFormat="false" ht="14.4" hidden="false" customHeight="false" outlineLevel="0" collapsed="false">
      <c r="A72" s="0" t="n">
        <f aca="false">A71+1</f>
        <v>68</v>
      </c>
      <c r="C72" s="0" t="n">
        <v>-0.24913661</v>
      </c>
      <c r="D72" s="0" t="n">
        <v>3.2606</v>
      </c>
      <c r="E72" s="0" t="n">
        <v>0.389875582534736</v>
      </c>
      <c r="F72" s="0" t="n">
        <v>0.547202520772781</v>
      </c>
      <c r="G72" s="0" t="n">
        <v>0.036155333589242</v>
      </c>
      <c r="H72" s="0" t="n">
        <v>0.0267665631032416</v>
      </c>
      <c r="I72" s="0" t="n">
        <f aca="false">$Y$14*E71+$Y$19*F71+G71*$Y$24+H71*$Y$29</f>
        <v>0.386041371234772</v>
      </c>
      <c r="J72" s="0" t="n">
        <f aca="false">$Y$15*E71+$Y$20*F71+G71*$Y$25+H71*$Y$30</f>
        <v>0.482411826172312</v>
      </c>
      <c r="K72" s="0" t="n">
        <f aca="false">E71*$Y$16+F71*$Y$21+G71*$Y$26+H71*$Y$31</f>
        <v>0.0573230960016375</v>
      </c>
      <c r="L72" s="0" t="n">
        <f aca="false">E71*$Y$17+F71*$Y$22+G71*$Y$27+H71*$Y$32</f>
        <v>0.0742237065912773</v>
      </c>
      <c r="M72" s="0" t="n">
        <f aca="false">_xlfn.NORM.S.DIST((1/$Y$7)*(C72-$Y$3-D72*$Y$12),1)</f>
        <v>0.144867043342479</v>
      </c>
      <c r="N72" s="3" t="n">
        <f aca="false">_xlfn.NORM.S.DIST((1/$Y$8)*(C72-$Y$4-D72*$Y$12),1)</f>
        <v>0.5186262315341</v>
      </c>
      <c r="O72" s="3" t="n">
        <f aca="false">_xlfn.NORM.S.DIST((1/$Y$9)*(C72-$Y$5-D72*$Y$12),1)</f>
        <v>0.305126822997374</v>
      </c>
      <c r="P72" s="3" t="n">
        <f aca="false">_xlfn.NORM.S.DIST((1/$Y$10)*(C72-$Y$6-D72*$Y$12),1)</f>
        <v>0.499027533817252</v>
      </c>
      <c r="Q72" s="0" t="n">
        <f aca="false">M72*I72</f>
        <v>0.0559246720586578</v>
      </c>
      <c r="R72" s="0" t="n">
        <f aca="false">N72*J72</f>
        <v>0.25019142745523</v>
      </c>
      <c r="S72" s="0" t="n">
        <f aca="false">O72*K72</f>
        <v>0.0174908141673531</v>
      </c>
      <c r="T72" s="0" t="n">
        <f aca="false">P72*L72</f>
        <v>0.0370396732510204</v>
      </c>
      <c r="U72" s="4" t="n">
        <f aca="false">SUM(Q72:T72)</f>
        <v>0.360646586932261</v>
      </c>
      <c r="V72" s="6" t="n">
        <f aca="false">_xlfn.NORM.S.INV(U72)</f>
        <v>-0.356731029266472</v>
      </c>
    </row>
    <row r="73" customFormat="false" ht="14.4" hidden="false" customHeight="false" outlineLevel="0" collapsed="false">
      <c r="A73" s="0" t="n">
        <f aca="false">A72+1</f>
        <v>69</v>
      </c>
      <c r="C73" s="0" t="n">
        <v>1.131326743</v>
      </c>
      <c r="D73" s="0" t="n">
        <v>3.1957</v>
      </c>
      <c r="E73" s="0" t="n">
        <v>0.591238007603557</v>
      </c>
      <c r="F73" s="0" t="n">
        <v>0.354962463627258</v>
      </c>
      <c r="G73" s="0" t="n">
        <v>0.0292827056903303</v>
      </c>
      <c r="H73" s="0" t="n">
        <v>0.0245168230788547</v>
      </c>
      <c r="I73" s="0" t="n">
        <f aca="false">$Y$14*E72+$Y$19*F72+G72*$Y$24+H72*$Y$29</f>
        <v>0.374862043653582</v>
      </c>
      <c r="J73" s="0" t="n">
        <f aca="false">$Y$15*E72+$Y$20*F72+G72*$Y$25+H72*$Y$30</f>
        <v>0.504225258058907</v>
      </c>
      <c r="K73" s="0" t="n">
        <f aca="false">E72*$Y$16+F72*$Y$21+G72*$Y$26+H72*$Y$31</f>
        <v>0.044417642391748</v>
      </c>
      <c r="L73" s="0" t="n">
        <f aca="false">E72*$Y$17+F72*$Y$22+G72*$Y$27+H72*$Y$32</f>
        <v>0.0764950558957638</v>
      </c>
      <c r="M73" s="0" t="n">
        <f aca="false">_xlfn.NORM.S.DIST((1/$Y$7)*(C73-$Y$3-D73*$Y$12),1)</f>
        <v>0.598588073736466</v>
      </c>
      <c r="N73" s="3" t="n">
        <f aca="false">_xlfn.NORM.S.DIST((1/$Y$8)*(C73-$Y$4-D73*$Y$12),1)</f>
        <v>0.812623333154693</v>
      </c>
      <c r="O73" s="3" t="n">
        <f aca="false">_xlfn.NORM.S.DIST((1/$Y$9)*(C73-$Y$5-D73*$Y$12),1)</f>
        <v>0.50625821162303</v>
      </c>
      <c r="P73" s="3" t="n">
        <f aca="false">_xlfn.NORM.S.DIST((1/$Y$10)*(C73-$Y$6-D73*$Y$12),1)</f>
        <v>0.603104473105262</v>
      </c>
      <c r="Q73" s="0" t="n">
        <f aca="false">M73*I73</f>
        <v>0.224387948627513</v>
      </c>
      <c r="R73" s="0" t="n">
        <f aca="false">N73*J73</f>
        <v>0.409745209864614</v>
      </c>
      <c r="S73" s="0" t="n">
        <f aca="false">O73*K73</f>
        <v>0.0224867962017576</v>
      </c>
      <c r="T73" s="0" t="n">
        <f aca="false">P73*L73</f>
        <v>0.0461345103811722</v>
      </c>
      <c r="U73" s="4" t="n">
        <f aca="false">SUM(Q73:T73)</f>
        <v>0.702754465075057</v>
      </c>
      <c r="V73" s="6" t="n">
        <f aca="false">_xlfn.NORM.S.INV(U73)</f>
        <v>0.532339224694416</v>
      </c>
    </row>
    <row r="74" customFormat="false" ht="14.4" hidden="false" customHeight="false" outlineLevel="0" collapsed="false">
      <c r="A74" s="0" t="n">
        <f aca="false">A73+1</f>
        <v>70</v>
      </c>
      <c r="C74" s="0" t="n">
        <v>0.523229541</v>
      </c>
      <c r="D74" s="0" t="n">
        <v>3.2276</v>
      </c>
      <c r="E74" s="0" t="n">
        <v>0.696945006633728</v>
      </c>
      <c r="F74" s="0" t="n">
        <v>0.256986150876617</v>
      </c>
      <c r="G74" s="0" t="n">
        <v>0.0310333443533622</v>
      </c>
      <c r="H74" s="0" t="n">
        <v>0.0150354981362924</v>
      </c>
      <c r="I74" s="0" t="n">
        <f aca="false">$Y$14*E73+$Y$19*F73+G73*$Y$24+H73*$Y$29</f>
        <v>0.545167787655229</v>
      </c>
      <c r="J74" s="0" t="n">
        <f aca="false">$Y$15*E73+$Y$20*F73+G73*$Y$25+H73*$Y$30</f>
        <v>0.340934930564689</v>
      </c>
      <c r="K74" s="0" t="n">
        <f aca="false">E73*$Y$16+F73*$Y$21+G73*$Y$26+H73*$Y$31</f>
        <v>0.0584947498973691</v>
      </c>
      <c r="L74" s="0" t="n">
        <f aca="false">E73*$Y$17+F73*$Y$22+G73*$Y$27+H73*$Y$32</f>
        <v>0.0554025318827129</v>
      </c>
      <c r="M74" s="0" t="n">
        <f aca="false">_xlfn.NORM.S.DIST((1/$Y$7)*(C74-$Y$3-D74*$Y$12),1)</f>
        <v>0.371886945373865</v>
      </c>
      <c r="N74" s="3" t="n">
        <f aca="false">_xlfn.NORM.S.DIST((1/$Y$8)*(C74-$Y$4-D74*$Y$12),1)</f>
        <v>0.697442069519937</v>
      </c>
      <c r="O74" s="3" t="n">
        <f aca="false">_xlfn.NORM.S.DIST((1/$Y$9)*(C74-$Y$5-D74*$Y$12),1)</f>
        <v>0.414559112936755</v>
      </c>
      <c r="P74" s="3" t="n">
        <f aca="false">_xlfn.NORM.S.DIST((1/$Y$10)*(C74-$Y$6-D74*$Y$12),1)</f>
        <v>0.557697183504755</v>
      </c>
      <c r="Q74" s="0" t="n">
        <f aca="false">M74*I74</f>
        <v>0.202740783267331</v>
      </c>
      <c r="R74" s="0" t="n">
        <f aca="false">N74*J74</f>
        <v>0.237782363544673</v>
      </c>
      <c r="S74" s="0" t="n">
        <f aca="false">O74*K74</f>
        <v>0.0242495316289107</v>
      </c>
      <c r="T74" s="0" t="n">
        <f aca="false">P74*L74</f>
        <v>0.0308978359900214</v>
      </c>
      <c r="U74" s="4" t="n">
        <f aca="false">SUM(Q74:T74)</f>
        <v>0.495670514430936</v>
      </c>
      <c r="V74" s="6" t="n">
        <f aca="false">_xlfn.NORM.S.INV(U74)</f>
        <v>-0.0108526239742683</v>
      </c>
    </row>
    <row r="75" customFormat="false" ht="14.4" hidden="false" customHeight="false" outlineLevel="0" collapsed="false">
      <c r="A75" s="0" t="n">
        <f aca="false">A74+1</f>
        <v>71</v>
      </c>
      <c r="C75" s="0" t="n">
        <v>-0.830886898</v>
      </c>
      <c r="D75" s="0" t="n">
        <v>3.0048</v>
      </c>
      <c r="E75" s="0" t="n">
        <v>0.49221618646541</v>
      </c>
      <c r="F75" s="0" t="n">
        <v>0.430935857598599</v>
      </c>
      <c r="G75" s="0" t="n">
        <v>0.0557626256214112</v>
      </c>
      <c r="H75" s="0" t="n">
        <v>0.0210853303145791</v>
      </c>
      <c r="I75" s="0" t="n">
        <f aca="false">$Y$14*E74+$Y$19*F74+G74*$Y$24+H74*$Y$29</f>
        <v>0.638375830262231</v>
      </c>
      <c r="J75" s="0" t="n">
        <f aca="false">$Y$15*E74+$Y$20*F74+G74*$Y$25+H74*$Y$30</f>
        <v>0.257827184838865</v>
      </c>
      <c r="K75" s="0" t="n">
        <f aca="false">E74*$Y$16+F74*$Y$21+G74*$Y$26+H74*$Y$31</f>
        <v>0.0657596378586749</v>
      </c>
      <c r="L75" s="0" t="n">
        <f aca="false">E74*$Y$17+F74*$Y$22+G74*$Y$27+H74*$Y$32</f>
        <v>0.0380373470402292</v>
      </c>
      <c r="M75" s="0" t="n">
        <f aca="false">_xlfn.NORM.S.DIST((1/$Y$7)*(C75-$Y$3-D75*$Y$12),1)</f>
        <v>0.05559329408964</v>
      </c>
      <c r="N75" s="3" t="n">
        <f aca="false">_xlfn.NORM.S.DIST((1/$Y$8)*(C75-$Y$4-D75*$Y$12),1)</f>
        <v>0.38338372608704</v>
      </c>
      <c r="O75" s="3" t="n">
        <f aca="false">_xlfn.NORM.S.DIST((1/$Y$9)*(C75-$Y$5-D75*$Y$12),1)</f>
        <v>0.23446690333901</v>
      </c>
      <c r="P75" s="3" t="n">
        <f aca="false">_xlfn.NORM.S.DIST((1/$Y$10)*(C75-$Y$6-D75*$Y$12),1)</f>
        <v>0.456145093107503</v>
      </c>
      <c r="Q75" s="0" t="n">
        <f aca="false">M75*I75</f>
        <v>0.0354894152714863</v>
      </c>
      <c r="R75" s="0" t="n">
        <f aca="false">N75*J75</f>
        <v>0.098846746810056</v>
      </c>
      <c r="S75" s="0" t="n">
        <f aca="false">O75*K75</f>
        <v>0.0154184586534183</v>
      </c>
      <c r="T75" s="0" t="n">
        <f aca="false">P75*L75</f>
        <v>0.0173505492072278</v>
      </c>
      <c r="U75" s="4" t="n">
        <f aca="false">SUM(Q75:T75)</f>
        <v>0.167105169942188</v>
      </c>
      <c r="V75" s="6" t="n">
        <f aca="false">_xlfn.NORM.S.INV(U75)</f>
        <v>-0.965667993926931</v>
      </c>
    </row>
    <row r="76" customFormat="false" ht="14.4" hidden="false" customHeight="false" outlineLevel="0" collapsed="false">
      <c r="A76" s="0" t="n">
        <f aca="false">A75+1</f>
        <v>72</v>
      </c>
      <c r="C76" s="0" t="n">
        <v>-0.401016625</v>
      </c>
      <c r="D76" s="0" t="n">
        <v>2.9984</v>
      </c>
      <c r="E76" s="0" t="n">
        <v>0.448178812245426</v>
      </c>
      <c r="F76" s="0" t="n">
        <v>0.491595633904129</v>
      </c>
      <c r="G76" s="0" t="n">
        <v>0.0368725741298216</v>
      </c>
      <c r="H76" s="0" t="n">
        <v>0.0233529797206231</v>
      </c>
      <c r="I76" s="0" t="n">
        <f aca="false">$Y$14*E75+$Y$19*F75+G75*$Y$24+H75*$Y$29</f>
        <v>0.477819546416109</v>
      </c>
      <c r="J76" s="0" t="n">
        <f aca="false">$Y$15*E75+$Y$20*F75+G75*$Y$25+H75*$Y$30</f>
        <v>0.405316146096303</v>
      </c>
      <c r="K76" s="0" t="n">
        <f aca="false">E75*$Y$16+F75*$Y$21+G75*$Y$26+H75*$Y$31</f>
        <v>0.0563448312198499</v>
      </c>
      <c r="L76" s="0" t="n">
        <f aca="false">E75*$Y$17+F75*$Y$22+G75*$Y$27+H75*$Y$32</f>
        <v>0.0605194762677373</v>
      </c>
      <c r="M76" s="0" t="n">
        <f aca="false">_xlfn.NORM.S.DIST((1/$Y$7)*(C76-$Y$3-D76*$Y$12),1)</f>
        <v>0.117753589562241</v>
      </c>
      <c r="N76" s="3" t="n">
        <f aca="false">_xlfn.NORM.S.DIST((1/$Y$8)*(C76-$Y$4-D76*$Y$12),1)</f>
        <v>0.485923107710559</v>
      </c>
      <c r="O76" s="3" t="n">
        <f aca="false">_xlfn.NORM.S.DIST((1/$Y$9)*(C76-$Y$5-D76*$Y$12),1)</f>
        <v>0.287417563964808</v>
      </c>
      <c r="P76" s="3" t="n">
        <f aca="false">_xlfn.NORM.S.DIST((1/$Y$10)*(C76-$Y$6-D76*$Y$12),1)</f>
        <v>0.488765506555944</v>
      </c>
      <c r="Q76" s="0" t="n">
        <f aca="false">M76*I76</f>
        <v>0.0562649667534986</v>
      </c>
      <c r="R76" s="0" t="n">
        <f aca="false">N76*J76</f>
        <v>0.196952481316383</v>
      </c>
      <c r="S76" s="0" t="n">
        <f aca="false">O76*K76</f>
        <v>0.0161944941312175</v>
      </c>
      <c r="T76" s="0" t="n">
        <f aca="false">P76*L76</f>
        <v>0.0295798324745011</v>
      </c>
      <c r="U76" s="4" t="n">
        <f aca="false">SUM(Q76:T76)</f>
        <v>0.2989917746756</v>
      </c>
      <c r="V76" s="6" t="n">
        <f aca="false">_xlfn.NORM.S.INV(U76)</f>
        <v>-0.527302484305226</v>
      </c>
    </row>
    <row r="77" customFormat="false" ht="14.4" hidden="false" customHeight="false" outlineLevel="0" collapsed="false">
      <c r="A77" s="0" t="n">
        <f aca="false">A76+1</f>
        <v>73</v>
      </c>
      <c r="C77" s="0" t="n">
        <v>-2.34669128</v>
      </c>
      <c r="D77" s="0" t="n">
        <v>3.0308</v>
      </c>
      <c r="E77" s="0" t="n">
        <v>0.0264458033456138</v>
      </c>
      <c r="F77" s="0" t="n">
        <v>0.844619464607907</v>
      </c>
      <c r="G77" s="0" t="n">
        <v>0.0512141015696372</v>
      </c>
      <c r="H77" s="0" t="n">
        <v>0.0777206304768422</v>
      </c>
      <c r="I77" s="0" t="n">
        <f aca="false">$Y$14*E76+$Y$19*F76+G76*$Y$24+H76*$Y$29</f>
        <v>0.426095094285694</v>
      </c>
      <c r="J77" s="0" t="n">
        <f aca="false">$Y$15*E76+$Y$20*F76+G76*$Y$25+H76*$Y$30</f>
        <v>0.457020503482799</v>
      </c>
      <c r="K77" s="0" t="n">
        <f aca="false">E76*$Y$16+F76*$Y$21+G76*$Y$26+H76*$Y$31</f>
        <v>0.0486737293232972</v>
      </c>
      <c r="L77" s="0" t="n">
        <f aca="false">E76*$Y$17+F76*$Y$22+G76*$Y$27+H76*$Y$32</f>
        <v>0.0682106729082096</v>
      </c>
      <c r="M77" s="0" t="n">
        <f aca="false">_xlfn.NORM.S.DIST((1/$Y$7)*(C77-$Y$3-D77*$Y$12),1)</f>
        <v>0.00123575703001103</v>
      </c>
      <c r="N77" s="3" t="n">
        <f aca="false">_xlfn.NORM.S.DIST((1/$Y$8)*(C77-$Y$4-D77*$Y$12),1)</f>
        <v>0.111577948999203</v>
      </c>
      <c r="O77" s="3" t="n">
        <f aca="false">_xlfn.NORM.S.DIST((1/$Y$9)*(C77-$Y$5-D77*$Y$12),1)</f>
        <v>0.0967970708222999</v>
      </c>
      <c r="P77" s="3" t="n">
        <f aca="false">_xlfn.NORM.S.DIST((1/$Y$10)*(C77-$Y$6-D77*$Y$12),1)</f>
        <v>0.344839727528763</v>
      </c>
      <c r="Q77" s="0" t="n">
        <f aca="false">M77*I77</f>
        <v>0.00052655000821676</v>
      </c>
      <c r="R77" s="0" t="n">
        <f aca="false">N77*J77</f>
        <v>0.0509934104291936</v>
      </c>
      <c r="S77" s="0" t="n">
        <f aca="false">O77*K77</f>
        <v>0.00471147442449265</v>
      </c>
      <c r="T77" s="0" t="n">
        <f aca="false">P77*L77</f>
        <v>0.0235217498602206</v>
      </c>
      <c r="U77" s="4" t="n">
        <f aca="false">SUM(Q77:T77)</f>
        <v>0.0797531847221236</v>
      </c>
      <c r="V77" s="6" t="n">
        <f aca="false">_xlfn.NORM.S.INV(U77)</f>
        <v>-1.40673369783016</v>
      </c>
    </row>
    <row r="78" customFormat="false" ht="14.4" hidden="false" customHeight="false" outlineLevel="0" collapsed="false">
      <c r="A78" s="0" t="n">
        <f aca="false">A77+1</f>
        <v>74</v>
      </c>
      <c r="C78" s="0" t="n">
        <v>-3.078602253</v>
      </c>
      <c r="D78" s="0" t="n">
        <v>3.157</v>
      </c>
      <c r="E78" s="7" t="n">
        <v>0.000436138133606994</v>
      </c>
      <c r="F78" s="0" t="n">
        <v>0.805564145901867</v>
      </c>
      <c r="G78" s="0" t="n">
        <v>0.0216229758763385</v>
      </c>
      <c r="H78" s="0" t="n">
        <v>0.172376740088188</v>
      </c>
      <c r="I78" s="0" t="n">
        <f aca="false">$Y$14*E77+$Y$19*F77+G77*$Y$24+H77*$Y$29</f>
        <v>0.0693698610251264</v>
      </c>
      <c r="J78" s="0" t="n">
        <f aca="false">$Y$15*E77+$Y$20*F77+G77*$Y$25+H77*$Y$30</f>
        <v>0.755859991291488</v>
      </c>
      <c r="K78" s="0" t="n">
        <f aca="false">E77*$Y$16+F77*$Y$21+G77*$Y$26+H77*$Y$31</f>
        <v>0.0276195558254252</v>
      </c>
      <c r="L78" s="0" t="n">
        <f aca="false">E77*$Y$17+F77*$Y$22+G77*$Y$27+H77*$Y$32</f>
        <v>0.147150591857961</v>
      </c>
      <c r="M78" s="0" t="n">
        <f aca="false">_xlfn.NORM.S.DIST((1/$Y$7)*(C78-$Y$3-D78*$Y$12),1)</f>
        <v>9.72373760050594E-005</v>
      </c>
      <c r="N78" s="3" t="n">
        <f aca="false">_xlfn.NORM.S.DIST((1/$Y$8)*(C78-$Y$4-D78*$Y$12),1)</f>
        <v>0.0476974184290449</v>
      </c>
      <c r="O78" s="3" t="n">
        <f aca="false">_xlfn.NORM.S.DIST((1/$Y$9)*(C78-$Y$5-D78*$Y$12),1)</f>
        <v>0.0569593713130432</v>
      </c>
      <c r="P78" s="3" t="n">
        <f aca="false">_xlfn.NORM.S.DIST((1/$Y$10)*(C78-$Y$6-D78*$Y$12),1)</f>
        <v>0.294496959176669</v>
      </c>
      <c r="Q78" s="0" t="n">
        <f aca="false">M78*I78</f>
        <v>6.74534325991893E-006</v>
      </c>
      <c r="R78" s="0" t="n">
        <f aca="false">N78*J78</f>
        <v>0.0360525702784043</v>
      </c>
      <c r="S78" s="0" t="n">
        <f aca="false">O78*K78</f>
        <v>0.00157319253576172</v>
      </c>
      <c r="T78" s="0" t="n">
        <f aca="false">P78*L78</f>
        <v>0.0433354018432166</v>
      </c>
      <c r="U78" s="4" t="n">
        <f aca="false">SUM(Q78:T78)</f>
        <v>0.0809679100006426</v>
      </c>
      <c r="V78" s="6" t="n">
        <f aca="false">_xlfn.NORM.S.INV(U78)</f>
        <v>-1.3985904892447</v>
      </c>
    </row>
    <row r="79" customFormat="false" ht="14.4" hidden="false" customHeight="false" outlineLevel="0" collapsed="false">
      <c r="A79" s="0" t="n">
        <f aca="false">A78+1</f>
        <v>75</v>
      </c>
      <c r="C79" s="0" t="n">
        <v>-0.88661724</v>
      </c>
      <c r="D79" s="0" t="n">
        <v>3.1371</v>
      </c>
      <c r="E79" s="0" t="n">
        <v>0.0123028008744902</v>
      </c>
      <c r="F79" s="0" t="n">
        <v>0.878122962752012</v>
      </c>
      <c r="G79" s="0" t="n">
        <v>0.0212160850668307</v>
      </c>
      <c r="H79" s="0" t="n">
        <v>0.0883581513066669</v>
      </c>
      <c r="I79" s="0" t="n">
        <f aca="false">$Y$14*E78+$Y$19*F78+G78*$Y$24+H78*$Y$29</f>
        <v>0.0257317530484384</v>
      </c>
      <c r="J79" s="0" t="n">
        <f aca="false">$Y$15*E78+$Y$20*F78+G78*$Y$25+H78*$Y$30</f>
        <v>0.72106575945606</v>
      </c>
      <c r="K79" s="0" t="n">
        <f aca="false">E78*$Y$16+F78*$Y$21+G78*$Y$26+H78*$Y$31</f>
        <v>0.0345284510760018</v>
      </c>
      <c r="L79" s="0" t="n">
        <f aca="false">E78*$Y$17+F78*$Y$22+G78*$Y$27+H78*$Y$32</f>
        <v>0.2186740364195</v>
      </c>
      <c r="M79" s="0" t="n">
        <f aca="false">_xlfn.NORM.S.DIST((1/$Y$7)*(C79-$Y$3-D79*$Y$12),1)</f>
        <v>0.0491061632100622</v>
      </c>
      <c r="N79" s="3" t="n">
        <f aca="false">_xlfn.NORM.S.DIST((1/$Y$8)*(C79-$Y$4-D79*$Y$12),1)</f>
        <v>0.368579649561484</v>
      </c>
      <c r="O79" s="3" t="n">
        <f aca="false">_xlfn.NORM.S.DIST((1/$Y$9)*(C79-$Y$5-D79*$Y$12),1)</f>
        <v>0.227052279800127</v>
      </c>
      <c r="P79" s="3" t="n">
        <f aca="false">_xlfn.NORM.S.DIST((1/$Y$10)*(C79-$Y$6-D79*$Y$12),1)</f>
        <v>0.451295060339594</v>
      </c>
      <c r="Q79" s="0" t="n">
        <f aca="false">M79*I79</f>
        <v>0.00126358766487763</v>
      </c>
      <c r="R79" s="0" t="n">
        <f aca="false">N79*J79</f>
        <v>0.2657701649311</v>
      </c>
      <c r="S79" s="0" t="n">
        <f aca="false">O79*K79</f>
        <v>0.00783976353477335</v>
      </c>
      <c r="T79" s="0" t="n">
        <f aca="false">P79*L79</f>
        <v>0.0986865124606411</v>
      </c>
      <c r="U79" s="4" t="n">
        <f aca="false">SUM(Q79:T79)</f>
        <v>0.373560028591392</v>
      </c>
      <c r="V79" s="6" t="n">
        <f aca="false">_xlfn.NORM.S.INV(U79)</f>
        <v>-0.322439113044285</v>
      </c>
    </row>
    <row r="80" customFormat="false" ht="14.4" hidden="false" customHeight="false" outlineLevel="0" collapsed="false">
      <c r="A80" s="0" t="n">
        <f aca="false">A79+1</f>
        <v>76</v>
      </c>
      <c r="C80" s="0" t="n">
        <v>-0.453682998</v>
      </c>
      <c r="D80" s="0" t="n">
        <v>3.1177</v>
      </c>
      <c r="E80" s="0" t="n">
        <v>0.0282129706587931</v>
      </c>
      <c r="F80" s="0" t="n">
        <v>0.900881793394395</v>
      </c>
      <c r="G80" s="0" t="n">
        <v>0.0131001567222855</v>
      </c>
      <c r="H80" s="0" t="n">
        <v>0.0578050792245261</v>
      </c>
      <c r="I80" s="0" t="n">
        <f aca="false">$Y$14*E79+$Y$19*F79+G79*$Y$24+H79*$Y$29</f>
        <v>0.0357668571582563</v>
      </c>
      <c r="J80" s="0" t="n">
        <f aca="false">$Y$15*E79+$Y$20*F79+G79*$Y$25+H79*$Y$30</f>
        <v>0.784425194462408</v>
      </c>
      <c r="K80" s="0" t="n">
        <f aca="false">E79*$Y$16+F79*$Y$21+G79*$Y$26+H79*$Y$31</f>
        <v>0.021096970208132</v>
      </c>
      <c r="L80" s="0" t="n">
        <f aca="false">E79*$Y$17+F79*$Y$22+G79*$Y$27+H79*$Y$32</f>
        <v>0.158710978171203</v>
      </c>
      <c r="M80" s="0" t="n">
        <f aca="false">_xlfn.NORM.S.DIST((1/$Y$7)*(C80-$Y$3-D80*$Y$12),1)</f>
        <v>0.106877401652648</v>
      </c>
      <c r="N80" s="3" t="n">
        <f aca="false">_xlfn.NORM.S.DIST((1/$Y$8)*(C80-$Y$4-D80*$Y$12),1)</f>
        <v>0.471326364062808</v>
      </c>
      <c r="O80" s="3" t="n">
        <f aca="false">_xlfn.NORM.S.DIST((1/$Y$9)*(C80-$Y$5-D80*$Y$12),1)</f>
        <v>0.279664042894459</v>
      </c>
      <c r="P80" s="3" t="n">
        <f aca="false">_xlfn.NORM.S.DIST((1/$Y$10)*(C80-$Y$6-D80*$Y$12),1)</f>
        <v>0.484181657701384</v>
      </c>
      <c r="Q80" s="0" t="n">
        <f aca="false">M80*I80</f>
        <v>0.00382266875835584</v>
      </c>
      <c r="R80" s="0" t="n">
        <f aca="false">N80*J80</f>
        <v>0.369720274785228</v>
      </c>
      <c r="S80" s="0" t="n">
        <f aca="false">O80*K80</f>
        <v>0.00590006398123014</v>
      </c>
      <c r="T80" s="0" t="n">
        <f aca="false">P80*L80</f>
        <v>0.0768449445063413</v>
      </c>
      <c r="U80" s="4" t="n">
        <f aca="false">SUM(Q80:T80)</f>
        <v>0.456287952031155</v>
      </c>
      <c r="V80" s="6" t="n">
        <f aca="false">_xlfn.NORM.S.INV(U80)</f>
        <v>-0.109790022546214</v>
      </c>
    </row>
    <row r="81" customFormat="false" ht="14.4" hidden="false" customHeight="false" outlineLevel="0" collapsed="false">
      <c r="A81" s="0" t="n">
        <f aca="false">A80+1</f>
        <v>77</v>
      </c>
      <c r="C81" s="0" t="n">
        <v>-2.739790737</v>
      </c>
      <c r="D81" s="0" t="n">
        <v>3.5139</v>
      </c>
      <c r="E81" s="7" t="n">
        <v>0.000590538805763699</v>
      </c>
      <c r="F81" s="0" t="n">
        <v>0.865400548812954</v>
      </c>
      <c r="G81" s="0" t="n">
        <v>0.0108191798374671</v>
      </c>
      <c r="H81" s="0" t="n">
        <v>0.123189732543815</v>
      </c>
      <c r="I81" s="0" t="n">
        <f aca="false">$Y$14*E80+$Y$19*F80+G80*$Y$24+H80*$Y$29</f>
        <v>0.0438463957459727</v>
      </c>
      <c r="J81" s="0" t="n">
        <f aca="false">$Y$15*E80+$Y$20*F80+G80*$Y$25+H80*$Y$30</f>
        <v>0.804462421233522</v>
      </c>
      <c r="K81" s="0" t="n">
        <f aca="false">E80*$Y$16+F80*$Y$21+G80*$Y$26+H80*$Y$31</f>
        <v>0.0152279387342214</v>
      </c>
      <c r="L81" s="0" t="n">
        <f aca="false">E80*$Y$17+F80*$Y$22+G80*$Y$27+H80*$Y$32</f>
        <v>0.136463244286283</v>
      </c>
      <c r="M81" s="0" t="n">
        <f aca="false">_xlfn.NORM.S.DIST((1/$Y$7)*(C81-$Y$3-D81*$Y$12),1)</f>
        <v>0.000304452988823355</v>
      </c>
      <c r="N81" s="3" t="n">
        <f aca="false">_xlfn.NORM.S.DIST((1/$Y$8)*(C81-$Y$4-D81*$Y$12),1)</f>
        <v>0.0700020147126368</v>
      </c>
      <c r="O81" s="3" t="n">
        <f aca="false">_xlfn.NORM.S.DIST((1/$Y$9)*(C81-$Y$5-D81*$Y$12),1)</f>
        <v>0.0720120952912312</v>
      </c>
      <c r="P81" s="3" t="n">
        <f aca="false">_xlfn.NORM.S.DIST((1/$Y$10)*(C81-$Y$6-D81*$Y$12),1)</f>
        <v>0.315574567789721</v>
      </c>
      <c r="Q81" s="0" t="n">
        <f aca="false">M81*I81</f>
        <v>1.3349166233993E-005</v>
      </c>
      <c r="R81" s="0" t="n">
        <f aca="false">N81*J81</f>
        <v>0.0563139902469525</v>
      </c>
      <c r="S81" s="0" t="n">
        <f aca="false">O81*K81</f>
        <v>0.00109659577521778</v>
      </c>
      <c r="T81" s="0" t="n">
        <f aca="false">P81*L81</f>
        <v>0.0430643293348269</v>
      </c>
      <c r="U81" s="4" t="n">
        <f aca="false">SUM(Q81:T81)</f>
        <v>0.100488264523231</v>
      </c>
      <c r="V81" s="6" t="n">
        <f aca="false">_xlfn.NORM.S.INV(U81)</f>
        <v>-1.27877434961231</v>
      </c>
    </row>
    <row r="82" customFormat="false" ht="14.4" hidden="false" customHeight="false" outlineLevel="0" collapsed="false">
      <c r="A82" s="0" t="n">
        <f aca="false">A81+1</f>
        <v>78</v>
      </c>
      <c r="C82" s="0" t="n">
        <v>-2.656389773</v>
      </c>
      <c r="D82" s="0" t="n">
        <v>3.5577</v>
      </c>
      <c r="E82" s="7" t="n">
        <v>0.000277178604735031</v>
      </c>
      <c r="F82" s="0" t="n">
        <v>0.82789261492791</v>
      </c>
      <c r="G82" s="0" t="n">
        <v>0.0159785766461165</v>
      </c>
      <c r="H82" s="0" t="n">
        <v>0.155851629821239</v>
      </c>
      <c r="I82" s="0" t="n">
        <f aca="false">$Y$14*E81+$Y$19*F81+G81*$Y$24+H81*$Y$29</f>
        <v>0.0181953864456161</v>
      </c>
      <c r="J82" s="0" t="n">
        <f aca="false">$Y$15*E81+$Y$20*F81+G81*$Y$25+H81*$Y$30</f>
        <v>0.77301848004176</v>
      </c>
      <c r="K82" s="0" t="n">
        <f aca="false">E81*$Y$16+F81*$Y$21+G81*$Y$26+H81*$Y$31</f>
        <v>0.0235861007979017</v>
      </c>
      <c r="L82" s="0" t="n">
        <f aca="false">E81*$Y$17+F81*$Y$22+G81*$Y$27+H81*$Y$32</f>
        <v>0.185200032714722</v>
      </c>
      <c r="M82" s="0" t="n">
        <f aca="false">_xlfn.NORM.S.DIST((1/$Y$7)*(C82-$Y$3-D82*$Y$12),1)</f>
        <v>0.000401921118581465</v>
      </c>
      <c r="N82" s="3" t="n">
        <f aca="false">_xlfn.NORM.S.DIST((1/$Y$8)*(C82-$Y$4-D82*$Y$12),1)</f>
        <v>0.0768135212899017</v>
      </c>
      <c r="O82" s="3" t="n">
        <f aca="false">_xlfn.NORM.S.DIST((1/$Y$9)*(C82-$Y$5-D82*$Y$12),1)</f>
        <v>0.0763025075059191</v>
      </c>
      <c r="P82" s="3" t="n">
        <f aca="false">_xlfn.NORM.S.DIST((1/$Y$10)*(C82-$Y$6-D82*$Y$12),1)</f>
        <v>0.321053289926734</v>
      </c>
      <c r="Q82" s="0" t="n">
        <f aca="false">M82*I82</f>
        <v>7.31311007324404E-006</v>
      </c>
      <c r="R82" s="0" t="n">
        <f aca="false">N82*J82</f>
        <v>0.0593782714741752</v>
      </c>
      <c r="S82" s="0" t="n">
        <f aca="false">O82*K82</f>
        <v>0.00179967863316726</v>
      </c>
      <c r="T82" s="0" t="n">
        <f aca="false">P82*L82</f>
        <v>0.0594590797976004</v>
      </c>
      <c r="U82" s="4" t="n">
        <f aca="false">SUM(Q82:T82)</f>
        <v>0.120644343015016</v>
      </c>
      <c r="V82" s="6" t="n">
        <f aca="false">_xlfn.NORM.S.INV(U82)</f>
        <v>-1.1717718035153</v>
      </c>
    </row>
    <row r="83" customFormat="false" ht="14.4" hidden="false" customHeight="false" outlineLevel="0" collapsed="false">
      <c r="A83" s="0" t="n">
        <f aca="false">A82+1</f>
        <v>79</v>
      </c>
      <c r="C83" s="0" t="n">
        <v>1.949729305</v>
      </c>
      <c r="D83" s="0" t="n">
        <v>3.4924</v>
      </c>
      <c r="E83" s="0" t="n">
        <v>0.0485197614266972</v>
      </c>
      <c r="F83" s="0" t="n">
        <v>0.747988270135628</v>
      </c>
      <c r="G83" s="0" t="n">
        <v>0.0472949104323683</v>
      </c>
      <c r="H83" s="0" t="n">
        <v>0.156197058005307</v>
      </c>
      <c r="I83" s="0" t="n">
        <f aca="false">$Y$14*E82+$Y$19*F82+G82*$Y$24+H82*$Y$29</f>
        <v>0.0215859348048622</v>
      </c>
      <c r="J83" s="0" t="n">
        <f aca="false">$Y$15*E82+$Y$20*F82+G82*$Y$25+H82*$Y$30</f>
        <v>0.740431904325838</v>
      </c>
      <c r="K83" s="0" t="n">
        <f aca="false">E82*$Y$16+F82*$Y$21+G82*$Y$26+H82*$Y$31</f>
        <v>0.0303518097530574</v>
      </c>
      <c r="L83" s="0" t="n">
        <f aca="false">E82*$Y$17+F82*$Y$22+G82*$Y$27+H82*$Y$32</f>
        <v>0.207630351116243</v>
      </c>
      <c r="M83" s="0" t="n">
        <f aca="false">_xlfn.NORM.S.DIST((1/$Y$7)*(C83-$Y$3-D83*$Y$12),1)</f>
        <v>0.842553667131101</v>
      </c>
      <c r="N83" s="3" t="n">
        <f aca="false">_xlfn.NORM.S.DIST((1/$Y$8)*(C83-$Y$4-D83*$Y$12),1)</f>
        <v>0.915130055823187</v>
      </c>
      <c r="O83" s="3" t="n">
        <f aca="false">_xlfn.NORM.S.DIST((1/$Y$9)*(C83-$Y$5-D83*$Y$12),1)</f>
        <v>0.625133229789152</v>
      </c>
      <c r="P83" s="3" t="n">
        <f aca="false">_xlfn.NORM.S.DIST((1/$Y$10)*(C83-$Y$6-D83*$Y$12),1)</f>
        <v>0.66045096810263</v>
      </c>
      <c r="Q83" s="0" t="n">
        <f aca="false">M83*I83</f>
        <v>0.0181873085282895</v>
      </c>
      <c r="R83" s="0" t="n">
        <f aca="false">N83*J83</f>
        <v>0.677591489938973</v>
      </c>
      <c r="S83" s="0" t="n">
        <f aca="false">O83*K83</f>
        <v>0.0189739248608746</v>
      </c>
      <c r="T83" s="0" t="n">
        <f aca="false">P83*L83</f>
        <v>0.137129666402212</v>
      </c>
      <c r="U83" s="4" t="n">
        <f aca="false">SUM(Q83:T83)</f>
        <v>0.851882389730349</v>
      </c>
      <c r="V83" s="6" t="n">
        <f aca="false">_xlfn.NORM.S.INV(U83)</f>
        <v>1.04454086990678</v>
      </c>
    </row>
    <row r="84" customFormat="false" ht="14.4" hidden="false" customHeight="false" outlineLevel="0" collapsed="false">
      <c r="A84" s="0" t="n">
        <f aca="false">A83+1</f>
        <v>80</v>
      </c>
      <c r="C84" s="0" t="n">
        <v>-0.859209116</v>
      </c>
      <c r="D84" s="0" t="n">
        <v>3.6077</v>
      </c>
      <c r="E84" s="0" t="n">
        <v>0.0443311652478289</v>
      </c>
      <c r="F84" s="0" t="n">
        <v>0.845529451663812</v>
      </c>
      <c r="G84" s="0" t="n">
        <v>0.0265117121733501</v>
      </c>
      <c r="H84" s="0" t="n">
        <v>0.0836276709150093</v>
      </c>
      <c r="I84" s="0" t="n">
        <f aca="false">$Y$14*E83+$Y$19*F83+G83*$Y$24+H83*$Y$29</f>
        <v>0.0857915788482081</v>
      </c>
      <c r="J84" s="0" t="n">
        <f aca="false">$Y$15*E83+$Y$20*F83+G83*$Y$25+H83*$Y$30</f>
        <v>0.672193139350854</v>
      </c>
      <c r="K84" s="0" t="n">
        <f aca="false">E83*$Y$16+F83*$Y$21+G83*$Y$26+H83*$Y$31</f>
        <v>0.0417858592788064</v>
      </c>
      <c r="L84" s="0" t="n">
        <f aca="false">E83*$Y$17+F83*$Y$22+G83*$Y$27+H83*$Y$32</f>
        <v>0.200229422522132</v>
      </c>
      <c r="M84" s="0" t="n">
        <f aca="false">_xlfn.NORM.S.DIST((1/$Y$7)*(C84-$Y$3-D84*$Y$12),1)</f>
        <v>0.0488328502925395</v>
      </c>
      <c r="N84" s="3" t="n">
        <f aca="false">_xlfn.NORM.S.DIST((1/$Y$8)*(C84-$Y$4-D84*$Y$12),1)</f>
        <v>0.367926821132779</v>
      </c>
      <c r="O84" s="3" t="n">
        <f aca="false">_xlfn.NORM.S.DIST((1/$Y$9)*(C84-$Y$5-D84*$Y$12),1)</f>
        <v>0.226726241993712</v>
      </c>
      <c r="P84" s="3" t="n">
        <f aca="false">_xlfn.NORM.S.DIST((1/$Y$10)*(C84-$Y$6-D84*$Y$12),1)</f>
        <v>0.451079933011708</v>
      </c>
      <c r="Q84" s="0" t="n">
        <f aca="false">M84*I84</f>
        <v>0.00418944732625514</v>
      </c>
      <c r="R84" s="0" t="n">
        <f aca="false">N84*J84</f>
        <v>0.247317884948623</v>
      </c>
      <c r="S84" s="0" t="n">
        <f aca="false">O84*K84</f>
        <v>0.00947395084276184</v>
      </c>
      <c r="T84" s="0" t="n">
        <f aca="false">P84*L84</f>
        <v>0.0903194744982563</v>
      </c>
      <c r="U84" s="4" t="n">
        <f aca="false">SUM(Q84:T84)</f>
        <v>0.351300757615896</v>
      </c>
      <c r="V84" s="6" t="n">
        <f aca="false">_xlfn.NORM.S.INV(U84)</f>
        <v>-0.381811058997429</v>
      </c>
    </row>
    <row r="85" customFormat="false" ht="14.4" hidden="false" customHeight="false" outlineLevel="0" collapsed="false">
      <c r="A85" s="0" t="n">
        <f aca="false">A84+1</f>
        <v>81</v>
      </c>
      <c r="C85" s="0" t="n">
        <v>1.231209948</v>
      </c>
      <c r="D85" s="0" t="n">
        <v>3.2871</v>
      </c>
      <c r="E85" s="0" t="n">
        <v>0.15060195450149</v>
      </c>
      <c r="F85" s="0" t="n">
        <v>0.753613212701825</v>
      </c>
      <c r="G85" s="0" t="n">
        <v>0.023907388366828</v>
      </c>
      <c r="H85" s="0" t="n">
        <v>0.0718774444298572</v>
      </c>
      <c r="I85" s="0" t="n">
        <f aca="false">$Y$14*E84+$Y$19*F84+G84*$Y$24+H84*$Y$29</f>
        <v>0.0673914294086897</v>
      </c>
      <c r="J85" s="0" t="n">
        <f aca="false">$Y$15*E84+$Y$20*F84+G84*$Y$25+H84*$Y$30</f>
        <v>0.756762363374207</v>
      </c>
      <c r="K85" s="0" t="n">
        <f aca="false">E84*$Y$16+F84*$Y$21+G84*$Y$26+H84*$Y$31</f>
        <v>0.0241260081969819</v>
      </c>
      <c r="L85" s="0" t="n">
        <f aca="false">E84*$Y$17+F84*$Y$22+G84*$Y$27+H84*$Y$32</f>
        <v>0.151720199020122</v>
      </c>
      <c r="M85" s="0" t="n">
        <f aca="false">_xlfn.NORM.S.DIST((1/$Y$7)*(C85-$Y$3-D85*$Y$12),1)</f>
        <v>0.632516001300186</v>
      </c>
      <c r="N85" s="3" t="n">
        <f aca="false">_xlfn.NORM.S.DIST((1/$Y$8)*(C85-$Y$4-D85*$Y$12),1)</f>
        <v>0.827592808830354</v>
      </c>
      <c r="O85" s="3" t="n">
        <f aca="false">_xlfn.NORM.S.DIST((1/$Y$9)*(C85-$Y$5-D85*$Y$12),1)</f>
        <v>0.520479961155027</v>
      </c>
      <c r="P85" s="3" t="n">
        <f aca="false">_xlfn.NORM.S.DIST((1/$Y$10)*(C85-$Y$6-D85*$Y$12),1)</f>
        <v>0.609993793752458</v>
      </c>
      <c r="Q85" s="0" t="n">
        <f aca="false">M85*I85</f>
        <v>0.0426261574514882</v>
      </c>
      <c r="R85" s="0" t="n">
        <f aca="false">N85*J85</f>
        <v>0.626291089921957</v>
      </c>
      <c r="S85" s="0" t="n">
        <f aca="false">O85*K85</f>
        <v>0.012557103809191</v>
      </c>
      <c r="T85" s="0" t="n">
        <f aca="false">P85*L85</f>
        <v>0.0925483797891623</v>
      </c>
      <c r="U85" s="4" t="n">
        <f aca="false">SUM(Q85:T85)</f>
        <v>0.774022730971798</v>
      </c>
      <c r="V85" s="6" t="n">
        <f aca="false">_xlfn.NORM.S.INV(U85)</f>
        <v>0.752160510847979</v>
      </c>
    </row>
    <row r="86" customFormat="false" ht="14.4" hidden="false" customHeight="false" outlineLevel="0" collapsed="false">
      <c r="A86" s="0" t="n">
        <f aca="false">A85+1</f>
        <v>82</v>
      </c>
      <c r="C86" s="0" t="n">
        <v>1.757935572</v>
      </c>
      <c r="D86" s="0" t="n">
        <v>3.3272</v>
      </c>
      <c r="E86" s="0" t="n">
        <v>0.321955768737925</v>
      </c>
      <c r="F86" s="0" t="n">
        <v>0.570433923786622</v>
      </c>
      <c r="G86" s="0" t="n">
        <v>0.0344129152258822</v>
      </c>
      <c r="H86" s="0" t="n">
        <v>0.0731973922495706</v>
      </c>
      <c r="I86" s="0" t="n">
        <f aca="false">$Y$14*E85+$Y$19*F85+G85*$Y$24+H85*$Y$29</f>
        <v>0.157997946156744</v>
      </c>
      <c r="J86" s="0" t="n">
        <f aca="false">$Y$15*E85+$Y$20*F85+G85*$Y$25+H85*$Y$30</f>
        <v>0.678894608024286</v>
      </c>
      <c r="K86" s="0" t="n">
        <f aca="false">E85*$Y$16+F85*$Y$21+G85*$Y$26+H85*$Y$31</f>
        <v>0.0300050951212337</v>
      </c>
      <c r="L86" s="0" t="n">
        <f aca="false">E85*$Y$17+F85*$Y$22+G85*$Y$27+H85*$Y$32</f>
        <v>0.133102350697737</v>
      </c>
      <c r="M86" s="0" t="n">
        <f aca="false">_xlfn.NORM.S.DIST((1/$Y$7)*(C86-$Y$3-D86*$Y$12),1)</f>
        <v>0.797806670089461</v>
      </c>
      <c r="N86" s="3" t="n">
        <f aca="false">_xlfn.NORM.S.DIST((1/$Y$8)*(C86-$Y$4-D86*$Y$12),1)</f>
        <v>0.896707836500864</v>
      </c>
      <c r="O86" s="3" t="n">
        <f aca="false">_xlfn.NORM.S.DIST((1/$Y$9)*(C86-$Y$5-D86*$Y$12),1)</f>
        <v>0.598801216242965</v>
      </c>
      <c r="P86" s="3" t="n">
        <f aca="false">_xlfn.NORM.S.DIST((1/$Y$10)*(C86-$Y$6-D86*$Y$12),1)</f>
        <v>0.647720609349787</v>
      </c>
      <c r="Q86" s="0" t="n">
        <f aca="false">M86*I86</f>
        <v>0.126051815304286</v>
      </c>
      <c r="R86" s="0" t="n">
        <f aca="false">N86*J86</f>
        <v>0.60877011517356</v>
      </c>
      <c r="S86" s="0" t="n">
        <f aca="false">O86*K86</f>
        <v>0.0179670874520806</v>
      </c>
      <c r="T86" s="0" t="n">
        <f aca="false">P86*L86</f>
        <v>0.0862131356998269</v>
      </c>
      <c r="U86" s="4" t="n">
        <f aca="false">SUM(Q86:T86)</f>
        <v>0.839002153629753</v>
      </c>
      <c r="V86" s="6" t="n">
        <f aca="false">_xlfn.NORM.S.INV(U86)</f>
        <v>0.990365109615136</v>
      </c>
    </row>
    <row r="87" customFormat="false" ht="14.4" hidden="false" customHeight="false" outlineLevel="0" collapsed="false">
      <c r="A87" s="0" t="n">
        <f aca="false">A86+1</f>
        <v>83</v>
      </c>
      <c r="C87" s="0" t="n">
        <v>1.978286137</v>
      </c>
      <c r="D87" s="0" t="n">
        <v>3.3598</v>
      </c>
      <c r="E87" s="0" t="n">
        <v>0.524127162846872</v>
      </c>
      <c r="F87" s="0" t="n">
        <v>0.363115105742135</v>
      </c>
      <c r="G87" s="0" t="n">
        <v>0.0509447305556119</v>
      </c>
      <c r="H87" s="0" t="n">
        <v>0.0618130008553814</v>
      </c>
      <c r="I87" s="0" t="n">
        <f aca="false">$Y$14*E86+$Y$19*F86+G86*$Y$24+H86*$Y$29</f>
        <v>0.314534688612371</v>
      </c>
      <c r="J87" s="0" t="n">
        <f aca="false">$Y$15*E86+$Y$20*F86+G86*$Y$25+H86*$Y$30</f>
        <v>0.523060758221379</v>
      </c>
      <c r="K87" s="0" t="n">
        <f aca="false">E86*$Y$16+F86*$Y$21+G86*$Y$26+H86*$Y$31</f>
        <v>0.0464591178356727</v>
      </c>
      <c r="L87" s="0" t="n">
        <f aca="false">E86*$Y$17+F86*$Y$22+G86*$Y$27+H86*$Y$32</f>
        <v>0.115945435330578</v>
      </c>
      <c r="M87" s="0" t="n">
        <f aca="false">_xlfn.NORM.S.DIST((1/$Y$7)*(C87-$Y$3-D87*$Y$12),1)</f>
        <v>0.850841649627187</v>
      </c>
      <c r="N87" s="3" t="n">
        <f aca="false">_xlfn.NORM.S.DIST((1/$Y$8)*(C87-$Y$4-D87*$Y$12),1)</f>
        <v>0.918576608243743</v>
      </c>
      <c r="O87" s="3" t="n">
        <f aca="false">_xlfn.NORM.S.DIST((1/$Y$9)*(C87-$Y$5-D87*$Y$12),1)</f>
        <v>0.63045620152467</v>
      </c>
      <c r="P87" s="3" t="n">
        <f aca="false">_xlfn.NORM.S.DIST((1/$Y$10)*(C87-$Y$6-D87*$Y$12),1)</f>
        <v>0.663034832306144</v>
      </c>
      <c r="Q87" s="0" t="n">
        <f aca="false">M87*I87</f>
        <v>0.267619213323923</v>
      </c>
      <c r="R87" s="0" t="n">
        <f aca="false">N87*J87</f>
        <v>0.480471377192395</v>
      </c>
      <c r="S87" s="0" t="n">
        <f aca="false">O87*K87</f>
        <v>0.0292904389568653</v>
      </c>
      <c r="T87" s="0" t="n">
        <f aca="false">P87*L87</f>
        <v>0.0768758622710723</v>
      </c>
      <c r="U87" s="4" t="n">
        <f aca="false">SUM(Q87:T87)</f>
        <v>0.854256891744255</v>
      </c>
      <c r="V87" s="6" t="n">
        <f aca="false">_xlfn.NORM.S.INV(U87)</f>
        <v>1.05486686926864</v>
      </c>
    </row>
    <row r="88" customFormat="false" ht="14.4" hidden="false" customHeight="false" outlineLevel="0" collapsed="false">
      <c r="A88" s="0" t="n">
        <f aca="false">A87+1</f>
        <v>84</v>
      </c>
      <c r="C88" s="0" t="n">
        <v>-6.520117969</v>
      </c>
      <c r="D88" s="0" t="n">
        <v>3.6938</v>
      </c>
      <c r="E88" s="7" t="n">
        <v>1.17672566411943E-009</v>
      </c>
      <c r="F88" s="0" t="n">
        <v>0.0194242150345213</v>
      </c>
      <c r="G88" s="7" t="n">
        <v>0.0429185164052409</v>
      </c>
      <c r="H88" s="0" t="n">
        <v>0.937657267383512</v>
      </c>
      <c r="I88" s="0" t="n">
        <f aca="false">$Y$14*E87+$Y$19*F87+G87*$Y$24+H87*$Y$29</f>
        <v>0.502161390371263</v>
      </c>
      <c r="J88" s="0" t="n">
        <f aca="false">$Y$15*E87+$Y$20*F87+G87*$Y$25+H87*$Y$30</f>
        <v>0.346902132558151</v>
      </c>
      <c r="K88" s="0" t="n">
        <f aca="false">E87*$Y$16+F87*$Y$21+G87*$Y$26+H87*$Y$31</f>
        <v>0.0646651185065115</v>
      </c>
      <c r="L88" s="0" t="n">
        <f aca="false">E87*$Y$17+F87*$Y$22+G87*$Y$27+H87*$Y$32</f>
        <v>0.0862713585640748</v>
      </c>
      <c r="M88" s="0" t="n">
        <f aca="false">_xlfn.NORM.S.DIST((1/$Y$7)*(C88-$Y$3-D88*$Y$12),1)</f>
        <v>1.18537379750762E-012</v>
      </c>
      <c r="N88" s="3" t="n">
        <f aca="false">_xlfn.NORM.S.DIST((1/$Y$8)*(C88-$Y$4-D88*$Y$12),1)</f>
        <v>7.88503049610037E-005</v>
      </c>
      <c r="O88" s="3" t="n">
        <f aca="false">_xlfn.NORM.S.DIST((1/$Y$9)*(C88-$Y$5-D88*$Y$12),1)</f>
        <v>0.00186700838398037</v>
      </c>
      <c r="P88" s="3" t="n">
        <f aca="false">_xlfn.NORM.S.DIST((1/$Y$10)*(C88-$Y$6-D88*$Y$12),1)</f>
        <v>0.114562193129469</v>
      </c>
      <c r="Q88" s="0" t="n">
        <f aca="false">M88*I88</f>
        <v>5.9524895426609E-013</v>
      </c>
      <c r="R88" s="0" t="n">
        <f aca="false">N88*J88</f>
        <v>2.73533389438327E-005</v>
      </c>
      <c r="S88" s="0" t="n">
        <f aca="false">O88*K88</f>
        <v>0.000120730318402741</v>
      </c>
      <c r="T88" s="0" t="n">
        <f aca="false">P88*L88</f>
        <v>0.00988343604135918</v>
      </c>
      <c r="U88" s="4" t="n">
        <f aca="false">SUM(Q88:T88)</f>
        <v>0.010031519699301</v>
      </c>
      <c r="V88" s="6" t="n">
        <f aca="false">_xlfn.NORM.S.INV(U88)</f>
        <v>-2.32516686476236</v>
      </c>
    </row>
    <row r="89" customFormat="false" ht="14.4" hidden="false" customHeight="false" outlineLevel="0" collapsed="false">
      <c r="A89" s="0" t="n">
        <f aca="false">A88+1</f>
        <v>85</v>
      </c>
      <c r="C89" s="0" t="n">
        <v>-8.179224067</v>
      </c>
      <c r="D89" s="0" t="n">
        <v>3.8917</v>
      </c>
      <c r="E89" s="7" t="n">
        <v>7.74446901671304E-017</v>
      </c>
      <c r="F89" s="7" t="n">
        <v>5.07496644235213E-006</v>
      </c>
      <c r="G89" s="7" t="n">
        <v>0.00273706420057149</v>
      </c>
      <c r="H89" s="0" t="n">
        <v>0.997257860832986</v>
      </c>
      <c r="I89" s="0" t="n">
        <f aca="false">$Y$14*E88+$Y$19*F88+G88*$Y$24+H88*$Y$29</f>
        <v>0.0404721476714724</v>
      </c>
      <c r="J89" s="0" t="n">
        <f aca="false">$Y$15*E88+$Y$20*F88+G88*$Y$25+H88*$Y$30</f>
        <v>0.0373282522676205</v>
      </c>
      <c r="K89" s="0" t="n">
        <f aca="false">E88*$Y$16+F88*$Y$21+G88*$Y$26+H88*$Y$31</f>
        <v>0.169702179486593</v>
      </c>
      <c r="L89" s="0" t="n">
        <f aca="false">E88*$Y$17+F88*$Y$22+G88*$Y$27+H88*$Y$32</f>
        <v>0.752497420574314</v>
      </c>
      <c r="M89" s="0" t="n">
        <f aca="false">_xlfn.NORM.S.DIST((1/$Y$7)*(C89-$Y$3-D89*$Y$12),1)</f>
        <v>4.32909104228063E-018</v>
      </c>
      <c r="N89" s="3" t="n">
        <f aca="false">_xlfn.NORM.S.DIST((1/$Y$8)*(C89-$Y$4-D89*$Y$12),1)</f>
        <v>8.17715099636607E-007</v>
      </c>
      <c r="O89" s="3" t="n">
        <f aca="false">_xlfn.NORM.S.DIST((1/$Y$9)*(C89-$Y$5-D89*$Y$12),1)</f>
        <v>0.000204525749103199</v>
      </c>
      <c r="P89" s="3" t="n">
        <f aca="false">_xlfn.NORM.S.DIST((1/$Y$10)*(C89-$Y$6-D89*$Y$12),1)</f>
        <v>0.0641088349644762</v>
      </c>
      <c r="Q89" s="0" t="n">
        <f aca="false">M89*I89</f>
        <v>1.7520761194643E-019</v>
      </c>
      <c r="R89" s="0" t="n">
        <f aca="false">N89*J89</f>
        <v>3.05238755222777E-008</v>
      </c>
      <c r="S89" s="0" t="n">
        <f aca="false">O89*K89</f>
        <v>3.4708465383941E-005</v>
      </c>
      <c r="T89" s="0" t="n">
        <f aca="false">P89*L89</f>
        <v>0.0482417329467928</v>
      </c>
      <c r="U89" s="4" t="n">
        <f aca="false">SUM(Q89:T89)</f>
        <v>0.0482764719360522</v>
      </c>
      <c r="V89" s="6" t="n">
        <f aca="false">_xlfn.NORM.S.INV(U89)</f>
        <v>-1.66179969280597</v>
      </c>
    </row>
    <row r="90" customFormat="false" ht="14.4" hidden="false" customHeight="false" outlineLevel="0" collapsed="false">
      <c r="A90" s="0" t="n">
        <f aca="false">A89+1</f>
        <v>86</v>
      </c>
      <c r="C90" s="0" t="n">
        <v>-6.073946656</v>
      </c>
      <c r="D90" s="0" t="n">
        <v>3.9137</v>
      </c>
      <c r="E90" s="7" t="n">
        <v>4.25057862267169E-011</v>
      </c>
      <c r="F90" s="7" t="n">
        <v>0.000299149942280211</v>
      </c>
      <c r="G90" s="7" t="n">
        <v>0.0183074408428232</v>
      </c>
      <c r="H90" s="0" t="n">
        <v>0.981393409172391</v>
      </c>
      <c r="I90" s="0" t="n">
        <f aca="false">$Y$14*E89+$Y$19*F89+G89*$Y$24+H89*$Y$29</f>
        <v>0.0119433155824058</v>
      </c>
      <c r="J90" s="0" t="n">
        <f aca="false">$Y$15*E89+$Y$20*F89+G89*$Y$25+H89*$Y$30</f>
        <v>0.0200317858628106</v>
      </c>
      <c r="K90" s="0" t="n">
        <f aca="false">E89*$Y$16+F89*$Y$21+G89*$Y$26+H89*$Y$31</f>
        <v>0.170190731749745</v>
      </c>
      <c r="L90" s="0" t="n">
        <f aca="false">E89*$Y$17+F89*$Y$22+G89*$Y$27+H89*$Y$32</f>
        <v>0.797834166805039</v>
      </c>
      <c r="M90" s="0" t="n">
        <f aca="false">_xlfn.NORM.S.DIST((1/$Y$7)*(C90-$Y$3-D90*$Y$12),1)</f>
        <v>2.02157762885939E-011</v>
      </c>
      <c r="N90" s="3" t="n">
        <f aca="false">_xlfn.NORM.S.DIST((1/$Y$8)*(C90-$Y$4-D90*$Y$12),1)</f>
        <v>0.000218850029661252</v>
      </c>
      <c r="O90" s="3" t="n">
        <f aca="false">_xlfn.NORM.S.DIST((1/$Y$9)*(C90-$Y$5-D90*$Y$12),1)</f>
        <v>0.00311082512820057</v>
      </c>
      <c r="P90" s="3" t="n">
        <f aca="false">_xlfn.NORM.S.DIST((1/$Y$10)*(C90-$Y$6-D90*$Y$12),1)</f>
        <v>0.131293362460407</v>
      </c>
      <c r="Q90" s="0" t="n">
        <f aca="false">M90*I90</f>
        <v>2.41443395957994E-013</v>
      </c>
      <c r="R90" s="0" t="n">
        <f aca="false">N90*J90</f>
        <v>4.38395693024394E-006</v>
      </c>
      <c r="S90" s="0" t="n">
        <f aca="false">O90*K90</f>
        <v>0.000529433604913949</v>
      </c>
      <c r="T90" s="0" t="n">
        <f aca="false">P90*L90</f>
        <v>0.104750330445631</v>
      </c>
      <c r="U90" s="4" t="n">
        <f aca="false">SUM(Q90:T90)</f>
        <v>0.105284148007716</v>
      </c>
      <c r="V90" s="6" t="n">
        <f aca="false">_xlfn.NORM.S.INV(U90)</f>
        <v>-1.25200430300509</v>
      </c>
    </row>
    <row r="91" customFormat="false" ht="14.4" hidden="false" customHeight="false" outlineLevel="0" collapsed="false">
      <c r="A91" s="0" t="n">
        <f aca="false">A90+1</f>
        <v>87</v>
      </c>
      <c r="C91" s="0" t="n">
        <v>2.502962862</v>
      </c>
      <c r="D91" s="0" t="n">
        <v>3.721</v>
      </c>
      <c r="E91" s="0" t="n">
        <v>0.0334471998529244</v>
      </c>
      <c r="F91" s="7" t="n">
        <v>0.0146646006461054</v>
      </c>
      <c r="G91" s="0" t="n">
        <v>0.28543532500523</v>
      </c>
      <c r="H91" s="0" t="n">
        <v>0.66645287449574</v>
      </c>
      <c r="I91" s="0" t="n">
        <f aca="false">$Y$14*E90+$Y$19*F90+G90*$Y$24+H90*$Y$29</f>
        <v>0.0229982830353845</v>
      </c>
      <c r="J91" s="0" t="n">
        <f aca="false">$Y$15*E90+$Y$20*F90+G90*$Y$25+H90*$Y$30</f>
        <v>0.0204433348590621</v>
      </c>
      <c r="K91" s="0" t="n">
        <f aca="false">E90*$Y$16+F90*$Y$21+G90*$Y$26+H90*$Y$31</f>
        <v>0.171230665364985</v>
      </c>
      <c r="L91" s="0" t="n">
        <f aca="false">E90*$Y$17+F90*$Y$22+G90*$Y$27+H90*$Y$32</f>
        <v>0.785327716740569</v>
      </c>
      <c r="M91" s="0" t="n">
        <f aca="false">_xlfn.NORM.S.DIST((1/$Y$7)*(C91-$Y$3-D91*$Y$12),1)</f>
        <v>0.934973375173758</v>
      </c>
      <c r="N91" s="3" t="n">
        <f aca="false">_xlfn.NORM.S.DIST((1/$Y$8)*(C91-$Y$4-D91*$Y$12),1)</f>
        <v>0.955443535613664</v>
      </c>
      <c r="O91" s="3" t="n">
        <f aca="false">_xlfn.NORM.S.DIST((1/$Y$9)*(C91-$Y$5-D91*$Y$12),1)</f>
        <v>0.699630193492764</v>
      </c>
      <c r="P91" s="3" t="n">
        <f aca="false">_xlfn.NORM.S.DIST((1/$Y$10)*(C91-$Y$6-D91*$Y$12),1)</f>
        <v>0.69717984279983</v>
      </c>
      <c r="Q91" s="0" t="n">
        <f aca="false">M91*I91</f>
        <v>0.0215027823127948</v>
      </c>
      <c r="R91" s="0" t="n">
        <f aca="false">N91*J91</f>
        <v>0.0195324521374764</v>
      </c>
      <c r="S91" s="0" t="n">
        <f aca="false">O91*K91</f>
        <v>0.119798143541199</v>
      </c>
      <c r="T91" s="0" t="n">
        <f aca="false">P91*L91</f>
        <v>0.547514654103539</v>
      </c>
      <c r="U91" s="4" t="n">
        <f aca="false">SUM(Q91:T91)</f>
        <v>0.708348032095009</v>
      </c>
      <c r="V91" s="6" t="n">
        <f aca="false">_xlfn.NORM.S.INV(U91)</f>
        <v>0.548565108975701</v>
      </c>
    </row>
    <row r="92" customFormat="false" ht="14.4" hidden="false" customHeight="false" outlineLevel="0" collapsed="false">
      <c r="A92" s="0" t="n">
        <f aca="false">A91+1</f>
        <v>88</v>
      </c>
      <c r="C92" s="0" t="n">
        <v>-0.041152005</v>
      </c>
      <c r="D92" s="0" t="n">
        <v>3.6455</v>
      </c>
      <c r="E92" s="0" t="n">
        <v>0.449701047946253</v>
      </c>
      <c r="F92" s="0" t="n">
        <v>0.0632204131465419</v>
      </c>
      <c r="G92" s="0" t="n">
        <v>0.186214531979949</v>
      </c>
      <c r="H92" s="0" t="n">
        <v>0.300864006927257</v>
      </c>
      <c r="I92" s="0" t="n">
        <f aca="false">$Y$14*E91+$Y$19*F91+G91*$Y$24+H91*$Y$29</f>
        <v>0.241758144625757</v>
      </c>
      <c r="J92" s="0" t="n">
        <f aca="false">$Y$15*E91+$Y$20*F91+G91*$Y$25+H91*$Y$30</f>
        <v>0.0362814998092225</v>
      </c>
      <c r="K92" s="0" t="n">
        <f aca="false">E91*$Y$16+F91*$Y$21+G91*$Y$26+H91*$Y$31</f>
        <v>0.184477242653765</v>
      </c>
      <c r="L92" s="0" t="n">
        <f aca="false">E91*$Y$17+F91*$Y$22+G91*$Y$27+H91*$Y$32</f>
        <v>0.537483112911255</v>
      </c>
      <c r="M92" s="0" t="n">
        <f aca="false">_xlfn.NORM.S.DIST((1/$Y$7)*(C92-$Y$3-D92*$Y$12),1)</f>
        <v>0.18792776240624</v>
      </c>
      <c r="N92" s="3" t="n">
        <f aca="false">_xlfn.NORM.S.DIST((1/$Y$8)*(C92-$Y$4-D92*$Y$12),1)</f>
        <v>0.562766150186033</v>
      </c>
      <c r="O92" s="3" t="n">
        <f aca="false">_xlfn.NORM.S.DIST((1/$Y$9)*(C92-$Y$5-D92*$Y$12),1)</f>
        <v>0.329902335013167</v>
      </c>
      <c r="P92" s="3" t="n">
        <f aca="false">_xlfn.NORM.S.DIST((1/$Y$10)*(C92-$Y$6-D92*$Y$12),1)</f>
        <v>0.512953801943804</v>
      </c>
      <c r="Q92" s="0" t="n">
        <f aca="false">M92*I92</f>
        <v>0.0454330671630028</v>
      </c>
      <c r="R92" s="0" t="n">
        <f aca="false">N92*J92</f>
        <v>0.0204179999706114</v>
      </c>
      <c r="S92" s="0" t="n">
        <f aca="false">O92*K92</f>
        <v>0.0608594731082677</v>
      </c>
      <c r="T92" s="0" t="n">
        <f aca="false">P92*L92</f>
        <v>0.275704006248419</v>
      </c>
      <c r="U92" s="4" t="n">
        <f aca="false">SUM(Q92:T92)</f>
        <v>0.402414546490301</v>
      </c>
      <c r="V92" s="6" t="n">
        <f aca="false">_xlfn.NORM.S.INV(U92)</f>
        <v>-0.247102249342746</v>
      </c>
    </row>
    <row r="93" customFormat="false" ht="14.4" hidden="false" customHeight="false" outlineLevel="0" collapsed="false">
      <c r="A93" s="0" t="n">
        <f aca="false">A92+1</f>
        <v>89</v>
      </c>
      <c r="C93" s="0" t="n">
        <v>2.190371787</v>
      </c>
      <c r="D93" s="0" t="n">
        <v>3.499</v>
      </c>
      <c r="E93" s="0" t="n">
        <v>0.692014960235522</v>
      </c>
      <c r="F93" s="0" t="n">
        <v>0.047518929660312</v>
      </c>
      <c r="G93" s="0" t="n">
        <v>0.13498206826318</v>
      </c>
      <c r="H93" s="0" t="n">
        <v>0.125484041840987</v>
      </c>
      <c r="I93" s="0" t="n">
        <f aca="false">$Y$14*E92+$Y$19*F92+G92*$Y$24+H92*$Y$29</f>
        <v>0.533452229419004</v>
      </c>
      <c r="J93" s="0" t="n">
        <f aca="false">$Y$15*E92+$Y$20*F92+G92*$Y$25+H92*$Y$30</f>
        <v>0.085857925716216</v>
      </c>
      <c r="K93" s="0" t="n">
        <f aca="false">E92*$Y$16+F92*$Y$21+G92*$Y$26+H92*$Y$31</f>
        <v>0.131814452688522</v>
      </c>
      <c r="L93" s="0" t="n">
        <f aca="false">E92*$Y$17+F92*$Y$22+G92*$Y$27+H92*$Y$32</f>
        <v>0.248875392176259</v>
      </c>
      <c r="M93" s="0" t="n">
        <f aca="false">_xlfn.NORM.S.DIST((1/$Y$7)*(C93-$Y$3-D93*$Y$12),1)</f>
        <v>0.891025561383824</v>
      </c>
      <c r="N93" s="3" t="n">
        <f aca="false">_xlfn.NORM.S.DIST((1/$Y$8)*(C93-$Y$4-D93*$Y$12),1)</f>
        <v>0.93560945295338</v>
      </c>
      <c r="O93" s="3" t="n">
        <f aca="false">_xlfn.NORM.S.DIST((1/$Y$9)*(C93-$Y$5-D93*$Y$12),1)</f>
        <v>0.659148844138195</v>
      </c>
      <c r="P93" s="3" t="n">
        <f aca="false">_xlfn.NORM.S.DIST((1/$Y$10)*(C93-$Y$6-D93*$Y$12),1)</f>
        <v>0.677049988420616</v>
      </c>
      <c r="Q93" s="0" t="n">
        <f aca="false">M93*I93</f>
        <v>0.475319572189521</v>
      </c>
      <c r="R93" s="0" t="n">
        <f aca="false">N93*J93</f>
        <v>0.0803294869110608</v>
      </c>
      <c r="S93" s="0" t="n">
        <f aca="false">O93*K93</f>
        <v>0.0868853441303479</v>
      </c>
      <c r="T93" s="0" t="n">
        <f aca="false">P93*L93</f>
        <v>0.168501081391113</v>
      </c>
      <c r="U93" s="4" t="n">
        <f aca="false">SUM(Q93:T93)</f>
        <v>0.811035484622042</v>
      </c>
      <c r="V93" s="6" t="n">
        <f aca="false">_xlfn.NORM.S.INV(U93)</f>
        <v>0.88171854319607</v>
      </c>
    </row>
    <row r="94" customFormat="false" ht="14.4" hidden="false" customHeight="false" outlineLevel="0" collapsed="false">
      <c r="A94" s="0" t="n">
        <f aca="false">A93+1</f>
        <v>90</v>
      </c>
      <c r="C94" s="0" t="n">
        <v>9.90189473</v>
      </c>
      <c r="D94" s="0" t="n">
        <v>3.2555</v>
      </c>
      <c r="E94" s="7" t="n">
        <v>3.11178968823044E-014</v>
      </c>
      <c r="F94" s="7" t="n">
        <v>5.73982503908553E-008</v>
      </c>
      <c r="G94" s="7" t="n">
        <v>0.0470850798177145</v>
      </c>
      <c r="H94" s="0" t="n">
        <v>0.952914862784004</v>
      </c>
      <c r="I94" s="0" t="n">
        <f aca="false">$Y$14*E93+$Y$19*F93+G93*$Y$24+H93*$Y$29</f>
        <v>0.707890283871762</v>
      </c>
      <c r="J94" s="0" t="n">
        <f aca="false">$Y$15*E93+$Y$20*F93+G93*$Y$25+H93*$Y$30</f>
        <v>0.0765315886918137</v>
      </c>
      <c r="K94" s="0" t="n">
        <f aca="false">E93*$Y$16+F93*$Y$21+G93*$Y$26+H93*$Y$31</f>
        <v>0.109089180314973</v>
      </c>
      <c r="L94" s="0" t="n">
        <f aca="false">E93*$Y$17+F93*$Y$22+G93*$Y$27+H93*$Y$32</f>
        <v>0.106488947121453</v>
      </c>
      <c r="M94" s="0" t="n">
        <f aca="false">_xlfn.NORM.S.DIST((1/$Y$7)*(C94-$Y$3-D94*$Y$12),1)</f>
        <v>1</v>
      </c>
      <c r="N94" s="3" t="n">
        <f aca="false">_xlfn.NORM.S.DIST((1/$Y$8)*(C94-$Y$4-D94*$Y$12),1)</f>
        <v>0.999999999737917</v>
      </c>
      <c r="O94" s="3" t="n">
        <f aca="false">_xlfn.NORM.S.DIST((1/$Y$9)*(C94-$Y$5-D94*$Y$12),1)</f>
        <v>0.999584433689815</v>
      </c>
      <c r="P94" s="3" t="n">
        <f aca="false">_xlfn.NORM.S.DIST((1/$Y$10)*(C94-$Y$6-D94*$Y$12),1)</f>
        <v>0.973308010837776</v>
      </c>
      <c r="Q94" s="0" t="n">
        <f aca="false">M94*I94</f>
        <v>0.707890283871762</v>
      </c>
      <c r="R94" s="0" t="n">
        <f aca="false">N94*J94</f>
        <v>0.0765315886717561</v>
      </c>
      <c r="S94" s="0" t="n">
        <f aca="false">O94*K94</f>
        <v>0.109043846526828</v>
      </c>
      <c r="T94" s="0" t="n">
        <f aca="false">P94*L94</f>
        <v>0.10364654529899</v>
      </c>
      <c r="U94" s="4" t="n">
        <f aca="false">SUM(Q94:T94)</f>
        <v>0.997112264369336</v>
      </c>
      <c r="V94" s="6" t="n">
        <f aca="false">_xlfn.NORM.S.INV(U94)</f>
        <v>2.76026375478297</v>
      </c>
    </row>
    <row r="95" customFormat="false" ht="14.4" hidden="false" customHeight="false" outlineLevel="0" collapsed="false">
      <c r="A95" s="0" t="n">
        <f aca="false">A94+1</f>
        <v>91</v>
      </c>
      <c r="C95" s="0" t="n">
        <v>5.284261007</v>
      </c>
      <c r="D95" s="0" t="n">
        <v>3.1894</v>
      </c>
      <c r="E95" s="7" t="n">
        <v>6.43688336240786E-005</v>
      </c>
      <c r="F95" s="7" t="n">
        <v>0.000358737873238404</v>
      </c>
      <c r="G95" s="0" t="n">
        <v>0.180134415729381</v>
      </c>
      <c r="H95" s="0" t="n">
        <v>0.819442477563756</v>
      </c>
      <c r="I95" s="0" t="n">
        <f aca="false">$Y$14*E94+$Y$19*F94+G94*$Y$24+H94*$Y$29</f>
        <v>0.0434304066706044</v>
      </c>
      <c r="J95" s="0" t="n">
        <f aca="false">$Y$15*E94+$Y$20*F94+G94*$Y$25+H94*$Y$30</f>
        <v>0.0204709007346556</v>
      </c>
      <c r="K95" s="0" t="n">
        <f aca="false">E94*$Y$16+F94*$Y$21+G94*$Y$26+H94*$Y$31</f>
        <v>0.173295945829535</v>
      </c>
      <c r="L95" s="0" t="n">
        <f aca="false">E94*$Y$17+F94*$Y$22+G94*$Y$27+H94*$Y$32</f>
        <v>0.762802746765205</v>
      </c>
      <c r="M95" s="0" t="n">
        <f aca="false">_xlfn.NORM.S.DIST((1/$Y$7)*(C95-$Y$3-D95*$Y$12),1)</f>
        <v>0.999985058336852</v>
      </c>
      <c r="N95" s="3" t="n">
        <f aca="false">_xlfn.NORM.S.DIST((1/$Y$8)*(C95-$Y$4-D95*$Y$12),1)</f>
        <v>0.999675132386021</v>
      </c>
      <c r="O95" s="3" t="n">
        <f aca="false">_xlfn.NORM.S.DIST((1/$Y$9)*(C95-$Y$5-D95*$Y$12),1)</f>
        <v>0.944270411198478</v>
      </c>
      <c r="P95" s="3" t="n">
        <f aca="false">_xlfn.NORM.S.DIST((1/$Y$10)*(C95-$Y$6-D95*$Y$12),1)</f>
        <v>0.853776322190497</v>
      </c>
      <c r="Q95" s="0" t="n">
        <f aca="false">M95*I95</f>
        <v>0.0434297577480975</v>
      </c>
      <c r="R95" s="0" t="n">
        <f aca="false">N95*J95</f>
        <v>0.0204642504019779</v>
      </c>
      <c r="S95" s="0" t="n">
        <f aca="false">O95*K95</f>
        <v>0.163638234027484</v>
      </c>
      <c r="T95" s="0" t="n">
        <f aca="false">P95*L95</f>
        <v>0.651262923690006</v>
      </c>
      <c r="U95" s="4" t="n">
        <f aca="false">SUM(Q95:T95)</f>
        <v>0.878795165867566</v>
      </c>
      <c r="V95" s="6" t="n">
        <f aca="false">_xlfn.NORM.S.INV(U95)</f>
        <v>1.16898501645591</v>
      </c>
    </row>
    <row r="96" customFormat="false" ht="14.4" hidden="false" customHeight="false" outlineLevel="0" collapsed="false">
      <c r="A96" s="0" t="n">
        <f aca="false">A95+1</f>
        <v>92</v>
      </c>
      <c r="C96" s="0" t="n">
        <v>3.488094695</v>
      </c>
      <c r="D96" s="0" t="n">
        <v>3.1918</v>
      </c>
      <c r="E96" s="7" t="n">
        <v>0.040003976796816</v>
      </c>
      <c r="F96" s="7" t="n">
        <v>0.00601048863973477</v>
      </c>
      <c r="G96" s="0" t="n">
        <v>0.304009636945046</v>
      </c>
      <c r="H96" s="0" t="n">
        <v>0.649975897618404</v>
      </c>
      <c r="I96" s="0" t="n">
        <f aca="false">$Y$14*E95+$Y$19*F95+G95*$Y$24+H95*$Y$29</f>
        <v>0.137951436053113</v>
      </c>
      <c r="J96" s="0" t="n">
        <f aca="false">$Y$15*E95+$Y$20*F95+G95*$Y$25+H95*$Y$30</f>
        <v>0.0221147334836837</v>
      </c>
      <c r="K96" s="0" t="n">
        <f aca="false">E95*$Y$16+F95*$Y$21+G95*$Y$26+H95*$Y$31</f>
        <v>0.18254263046758</v>
      </c>
      <c r="L96" s="0" t="n">
        <f aca="false">E95*$Y$17+F95*$Y$22+G95*$Y$27+H95*$Y$32</f>
        <v>0.657391199995623</v>
      </c>
      <c r="M96" s="0" t="n">
        <f aca="false">_xlfn.NORM.S.DIST((1/$Y$7)*(C96-$Y$3-D96*$Y$12),1)</f>
        <v>0.993374238060911</v>
      </c>
      <c r="N96" s="3" t="n">
        <f aca="false">_xlfn.NORM.S.DIST((1/$Y$8)*(C96-$Y$4-D96*$Y$12),1)</f>
        <v>0.989803509921079</v>
      </c>
      <c r="O96" s="3" t="n">
        <f aca="false">_xlfn.NORM.S.DIST((1/$Y$9)*(C96-$Y$5-D96*$Y$12),1)</f>
        <v>0.818603603129759</v>
      </c>
      <c r="P96" s="3" t="n">
        <f aca="false">_xlfn.NORM.S.DIST((1/$Y$10)*(C96-$Y$6-D96*$Y$12),1)</f>
        <v>0.761302044947424</v>
      </c>
      <c r="Q96" s="0" t="n">
        <f aca="false">M96*I96</f>
        <v>0.13703740267867</v>
      </c>
      <c r="R96" s="0" t="n">
        <f aca="false">N96*J96</f>
        <v>0.0218892408231193</v>
      </c>
      <c r="S96" s="0" t="n">
        <f aca="false">O96*K96</f>
        <v>0.149430055025545</v>
      </c>
      <c r="T96" s="0" t="n">
        <f aca="false">P96*L96</f>
        <v>0.500473264887108</v>
      </c>
      <c r="U96" s="4" t="n">
        <f aca="false">SUM(Q96:T96)</f>
        <v>0.808829963414443</v>
      </c>
      <c r="V96" s="6" t="n">
        <f aca="false">_xlfn.NORM.S.INV(U96)</f>
        <v>0.873592754931623</v>
      </c>
    </row>
    <row r="97" customFormat="false" ht="14.4" hidden="false" customHeight="false" outlineLevel="0" collapsed="false">
      <c r="A97" s="0" t="n">
        <f aca="false">A96+1</f>
        <v>93</v>
      </c>
      <c r="C97" s="0" t="n">
        <v>-0.288322759</v>
      </c>
      <c r="D97" s="0" t="n">
        <v>3.0818</v>
      </c>
      <c r="E97" s="0" t="n">
        <v>0.431199343814589</v>
      </c>
      <c r="F97" s="0" t="n">
        <v>0.055316615362567</v>
      </c>
      <c r="G97" s="0" t="n">
        <v>0.196231871036381</v>
      </c>
      <c r="H97" s="0" t="n">
        <v>0.317252169786462</v>
      </c>
      <c r="I97" s="0" t="n">
        <f aca="false">$Y$14*E96+$Y$19*F96+G96*$Y$24+H96*$Y$29</f>
        <v>0.260650302044213</v>
      </c>
      <c r="J97" s="0" t="n">
        <f aca="false">$Y$15*E96+$Y$20*F96+G96*$Y$25+H96*$Y$30</f>
        <v>0.029069301021956</v>
      </c>
      <c r="K97" s="0" t="n">
        <f aca="false">E96*$Y$16+F96*$Y$21+G96*$Y$26+H96*$Y$31</f>
        <v>0.186658533605685</v>
      </c>
      <c r="L97" s="0" t="n">
        <f aca="false">E96*$Y$17+F96*$Y$22+G96*$Y$27+H96*$Y$32</f>
        <v>0.523621863328147</v>
      </c>
      <c r="M97" s="0" t="n">
        <f aca="false">_xlfn.NORM.S.DIST((1/$Y$7)*(C97-$Y$3-D97*$Y$12),1)</f>
        <v>0.138989641749031</v>
      </c>
      <c r="N97" s="3" t="n">
        <f aca="false">_xlfn.NORM.S.DIST((1/$Y$8)*(C97-$Y$4-D97*$Y$12),1)</f>
        <v>0.511922654804404</v>
      </c>
      <c r="O97" s="3" t="n">
        <f aca="false">_xlfn.NORM.S.DIST((1/$Y$9)*(C97-$Y$5-D97*$Y$12),1)</f>
        <v>0.301455781654456</v>
      </c>
      <c r="P97" s="3" t="n">
        <f aca="false">_xlfn.NORM.S.DIST((1/$Y$10)*(C97-$Y$6-D97*$Y$12),1)</f>
        <v>0.496922776111971</v>
      </c>
      <c r="Q97" s="0" t="n">
        <f aca="false">M97*I97</f>
        <v>0.0362276921029018</v>
      </c>
      <c r="R97" s="0" t="n">
        <f aca="false">N97*J97</f>
        <v>0.0148812337524681</v>
      </c>
      <c r="S97" s="0" t="n">
        <f aca="false">O97*K97</f>
        <v>0.0562692941505763</v>
      </c>
      <c r="T97" s="0" t="n">
        <f aca="false">P97*L97</f>
        <v>0.260199629957946</v>
      </c>
      <c r="U97" s="4" t="n">
        <f aca="false">SUM(Q97:T97)</f>
        <v>0.367577849963892</v>
      </c>
      <c r="V97" s="6" t="n">
        <f aca="false">_xlfn.NORM.S.INV(U97)</f>
        <v>-0.338275347154075</v>
      </c>
    </row>
    <row r="98" customFormat="false" ht="14.4" hidden="false" customHeight="false" outlineLevel="0" collapsed="false">
      <c r="A98" s="0" t="n">
        <f aca="false">A97+1</f>
        <v>94</v>
      </c>
      <c r="C98" s="0" t="n">
        <v>2.494437145</v>
      </c>
      <c r="D98" s="0" t="n">
        <v>3.2364</v>
      </c>
      <c r="E98" s="0" t="n">
        <v>0.606041148616022</v>
      </c>
      <c r="F98" s="0" t="n">
        <v>0.043054167437955</v>
      </c>
      <c r="G98" s="0" t="n">
        <v>0.177617119922849</v>
      </c>
      <c r="H98" s="0" t="n">
        <v>0.173287564023174</v>
      </c>
      <c r="I98" s="0" t="n">
        <f aca="false">$Y$14*E97+$Y$19*F97+G97*$Y$24+H97*$Y$29</f>
        <v>0.524468057554523</v>
      </c>
      <c r="J98" s="0" t="n">
        <f aca="false">$Y$15*E97+$Y$20*F97+G97*$Y$25+H97*$Y$30</f>
        <v>0.0787117609520888</v>
      </c>
      <c r="K98" s="0" t="n">
        <f aca="false">E97*$Y$16+F97*$Y$21+G97*$Y$26+H97*$Y$31</f>
        <v>0.135524465417597</v>
      </c>
      <c r="L98" s="0" t="n">
        <f aca="false">E97*$Y$17+F97*$Y$22+G97*$Y$27+H97*$Y$32</f>
        <v>0.26129571607579</v>
      </c>
      <c r="M98" s="0" t="n">
        <f aca="false">_xlfn.NORM.S.DIST((1/$Y$7)*(C98-$Y$3-D98*$Y$12),1)</f>
        <v>0.937642441119537</v>
      </c>
      <c r="N98" s="3" t="n">
        <f aca="false">_xlfn.NORM.S.DIST((1/$Y$8)*(C98-$Y$4-D98*$Y$12),1)</f>
        <v>0.956721080449566</v>
      </c>
      <c r="O98" s="3" t="n">
        <f aca="false">_xlfn.NORM.S.DIST((1/$Y$9)*(C98-$Y$5-D98*$Y$12),1)</f>
        <v>0.702611265639273</v>
      </c>
      <c r="P98" s="3" t="n">
        <f aca="false">_xlfn.NORM.S.DIST((1/$Y$10)*(C98-$Y$6-D98*$Y$12),1)</f>
        <v>0.698683983149216</v>
      </c>
      <c r="Q98" s="0" t="n">
        <f aca="false">M98*I98</f>
        <v>0.491763509774644</v>
      </c>
      <c r="R98" s="0" t="n">
        <f aca="false">N98*J98</f>
        <v>0.0753052009821704</v>
      </c>
      <c r="S98" s="0" t="n">
        <f aca="false">O98*K98</f>
        <v>0.0952210161721438</v>
      </c>
      <c r="T98" s="0" t="n">
        <f aca="false">P98*L98</f>
        <v>0.18256313168766</v>
      </c>
      <c r="U98" s="4" t="n">
        <f aca="false">SUM(Q98:T98)</f>
        <v>0.844852858616618</v>
      </c>
      <c r="V98" s="6" t="n">
        <f aca="false">_xlfn.NORM.S.INV(U98)</f>
        <v>1.01460473204001</v>
      </c>
    </row>
    <row r="99" customFormat="false" ht="14.4" hidden="false" customHeight="false" outlineLevel="0" collapsed="false">
      <c r="A99" s="0" t="n">
        <f aca="false">A98+1</f>
        <v>95</v>
      </c>
      <c r="C99" s="0" t="n">
        <v>2.659066709</v>
      </c>
      <c r="D99" s="0" t="n">
        <v>3.0919</v>
      </c>
      <c r="E99" s="0" t="n">
        <v>0.678386716067688</v>
      </c>
      <c r="F99" s="0" t="n">
        <v>0.0370829748633558</v>
      </c>
      <c r="G99" s="0" t="n">
        <v>0.17578043767609</v>
      </c>
      <c r="H99" s="0" t="n">
        <v>0.108749871392866</v>
      </c>
      <c r="I99" s="0" t="n">
        <f aca="false">$Y$14*E98+$Y$19*F98+G98*$Y$24+H98*$Y$29</f>
        <v>0.663363954441162</v>
      </c>
      <c r="J99" s="0" t="n">
        <f aca="false">$Y$15*E98+$Y$20*F98+G98*$Y$25+H98*$Y$30</f>
        <v>0.0713541198425698</v>
      </c>
      <c r="K99" s="0" t="n">
        <f aca="false">E98*$Y$16+F98*$Y$21+G98*$Y$26+H98*$Y$31</f>
        <v>0.120570286554705</v>
      </c>
      <c r="L99" s="0" t="n">
        <f aca="false">E98*$Y$17+F98*$Y$22+G98*$Y$27+H98*$Y$32</f>
        <v>0.144711639161563</v>
      </c>
      <c r="M99" s="0" t="n">
        <f aca="false">_xlfn.NORM.S.DIST((1/$Y$7)*(C99-$Y$3-D99*$Y$12),1)</f>
        <v>0.955399232771251</v>
      </c>
      <c r="N99" s="3" t="n">
        <f aca="false">_xlfn.NORM.S.DIST((1/$Y$8)*(C99-$Y$4-D99*$Y$12),1)</f>
        <v>0.965579727523321</v>
      </c>
      <c r="O99" s="3" t="n">
        <f aca="false">_xlfn.NORM.S.DIST((1/$Y$9)*(C99-$Y$5-D99*$Y$12),1)</f>
        <v>0.72505328332857</v>
      </c>
      <c r="P99" s="3" t="n">
        <f aca="false">_xlfn.NORM.S.DIST((1/$Y$10)*(C99-$Y$6-D99*$Y$12),1)</f>
        <v>0.710127808267522</v>
      </c>
      <c r="Q99" s="0" t="n">
        <f aca="false">M99*I99</f>
        <v>0.633777413121189</v>
      </c>
      <c r="R99" s="0" t="n">
        <f aca="false">N99*J99</f>
        <v>0.0688980915952549</v>
      </c>
      <c r="S99" s="0" t="n">
        <f aca="false">O99*K99</f>
        <v>0.0874198821383555</v>
      </c>
      <c r="T99" s="0" t="n">
        <f aca="false">P99*L99</f>
        <v>0.102763759148601</v>
      </c>
      <c r="U99" s="4" t="n">
        <f aca="false">SUM(Q99:T99)</f>
        <v>0.892859146003401</v>
      </c>
      <c r="V99" s="6" t="n">
        <f aca="false">_xlfn.NORM.S.INV(U99)</f>
        <v>1.24187764852716</v>
      </c>
    </row>
    <row r="100" customFormat="false" ht="14.4" hidden="false" customHeight="false" outlineLevel="0" collapsed="false">
      <c r="A100" s="0" t="n">
        <f aca="false">A99+1</f>
        <v>96</v>
      </c>
      <c r="C100" s="0" t="n">
        <v>1.813948697</v>
      </c>
      <c r="D100" s="0" t="n">
        <v>3.0502</v>
      </c>
      <c r="E100" s="0" t="n">
        <v>0.858050569473228</v>
      </c>
      <c r="F100" s="0" t="n">
        <v>0.0319711704094777</v>
      </c>
      <c r="G100" s="0" t="n">
        <v>0.079195667733658</v>
      </c>
      <c r="H100" s="0" t="n">
        <v>0.0307825923836366</v>
      </c>
      <c r="I100" s="0" t="n">
        <f aca="false">$Y$14*E99+$Y$19*F99+G99*$Y$24+H99*$Y$29</f>
        <v>0.725000553728913</v>
      </c>
      <c r="J100" s="0" t="n">
        <f aca="false">$Y$15*E99+$Y$20*F99+G99*$Y$25+H99*$Y$30</f>
        <v>0.0675877268292342</v>
      </c>
      <c r="K100" s="0" t="n">
        <f aca="false">E99*$Y$16+F99*$Y$21+G99*$Y$26+H99*$Y$31</f>
        <v>0.114945720464464</v>
      </c>
      <c r="L100" s="0" t="n">
        <f aca="false">E99*$Y$17+F99*$Y$22+G99*$Y$27+H99*$Y$32</f>
        <v>0.0924659989773893</v>
      </c>
      <c r="M100" s="0" t="n">
        <f aca="false">_xlfn.NORM.S.DIST((1/$Y$7)*(C100-$Y$3-D100*$Y$12),1)</f>
        <v>0.81688880273226</v>
      </c>
      <c r="N100" s="3" t="n">
        <f aca="false">_xlfn.NORM.S.DIST((1/$Y$8)*(C100-$Y$4-D100*$Y$12),1)</f>
        <v>0.9045374706278</v>
      </c>
      <c r="O100" s="3" t="n">
        <f aca="false">_xlfn.NORM.S.DIST((1/$Y$9)*(C100-$Y$5-D100*$Y$12),1)</f>
        <v>0.609592823894536</v>
      </c>
      <c r="P100" s="3" t="n">
        <f aca="false">_xlfn.NORM.S.DIST((1/$Y$10)*(C100-$Y$6-D100*$Y$12),1)</f>
        <v>0.652928995153385</v>
      </c>
      <c r="Q100" s="0" t="n">
        <f aca="false">M100*I100</f>
        <v>0.592244834315837</v>
      </c>
      <c r="R100" s="0" t="n">
        <f aca="false">N100*J100</f>
        <v>0.0611356314715982</v>
      </c>
      <c r="S100" s="0" t="n">
        <f aca="false">O100*K100</f>
        <v>0.0700700863325245</v>
      </c>
      <c r="T100" s="0" t="n">
        <f aca="false">P100*L100</f>
        <v>0.0603737317981607</v>
      </c>
      <c r="U100" s="4" t="n">
        <f aca="false">SUM(Q100:T100)</f>
        <v>0.78382428391812</v>
      </c>
      <c r="V100" s="6" t="n">
        <f aca="false">_xlfn.NORM.S.INV(U100)</f>
        <v>0.785174213527768</v>
      </c>
    </row>
    <row r="101" customFormat="false" ht="14.4" hidden="false" customHeight="false" outlineLevel="0" collapsed="false">
      <c r="A101" s="0" t="n">
        <f aca="false">A100+1</f>
        <v>97</v>
      </c>
      <c r="C101" s="0" t="n">
        <v>0.923349326</v>
      </c>
      <c r="D101" s="0" t="n">
        <v>3.1191</v>
      </c>
      <c r="E101" s="0" t="n">
        <v>0.917140206129771</v>
      </c>
      <c r="F101" s="0" t="n">
        <v>0.034415344654246</v>
      </c>
      <c r="G101" s="0" t="n">
        <v>0.0420647290402007</v>
      </c>
      <c r="H101" s="0" t="n">
        <v>0.00637972017578196</v>
      </c>
      <c r="I101" s="0" t="n">
        <f aca="false">$Y$14*E100+$Y$19*F100+G100*$Y$24+H100*$Y$29</f>
        <v>0.812732919532606</v>
      </c>
      <c r="J101" s="0" t="n">
        <f aca="false">$Y$15*E100+$Y$20*F100+G100*$Y$25+H100*$Y$30</f>
        <v>0.0657678863230468</v>
      </c>
      <c r="K101" s="0" t="n">
        <f aca="false">E100*$Y$16+F100*$Y$21+G100*$Y$26+H100*$Y$31</f>
        <v>0.0928840465191544</v>
      </c>
      <c r="L101" s="0" t="n">
        <f aca="false">E100*$Y$17+F100*$Y$22+G100*$Y$27+H100*$Y$32</f>
        <v>0.0286151476251936</v>
      </c>
      <c r="M101" s="0" t="n">
        <f aca="false">_xlfn.NORM.S.DIST((1/$Y$7)*(C101-$Y$3-D101*$Y$12),1)</f>
        <v>0.523054813831337</v>
      </c>
      <c r="N101" s="3" t="n">
        <f aca="false">_xlfn.NORM.S.DIST((1/$Y$8)*(C101-$Y$4-D101*$Y$12),1)</f>
        <v>0.777652785590957</v>
      </c>
      <c r="O101" s="3" t="n">
        <f aca="false">_xlfn.NORM.S.DIST((1/$Y$9)*(C101-$Y$5-D101*$Y$12),1)</f>
        <v>0.475536148559796</v>
      </c>
      <c r="P101" s="3" t="n">
        <f aca="false">_xlfn.NORM.S.DIST((1/$Y$10)*(C101-$Y$6-D101*$Y$12),1)</f>
        <v>0.58811604545735</v>
      </c>
      <c r="Q101" s="0" t="n">
        <f aca="false">M101*I101</f>
        <v>0.425103865920726</v>
      </c>
      <c r="R101" s="0" t="n">
        <f aca="false">N101*J101</f>
        <v>0.0511445800015467</v>
      </c>
      <c r="S101" s="0" t="n">
        <f aca="false">O101*K101</f>
        <v>0.0441697217443677</v>
      </c>
      <c r="T101" s="0" t="n">
        <f aca="false">P101*L101</f>
        <v>0.0168290274615072</v>
      </c>
      <c r="U101" s="4" t="n">
        <f aca="false">SUM(Q101:T101)</f>
        <v>0.537247195128148</v>
      </c>
      <c r="V101" s="6" t="n">
        <f aca="false">_xlfn.NORM.S.INV(U101)</f>
        <v>0.0935009314552168</v>
      </c>
    </row>
    <row r="102" customFormat="false" ht="14.4" hidden="false" customHeight="false" outlineLevel="0" collapsed="false">
      <c r="A102" s="0" t="n">
        <f aca="false">A101+1</f>
        <v>98</v>
      </c>
      <c r="C102" s="0" t="n">
        <v>2.863647114</v>
      </c>
      <c r="D102" s="0" t="n">
        <v>3.0742</v>
      </c>
      <c r="E102" s="0" t="n">
        <v>0.799572320720709</v>
      </c>
      <c r="F102" s="0" t="n">
        <v>0.0368761942236032</v>
      </c>
      <c r="G102" s="0" t="n">
        <v>0.154781374420239</v>
      </c>
      <c r="H102" s="0" t="n">
        <v>0.00877011063544836</v>
      </c>
      <c r="I102" s="0" t="n">
        <f aca="false">$Y$14*E101+$Y$19*F101+G101*$Y$24+H101*$Y$29</f>
        <v>0.837777936951443</v>
      </c>
      <c r="J102" s="0" t="n">
        <f aca="false">$Y$15*E101+$Y$20*F101+G101*$Y$25+H101*$Y$30</f>
        <v>0.0687048012621914</v>
      </c>
      <c r="K102" s="0" t="n">
        <f aca="false">E101*$Y$16+F101*$Y$21+G101*$Y$26+H101*$Y$31</f>
        <v>0.0845513038899128</v>
      </c>
      <c r="L102" s="0" t="n">
        <f aca="false">E101*$Y$17+F101*$Y$22+G101*$Y$27+H101*$Y$32</f>
        <v>0.00896595789645217</v>
      </c>
      <c r="M102" s="0" t="n">
        <f aca="false">_xlfn.NORM.S.DIST((1/$Y$7)*(C102-$Y$3-D102*$Y$12),1)</f>
        <v>0.970888592514423</v>
      </c>
      <c r="N102" s="3" t="n">
        <f aca="false">_xlfn.NORM.S.DIST((1/$Y$8)*(C102-$Y$4-D102*$Y$12),1)</f>
        <v>0.974076325025287</v>
      </c>
      <c r="O102" s="3" t="n">
        <f aca="false">_xlfn.NORM.S.DIST((1/$Y$9)*(C102-$Y$5-D102*$Y$12),1)</f>
        <v>0.750473179881923</v>
      </c>
      <c r="P102" s="3" t="n">
        <f aca="false">_xlfn.NORM.S.DIST((1/$Y$10)*(C102-$Y$6-D102*$Y$12),1)</f>
        <v>0.72339460939412</v>
      </c>
      <c r="Q102" s="0" t="n">
        <f aca="false">M102*I102</f>
        <v>0.813389042046424</v>
      </c>
      <c r="R102" s="0" t="n">
        <f aca="false">N102*J102</f>
        <v>0.0669237203250681</v>
      </c>
      <c r="S102" s="0" t="n">
        <f aca="false">O102*K102</f>
        <v>0.0634534858934256</v>
      </c>
      <c r="T102" s="0" t="n">
        <f aca="false">P102*L102</f>
        <v>0.00648592561034815</v>
      </c>
      <c r="U102" s="4" t="n">
        <f aca="false">SUM(Q102:T102)</f>
        <v>0.950252173875266</v>
      </c>
      <c r="V102" s="6" t="n">
        <f aca="false">_xlfn.NORM.S.INV(U102)</f>
        <v>1.64730362954377</v>
      </c>
    </row>
    <row r="103" customFormat="false" ht="14.4" hidden="false" customHeight="false" outlineLevel="0" collapsed="false">
      <c r="A103" s="0" t="n">
        <f aca="false">A102+1</f>
        <v>99</v>
      </c>
      <c r="C103" s="0" t="n">
        <v>0.129542112</v>
      </c>
      <c r="D103" s="0" t="n">
        <v>3.2072</v>
      </c>
      <c r="E103" s="0" t="n">
        <v>0.885325011344549</v>
      </c>
      <c r="F103" s="0" t="n">
        <v>0.0577386576611197</v>
      </c>
      <c r="G103" s="0" t="n">
        <v>0.0535091248877291</v>
      </c>
      <c r="H103" s="0" t="n">
        <v>0.00342720610660189</v>
      </c>
      <c r="I103" s="0" t="n">
        <f aca="false">$Y$14*E102+$Y$19*F102+G102*$Y$24+H102*$Y$29</f>
        <v>0.815522694865387</v>
      </c>
      <c r="J103" s="0" t="n">
        <f aca="false">$Y$15*E102+$Y$20*F102+G102*$Y$25+H102*$Y$30</f>
        <v>0.0696215491331514</v>
      </c>
      <c r="K103" s="0" t="n">
        <f aca="false">E102*$Y$16+F102*$Y$21+G102*$Y$26+H102*$Y$31</f>
        <v>0.10260423432654</v>
      </c>
      <c r="L103" s="0" t="n">
        <f aca="false">E102*$Y$17+F102*$Y$22+G102*$Y$27+H102*$Y$32</f>
        <v>0.0122515216749214</v>
      </c>
      <c r="M103" s="0" t="n">
        <f aca="false">_xlfn.NORM.S.DIST((1/$Y$7)*(C103-$Y$3-D103*$Y$12),1)</f>
        <v>0.242703797598739</v>
      </c>
      <c r="N103" s="3" t="n">
        <f aca="false">_xlfn.NORM.S.DIST((1/$Y$8)*(C103-$Y$4-D103*$Y$12),1)</f>
        <v>0.609787552426677</v>
      </c>
      <c r="O103" s="3" t="n">
        <f aca="false">_xlfn.NORM.S.DIST((1/$Y$9)*(C103-$Y$5-D103*$Y$12),1)</f>
        <v>0.35766050014153</v>
      </c>
      <c r="P103" s="3" t="n">
        <f aca="false">_xlfn.NORM.S.DIST((1/$Y$10)*(C103-$Y$6-D103*$Y$12),1)</f>
        <v>0.528050435112011</v>
      </c>
      <c r="Q103" s="0" t="n">
        <f aca="false">M103*I103</f>
        <v>0.197930455071787</v>
      </c>
      <c r="R103" s="0" t="n">
        <f aca="false">N103*J103</f>
        <v>0.042454354042058</v>
      </c>
      <c r="S103" s="0" t="n">
        <f aca="false">O103*K103</f>
        <v>0.0366974817658691</v>
      </c>
      <c r="T103" s="0" t="n">
        <f aca="false">P103*L103</f>
        <v>0.00646942135122648</v>
      </c>
      <c r="U103" s="4" t="n">
        <f aca="false">SUM(Q103:T103)</f>
        <v>0.28355171223094</v>
      </c>
      <c r="V103" s="6" t="n">
        <f aca="false">_xlfn.NORM.S.INV(U103)</f>
        <v>-0.572322625218596</v>
      </c>
    </row>
    <row r="104" customFormat="false" ht="14.4" hidden="false" customHeight="false" outlineLevel="0" collapsed="false">
      <c r="A104" s="0" t="n">
        <f aca="false">A103+1</f>
        <v>100</v>
      </c>
      <c r="C104" s="0" t="n">
        <v>1.04832146</v>
      </c>
      <c r="D104" s="0" t="n">
        <v>2.8941</v>
      </c>
      <c r="E104" s="0" t="n">
        <v>0.915523682017349</v>
      </c>
      <c r="F104" s="0" t="n">
        <v>0.0439261756929141</v>
      </c>
      <c r="G104" s="0" t="n">
        <v>0.0385140477901046</v>
      </c>
      <c r="H104" s="0" t="n">
        <v>0.00203609449963207</v>
      </c>
      <c r="I104" s="0" t="n">
        <f aca="false">$Y$14*E103+$Y$19*F103+G103*$Y$24+H103*$Y$29</f>
        <v>0.818224238540045</v>
      </c>
      <c r="J104" s="0" t="n">
        <f aca="false">$Y$15*E103+$Y$20*F103+G103*$Y$25+H103*$Y$30</f>
        <v>0.0884742236409424</v>
      </c>
      <c r="K104" s="0" t="n">
        <f aca="false">E103*$Y$16+F103*$Y$21+G103*$Y$26+H103*$Y$31</f>
        <v>0.0842508159187412</v>
      </c>
      <c r="L104" s="0" t="n">
        <f aca="false">E103*$Y$17+F103*$Y$22+G103*$Y$27+H103*$Y$32</f>
        <v>0.00905072190027077</v>
      </c>
      <c r="M104" s="0" t="n">
        <f aca="false">_xlfn.NORM.S.DIST((1/$Y$7)*(C104-$Y$3-D104*$Y$12),1)</f>
        <v>0.575182530829817</v>
      </c>
      <c r="N104" s="3" t="n">
        <f aca="false">_xlfn.NORM.S.DIST((1/$Y$8)*(C104-$Y$4-D104*$Y$12),1)</f>
        <v>0.802051740528387</v>
      </c>
      <c r="O104" s="3" t="n">
        <f aca="false">_xlfn.NORM.S.DIST((1/$Y$9)*(C104-$Y$5-D104*$Y$12),1)</f>
        <v>0.496628971025449</v>
      </c>
      <c r="P104" s="3" t="n">
        <f aca="false">_xlfn.NORM.S.DIST((1/$Y$10)*(C104-$Y$6-D104*$Y$12),1)</f>
        <v>0.598424118355314</v>
      </c>
      <c r="Q104" s="0" t="n">
        <f aca="false">M104*I104</f>
        <v>0.470628288309764</v>
      </c>
      <c r="R104" s="0" t="n">
        <f aca="false">N104*J104</f>
        <v>0.0709609050631156</v>
      </c>
      <c r="S104" s="0" t="n">
        <f aca="false">O104*K104</f>
        <v>0.041841396017779</v>
      </c>
      <c r="T104" s="0" t="n">
        <f aca="false">P104*L104</f>
        <v>0.00541617027364867</v>
      </c>
      <c r="U104" s="4" t="n">
        <f aca="false">SUM(Q104:T104)</f>
        <v>0.588846759664307</v>
      </c>
      <c r="V104" s="6" t="n">
        <f aca="false">_xlfn.NORM.S.INV(U104)</f>
        <v>0.224579414512934</v>
      </c>
    </row>
    <row r="105" customFormat="false" ht="14.4" hidden="false" customHeight="false" outlineLevel="0" collapsed="false">
      <c r="A105" s="0" t="n">
        <f aca="false">A104+1</f>
        <v>101</v>
      </c>
      <c r="C105" s="0" t="n">
        <v>3.121927405</v>
      </c>
      <c r="D105" s="0" t="n">
        <v>2.9444</v>
      </c>
      <c r="E105" s="0" t="n">
        <v>0.730112064643228</v>
      </c>
      <c r="F105" s="0" t="n">
        <v>0.0455573170246382</v>
      </c>
      <c r="G105" s="0" t="n">
        <v>0.215020425752126</v>
      </c>
      <c r="H105" s="0" t="n">
        <v>0.00931019258000759</v>
      </c>
      <c r="I105" s="0" t="n">
        <f aca="false">$Y$14*E104+$Y$19*F104+G104*$Y$24+H104*$Y$29</f>
        <v>0.833850577286068</v>
      </c>
      <c r="J105" s="0" t="n">
        <f aca="false">$Y$15*E104+$Y$20*F104+G104*$Y$25+H104*$Y$30</f>
        <v>0.0769113869710833</v>
      </c>
      <c r="K105" s="0" t="n">
        <f aca="false">E104*$Y$16+F104*$Y$21+G104*$Y$26+H104*$Y$31</f>
        <v>0.0828314020959505</v>
      </c>
      <c r="L105" s="0" t="n">
        <f aca="false">E104*$Y$17+F104*$Y$22+G104*$Y$27+H104*$Y$32</f>
        <v>0.00640663364689811</v>
      </c>
      <c r="M105" s="0" t="n">
        <f aca="false">_xlfn.NORM.S.DIST((1/$Y$7)*(C105-$Y$3-D105*$Y$12),1)</f>
        <v>0.984062022885611</v>
      </c>
      <c r="N105" s="3" t="n">
        <f aca="false">_xlfn.NORM.S.DIST((1/$Y$8)*(C105-$Y$4-D105*$Y$12),1)</f>
        <v>0.982411848972828</v>
      </c>
      <c r="O105" s="3" t="n">
        <f aca="false">_xlfn.NORM.S.DIST((1/$Y$9)*(C105-$Y$5-D105*$Y$12),1)</f>
        <v>0.781465067273043</v>
      </c>
      <c r="P105" s="3" t="n">
        <f aca="false">_xlfn.NORM.S.DIST((1/$Y$10)*(C105-$Y$6-D105*$Y$12),1)</f>
        <v>0.74013404440399</v>
      </c>
      <c r="Q105" s="0" t="n">
        <f aca="false">M105*I105</f>
        <v>0.820560685868462</v>
      </c>
      <c r="R105" s="0" t="n">
        <f aca="false">N105*J105</f>
        <v>0.0755586578813266</v>
      </c>
      <c r="S105" s="0" t="n">
        <f aca="false">O105*K105</f>
        <v>0.0647298472112324</v>
      </c>
      <c r="T105" s="0" t="n">
        <f aca="false">P105*L105</f>
        <v>0.00474176767209338</v>
      </c>
      <c r="U105" s="4" t="n">
        <f aca="false">SUM(Q105:T105)</f>
        <v>0.965590958633115</v>
      </c>
      <c r="V105" s="6" t="n">
        <f aca="false">_xlfn.NORM.S.INV(U105)</f>
        <v>1.81961219819882</v>
      </c>
    </row>
    <row r="106" customFormat="false" ht="14.4" hidden="false" customHeight="false" outlineLevel="0" collapsed="false">
      <c r="A106" s="0" t="n">
        <f aca="false">A105+1</f>
        <v>102</v>
      </c>
      <c r="C106" s="0" t="n">
        <v>2.157370567</v>
      </c>
      <c r="D106" s="0" t="n">
        <v>2.9198</v>
      </c>
      <c r="E106" s="0" t="n">
        <v>0.863121634520032</v>
      </c>
      <c r="F106" s="0" t="n">
        <v>0.0348935277215831</v>
      </c>
      <c r="G106" s="0" t="n">
        <v>0.096001242872844</v>
      </c>
      <c r="H106" s="0" t="n">
        <v>0.0059835948855412</v>
      </c>
      <c r="I106" s="0" t="n">
        <f aca="false">$Y$14*E105+$Y$19*F105+G105*$Y$24+H105*$Y$29</f>
        <v>0.797861998523618</v>
      </c>
      <c r="J106" s="0" t="n">
        <f aca="false">$Y$15*E105+$Y$20*F105+G105*$Y$25+H105*$Y$30</f>
        <v>0.076387311361821</v>
      </c>
      <c r="K106" s="0" t="n">
        <f aca="false">E105*$Y$16+F105*$Y$21+G105*$Y$26+H105*$Y$31</f>
        <v>0.11159660009057</v>
      </c>
      <c r="L106" s="0" t="n">
        <f aca="false">E105*$Y$17+F105*$Y$22+G105*$Y$27+H105*$Y$32</f>
        <v>0.0141540900239912</v>
      </c>
      <c r="M106" s="0" t="n">
        <f aca="false">_xlfn.NORM.S.DIST((1/$Y$7)*(C106-$Y$3-D106*$Y$12),1)</f>
        <v>0.891772273523603</v>
      </c>
      <c r="N106" s="3" t="n">
        <f aca="false">_xlfn.NORM.S.DIST((1/$Y$8)*(C106-$Y$4-D106*$Y$12),1)</f>
        <v>0.935933033980124</v>
      </c>
      <c r="O106" s="3" t="n">
        <f aca="false">_xlfn.NORM.S.DIST((1/$Y$9)*(C106-$Y$5-D106*$Y$12),1)</f>
        <v>0.659738903339638</v>
      </c>
      <c r="P106" s="3" t="n">
        <f aca="false">_xlfn.NORM.S.DIST((1/$Y$10)*(C106-$Y$6-D106*$Y$12),1)</f>
        <v>0.677340041106692</v>
      </c>
      <c r="Q106" s="0" t="n">
        <f aca="false">M106*I106</f>
        <v>0.711511208381492</v>
      </c>
      <c r="R106" s="0" t="n">
        <f aca="false">N106*J106</f>
        <v>0.0714934080804536</v>
      </c>
      <c r="S106" s="0" t="n">
        <f aca="false">O106*K106</f>
        <v>0.0736246185601847</v>
      </c>
      <c r="T106" s="0" t="n">
        <f aca="false">P106*L106</f>
        <v>0.00958713191867799</v>
      </c>
      <c r="U106" s="4" t="n">
        <f aca="false">SUM(Q106:T106)</f>
        <v>0.866216366940808</v>
      </c>
      <c r="V106" s="6" t="n">
        <f aca="false">_xlfn.NORM.S.INV(U106)</f>
        <v>1.10868228633668</v>
      </c>
    </row>
    <row r="107" customFormat="false" ht="14.4" hidden="false" customHeight="false" outlineLevel="0" collapsed="false">
      <c r="A107" s="0" t="n">
        <f aca="false">A106+1</f>
        <v>103</v>
      </c>
      <c r="C107" s="0" t="n">
        <v>0.892268473</v>
      </c>
      <c r="D107" s="0" t="n">
        <v>2.996</v>
      </c>
      <c r="E107" s="0" t="n">
        <v>0.92078622866424</v>
      </c>
      <c r="F107" s="0" t="n">
        <v>0.0357075433702016</v>
      </c>
      <c r="G107" s="0" t="n">
        <v>0.04147189901315</v>
      </c>
      <c r="H107" s="0" t="n">
        <v>0.00203432895240823</v>
      </c>
      <c r="I107" s="0" t="n">
        <f aca="false">$Y$14*E106+$Y$19*F106+G106*$Y$24+H106*$Y$29</f>
        <v>0.829076704472147</v>
      </c>
      <c r="J107" s="0" t="n">
        <f aca="false">$Y$15*E106+$Y$20*F106+G106*$Y$25+H106*$Y$30</f>
        <v>0.0685798142369064</v>
      </c>
      <c r="K107" s="0" t="n">
        <f aca="false">E106*$Y$16+F106*$Y$21+G106*$Y$26+H106*$Y$31</f>
        <v>0.0931072401816271</v>
      </c>
      <c r="L107" s="0" t="n">
        <f aca="false">E106*$Y$17+F106*$Y$22+G106*$Y$27+H106*$Y$32</f>
        <v>0.00923624110931971</v>
      </c>
      <c r="M107" s="0" t="n">
        <f aca="false">_xlfn.NORM.S.DIST((1/$Y$7)*(C107-$Y$3-D107*$Y$12),1)</f>
        <v>0.514331712592091</v>
      </c>
      <c r="N107" s="3" t="n">
        <f aca="false">_xlfn.NORM.S.DIST((1/$Y$8)*(C107-$Y$4-D107*$Y$12),1)</f>
        <v>0.773439328676533</v>
      </c>
      <c r="O107" s="3" t="n">
        <f aca="false">_xlfn.NORM.S.DIST((1/$Y$9)*(C107-$Y$5-D107*$Y$12),1)</f>
        <v>0.47203697529861</v>
      </c>
      <c r="P107" s="3" t="n">
        <f aca="false">_xlfn.NORM.S.DIST((1/$Y$10)*(C107-$Y$6-D107*$Y$12),1)</f>
        <v>0.586397422365203</v>
      </c>
      <c r="Q107" s="0" t="n">
        <f aca="false">M107*I107</f>
        <v>0.426420441281366</v>
      </c>
      <c r="R107" s="0" t="n">
        <f aca="false">N107*J107</f>
        <v>0.0530423254841542</v>
      </c>
      <c r="S107" s="0" t="n">
        <f aca="false">O107*K107</f>
        <v>0.0439500600337365</v>
      </c>
      <c r="T107" s="0" t="n">
        <f aca="false">P107*L107</f>
        <v>0.0054161079788486</v>
      </c>
      <c r="U107" s="4" t="n">
        <f aca="false">SUM(Q107:T107)</f>
        <v>0.528828934778106</v>
      </c>
      <c r="V107" s="6" t="n">
        <f aca="false">_xlfn.NORM.S.INV(U107)</f>
        <v>0.0723264315460389</v>
      </c>
    </row>
    <row r="108" customFormat="false" ht="14.4" hidden="false" customHeight="false" outlineLevel="0" collapsed="false">
      <c r="A108" s="0" t="n">
        <f aca="false">A107+1</f>
        <v>104</v>
      </c>
      <c r="C108" s="0" t="n">
        <v>0.059117148</v>
      </c>
      <c r="D108" s="0" t="n">
        <v>2.926</v>
      </c>
      <c r="E108" s="0" t="n">
        <v>0.895210196082289</v>
      </c>
      <c r="F108" s="0" t="n">
        <v>0.0591550677678246</v>
      </c>
      <c r="G108" s="0" t="n">
        <v>0.0440238365522652</v>
      </c>
      <c r="H108" s="0" t="n">
        <v>0.00161089959762111</v>
      </c>
      <c r="I108" s="0" t="n">
        <f aca="false">$Y$14*E107+$Y$19*F107+G107*$Y$24+H107*$Y$29</f>
        <v>0.840529067237225</v>
      </c>
      <c r="J108" s="0" t="n">
        <f aca="false">$Y$15*E107+$Y$20*F107+G107*$Y$25+H107*$Y$30</f>
        <v>0.0698960062954917</v>
      </c>
      <c r="K108" s="0" t="n">
        <f aca="false">E107*$Y$16+F107*$Y$21+G107*$Y$26+H107*$Y$31</f>
        <v>0.0839619899782046</v>
      </c>
      <c r="L108" s="0" t="n">
        <f aca="false">E107*$Y$17+F107*$Y$22+G107*$Y$27+H107*$Y$32</f>
        <v>0.00561293648907825</v>
      </c>
      <c r="M108" s="0" t="n">
        <f aca="false">_xlfn.NORM.S.DIST((1/$Y$7)*(C108-$Y$3-D108*$Y$12),1)</f>
        <v>0.227503585330773</v>
      </c>
      <c r="N108" s="3" t="n">
        <f aca="false">_xlfn.NORM.S.DIST((1/$Y$8)*(C108-$Y$4-D108*$Y$12),1)</f>
        <v>0.597536843883822</v>
      </c>
      <c r="O108" s="3" t="n">
        <f aca="false">_xlfn.NORM.S.DIST((1/$Y$9)*(C108-$Y$5-D108*$Y$12),1)</f>
        <v>0.350273920429779</v>
      </c>
      <c r="P108" s="3" t="n">
        <f aca="false">_xlfn.NORM.S.DIST((1/$Y$10)*(C108-$Y$6-D108*$Y$12),1)</f>
        <v>0.524080062387086</v>
      </c>
      <c r="Q108" s="0" t="n">
        <f aca="false">M108*I108</f>
        <v>0.1912233763712</v>
      </c>
      <c r="R108" s="0" t="n">
        <f aca="false">N108*J108</f>
        <v>0.0417654390018919</v>
      </c>
      <c r="S108" s="0" t="n">
        <f aca="false">O108*K108</f>
        <v>0.0294096953967515</v>
      </c>
      <c r="T108" s="0" t="n">
        <f aca="false">P108*L108</f>
        <v>0.00294162810537088</v>
      </c>
      <c r="U108" s="4" t="n">
        <f aca="false">SUM(Q108:T108)</f>
        <v>0.265340138875214</v>
      </c>
      <c r="V108" s="6" t="n">
        <f aca="false">_xlfn.NORM.S.INV(U108)</f>
        <v>-0.626967898769088</v>
      </c>
    </row>
    <row r="109" customFormat="false" ht="14.4" hidden="false" customHeight="false" outlineLevel="0" collapsed="false">
      <c r="A109" s="0" t="n">
        <f aca="false">A108+1</f>
        <v>105</v>
      </c>
      <c r="C109" s="0" t="n">
        <v>1.121178263</v>
      </c>
      <c r="D109" s="0" t="n">
        <v>2.9297</v>
      </c>
      <c r="E109" s="0" t="n">
        <v>0.916513270469348</v>
      </c>
      <c r="F109" s="0" t="n">
        <v>0.0435508024474861</v>
      </c>
      <c r="G109" s="0" t="n">
        <v>0.0381946897508729</v>
      </c>
      <c r="H109" s="0" t="n">
        <v>0.00174123733229337</v>
      </c>
      <c r="I109" s="0" t="n">
        <f aca="false">$Y$14*E108+$Y$19*F108+G108*$Y$24+H108*$Y$29</f>
        <v>0.8200897945437</v>
      </c>
      <c r="J109" s="0" t="n">
        <f aca="false">$Y$15*E108+$Y$20*F108+G108*$Y$25+H108*$Y$30</f>
        <v>0.0898093512451758</v>
      </c>
      <c r="K109" s="0" t="n">
        <f aca="false">E108*$Y$16+F108*$Y$21+G108*$Y$26+H108*$Y$31</f>
        <v>0.0824563893907224</v>
      </c>
      <c r="L109" s="0" t="n">
        <f aca="false">E108*$Y$17+F108*$Y$22+G108*$Y$27+H108*$Y$32</f>
        <v>0.007644464820402</v>
      </c>
      <c r="M109" s="0" t="n">
        <f aca="false">_xlfn.NORM.S.DIST((1/$Y$7)*(C109-$Y$3-D109*$Y$12),1)</f>
        <v>0.601127489374288</v>
      </c>
      <c r="N109" s="3" t="n">
        <f aca="false">_xlfn.NORM.S.DIST((1/$Y$8)*(C109-$Y$4-D109*$Y$12),1)</f>
        <v>0.813757670448993</v>
      </c>
      <c r="O109" s="3" t="n">
        <f aca="false">_xlfn.NORM.S.DIST((1/$Y$9)*(C109-$Y$5-D109*$Y$12),1)</f>
        <v>0.507310943572825</v>
      </c>
      <c r="P109" s="3" t="n">
        <f aca="false">_xlfn.NORM.S.DIST((1/$Y$10)*(C109-$Y$6-D109*$Y$12),1)</f>
        <v>0.603615332311286</v>
      </c>
      <c r="Q109" s="0" t="n">
        <f aca="false">M109*I109</f>
        <v>0.49297851925553</v>
      </c>
      <c r="R109" s="0" t="n">
        <f aca="false">N109*J109</f>
        <v>0.0730830484538096</v>
      </c>
      <c r="S109" s="0" t="n">
        <f aca="false">O109*K109</f>
        <v>0.0418310287054156</v>
      </c>
      <c r="T109" s="0" t="n">
        <f aca="false">P109*L109</f>
        <v>0.00461431617290889</v>
      </c>
      <c r="U109" s="4" t="n">
        <f aca="false">SUM(Q109:T109)</f>
        <v>0.612506912587664</v>
      </c>
      <c r="V109" s="6" t="n">
        <f aca="false">_xlfn.NORM.S.INV(U109)</f>
        <v>0.2858589247364</v>
      </c>
    </row>
    <row r="110" customFormat="false" ht="14.4" hidden="false" customHeight="false" outlineLevel="0" collapsed="false">
      <c r="A110" s="0" t="n">
        <f aca="false">A109+1</f>
        <v>106</v>
      </c>
      <c r="C110" s="0" t="n">
        <v>0.617148922</v>
      </c>
      <c r="D110" s="0" t="n">
        <v>3.0043</v>
      </c>
      <c r="E110" s="0" t="n">
        <v>0.9165238998378</v>
      </c>
      <c r="F110" s="0" t="n">
        <v>0.0452617989490792</v>
      </c>
      <c r="G110" s="0" t="n">
        <v>0.0368230219425924</v>
      </c>
      <c r="H110" s="0" t="n">
        <v>0.00139127927052821</v>
      </c>
      <c r="I110" s="0" t="n">
        <f aca="false">$Y$14*E109+$Y$19*F109+G109*$Y$24+H109*$Y$29</f>
        <v>0.834484775031453</v>
      </c>
      <c r="J110" s="0" t="n">
        <f aca="false">$Y$15*E109+$Y$20*F109+G109*$Y$25+H109*$Y$30</f>
        <v>0.0766014104362086</v>
      </c>
      <c r="K110" s="0" t="n">
        <f aca="false">E109*$Y$16+F109*$Y$21+G109*$Y$26+H109*$Y$31</f>
        <v>0.0827837975242472</v>
      </c>
      <c r="L110" s="0" t="n">
        <f aca="false">E109*$Y$17+F109*$Y$22+G109*$Y$27+H109*$Y$32</f>
        <v>0.00613001700809204</v>
      </c>
      <c r="M110" s="0" t="n">
        <f aca="false">_xlfn.NORM.S.DIST((1/$Y$7)*(C110-$Y$3-D110*$Y$12),1)</f>
        <v>0.411167031146563</v>
      </c>
      <c r="N110" s="3" t="n">
        <f aca="false">_xlfn.NORM.S.DIST((1/$Y$8)*(C110-$Y$4-D110*$Y$12),1)</f>
        <v>0.719991216054438</v>
      </c>
      <c r="O110" s="3" t="n">
        <f aca="false">_xlfn.NORM.S.DIST((1/$Y$9)*(C110-$Y$5-D110*$Y$12),1)</f>
        <v>0.430639302766489</v>
      </c>
      <c r="P110" s="3" t="n">
        <f aca="false">_xlfn.NORM.S.DIST((1/$Y$10)*(C110-$Y$6-D110*$Y$12),1)</f>
        <v>0.565828855506731</v>
      </c>
      <c r="Q110" s="0" t="n">
        <f aca="false">M110*I110</f>
        <v>0.34311262748669</v>
      </c>
      <c r="R110" s="0" t="n">
        <f aca="false">N110*J110</f>
        <v>0.055152342651451</v>
      </c>
      <c r="S110" s="0" t="n">
        <f aca="false">O110*K110</f>
        <v>0.035649956846204</v>
      </c>
      <c r="T110" s="0" t="n">
        <f aca="false">P110*L110</f>
        <v>0.00346854050792551</v>
      </c>
      <c r="U110" s="4" t="n">
        <f aca="false">SUM(Q110:T110)</f>
        <v>0.43738346749227</v>
      </c>
      <c r="V110" s="6" t="n">
        <f aca="false">_xlfn.NORM.S.INV(U110)</f>
        <v>-0.157606431919767</v>
      </c>
    </row>
    <row r="111" customFormat="false" ht="14.4" hidden="false" customHeight="false" outlineLevel="0" collapsed="false">
      <c r="A111" s="0" t="n">
        <f aca="false">A110+1</f>
        <v>107</v>
      </c>
      <c r="C111" s="0" t="n">
        <v>1.18842506</v>
      </c>
      <c r="D111" s="0" t="n">
        <v>2.8905</v>
      </c>
      <c r="E111" s="0" t="n">
        <v>0.923470256322504</v>
      </c>
      <c r="F111" s="0" t="n">
        <v>0.0366349036381402</v>
      </c>
      <c r="G111" s="0" t="n">
        <v>0.0385154409120446</v>
      </c>
      <c r="H111" s="0" t="n">
        <v>0.0013793991273113</v>
      </c>
      <c r="I111" s="0" t="n">
        <f aca="false">$Y$14*E110+$Y$19*F110+G110*$Y$24+H110*$Y$29</f>
        <v>0.833520138438126</v>
      </c>
      <c r="J111" s="0" t="n">
        <f aca="false">$Y$15*E110+$Y$20*F110+G110*$Y$25+H110*$Y$30</f>
        <v>0.0780764733018808</v>
      </c>
      <c r="K111" s="0" t="n">
        <f aca="false">E110*$Y$16+F110*$Y$21+G110*$Y$26+H110*$Y$31</f>
        <v>0.082395954729236</v>
      </c>
      <c r="L111" s="0" t="n">
        <f aca="false">E110*$Y$17+F110*$Y$22+G110*$Y$27+H110*$Y$32</f>
        <v>0.00600743353075641</v>
      </c>
      <c r="M111" s="0" t="n">
        <f aca="false">_xlfn.NORM.S.DIST((1/$Y$7)*(C111-$Y$3-D111*$Y$12),1)</f>
        <v>0.626346593504306</v>
      </c>
      <c r="N111" s="3" t="n">
        <f aca="false">_xlfn.NORM.S.DIST((1/$Y$8)*(C111-$Y$4-D111*$Y$12),1)</f>
        <v>0.824899389209062</v>
      </c>
      <c r="O111" s="3" t="n">
        <f aca="false">_xlfn.NORM.S.DIST((1/$Y$9)*(C111-$Y$5-D111*$Y$12),1)</f>
        <v>0.517866640002348</v>
      </c>
      <c r="P111" s="3" t="n">
        <f aca="false">_xlfn.NORM.S.DIST((1/$Y$10)*(C111-$Y$6-D111*$Y$12),1)</f>
        <v>0.608729676757993</v>
      </c>
      <c r="Q111" s="0" t="n">
        <f aca="false">M111*I111</f>
        <v>0.522072499327958</v>
      </c>
      <c r="R111" s="0" t="n">
        <f aca="false">N111*J111</f>
        <v>0.0644052351383191</v>
      </c>
      <c r="S111" s="0" t="n">
        <f aca="false">O111*K111</f>
        <v>0.042670116225415</v>
      </c>
      <c r="T111" s="0" t="n">
        <f aca="false">P111*L111</f>
        <v>0.00365690307132248</v>
      </c>
      <c r="U111" s="4" t="n">
        <f aca="false">SUM(Q111:T111)</f>
        <v>0.632804753763014</v>
      </c>
      <c r="V111" s="6" t="n">
        <f aca="false">_xlfn.NORM.S.INV(U111)</f>
        <v>0.339291039116106</v>
      </c>
    </row>
    <row r="112" customFormat="false" ht="14.4" hidden="false" customHeight="false" outlineLevel="0" collapsed="false">
      <c r="A112" s="0" t="n">
        <f aca="false">A111+1</f>
        <v>108</v>
      </c>
      <c r="C112" s="0" t="n">
        <v>1.041771523</v>
      </c>
      <c r="D112" s="0" t="n">
        <v>2.9618</v>
      </c>
      <c r="E112" s="0" t="n">
        <v>0.926959703625935</v>
      </c>
      <c r="F112" s="0" t="n">
        <v>0.0344523501101907</v>
      </c>
      <c r="G112" s="0" t="n">
        <v>0.0374430072533262</v>
      </c>
      <c r="H112" s="0" t="n">
        <v>0.00114493901054815</v>
      </c>
      <c r="I112" s="0" t="n">
        <f aca="false">$Y$14*E111+$Y$19*F111+G111*$Y$24+H111*$Y$29</f>
        <v>0.84076508604813</v>
      </c>
      <c r="J112" s="0" t="n">
        <f aca="false">$Y$15*E111+$Y$20*F111+G111*$Y$25+H111*$Y$30</f>
        <v>0.0707269257007525</v>
      </c>
      <c r="K112" s="0" t="n">
        <f aca="false">E111*$Y$16+F111*$Y$21+G111*$Y$26+H111*$Y$31</f>
        <v>0.0833558241763339</v>
      </c>
      <c r="L112" s="0" t="n">
        <f aca="false">E111*$Y$17+F111*$Y$22+G111*$Y$27+H111*$Y$32</f>
        <v>0.00515216407478351</v>
      </c>
      <c r="M112" s="0" t="n">
        <f aca="false">_xlfn.NORM.S.DIST((1/$Y$7)*(C112-$Y$3-D112*$Y$12),1)</f>
        <v>0.57114166633902</v>
      </c>
      <c r="N112" s="3" t="n">
        <f aca="false">_xlfn.NORM.S.DIST((1/$Y$8)*(C112-$Y$4-D112*$Y$12),1)</f>
        <v>0.800204284203997</v>
      </c>
      <c r="O112" s="3" t="n">
        <f aca="false">_xlfn.NORM.S.DIST((1/$Y$9)*(C112-$Y$5-D112*$Y$12),1)</f>
        <v>0.494978578788334</v>
      </c>
      <c r="P112" s="3" t="n">
        <f aca="false">_xlfn.NORM.S.DIST((1/$Y$10)*(C112-$Y$6-D112*$Y$12),1)</f>
        <v>0.597620474680791</v>
      </c>
      <c r="Q112" s="0" t="n">
        <f aca="false">M112*I112</f>
        <v>0.480195972245199</v>
      </c>
      <c r="R112" s="0" t="n">
        <f aca="false">N112*J112</f>
        <v>0.0565959889543199</v>
      </c>
      <c r="S112" s="0" t="n">
        <f aca="false">O112*K112</f>
        <v>0.0412593473845321</v>
      </c>
      <c r="T112" s="0" t="n">
        <f aca="false">P112*L112</f>
        <v>0.00307903874000544</v>
      </c>
      <c r="U112" s="4" t="n">
        <f aca="false">SUM(Q112:T112)</f>
        <v>0.581130347324056</v>
      </c>
      <c r="V112" s="6" t="n">
        <f aca="false">_xlfn.NORM.S.INV(U112)</f>
        <v>0.204786025904463</v>
      </c>
    </row>
    <row r="113" customFormat="false" ht="14.4" hidden="false" customHeight="false" outlineLevel="0" collapsed="false">
      <c r="A113" s="0" t="n">
        <f aca="false">A112+1</f>
        <v>109</v>
      </c>
      <c r="C113" s="0" t="n">
        <v>0.752726114</v>
      </c>
      <c r="D113" s="0" t="n">
        <v>2.9526</v>
      </c>
      <c r="E113" s="0" t="n">
        <v>0.924788393016344</v>
      </c>
      <c r="F113" s="0" t="n">
        <v>0.0376234041491943</v>
      </c>
      <c r="G113" s="0" t="n">
        <v>0.0365399192182304</v>
      </c>
      <c r="H113" s="0" t="n">
        <v>0.00104828361623174</v>
      </c>
      <c r="I113" s="0" t="n">
        <f aca="false">$Y$14*E112+$Y$19*F112+G112*$Y$24+H112*$Y$29</f>
        <v>0.843039477304425</v>
      </c>
      <c r="J113" s="0" t="n">
        <f aca="false">$Y$15*E112+$Y$20*F112+G112*$Y$25+H112*$Y$30</f>
        <v>0.0688871687409179</v>
      </c>
      <c r="K113" s="0" t="n">
        <f aca="false">E112*$Y$16+F112*$Y$21+G112*$Y$26+H112*$Y$31</f>
        <v>0.0833377376626663</v>
      </c>
      <c r="L113" s="0" t="n">
        <f aca="false">E112*$Y$17+F112*$Y$22+G112*$Y$27+H112*$Y$32</f>
        <v>0.00473561629199085</v>
      </c>
      <c r="M113" s="0" t="n">
        <f aca="false">_xlfn.NORM.S.DIST((1/$Y$7)*(C113-$Y$3-D113*$Y$12),1)</f>
        <v>0.462836477264851</v>
      </c>
      <c r="N113" s="3" t="n">
        <f aca="false">_xlfn.NORM.S.DIST((1/$Y$8)*(C113-$Y$4-D113*$Y$12),1)</f>
        <v>0.747668611901034</v>
      </c>
      <c r="O113" s="3" t="n">
        <f aca="false">_xlfn.NORM.S.DIST((1/$Y$9)*(C113-$Y$5-D113*$Y$12),1)</f>
        <v>0.451433380833511</v>
      </c>
      <c r="P113" s="3" t="n">
        <f aca="false">_xlfn.NORM.S.DIST((1/$Y$10)*(C113-$Y$6-D113*$Y$12),1)</f>
        <v>0.576219280937191</v>
      </c>
      <c r="Q113" s="0" t="n">
        <f aca="false">M113*I113</f>
        <v>0.390189421870781</v>
      </c>
      <c r="R113" s="0" t="n">
        <f aca="false">N113*J113</f>
        <v>0.0515047738303144</v>
      </c>
      <c r="S113" s="0" t="n">
        <f aca="false">O113*K113</f>
        <v>0.0376214366640736</v>
      </c>
      <c r="T113" s="0" t="n">
        <f aca="false">P113*L113</f>
        <v>0.00272875341456542</v>
      </c>
      <c r="U113" s="4" t="n">
        <f aca="false">SUM(Q113:T113)</f>
        <v>0.482044385779735</v>
      </c>
      <c r="V113" s="6" t="n">
        <f aca="false">_xlfn.NORM.S.INV(U113)</f>
        <v>-0.0450232567284727</v>
      </c>
    </row>
    <row r="114" customFormat="false" ht="14.4" hidden="false" customHeight="false" outlineLevel="0" collapsed="false">
      <c r="A114" s="0" t="n">
        <f aca="false">A113+1</f>
        <v>110</v>
      </c>
      <c r="C114" s="0" t="n">
        <v>-1.65003123</v>
      </c>
      <c r="D114" s="0" t="n">
        <v>2.9497</v>
      </c>
      <c r="E114" s="0" t="n">
        <v>0.493007236422613</v>
      </c>
      <c r="F114" s="0" t="n">
        <v>0.310876947910939</v>
      </c>
      <c r="G114" s="0" t="n">
        <v>0.186714505557685</v>
      </c>
      <c r="H114" s="0" t="n">
        <v>0.00940131010876346</v>
      </c>
      <c r="I114" s="0" t="n">
        <f aca="false">$Y$14*E113+$Y$19*F113+G113*$Y$24+H113*$Y$29</f>
        <v>0.840509244569163</v>
      </c>
      <c r="J114" s="0" t="n">
        <f aca="false">$Y$15*E113+$Y$20*F113+G113*$Y$25+H113*$Y$30</f>
        <v>0.0715935286623082</v>
      </c>
      <c r="K114" s="0" t="n">
        <f aca="false">E113*$Y$16+F113*$Y$21+G113*$Y$26+H113*$Y$31</f>
        <v>0.0829308602684422</v>
      </c>
      <c r="L114" s="0" t="n">
        <f aca="false">E113*$Y$17+F113*$Y$22+G113*$Y$27+H113*$Y$32</f>
        <v>0.00496636650008713</v>
      </c>
      <c r="M114" s="0" t="n">
        <f aca="false">_xlfn.NORM.S.DIST((1/$Y$7)*(C114-$Y$3-D114*$Y$12),1)</f>
        <v>0.0090497248768847</v>
      </c>
      <c r="N114" s="3" t="n">
        <f aca="false">_xlfn.NORM.S.DIST((1/$Y$8)*(C114-$Y$4-D114*$Y$12),1)</f>
        <v>0.214201923506568</v>
      </c>
      <c r="O114" s="3" t="n">
        <f aca="false">_xlfn.NORM.S.DIST((1/$Y$9)*(C114-$Y$5-D114*$Y$12),1)</f>
        <v>0.150639584681361</v>
      </c>
      <c r="P114" s="3" t="n">
        <f aca="false">_xlfn.NORM.S.DIST((1/$Y$10)*(C114-$Y$6-D114*$Y$12),1)</f>
        <v>0.395291000046865</v>
      </c>
      <c r="Q114" s="0" t="n">
        <f aca="false">M114*I114</f>
        <v>0.00760637741982912</v>
      </c>
      <c r="R114" s="0" t="n">
        <f aca="false">N114*J114</f>
        <v>0.015335471550089</v>
      </c>
      <c r="S114" s="0" t="n">
        <f aca="false">O114*K114</f>
        <v>0.0124926703481061</v>
      </c>
      <c r="T114" s="0" t="n">
        <f aca="false">P114*L114</f>
        <v>0.00196315998041869</v>
      </c>
      <c r="U114" s="4" t="n">
        <f aca="false">SUM(Q114:T114)</f>
        <v>0.037397679298443</v>
      </c>
      <c r="V114" s="6" t="n">
        <f aca="false">_xlfn.NORM.S.INV(U114)</f>
        <v>-1.78171721217337</v>
      </c>
    </row>
    <row r="115" customFormat="false" ht="14.4" hidden="false" customHeight="false" outlineLevel="0" collapsed="false">
      <c r="A115" s="0" t="n">
        <f aca="false">A114+1</f>
        <v>111</v>
      </c>
      <c r="C115" s="0" t="n">
        <v>1.020288632</v>
      </c>
      <c r="D115" s="0" t="n">
        <v>2.869</v>
      </c>
      <c r="E115" s="0" t="n">
        <v>0.75861892536923</v>
      </c>
      <c r="F115" s="0" t="n">
        <v>0.183862065678183</v>
      </c>
      <c r="G115" s="0" t="n">
        <v>0.046752593672558</v>
      </c>
      <c r="H115" s="0" t="n">
        <v>0.0107664152800287</v>
      </c>
      <c r="I115" s="0" t="n">
        <f aca="false">$Y$14*E114+$Y$19*F114+G114*$Y$24+H114*$Y$29</f>
        <v>0.57148359463363</v>
      </c>
      <c r="J115" s="0" t="n">
        <f aca="false">$Y$15*E114+$Y$20*F114+G114*$Y$25+H114*$Y$30</f>
        <v>0.302190234466546</v>
      </c>
      <c r="K115" s="0" t="n">
        <f aca="false">E114*$Y$16+F114*$Y$21+G114*$Y$26+H114*$Y$31</f>
        <v>0.0858502829661432</v>
      </c>
      <c r="L115" s="0" t="n">
        <f aca="false">E114*$Y$17+F114*$Y$22+G114*$Y$27+H114*$Y$32</f>
        <v>0.0404758879336815</v>
      </c>
      <c r="M115" s="0" t="n">
        <f aca="false">_xlfn.NORM.S.DIST((1/$Y$7)*(C115-$Y$3-D115*$Y$12),1)</f>
        <v>0.565378435058749</v>
      </c>
      <c r="N115" s="3" t="n">
        <f aca="false">_xlfn.NORM.S.DIST((1/$Y$8)*(C115-$Y$4-D115*$Y$12),1)</f>
        <v>0.797557406067516</v>
      </c>
      <c r="O115" s="3" t="n">
        <f aca="false">_xlfn.NORM.S.DIST((1/$Y$9)*(C115-$Y$5-D115*$Y$12),1)</f>
        <v>0.492630102290211</v>
      </c>
      <c r="P115" s="3" t="n">
        <f aca="false">_xlfn.NORM.S.DIST((1/$Y$10)*(C115-$Y$6-D115*$Y$12),1)</f>
        <v>0.596476118723614</v>
      </c>
      <c r="Q115" s="0" t="n">
        <f aca="false">M115*I115</f>
        <v>0.32310450039571</v>
      </c>
      <c r="R115" s="0" t="n">
        <f aca="false">N115*J115</f>
        <v>0.241014059540073</v>
      </c>
      <c r="S115" s="0" t="n">
        <f aca="false">O115*K115</f>
        <v>0.0422924336792547</v>
      </c>
      <c r="T115" s="0" t="n">
        <f aca="false">P115*L115</f>
        <v>0.0241429005365743</v>
      </c>
      <c r="U115" s="4" t="n">
        <f aca="false">SUM(Q115:T115)</f>
        <v>0.630553894151612</v>
      </c>
      <c r="V115" s="6" t="n">
        <f aca="false">_xlfn.NORM.S.INV(U115)</f>
        <v>0.333320705171177</v>
      </c>
      <c r="X115" s="0" t="e">
        <f aca="false">_xlfn.NORM.S.INV(1)</f>
        <v>#VALUE!</v>
      </c>
    </row>
    <row r="116" customFormat="false" ht="14.4" hidden="false" customHeight="false" outlineLevel="0" collapsed="false">
      <c r="A116" s="0" t="n">
        <f aca="false">A115+1</f>
        <v>112</v>
      </c>
      <c r="C116" s="0" t="n">
        <v>0.856093567</v>
      </c>
      <c r="D116" s="0" t="n">
        <v>2.8545</v>
      </c>
      <c r="E116" s="0" t="n">
        <v>0.844080254085376</v>
      </c>
      <c r="F116" s="0" t="n">
        <v>0.113909316865544</v>
      </c>
      <c r="G116" s="0" t="n">
        <v>0.0354547285766388</v>
      </c>
      <c r="H116" s="0" t="n">
        <v>0.00655570047244062</v>
      </c>
      <c r="I116" s="0" t="n">
        <f aca="false">$Y$14*E115+$Y$19*F115+G115*$Y$24+H115*$Y$29</f>
        <v>0.703192806578746</v>
      </c>
      <c r="J116" s="0" t="n">
        <f aca="false">$Y$15*E115+$Y$20*F115+G115*$Y$25+H115*$Y$30</f>
        <v>0.195599901584129</v>
      </c>
      <c r="K116" s="0" t="n">
        <f aca="false">E115*$Y$16+F115*$Y$21+G115*$Y$26+H115*$Y$31</f>
        <v>0.0737404271085572</v>
      </c>
      <c r="L116" s="0" t="n">
        <f aca="false">E115*$Y$17+F115*$Y$22+G115*$Y$27+H115*$Y$32</f>
        <v>0.0274668647285668</v>
      </c>
      <c r="M116" s="0" t="n">
        <f aca="false">_xlfn.NORM.S.DIST((1/$Y$7)*(C116-$Y$3-D116*$Y$12),1)</f>
        <v>0.504127527175932</v>
      </c>
      <c r="N116" s="3" t="n">
        <f aca="false">_xlfn.NORM.S.DIST((1/$Y$8)*(C116-$Y$4-D116*$Y$12),1)</f>
        <v>0.768457894763692</v>
      </c>
      <c r="O116" s="3" t="n">
        <f aca="false">_xlfn.NORM.S.DIST((1/$Y$9)*(C116-$Y$5-D116*$Y$12),1)</f>
        <v>0.467949805236487</v>
      </c>
      <c r="P116" s="3" t="n">
        <f aca="false">_xlfn.NORM.S.DIST((1/$Y$10)*(C116-$Y$6-D116*$Y$12),1)</f>
        <v>0.584386554139354</v>
      </c>
      <c r="Q116" s="0" t="n">
        <f aca="false">M116*I116</f>
        <v>0.354498850708447</v>
      </c>
      <c r="R116" s="0" t="n">
        <f aca="false">N116*J116</f>
        <v>0.150310288587325</v>
      </c>
      <c r="S116" s="0" t="n">
        <f aca="false">O116*K116</f>
        <v>0.0345068185035047</v>
      </c>
      <c r="T116" s="0" t="n">
        <f aca="false">P116*L116</f>
        <v>0.016051266431739</v>
      </c>
      <c r="U116" s="4" t="n">
        <f aca="false">SUM(Q116:T116)</f>
        <v>0.555367224231016</v>
      </c>
      <c r="V116" s="6" t="n">
        <f aca="false">_xlfn.NORM.S.INV(U116)</f>
        <v>0.139233608334987</v>
      </c>
    </row>
    <row r="117" customFormat="false" ht="14.4" hidden="false" customHeight="false" outlineLevel="0" collapsed="false">
      <c r="A117" s="0" t="n">
        <f aca="false">A116+1</f>
        <v>113</v>
      </c>
      <c r="C117" s="0" t="n">
        <v>2.636660611</v>
      </c>
      <c r="D117" s="0" t="n">
        <v>2.8353</v>
      </c>
      <c r="E117" s="0" t="n">
        <v>0.801311514131477</v>
      </c>
      <c r="F117" s="0" t="n">
        <v>0.0723509103304077</v>
      </c>
      <c r="G117" s="0" t="n">
        <v>0.113359127598443</v>
      </c>
      <c r="H117" s="0" t="n">
        <v>0.0129784479396721</v>
      </c>
      <c r="I117" s="0" t="n">
        <f aca="false">$Y$14*E116+$Y$19*F116+G116*$Y$24+H116*$Y$29</f>
        <v>0.769522678343691</v>
      </c>
      <c r="J117" s="0" t="n">
        <f aca="false">$Y$15*E116+$Y$20*F116+G116*$Y$25+H116*$Y$30</f>
        <v>0.136337258040497</v>
      </c>
      <c r="K117" s="0" t="n">
        <f aca="false">E116*$Y$16+F116*$Y$21+G116*$Y$26+H116*$Y$31</f>
        <v>0.0771500242655383</v>
      </c>
      <c r="L117" s="0" t="n">
        <f aca="false">E116*$Y$17+F116*$Y$22+G116*$Y$27+H116*$Y$32</f>
        <v>0.0169900393502733</v>
      </c>
      <c r="M117" s="0" t="n">
        <f aca="false">_xlfn.NORM.S.DIST((1/$Y$7)*(C117-$Y$3-D117*$Y$12),1)</f>
        <v>0.954871466429703</v>
      </c>
      <c r="N117" s="3" t="n">
        <f aca="false">_xlfn.NORM.S.DIST((1/$Y$8)*(C117-$Y$4-D117*$Y$12),1)</f>
        <v>0.965305427497208</v>
      </c>
      <c r="O117" s="3" t="n">
        <f aca="false">_xlfn.NORM.S.DIST((1/$Y$9)*(C117-$Y$5-D117*$Y$12),1)</f>
        <v>0.724304995585864</v>
      </c>
      <c r="P117" s="3" t="n">
        <f aca="false">_xlfn.NORM.S.DIST((1/$Y$10)*(C117-$Y$6-D117*$Y$12),1)</f>
        <v>0.709742516444924</v>
      </c>
      <c r="Q117" s="0" t="n">
        <f aca="false">M117*I117</f>
        <v>0.734795248320953</v>
      </c>
      <c r="R117" s="0" t="n">
        <f aca="false">N117*J117</f>
        <v>0.131607095156579</v>
      </c>
      <c r="S117" s="0" t="n">
        <f aca="false">O117*K117</f>
        <v>0.0558801479851</v>
      </c>
      <c r="T117" s="0" t="n">
        <f aca="false">P117*L117</f>
        <v>0.0120585532829612</v>
      </c>
      <c r="U117" s="4" t="n">
        <f aca="false">SUM(Q117:T117)</f>
        <v>0.934341044745593</v>
      </c>
      <c r="V117" s="6" t="n">
        <f aca="false">_xlfn.NORM.S.INV(U117)</f>
        <v>1.50892515537904</v>
      </c>
    </row>
    <row r="118" customFormat="false" ht="14.4" hidden="false" customHeight="false" outlineLevel="0" collapsed="false">
      <c r="A118" s="0" t="n">
        <f aca="false">A117+1</f>
        <v>114</v>
      </c>
      <c r="C118" s="0" t="n">
        <v>1.528057772</v>
      </c>
      <c r="D118" s="0" t="n">
        <v>2.7956</v>
      </c>
      <c r="E118" s="0" t="n">
        <v>0.896958403543603</v>
      </c>
      <c r="F118" s="0" t="n">
        <v>0.0459450923117984</v>
      </c>
      <c r="G118" s="0" t="n">
        <v>0.0520552880340941</v>
      </c>
      <c r="H118" s="0" t="n">
        <v>0.00504121611050425</v>
      </c>
      <c r="I118" s="0" t="n">
        <f aca="false">$Y$14*E117+$Y$19*F117+G117*$Y$24+H117*$Y$29</f>
        <v>0.78762599788928</v>
      </c>
      <c r="J118" s="0" t="n">
        <f aca="false">$Y$15*E117+$Y$20*F117+G117*$Y$25+H117*$Y$30</f>
        <v>0.100105113546069</v>
      </c>
      <c r="K118" s="0" t="n">
        <f aca="false">E117*$Y$16+F117*$Y$21+G117*$Y$26+H117*$Y$31</f>
        <v>0.0935174479038887</v>
      </c>
      <c r="L118" s="0" t="n">
        <f aca="false">E117*$Y$17+F117*$Y$22+G117*$Y$27+H117*$Y$32</f>
        <v>0.0187514406607629</v>
      </c>
      <c r="M118" s="0" t="n">
        <f aca="false">_xlfn.NORM.S.DIST((1/$Y$7)*(C118-$Y$3-D118*$Y$12),1)</f>
        <v>0.741795726356976</v>
      </c>
      <c r="N118" s="3" t="n">
        <f aca="false">_xlfn.NORM.S.DIST((1/$Y$8)*(C118-$Y$4-D118*$Y$12),1)</f>
        <v>0.873722615696244</v>
      </c>
      <c r="O118" s="3" t="n">
        <f aca="false">_xlfn.NORM.S.DIST((1/$Y$9)*(C118-$Y$5-D118*$Y$12),1)</f>
        <v>0.56984861646849</v>
      </c>
      <c r="P118" s="3" t="n">
        <f aca="false">_xlfn.NORM.S.DIST((1/$Y$10)*(C118-$Y$6-D118*$Y$12),1)</f>
        <v>0.633781636226892</v>
      </c>
      <c r="Q118" s="0" t="n">
        <f aca="false">M118*I118</f>
        <v>0.584257599201916</v>
      </c>
      <c r="R118" s="0" t="n">
        <f aca="false">N118*J118</f>
        <v>0.0874641016520406</v>
      </c>
      <c r="S118" s="0" t="n">
        <f aca="false">O118*K118</f>
        <v>0.0532907883036951</v>
      </c>
      <c r="T118" s="0" t="n">
        <f aca="false">P118*L118</f>
        <v>0.0118843187435898</v>
      </c>
      <c r="U118" s="4" t="n">
        <f aca="false">SUM(Q118:T118)</f>
        <v>0.736896807901242</v>
      </c>
      <c r="V118" s="6" t="n">
        <f aca="false">_xlfn.NORM.S.INV(U118)</f>
        <v>0.633807613050828</v>
      </c>
    </row>
    <row r="119" customFormat="false" ht="14.4" hidden="false" customHeight="false" outlineLevel="0" collapsed="false">
      <c r="A119" s="0" t="n">
        <f aca="false">A118+1</f>
        <v>115</v>
      </c>
      <c r="C119" s="0" t="n">
        <v>1.028082488</v>
      </c>
      <c r="D119" s="0" t="n">
        <v>2.779</v>
      </c>
      <c r="E119" s="0" t="n">
        <v>0.920612994969214</v>
      </c>
      <c r="F119" s="0" t="n">
        <v>0.03875106814951</v>
      </c>
      <c r="G119" s="0" t="n">
        <v>0.0385952626786765</v>
      </c>
      <c r="H119" s="0" t="n">
        <v>0.00204067420259971</v>
      </c>
      <c r="I119" s="0" t="n">
        <f aca="false">$Y$14*E118+$Y$19*F118+G118*$Y$24+H118*$Y$29</f>
        <v>0.827313065587141</v>
      </c>
      <c r="J119" s="0" t="n">
        <f aca="false">$Y$15*E118+$Y$20*F118+G118*$Y$25+H118*$Y$30</f>
        <v>0.0784319512624776</v>
      </c>
      <c r="K119" s="0" t="n">
        <f aca="false">E118*$Y$16+F118*$Y$21+G118*$Y$26+H118*$Y$31</f>
        <v>0.0851069481504566</v>
      </c>
      <c r="L119" s="0" t="n">
        <f aca="false">E118*$Y$17+F118*$Y$22+G118*$Y$27+H118*$Y$32</f>
        <v>0.00914803499992418</v>
      </c>
      <c r="M119" s="0" t="n">
        <f aca="false">_xlfn.NORM.S.DIST((1/$Y$7)*(C119-$Y$3-D119*$Y$12),1)</f>
        <v>0.570423730058955</v>
      </c>
      <c r="N119" s="3" t="n">
        <f aca="false">_xlfn.NORM.S.DIST((1/$Y$8)*(C119-$Y$4-D119*$Y$12),1)</f>
        <v>0.799875330499881</v>
      </c>
      <c r="O119" s="3" t="n">
        <f aca="false">_xlfn.NORM.S.DIST((1/$Y$9)*(C119-$Y$5-D119*$Y$12),1)</f>
        <v>0.49468568711841</v>
      </c>
      <c r="P119" s="3" t="n">
        <f aca="false">_xlfn.NORM.S.DIST((1/$Y$10)*(C119-$Y$6-D119*$Y$12),1)</f>
        <v>0.597477806509471</v>
      </c>
      <c r="Q119" s="0" t="n">
        <f aca="false">M119*I119</f>
        <v>0.471919004798726</v>
      </c>
      <c r="R119" s="0" t="n">
        <f aca="false">N119*J119</f>
        <v>0.0627357829378249</v>
      </c>
      <c r="S119" s="0" t="n">
        <f aca="false">O119*K119</f>
        <v>0.0421011891243595</v>
      </c>
      <c r="T119" s="0" t="n">
        <f aca="false">P119*L119</f>
        <v>0.00546574788562656</v>
      </c>
      <c r="U119" s="4" t="n">
        <f aca="false">SUM(Q119:T119)</f>
        <v>0.582221724746537</v>
      </c>
      <c r="V119" s="6" t="n">
        <f aca="false">_xlfn.NORM.S.INV(U119)</f>
        <v>0.207580475604669</v>
      </c>
    </row>
    <row r="120" customFormat="false" ht="14.4" hidden="false" customHeight="false" outlineLevel="0" collapsed="false">
      <c r="A120" s="0" t="n">
        <f aca="false">A119+1</f>
        <v>116</v>
      </c>
      <c r="C120" s="0" t="n">
        <v>0.628723872</v>
      </c>
      <c r="D120" s="0" t="n">
        <v>2.8574</v>
      </c>
      <c r="E120" s="0" t="n">
        <v>0.919583597749968</v>
      </c>
      <c r="F120" s="0" t="n">
        <v>0.042208958005633</v>
      </c>
      <c r="G120" s="0" t="n">
        <v>0.0368785061182063</v>
      </c>
      <c r="H120" s="0" t="n">
        <v>0.00132893812619242</v>
      </c>
      <c r="I120" s="0" t="n">
        <f aca="false">$Y$14*E119+$Y$19*F119+G119*$Y$24+H119*$Y$29</f>
        <v>0.838335942125077</v>
      </c>
      <c r="J120" s="0" t="n">
        <f aca="false">$Y$15*E119+$Y$20*F119+G119*$Y$25+H119*$Y$30</f>
        <v>0.0725116418162448</v>
      </c>
      <c r="K120" s="0" t="n">
        <f aca="false">E119*$Y$16+F119*$Y$21+G119*$Y$26+H119*$Y$31</f>
        <v>0.0832588172548614</v>
      </c>
      <c r="L120" s="0" t="n">
        <f aca="false">E119*$Y$17+F119*$Y$22+G119*$Y$27+H119*$Y$32</f>
        <v>0.00589359880381753</v>
      </c>
      <c r="M120" s="0" t="n">
        <f aca="false">_xlfn.NORM.S.DIST((1/$Y$7)*(C120-$Y$3-D120*$Y$12),1)</f>
        <v>0.418910790889862</v>
      </c>
      <c r="N120" s="3" t="n">
        <f aca="false">_xlfn.NORM.S.DIST((1/$Y$8)*(C120-$Y$4-D120*$Y$12),1)</f>
        <v>0.724272538874382</v>
      </c>
      <c r="O120" s="3" t="n">
        <f aca="false">_xlfn.NORM.S.DIST((1/$Y$9)*(C120-$Y$5-D120*$Y$12),1)</f>
        <v>0.43377530479437</v>
      </c>
      <c r="P120" s="3" t="n">
        <f aca="false">_xlfn.NORM.S.DIST((1/$Y$10)*(C120-$Y$6-D120*$Y$12),1)</f>
        <v>0.56740439590132</v>
      </c>
      <c r="Q120" s="0" t="n">
        <f aca="false">M120*I120</f>
        <v>0.351187972547014</v>
      </c>
      <c r="R120" s="0" t="n">
        <f aca="false">N120*J120</f>
        <v>0.0525181909162014</v>
      </c>
      <c r="S120" s="0" t="n">
        <f aca="false">O120*K120</f>
        <v>0.0361156188315463</v>
      </c>
      <c r="T120" s="0" t="n">
        <f aca="false">P120*L120</f>
        <v>0.00334405386896483</v>
      </c>
      <c r="U120" s="4" t="n">
        <f aca="false">SUM(Q120:T120)</f>
        <v>0.443165836163726</v>
      </c>
      <c r="V120" s="6" t="n">
        <f aca="false">_xlfn.NORM.S.INV(U120)</f>
        <v>-0.142947464355991</v>
      </c>
    </row>
    <row r="121" customFormat="false" ht="14.4" hidden="false" customHeight="false" outlineLevel="0" collapsed="false">
      <c r="A121" s="0" t="n">
        <f aca="false">A120+1</f>
        <v>117</v>
      </c>
      <c r="C121" s="0" t="n">
        <v>0.961164283</v>
      </c>
      <c r="D121" s="0" t="n">
        <v>2.7867</v>
      </c>
      <c r="E121" s="0" t="n">
        <v>0.924051143955873</v>
      </c>
      <c r="F121" s="0" t="n">
        <v>0.0378710027034394</v>
      </c>
      <c r="G121" s="0" t="n">
        <v>0.0368270620636177</v>
      </c>
      <c r="H121" s="0" t="n">
        <v>0.00125079127707001</v>
      </c>
      <c r="I121" s="0" t="n">
        <f aca="false">$Y$14*E120+$Y$19*F120+G120*$Y$24+H120*$Y$29</f>
        <v>0.836221469386399</v>
      </c>
      <c r="J121" s="0" t="n">
        <f aca="false">$Y$15*E120+$Y$20*F120+G120*$Y$25+H120*$Y$30</f>
        <v>0.0754822504810821</v>
      </c>
      <c r="K121" s="0" t="n">
        <f aca="false">E120*$Y$16+F120*$Y$21+G120*$Y$26+H120*$Y$31</f>
        <v>0.0826434487698197</v>
      </c>
      <c r="L121" s="0" t="n">
        <f aca="false">E120*$Y$17+F120*$Y$22+G120*$Y$27+H120*$Y$32</f>
        <v>0.0056528313626993</v>
      </c>
      <c r="M121" s="0" t="n">
        <f aca="false">_xlfn.NORM.S.DIST((1/$Y$7)*(C121-$Y$3-D121*$Y$12),1)</f>
        <v>0.545282592947953</v>
      </c>
      <c r="N121" s="3" t="n">
        <f aca="false">_xlfn.NORM.S.DIST((1/$Y$8)*(C121-$Y$4-D121*$Y$12),1)</f>
        <v>0.788212804687673</v>
      </c>
      <c r="O121" s="3" t="n">
        <f aca="false">_xlfn.NORM.S.DIST((1/$Y$9)*(C121-$Y$5-D121*$Y$12),1)</f>
        <v>0.484484530325845</v>
      </c>
      <c r="P121" s="3" t="n">
        <f aca="false">_xlfn.NORM.S.DIST((1/$Y$10)*(C121-$Y$6-D121*$Y$12),1)</f>
        <v>0.592499411144142</v>
      </c>
      <c r="Q121" s="0" t="n">
        <f aca="false">M121*I121</f>
        <v>0.455977011105763</v>
      </c>
      <c r="R121" s="0" t="n">
        <f aca="false">N121*J121</f>
        <v>0.0594960763558312</v>
      </c>
      <c r="S121" s="0" t="n">
        <f aca="false">O121*K121</f>
        <v>0.0400394724617541</v>
      </c>
      <c r="T121" s="0" t="n">
        <f aca="false">P121*L121</f>
        <v>0.00334929925369647</v>
      </c>
      <c r="U121" s="4" t="n">
        <f aca="false">SUM(Q121:T121)</f>
        <v>0.558861859177045</v>
      </c>
      <c r="V121" s="6" t="n">
        <f aca="false">_xlfn.NORM.S.INV(U121)</f>
        <v>0.148084246746931</v>
      </c>
    </row>
    <row r="122" customFormat="false" ht="14.4" hidden="false" customHeight="false" outlineLevel="0" collapsed="false">
      <c r="A122" s="0" t="n">
        <f aca="false">A121+1</f>
        <v>118</v>
      </c>
      <c r="C122" s="0" t="n">
        <v>1.827261759</v>
      </c>
      <c r="D122" s="0" t="n">
        <v>2.8183</v>
      </c>
      <c r="E122" s="0" t="n">
        <v>0.913828183423329</v>
      </c>
      <c r="F122" s="0" t="n">
        <v>0.0310385352300915</v>
      </c>
      <c r="G122" s="0" t="n">
        <v>0.0534998952666601</v>
      </c>
      <c r="H122" s="0" t="n">
        <v>0.00163338607991985</v>
      </c>
      <c r="I122" s="0" t="n">
        <f aca="false">$Y$14*E121+$Y$19*F121+G121*$Y$24+H121*$Y$29</f>
        <v>0.840071709306778</v>
      </c>
      <c r="J122" s="0" t="n">
        <f aca="false">$Y$15*E121+$Y$20*F121+G121*$Y$25+H121*$Y$30</f>
        <v>0.0717970658517459</v>
      </c>
      <c r="K122" s="0" t="n">
        <f aca="false">E121*$Y$16+F121*$Y$21+G121*$Y$26+H121*$Y$31</f>
        <v>0.08297522092884</v>
      </c>
      <c r="L122" s="0" t="n">
        <f aca="false">E121*$Y$17+F121*$Y$22+G121*$Y$27+H121*$Y$32</f>
        <v>0.00515600391263613</v>
      </c>
      <c r="M122" s="0" t="n">
        <f aca="false">_xlfn.NORM.S.DIST((1/$Y$7)*(C122-$Y$3-D122*$Y$12),1)</f>
        <v>0.823877157980711</v>
      </c>
      <c r="N122" s="3" t="n">
        <f aca="false">_xlfn.NORM.S.DIST((1/$Y$8)*(C122-$Y$4-D122*$Y$12),1)</f>
        <v>0.907412468419019</v>
      </c>
      <c r="O122" s="3" t="n">
        <f aca="false">_xlfn.NORM.S.DIST((1/$Y$9)*(C122-$Y$5-D122*$Y$12),1)</f>
        <v>0.613696918343614</v>
      </c>
      <c r="P122" s="3" t="n">
        <f aca="false">_xlfn.NORM.S.DIST((1/$Y$10)*(C122-$Y$6-D122*$Y$12),1)</f>
        <v>0.654912703360918</v>
      </c>
      <c r="Q122" s="0" t="n">
        <f aca="false">M122*I122</f>
        <v>0.692115892363666</v>
      </c>
      <c r="R122" s="0" t="n">
        <f aca="false">N122*J122</f>
        <v>0.0651495527497756</v>
      </c>
      <c r="S122" s="0" t="n">
        <f aca="false">O122*K122</f>
        <v>0.0509216373829096</v>
      </c>
      <c r="T122" s="0" t="n">
        <f aca="false">P122*L122</f>
        <v>0.003376732460964</v>
      </c>
      <c r="U122" s="4" t="n">
        <f aca="false">SUM(Q122:T122)</f>
        <v>0.811563814957315</v>
      </c>
      <c r="V122" s="6" t="n">
        <f aca="false">_xlfn.NORM.S.INV(U122)</f>
        <v>0.883673721206786</v>
      </c>
    </row>
    <row r="123" customFormat="false" ht="14.4" hidden="false" customHeight="false" outlineLevel="0" collapsed="false">
      <c r="A123" s="0" t="n">
        <f aca="false">A122+1</f>
        <v>119</v>
      </c>
      <c r="C123" s="0" t="n">
        <v>0.720719028</v>
      </c>
      <c r="D123" s="0" t="n">
        <v>2.8299</v>
      </c>
      <c r="E123" s="0" t="n">
        <v>0.924693500039976</v>
      </c>
      <c r="F123" s="0" t="n">
        <v>0.036339184882289</v>
      </c>
      <c r="G123" s="0" t="n">
        <v>0.0378713331709869</v>
      </c>
      <c r="H123" s="0" t="n">
        <v>0.00109598190674774</v>
      </c>
      <c r="I123" s="0" t="n">
        <f aca="false">$Y$14*E122+$Y$19*F122+G122*$Y$24+H122*$Y$29</f>
        <v>0.843015445217625</v>
      </c>
      <c r="J123" s="0" t="n">
        <f aca="false">$Y$15*E122+$Y$20*F122+G122*$Y$25+H122*$Y$30</f>
        <v>0.0658150882713128</v>
      </c>
      <c r="K123" s="0" t="n">
        <f aca="false">E122*$Y$16+F122*$Y$21+G122*$Y$26+H122*$Y$31</f>
        <v>0.0862239051714511</v>
      </c>
      <c r="L123" s="0" t="n">
        <f aca="false">E122*$Y$17+F122*$Y$22+G122*$Y$27+H122*$Y$32</f>
        <v>0.00494556133961163</v>
      </c>
      <c r="M123" s="0" t="n">
        <f aca="false">_xlfn.NORM.S.DIST((1/$Y$7)*(C123-$Y$3-D123*$Y$12),1)</f>
        <v>0.45379462352532</v>
      </c>
      <c r="N123" s="3" t="n">
        <f aca="false">_xlfn.NORM.S.DIST((1/$Y$8)*(C123-$Y$4-D123*$Y$12),1)</f>
        <v>0.742968567040755</v>
      </c>
      <c r="O123" s="3" t="n">
        <f aca="false">_xlfn.NORM.S.DIST((1/$Y$9)*(C123-$Y$5-D123*$Y$12),1)</f>
        <v>0.447811678572122</v>
      </c>
      <c r="P123" s="3" t="n">
        <f aca="false">_xlfn.NORM.S.DIST((1/$Y$10)*(C123-$Y$6-D123*$Y$12),1)</f>
        <v>0.574418776989094</v>
      </c>
      <c r="Q123" s="0" t="n">
        <f aca="false">M123*I123</f>
        <v>0.382555876588562</v>
      </c>
      <c r="R123" s="0" t="n">
        <f aca="false">N123*J123</f>
        <v>0.0488985418225981</v>
      </c>
      <c r="S123" s="0" t="n">
        <f aca="false">O123*K123</f>
        <v>0.038612071707871</v>
      </c>
      <c r="T123" s="0" t="n">
        <f aca="false">P123*L123</f>
        <v>0.00284082329622426</v>
      </c>
      <c r="U123" s="4" t="n">
        <f aca="false">SUM(Q123:T123)</f>
        <v>0.472907313415255</v>
      </c>
      <c r="V123" s="6" t="n">
        <f aca="false">_xlfn.NORM.S.INV(U123)</f>
        <v>-0.0679635791713289</v>
      </c>
    </row>
    <row r="124" customFormat="false" ht="14.4" hidden="false" customHeight="false" outlineLevel="0" collapsed="false">
      <c r="A124" s="0" t="n">
        <f aca="false">A123+1</f>
        <v>120</v>
      </c>
      <c r="C124" s="0" t="n">
        <v>0.590439857</v>
      </c>
      <c r="D124" s="0" t="n">
        <v>2.7241</v>
      </c>
      <c r="E124" s="0" t="n">
        <v>0.920399512071791</v>
      </c>
      <c r="F124" s="0" t="n">
        <v>0.0415633005088939</v>
      </c>
      <c r="G124" s="0" t="n">
        <v>0.0369275997779899</v>
      </c>
      <c r="H124" s="0" t="n">
        <v>0.00110958764132537</v>
      </c>
      <c r="I124" s="0" t="n">
        <f aca="false">$Y$14*E123+$Y$19*F123+G123*$Y$24+H123*$Y$29</f>
        <v>0.84137199158618</v>
      </c>
      <c r="J124" s="0" t="n">
        <f aca="false">$Y$15*E123+$Y$20*F123+G123*$Y$25+H123*$Y$30</f>
        <v>0.0704876741801008</v>
      </c>
      <c r="K124" s="0" t="n">
        <f aca="false">E123*$Y$16+F123*$Y$21+G123*$Y$26+H123*$Y$31</f>
        <v>0.0832509168883821</v>
      </c>
      <c r="L124" s="0" t="n">
        <f aca="false">E123*$Y$17+F123*$Y$22+G123*$Y$27+H123*$Y$32</f>
        <v>0.00488941734533696</v>
      </c>
      <c r="M124" s="0" t="n">
        <f aca="false">_xlfn.NORM.S.DIST((1/$Y$7)*(C124-$Y$3-D124*$Y$12),1)</f>
        <v>0.407974826562698</v>
      </c>
      <c r="N124" s="3" t="n">
        <f aca="false">_xlfn.NORM.S.DIST((1/$Y$8)*(C124-$Y$4-D124*$Y$12),1)</f>
        <v>0.71821148232779</v>
      </c>
      <c r="O124" s="3" t="n">
        <f aca="false">_xlfn.NORM.S.DIST((1/$Y$9)*(C124-$Y$5-D124*$Y$12),1)</f>
        <v>0.42934380477478</v>
      </c>
      <c r="P124" s="3" t="n">
        <f aca="false">_xlfn.NORM.S.DIST((1/$Y$10)*(C124-$Y$6-D124*$Y$12),1)</f>
        <v>0.565177048951569</v>
      </c>
      <c r="Q124" s="0" t="n">
        <f aca="false">M124*I124</f>
        <v>0.343258592342083</v>
      </c>
      <c r="R124" s="0" t="n">
        <f aca="false">N124*J124</f>
        <v>0.0506250569587285</v>
      </c>
      <c r="S124" s="0" t="n">
        <f aca="false">O124*K124</f>
        <v>0.0357432654078469</v>
      </c>
      <c r="T124" s="0" t="n">
        <f aca="false">P124*L124</f>
        <v>0.00276338646633016</v>
      </c>
      <c r="U124" s="4" t="n">
        <f aca="false">SUM(Q124:T124)</f>
        <v>0.432390301174989</v>
      </c>
      <c r="V124" s="6" t="n">
        <f aca="false">_xlfn.NORM.S.INV(U124)</f>
        <v>-0.170291872962998</v>
      </c>
    </row>
    <row r="125" customFormat="false" ht="14.4" hidden="false" customHeight="false" outlineLevel="0" collapsed="false">
      <c r="A125" s="0" t="n">
        <f aca="false">A124+1</f>
        <v>121</v>
      </c>
      <c r="C125" s="0" t="n">
        <v>-0.002817756</v>
      </c>
      <c r="D125" s="0" t="n">
        <v>2.7697</v>
      </c>
      <c r="E125" s="0" t="n">
        <v>0.887681286509341</v>
      </c>
      <c r="F125" s="0" t="n">
        <v>0.0662236369534256</v>
      </c>
      <c r="G125" s="0" t="n">
        <v>0.0444847388172807</v>
      </c>
      <c r="H125" s="0" t="n">
        <v>0.00161033771995244</v>
      </c>
      <c r="I125" s="0" t="n">
        <f aca="false">$Y$14*E124+$Y$19*F124+G124*$Y$24+H124*$Y$29</f>
        <v>0.836966171344831</v>
      </c>
      <c r="J125" s="0" t="n">
        <f aca="false">$Y$15*E124+$Y$20*F124+G124*$Y$25+H124*$Y$30</f>
        <v>0.0749373376819534</v>
      </c>
      <c r="K125" s="0" t="n">
        <f aca="false">E124*$Y$16+F124*$Y$21+G124*$Y$26+H124*$Y$31</f>
        <v>0.0826832148114862</v>
      </c>
      <c r="L125" s="0" t="n">
        <f aca="false">E124*$Y$17+F124*$Y$22+G124*$Y$27+H124*$Y$32</f>
        <v>0.00541327616172959</v>
      </c>
      <c r="M125" s="0" t="n">
        <f aca="false">_xlfn.NORM.S.DIST((1/$Y$7)*(C125-$Y$3-D125*$Y$12),1)</f>
        <v>0.212980710811729</v>
      </c>
      <c r="N125" s="3" t="n">
        <f aca="false">_xlfn.NORM.S.DIST((1/$Y$8)*(C125-$Y$4-D125*$Y$12),1)</f>
        <v>0.585298239557664</v>
      </c>
      <c r="O125" s="3" t="n">
        <f aca="false">_xlfn.NORM.S.DIST((1/$Y$9)*(C125-$Y$5-D125*$Y$12),1)</f>
        <v>0.343007573048708</v>
      </c>
      <c r="P125" s="3" t="n">
        <f aca="false">_xlfn.NORM.S.DIST((1/$Y$10)*(C125-$Y$6-D125*$Y$12),1)</f>
        <v>0.520142142795946</v>
      </c>
      <c r="Q125" s="0" t="n">
        <f aca="false">M125*I125</f>
        <v>0.178257650098394</v>
      </c>
      <c r="R125" s="0" t="n">
        <f aca="false">N125*J125</f>
        <v>0.0438606918223855</v>
      </c>
      <c r="S125" s="0" t="n">
        <f aca="false">O125*K125</f>
        <v>0.0283609688443529</v>
      </c>
      <c r="T125" s="0" t="n">
        <f aca="false">P125*L125</f>
        <v>0.00281567306230824</v>
      </c>
      <c r="U125" s="4" t="n">
        <f aca="false">SUM(Q125:T125)</f>
        <v>0.25329498382744</v>
      </c>
      <c r="V125" s="6" t="n">
        <f aca="false">_xlfn.NORM.S.INV(U125)</f>
        <v>-0.664156787286496</v>
      </c>
    </row>
    <row r="126" customFormat="false" ht="14.4" hidden="false" customHeight="false" outlineLevel="0" collapsed="false">
      <c r="A126" s="0" t="n">
        <f aca="false">A125+1</f>
        <v>122</v>
      </c>
      <c r="C126" s="0" t="n">
        <v>1.785383894</v>
      </c>
      <c r="D126" s="0" t="n">
        <v>2.7199</v>
      </c>
      <c r="E126" s="0" t="n">
        <v>0.90239009665592</v>
      </c>
      <c r="F126" s="0" t="n">
        <v>0.042519923291795</v>
      </c>
      <c r="G126" s="0" t="n">
        <v>0.0524722084395171</v>
      </c>
      <c r="H126" s="0" t="n">
        <v>0.00261777161276786</v>
      </c>
      <c r="I126" s="0" t="n">
        <f aca="false">$Y$14*E125+$Y$19*F125+G125*$Y$24+H125*$Y$29</f>
        <v>0.813866883823396</v>
      </c>
      <c r="J126" s="0" t="n">
        <f aca="false">$Y$15*E125+$Y$20*F125+G125*$Y$25+H125*$Y$30</f>
        <v>0.0958130372678399</v>
      </c>
      <c r="K126" s="0" t="n">
        <f aca="false">E125*$Y$16+F125*$Y$21+G125*$Y$26+H125*$Y$31</f>
        <v>0.0819645976492865</v>
      </c>
      <c r="L126" s="0" t="n">
        <f aca="false">E125*$Y$17+F125*$Y$22+G125*$Y$27+H125*$Y$32</f>
        <v>0.00835548125947732</v>
      </c>
      <c r="M126" s="0" t="n">
        <f aca="false">_xlfn.NORM.S.DIST((1/$Y$7)*(C126-$Y$3-D126*$Y$12),1)</f>
        <v>0.815046846306496</v>
      </c>
      <c r="N126" s="3" t="n">
        <f aca="false">_xlfn.NORM.S.DIST((1/$Y$8)*(C126-$Y$4-D126*$Y$12),1)</f>
        <v>0.903780541083379</v>
      </c>
      <c r="O126" s="3" t="n">
        <f aca="false">_xlfn.NORM.S.DIST((1/$Y$9)*(C126-$Y$5-D126*$Y$12),1)</f>
        <v>0.608525453354747</v>
      </c>
      <c r="P126" s="3" t="n">
        <f aca="false">_xlfn.NORM.S.DIST((1/$Y$10)*(C126-$Y$6-D126*$Y$12),1)</f>
        <v>0.652413370965156</v>
      </c>
      <c r="Q126" s="0" t="n">
        <f aca="false">M126*I126</f>
        <v>0.663339636973555</v>
      </c>
      <c r="R126" s="0" t="n">
        <f aca="false">N126*J126</f>
        <v>0.0865939586647703</v>
      </c>
      <c r="S126" s="0" t="n">
        <f aca="false">O126*K126</f>
        <v>0.0498775439435715</v>
      </c>
      <c r="T126" s="0" t="n">
        <f aca="false">P126*L126</f>
        <v>0.00545122769453178</v>
      </c>
      <c r="U126" s="4" t="n">
        <f aca="false">SUM(Q126:T126)</f>
        <v>0.805262367276428</v>
      </c>
      <c r="V126" s="6" t="n">
        <f aca="false">_xlfn.NORM.S.INV(U126)</f>
        <v>0.860569363428957</v>
      </c>
    </row>
    <row r="127" customFormat="false" ht="14.4" hidden="false" customHeight="false" outlineLevel="0" collapsed="false">
      <c r="A127" s="0" t="n">
        <f aca="false">A126+1</f>
        <v>123</v>
      </c>
      <c r="C127" s="0" t="n">
        <v>0.229466657</v>
      </c>
      <c r="D127" s="0" t="n">
        <v>2.7481</v>
      </c>
      <c r="E127" s="0" t="n">
        <v>0.900426865630061</v>
      </c>
      <c r="F127" s="0" t="n">
        <v>0.0562638138409099</v>
      </c>
      <c r="G127" s="0" t="n">
        <v>0.041529119431087</v>
      </c>
      <c r="H127" s="0" t="n">
        <v>0.00178020109794166</v>
      </c>
      <c r="I127" s="0" t="n">
        <f aca="false">$Y$14*E126+$Y$19*F126+G126*$Y$24+H126*$Y$29</f>
        <v>0.832334652082708</v>
      </c>
      <c r="J127" s="0" t="n">
        <f aca="false">$Y$15*E126+$Y$20*F126+G126*$Y$25+H126*$Y$30</f>
        <v>0.0755648572813752</v>
      </c>
      <c r="K127" s="0" t="n">
        <f aca="false">E126*$Y$16+F126*$Y$21+G126*$Y$26+H126*$Y$31</f>
        <v>0.0852295589321282</v>
      </c>
      <c r="L127" s="0" t="n">
        <f aca="false">E126*$Y$17+F126*$Y$22+G126*$Y$27+H126*$Y$32</f>
        <v>0.00687093170378896</v>
      </c>
      <c r="M127" s="0" t="n">
        <f aca="false">_xlfn.NORM.S.DIST((1/$Y$7)*(C127-$Y$3-D127*$Y$12),1)</f>
        <v>0.282539447999895</v>
      </c>
      <c r="N127" s="3" t="n">
        <f aca="false">_xlfn.NORM.S.DIST((1/$Y$8)*(C127-$Y$4-D127*$Y$12),1)</f>
        <v>0.639595567771713</v>
      </c>
      <c r="O127" s="3" t="n">
        <f aca="false">_xlfn.NORM.S.DIST((1/$Y$9)*(C127-$Y$5-D127*$Y$12),1)</f>
        <v>0.376152475143583</v>
      </c>
      <c r="P127" s="3" t="n">
        <f aca="false">_xlfn.NORM.S.DIST((1/$Y$10)*(C127-$Y$6-D127*$Y$12),1)</f>
        <v>0.537856259953515</v>
      </c>
      <c r="Q127" s="0" t="n">
        <f aca="false">M127*I127</f>
        <v>0.235167373150633</v>
      </c>
      <c r="R127" s="0" t="n">
        <f aca="false">N127*J127</f>
        <v>0.0483309477964697</v>
      </c>
      <c r="S127" s="0" t="n">
        <f aca="false">O127*K127</f>
        <v>0.0320593095477159</v>
      </c>
      <c r="T127" s="0" t="n">
        <f aca="false">P127*L127</f>
        <v>0.00369557362859596</v>
      </c>
      <c r="U127" s="4" t="n">
        <f aca="false">SUM(Q127:T127)</f>
        <v>0.319253204123415</v>
      </c>
      <c r="V127" s="6" t="n">
        <f aca="false">_xlfn.NORM.S.INV(U127)</f>
        <v>-0.469788112524498</v>
      </c>
    </row>
    <row r="128" customFormat="false" ht="14.4" hidden="false" customHeight="false" outlineLevel="0" collapsed="false">
      <c r="A128" s="0" t="n">
        <f aca="false">A127+1</f>
        <v>124</v>
      </c>
      <c r="C128" s="0" t="n">
        <v>1.006522411</v>
      </c>
      <c r="D128" s="0" t="n">
        <v>2.7211</v>
      </c>
      <c r="E128" s="0" t="n">
        <v>0.917405720201413</v>
      </c>
      <c r="F128" s="0" t="n">
        <v>0.0436476641606104</v>
      </c>
      <c r="G128" s="0" t="n">
        <v>0.0372755200729636</v>
      </c>
      <c r="H128" s="0" t="n">
        <v>0.00167109556501253</v>
      </c>
      <c r="I128" s="0" t="n">
        <f aca="false">$Y$14*E127+$Y$19*F127+G127*$Y$24+H127*$Y$29</f>
        <v>0.822857047894225</v>
      </c>
      <c r="J128" s="0" t="n">
        <f aca="false">$Y$15*E127+$Y$20*F127+G127*$Y$25+H127*$Y$30</f>
        <v>0.0873733465485037</v>
      </c>
      <c r="K128" s="0" t="n">
        <f aca="false">E127*$Y$16+F127*$Y$21+G127*$Y$26+H127*$Y$31</f>
        <v>0.0823037721005158</v>
      </c>
      <c r="L128" s="0" t="n">
        <f aca="false">E127*$Y$17+F127*$Y$22+G127*$Y$27+H127*$Y$32</f>
        <v>0.00746583345675519</v>
      </c>
      <c r="M128" s="0" t="n">
        <f aca="false">_xlfn.NORM.S.DIST((1/$Y$7)*(C128-$Y$3-D128*$Y$12),1)</f>
        <v>0.56379500154022</v>
      </c>
      <c r="N128" s="3" t="n">
        <f aca="false">_xlfn.NORM.S.DIST((1/$Y$8)*(C128-$Y$4-D128*$Y$12),1)</f>
        <v>0.796827675914872</v>
      </c>
      <c r="O128" s="3" t="n">
        <f aca="false">_xlfn.NORM.S.DIST((1/$Y$9)*(C128-$Y$5-D128*$Y$12),1)</f>
        <v>0.491985918086049</v>
      </c>
      <c r="P128" s="3" t="n">
        <f aca="false">_xlfn.NORM.S.DIST((1/$Y$10)*(C128-$Y$6-D128*$Y$12),1)</f>
        <v>0.596162058348148</v>
      </c>
      <c r="Q128" s="0" t="n">
        <f aca="false">M128*I128</f>
        <v>0.463922690584906</v>
      </c>
      <c r="R128" s="0" t="n">
        <f aca="false">N128*J128</f>
        <v>0.0696215006671489</v>
      </c>
      <c r="S128" s="0" t="n">
        <f aca="false">O128*K128</f>
        <v>0.0404922968788172</v>
      </c>
      <c r="T128" s="0" t="n">
        <f aca="false">P128*L128</f>
        <v>0.00445084664086364</v>
      </c>
      <c r="U128" s="4" t="n">
        <f aca="false">SUM(Q128:T128)</f>
        <v>0.578487334771735</v>
      </c>
      <c r="V128" s="6" t="n">
        <f aca="false">_xlfn.NORM.S.INV(U128)</f>
        <v>0.198025221633371</v>
      </c>
    </row>
    <row r="129" customFormat="false" ht="14.4" hidden="false" customHeight="false" outlineLevel="0" collapsed="false">
      <c r="A129" s="0" t="n">
        <f aca="false">A128+1</f>
        <v>125</v>
      </c>
      <c r="C129" s="0" t="n">
        <v>1.897748499</v>
      </c>
      <c r="D129" s="0" t="n">
        <v>2.6455</v>
      </c>
      <c r="E129" s="0" t="n">
        <v>0.907605112749501</v>
      </c>
      <c r="F129" s="0" t="n">
        <v>0.0334846042247595</v>
      </c>
      <c r="G129" s="0" t="n">
        <v>0.0568528255270855</v>
      </c>
      <c r="H129" s="0" t="n">
        <v>0.00205745749865409</v>
      </c>
      <c r="I129" s="0" t="n">
        <f aca="false">$Y$14*E128+$Y$19*F128+G128*$Y$24+H128*$Y$29</f>
        <v>0.834608595827033</v>
      </c>
      <c r="J129" s="0" t="n">
        <f aca="false">$Y$15*E128+$Y$20*F128+G128*$Y$25+H128*$Y$30</f>
        <v>0.0766943374244889</v>
      </c>
      <c r="K129" s="0" t="n">
        <f aca="false">E128*$Y$16+F128*$Y$21+G128*$Y$26+H128*$Y$31</f>
        <v>0.0826226686796764</v>
      </c>
      <c r="L129" s="0" t="n">
        <f aca="false">E128*$Y$17+F128*$Y$22+G128*$Y$27+H128*$Y$32</f>
        <v>0.0060743980688007</v>
      </c>
      <c r="M129" s="0" t="n">
        <f aca="false">_xlfn.NORM.S.DIST((1/$Y$7)*(C129-$Y$3-D129*$Y$12),1)</f>
        <v>0.843116043897926</v>
      </c>
      <c r="N129" s="3" t="n">
        <f aca="false">_xlfn.NORM.S.DIST((1/$Y$8)*(C129-$Y$4-D129*$Y$12),1)</f>
        <v>0.915363426747518</v>
      </c>
      <c r="O129" s="3" t="n">
        <f aca="false">_xlfn.NORM.S.DIST((1/$Y$9)*(C129-$Y$5-D129*$Y$12),1)</f>
        <v>0.625489233081342</v>
      </c>
      <c r="P129" s="3" t="n">
        <f aca="false">_xlfn.NORM.S.DIST((1/$Y$10)*(C129-$Y$6-D129*$Y$12),1)</f>
        <v>0.660623648023108</v>
      </c>
      <c r="Q129" s="0" t="n">
        <f aca="false">M129*I129</f>
        <v>0.703671897516891</v>
      </c>
      <c r="R129" s="0" t="n">
        <f aca="false">N129*J129</f>
        <v>0.0702031915170106</v>
      </c>
      <c r="S129" s="0" t="n">
        <f aca="false">O129*K129</f>
        <v>0.0516795896675846</v>
      </c>
      <c r="T129" s="0" t="n">
        <f aca="false">P129*L129</f>
        <v>0.00401289101175564</v>
      </c>
      <c r="U129" s="4" t="n">
        <f aca="false">SUM(Q129:T129)</f>
        <v>0.829567569713242</v>
      </c>
      <c r="V129" s="6" t="n">
        <f aca="false">_xlfn.NORM.S.INV(U129)</f>
        <v>0.952457794961541</v>
      </c>
    </row>
    <row r="130" customFormat="false" ht="14.4" hidden="false" customHeight="false" outlineLevel="0" collapsed="false">
      <c r="A130" s="0" t="n">
        <f aca="false">A129+1</f>
        <v>126</v>
      </c>
      <c r="C130" s="0" t="n">
        <v>-0.471819935</v>
      </c>
      <c r="D130" s="0" t="n">
        <v>2.7277</v>
      </c>
      <c r="E130" s="0" t="n">
        <v>0.843720952367213</v>
      </c>
      <c r="F130" s="0" t="n">
        <v>0.0904961106090076</v>
      </c>
      <c r="G130" s="0" t="n">
        <v>0.0633353347099606</v>
      </c>
      <c r="H130" s="0" t="n">
        <v>0.00244760231381863</v>
      </c>
      <c r="I130" s="0" t="n">
        <f aca="false">$Y$14*E129+$Y$19*F129+G129*$Y$24+H129*$Y$29</f>
        <v>0.839981954216296</v>
      </c>
      <c r="J130" s="0" t="n">
        <f aca="false">$Y$15*E129+$Y$20*F129+G129*$Y$25+H129*$Y$30</f>
        <v>0.0678522361858016</v>
      </c>
      <c r="K130" s="0" t="n">
        <f aca="false">E129*$Y$16+F129*$Y$21+G129*$Y$26+H129*$Y$31</f>
        <v>0.0866028549212318</v>
      </c>
      <c r="L130" s="0" t="n">
        <f aca="false">E129*$Y$17+F129*$Y$22+G129*$Y$27+H129*$Y$32</f>
        <v>0.00556295467667008</v>
      </c>
      <c r="M130" s="0" t="n">
        <f aca="false">_xlfn.NORM.S.DIST((1/$Y$7)*(C130-$Y$3-D130*$Y$12),1)</f>
        <v>0.108090170076166</v>
      </c>
      <c r="N130" s="3" t="n">
        <f aca="false">_xlfn.NORM.S.DIST((1/$Y$8)*(C130-$Y$4-D130*$Y$12),1)</f>
        <v>0.473003708860011</v>
      </c>
      <c r="O130" s="3" t="n">
        <f aca="false">_xlfn.NORM.S.DIST((1/$Y$9)*(C130-$Y$5-D130*$Y$12),1)</f>
        <v>0.28055067139697</v>
      </c>
      <c r="P130" s="3" t="n">
        <f aca="false">_xlfn.NORM.S.DIST((1/$Y$10)*(C130-$Y$6-D130*$Y$12),1)</f>
        <v>0.484708801606635</v>
      </c>
      <c r="Q130" s="0" t="n">
        <f aca="false">M130*I130</f>
        <v>0.0907937922921497</v>
      </c>
      <c r="R130" s="0" t="n">
        <f aca="false">N130*J130</f>
        <v>0.0320943593703296</v>
      </c>
      <c r="S130" s="0" t="n">
        <f aca="false">O130*K130</f>
        <v>0.024296489093046</v>
      </c>
      <c r="T130" s="0" t="n">
        <f aca="false">P130*L130</f>
        <v>0.00269641309472078</v>
      </c>
      <c r="U130" s="4" t="n">
        <f aca="false">SUM(Q130:T130)</f>
        <v>0.149881053850246</v>
      </c>
      <c r="V130" s="6" t="n">
        <f aca="false">_xlfn.NORM.S.INV(U130)</f>
        <v>-1.03694367529159</v>
      </c>
    </row>
    <row r="131" customFormat="false" ht="14.4" hidden="false" customHeight="false" outlineLevel="0" collapsed="false">
      <c r="A131" s="0" t="n">
        <f aca="false">A130+1</f>
        <v>127</v>
      </c>
      <c r="C131" s="0" t="n">
        <v>-4.121119314</v>
      </c>
      <c r="D131" s="0" t="n">
        <v>2.8588</v>
      </c>
      <c r="E131" s="7" t="n">
        <v>0.00108868138315696</v>
      </c>
      <c r="F131" s="0" t="n">
        <v>0.445607386907074</v>
      </c>
      <c r="G131" s="0" t="n">
        <v>0.401821500594877</v>
      </c>
      <c r="H131" s="0" t="n">
        <v>0.151482431114892</v>
      </c>
      <c r="I131" s="0" t="n">
        <f aca="false">$Y$14*E130+$Y$19*F130+G130*$Y$24+H130*$Y$29</f>
        <v>0.789005316203547</v>
      </c>
      <c r="J131" s="0" t="n">
        <f aca="false">$Y$15*E130+$Y$20*F130+G130*$Y$25+H130*$Y$30</f>
        <v>0.116239388624281</v>
      </c>
      <c r="K131" s="0" t="n">
        <f aca="false">E130*$Y$16+F130*$Y$21+G130*$Y$26+H130*$Y$31</f>
        <v>0.0831142489131168</v>
      </c>
      <c r="L131" s="0" t="n">
        <f aca="false">E130*$Y$17+F130*$Y$22+G130*$Y$27+H130*$Y$32</f>
        <v>0.0116410462590553</v>
      </c>
      <c r="M131" s="0" t="n">
        <f aca="false">_xlfn.NORM.S.DIST((1/$Y$7)*(C131-$Y$3-D131*$Y$12),1)</f>
        <v>1.34557151132692E-006</v>
      </c>
      <c r="N131" s="3" t="n">
        <f aca="false">_xlfn.NORM.S.DIST((1/$Y$8)*(C131-$Y$4-D131*$Y$12),1)</f>
        <v>0.0110372225637337</v>
      </c>
      <c r="O131" s="3" t="n">
        <f aca="false">_xlfn.NORM.S.DIST((1/$Y$9)*(C131-$Y$5-D131*$Y$12),1)</f>
        <v>0.024469166554988</v>
      </c>
      <c r="P131" s="3" t="n">
        <f aca="false">_xlfn.NORM.S.DIST((1/$Y$10)*(C131-$Y$6-D131*$Y$12),1)</f>
        <v>0.23108381651521</v>
      </c>
      <c r="Q131" s="0" t="n">
        <f aca="false">M131*I131</f>
        <v>1.06166307576898E-006</v>
      </c>
      <c r="R131" s="0" t="n">
        <f aca="false">N131*J131</f>
        <v>0.00128296000291852</v>
      </c>
      <c r="S131" s="0" t="n">
        <f aca="false">O131*K131</f>
        <v>0.00203373639974778</v>
      </c>
      <c r="T131" s="0" t="n">
        <f aca="false">P131*L131</f>
        <v>0.0026900573977726</v>
      </c>
      <c r="U131" s="4" t="n">
        <f aca="false">SUM(Q131:T131)</f>
        <v>0.00600781546351467</v>
      </c>
      <c r="V131" s="6" t="n">
        <f aca="false">_xlfn.NORM.S.INV(U131)</f>
        <v>-2.5116849375638</v>
      </c>
    </row>
    <row r="132" customFormat="false" ht="14.4" hidden="false" customHeight="false" outlineLevel="0" collapsed="false">
      <c r="A132" s="0" t="n">
        <f aca="false">A131+1</f>
        <v>128</v>
      </c>
      <c r="C132" s="0" t="n">
        <v>-0.957802185</v>
      </c>
      <c r="D132" s="0" t="n">
        <v>2.8316</v>
      </c>
      <c r="E132" s="0" t="n">
        <v>0.178349854468116</v>
      </c>
      <c r="F132" s="0" t="n">
        <v>0.638234442891472</v>
      </c>
      <c r="G132" s="0" t="n">
        <v>0.0953641715740209</v>
      </c>
      <c r="H132" s="0" t="n">
        <v>0.0880515310663914</v>
      </c>
      <c r="I132" s="0" t="n">
        <f aca="false">$Y$14*E131+$Y$19*F131+G131*$Y$24+H131*$Y$29</f>
        <v>0.296240418225709</v>
      </c>
      <c r="J132" s="0" t="n">
        <f aca="false">$Y$15*E131+$Y$20*F131+G131*$Y$25+H131*$Y$30</f>
        <v>0.411718415242766</v>
      </c>
      <c r="K132" s="0" t="n">
        <f aca="false">E131*$Y$16+F131*$Y$21+G131*$Y$26+H131*$Y$31</f>
        <v>0.122276267942955</v>
      </c>
      <c r="L132" s="0" t="n">
        <f aca="false">E131*$Y$17+F131*$Y$22+G131*$Y$27+H131*$Y$32</f>
        <v>0.16976489858857</v>
      </c>
      <c r="M132" s="0" t="n">
        <f aca="false">_xlfn.NORM.S.DIST((1/$Y$7)*(C132-$Y$3-D132*$Y$12),1)</f>
        <v>0.0443508665177747</v>
      </c>
      <c r="N132" s="3" t="n">
        <f aca="false">_xlfn.NORM.S.DIST((1/$Y$8)*(C132-$Y$4-D132*$Y$12),1)</f>
        <v>0.356839754901128</v>
      </c>
      <c r="O132" s="3" t="n">
        <f aca="false">_xlfn.NORM.S.DIST((1/$Y$9)*(C132-$Y$5-D132*$Y$12),1)</f>
        <v>0.221199937197288</v>
      </c>
      <c r="P132" s="3" t="n">
        <f aca="false">_xlfn.NORM.S.DIST((1/$Y$10)*(C132-$Y$6-D132*$Y$12),1)</f>
        <v>0.447408810277967</v>
      </c>
      <c r="Q132" s="0" t="n">
        <f aca="false">M132*I132</f>
        <v>0.0131385192458982</v>
      </c>
      <c r="R132" s="0" t="n">
        <f aca="false">N132*J132</f>
        <v>0.146917498383509</v>
      </c>
      <c r="S132" s="0" t="n">
        <f aca="false">O132*K132</f>
        <v>0.0270475027897003</v>
      </c>
      <c r="T132" s="0" t="n">
        <f aca="false">P132*L132</f>
        <v>0.0759543113044717</v>
      </c>
      <c r="U132" s="4" t="n">
        <f aca="false">SUM(Q132:T132)</f>
        <v>0.26305783172358</v>
      </c>
      <c r="V132" s="6" t="n">
        <f aca="false">_xlfn.NORM.S.INV(U132)</f>
        <v>-0.633946613555185</v>
      </c>
    </row>
    <row r="133" customFormat="false" ht="14.4" hidden="false" customHeight="false" outlineLevel="0" collapsed="false">
      <c r="A133" s="0" t="n">
        <f aca="false">A132+1</f>
        <v>129</v>
      </c>
      <c r="C133" s="0" t="n">
        <v>-0.25803395</v>
      </c>
      <c r="D133" s="0" t="n">
        <v>2.8055</v>
      </c>
      <c r="E133" s="0" t="n">
        <v>0.244352457329724</v>
      </c>
      <c r="F133" s="0" t="n">
        <v>0.672199250933594</v>
      </c>
      <c r="G133" s="0" t="n">
        <v>0.0337398302482982</v>
      </c>
      <c r="H133" s="0" t="n">
        <v>0.0497084614883841</v>
      </c>
      <c r="I133" s="0" t="n">
        <f aca="false">$Y$14*E132+$Y$19*F132+G132*$Y$24+H132*$Y$29</f>
        <v>0.232872935204816</v>
      </c>
      <c r="J133" s="0" t="n">
        <f aca="false">$Y$15*E132+$Y$20*F132+G132*$Y$25+H132*$Y$30</f>
        <v>0.579784604120683</v>
      </c>
      <c r="K133" s="0" t="n">
        <f aca="false">E132*$Y$16+F132*$Y$21+G132*$Y$26+H132*$Y$31</f>
        <v>0.0521241498165008</v>
      </c>
      <c r="L133" s="0" t="n">
        <f aca="false">E132*$Y$17+F132*$Y$22+G132*$Y$27+H132*$Y$32</f>
        <v>0.135218310858001</v>
      </c>
      <c r="M133" s="0" t="n">
        <f aca="false">_xlfn.NORM.S.DIST((1/$Y$7)*(C133-$Y$3-D133*$Y$12),1)</f>
        <v>0.149295225124275</v>
      </c>
      <c r="N133" s="3" t="n">
        <f aca="false">_xlfn.NORM.S.DIST((1/$Y$8)*(C133-$Y$4-D133*$Y$12),1)</f>
        <v>0.523553484637878</v>
      </c>
      <c r="O133" s="3" t="n">
        <f aca="false">_xlfn.NORM.S.DIST((1/$Y$9)*(C133-$Y$5-D133*$Y$12),1)</f>
        <v>0.307839485693433</v>
      </c>
      <c r="P133" s="3" t="n">
        <f aca="false">_xlfn.NORM.S.DIST((1/$Y$10)*(C133-$Y$6-D133*$Y$12),1)</f>
        <v>0.50057561152925</v>
      </c>
      <c r="Q133" s="0" t="n">
        <f aca="false">M133*I133</f>
        <v>0.0347668172867537</v>
      </c>
      <c r="R133" s="0" t="n">
        <f aca="false">N133*J133</f>
        <v>0.303548249826776</v>
      </c>
      <c r="S133" s="0" t="n">
        <f aca="false">O133*K133</f>
        <v>0.0160458714717191</v>
      </c>
      <c r="T133" s="0" t="n">
        <f aca="false">P133*L133</f>
        <v>0.0676869886476958</v>
      </c>
      <c r="U133" s="4" t="n">
        <f aca="false">SUM(Q133:T133)</f>
        <v>0.422047927232945</v>
      </c>
      <c r="V133" s="6" t="n">
        <f aca="false">_xlfn.NORM.S.INV(U133)</f>
        <v>-0.196657137312832</v>
      </c>
    </row>
    <row r="134" customFormat="false" ht="14.4" hidden="false" customHeight="false" outlineLevel="0" collapsed="false">
      <c r="A134" s="0" t="n">
        <f aca="false">A133+1</f>
        <v>130</v>
      </c>
      <c r="C134" s="0" t="n">
        <v>-0.00164685</v>
      </c>
      <c r="D134" s="0" t="n">
        <v>2.8478</v>
      </c>
      <c r="E134" s="0" t="n">
        <v>0.299230324553618</v>
      </c>
      <c r="F134" s="0" t="n">
        <v>0.641555292495608</v>
      </c>
      <c r="G134" s="0" t="n">
        <v>0.022645211350117</v>
      </c>
      <c r="H134" s="0" t="n">
        <v>0.0365691716006576</v>
      </c>
      <c r="I134" s="0" t="n">
        <f aca="false">$Y$14*E133+$Y$19*F133+G133*$Y$24+H133*$Y$29</f>
        <v>0.246541917353152</v>
      </c>
      <c r="J134" s="0" t="n">
        <f aca="false">$Y$15*E133+$Y$20*F133+G133*$Y$25+H133*$Y$30</f>
        <v>0.610037795761304</v>
      </c>
      <c r="K134" s="0" t="n">
        <f aca="false">E133*$Y$16+F133*$Y$21+G133*$Y$26+H133*$Y$31</f>
        <v>0.0360961942989948</v>
      </c>
      <c r="L134" s="0" t="n">
        <f aca="false">E133*$Y$17+F133*$Y$22+G133*$Y$27+H133*$Y$32</f>
        <v>0.10732409258655</v>
      </c>
      <c r="M134" s="0" t="n">
        <f aca="false">_xlfn.NORM.S.DIST((1/$Y$7)*(C134-$Y$3-D134*$Y$12),1)</f>
        <v>0.211924818269994</v>
      </c>
      <c r="N134" s="3" t="n">
        <f aca="false">_xlfn.NORM.S.DIST((1/$Y$8)*(C134-$Y$4-D134*$Y$12),1)</f>
        <v>0.584386416008552</v>
      </c>
      <c r="O134" s="3" t="n">
        <f aca="false">_xlfn.NORM.S.DIST((1/$Y$9)*(C134-$Y$5-D134*$Y$12),1)</f>
        <v>0.342470527545769</v>
      </c>
      <c r="P134" s="3" t="n">
        <f aca="false">_xlfn.NORM.S.DIST((1/$Y$10)*(C134-$Y$6-D134*$Y$12),1)</f>
        <v>0.519849784758266</v>
      </c>
      <c r="Q134" s="0" t="n">
        <f aca="false">M134*I134</f>
        <v>0.0522483510310026</v>
      </c>
      <c r="R134" s="0" t="n">
        <f aca="false">N134*J134</f>
        <v>0.356497801094706</v>
      </c>
      <c r="S134" s="0" t="n">
        <f aca="false">O134*K134</f>
        <v>0.0123618827039713</v>
      </c>
      <c r="T134" s="0" t="n">
        <f aca="false">P134*L134</f>
        <v>0.0557924064304941</v>
      </c>
      <c r="U134" s="4" t="n">
        <f aca="false">SUM(Q134:T134)</f>
        <v>0.476900441260174</v>
      </c>
      <c r="V134" s="6" t="n">
        <f aca="false">_xlfn.NORM.S.INV(U134)</f>
        <v>-0.0579343992098238</v>
      </c>
    </row>
    <row r="135" customFormat="false" ht="14.4" hidden="false" customHeight="false" outlineLevel="0" collapsed="false">
      <c r="A135" s="0" t="n">
        <f aca="false">A134+1</f>
        <v>131</v>
      </c>
      <c r="C135" s="0" t="n">
        <v>0.56524091</v>
      </c>
      <c r="D135" s="0" t="n">
        <v>2.7667</v>
      </c>
      <c r="E135" s="0" t="n">
        <v>0.438865837732325</v>
      </c>
      <c r="F135" s="0" t="n">
        <v>0.50870404661734</v>
      </c>
      <c r="G135" s="0" t="n">
        <v>0.0225350896523258</v>
      </c>
      <c r="H135" s="0" t="n">
        <v>0.0298950259980092</v>
      </c>
      <c r="I135" s="0" t="n">
        <f aca="false">$Y$14*E134+$Y$19*F134+G134*$Y$24+H134*$Y$29</f>
        <v>0.286408482420231</v>
      </c>
      <c r="J135" s="0" t="n">
        <f aca="false">$Y$15*E134+$Y$20*F134+G134*$Y$25+H134*$Y$30</f>
        <v>0.584364163075753</v>
      </c>
      <c r="K135" s="0" t="n">
        <f aca="false">E134*$Y$16+F134*$Y$21+G134*$Y$26+H134*$Y$31</f>
        <v>0.0355900358604293</v>
      </c>
      <c r="L135" s="0" t="n">
        <f aca="false">E134*$Y$17+F134*$Y$22+G134*$Y$27+H134*$Y$32</f>
        <v>0.0936373186435881</v>
      </c>
      <c r="M135" s="0" t="n">
        <f aca="false">_xlfn.NORM.S.DIST((1/$Y$7)*(C135-$Y$3-D135*$Y$12),1)</f>
        <v>0.397756877794142</v>
      </c>
      <c r="N135" s="3" t="n">
        <f aca="false">_xlfn.NORM.S.DIST((1/$Y$8)*(C135-$Y$4-D135*$Y$12),1)</f>
        <v>0.71245449973949</v>
      </c>
      <c r="O135" s="3" t="n">
        <f aca="false">_xlfn.NORM.S.DIST((1/$Y$9)*(C135-$Y$5-D135*$Y$12),1)</f>
        <v>0.425185087373138</v>
      </c>
      <c r="P135" s="3" t="n">
        <f aca="false">_xlfn.NORM.S.DIST((1/$Y$10)*(C135-$Y$6-D135*$Y$12),1)</f>
        <v>0.563080847918534</v>
      </c>
      <c r="Q135" s="0" t="n">
        <f aca="false">M135*I135</f>
        <v>0.113920943741229</v>
      </c>
      <c r="R135" s="0" t="n">
        <f aca="false">N135*J135</f>
        <v>0.416332877469821</v>
      </c>
      <c r="S135" s="0" t="n">
        <f aca="false">O135*K135</f>
        <v>0.0151323525069298</v>
      </c>
      <c r="T135" s="0" t="n">
        <f aca="false">P135*L135</f>
        <v>0.0527253807786495</v>
      </c>
      <c r="U135" s="4" t="n">
        <f aca="false">SUM(Q135:T135)</f>
        <v>0.59811155449663</v>
      </c>
      <c r="V135" s="6" t="n">
        <f aca="false">_xlfn.NORM.S.INV(U135)</f>
        <v>0.248462099498649</v>
      </c>
    </row>
    <row r="136" customFormat="false" ht="14.4" hidden="false" customHeight="false" outlineLevel="0" collapsed="false">
      <c r="A136" s="0" t="n">
        <f aca="false">A135+1</f>
        <v>132</v>
      </c>
      <c r="C136" s="0" t="n">
        <v>0.335089209</v>
      </c>
      <c r="D136" s="0" t="n">
        <v>2.6772</v>
      </c>
      <c r="E136" s="0" t="n">
        <v>0.54140473612137</v>
      </c>
      <c r="F136" s="0" t="n">
        <v>0.409746733550405</v>
      </c>
      <c r="G136" s="0" t="n">
        <v>0.0263401376770173</v>
      </c>
      <c r="H136" s="0" t="n">
        <v>0.0225083926512083</v>
      </c>
      <c r="I136" s="0" t="n">
        <f aca="false">$Y$14*E135+$Y$19*F135+G135*$Y$24+H135*$Y$29</f>
        <v>0.407813192480274</v>
      </c>
      <c r="J136" s="0" t="n">
        <f aca="false">$Y$15*E135+$Y$20*F135+G135*$Y$25+H135*$Y$30</f>
        <v>0.471575188208256</v>
      </c>
      <c r="K136" s="0" t="n">
        <f aca="false">E135*$Y$16+F135*$Y$21+G135*$Y$26+H135*$Y$31</f>
        <v>0.0455998429548058</v>
      </c>
      <c r="L136" s="0" t="n">
        <f aca="false">E135*$Y$17+F135*$Y$22+G135*$Y$27+H135*$Y$32</f>
        <v>0.0750117763566646</v>
      </c>
      <c r="M136" s="0" t="n">
        <f aca="false">_xlfn.NORM.S.DIST((1/$Y$7)*(C136-$Y$3-D136*$Y$12),1)</f>
        <v>0.318749253672637</v>
      </c>
      <c r="N136" s="3" t="n">
        <f aca="false">_xlfn.NORM.S.DIST((1/$Y$8)*(C136-$Y$4-D136*$Y$12),1)</f>
        <v>0.664323519487479</v>
      </c>
      <c r="O136" s="3" t="n">
        <f aca="false">_xlfn.NORM.S.DIST((1/$Y$9)*(C136-$Y$5-D136*$Y$12),1)</f>
        <v>0.3921217287601</v>
      </c>
      <c r="P136" s="3" t="n">
        <f aca="false">_xlfn.NORM.S.DIST((1/$Y$10)*(C136-$Y$6-D136*$Y$12),1)</f>
        <v>0.546184979377139</v>
      </c>
      <c r="Q136" s="0" t="n">
        <f aca="false">M136*I136</f>
        <v>0.129990150740943</v>
      </c>
      <c r="R136" s="0" t="n">
        <f aca="false">N136*J136</f>
        <v>0.313278488733479</v>
      </c>
      <c r="S136" s="0" t="n">
        <f aca="false">O136*K136</f>
        <v>0.0178806892506275</v>
      </c>
      <c r="T136" s="0" t="n">
        <f aca="false">P136*L136</f>
        <v>0.0409703055224074</v>
      </c>
      <c r="U136" s="4" t="n">
        <f aca="false">SUM(Q136:T136)</f>
        <v>0.502119634247457</v>
      </c>
      <c r="V136" s="6" t="n">
        <f aca="false">_xlfn.NORM.S.INV(U136)</f>
        <v>0.00531316013457194</v>
      </c>
    </row>
    <row r="137" customFormat="false" ht="14.4" hidden="false" customHeight="false" outlineLevel="0" collapsed="false">
      <c r="A137" s="0" t="n">
        <f aca="false">A136+1</f>
        <v>133</v>
      </c>
      <c r="C137" s="0" t="n">
        <v>-0.364333957</v>
      </c>
      <c r="D137" s="0" t="n">
        <v>2.7575</v>
      </c>
      <c r="E137" s="0" t="n">
        <v>0.48450773608448</v>
      </c>
      <c r="F137" s="0" t="n">
        <v>0.45872921925966</v>
      </c>
      <c r="G137" s="0" t="n">
        <v>0.0344533932110403</v>
      </c>
      <c r="H137" s="0" t="n">
        <v>0.0223096514448205</v>
      </c>
      <c r="I137" s="0" t="n">
        <f aca="false">$Y$14*E136+$Y$19*F136+G136*$Y$24+H136*$Y$29</f>
        <v>0.499723618176274</v>
      </c>
      <c r="J137" s="0" t="n">
        <f aca="false">$Y$15*E136+$Y$20*F136+G136*$Y$25+H136*$Y$30</f>
        <v>0.38757115428805</v>
      </c>
      <c r="K137" s="0" t="n">
        <f aca="false">E136*$Y$16+F136*$Y$21+G136*$Y$26+H136*$Y$31</f>
        <v>0.0534604386828992</v>
      </c>
      <c r="L137" s="0" t="n">
        <f aca="false">E136*$Y$17+F136*$Y$22+G136*$Y$27+H136*$Y$32</f>
        <v>0.0592447888527773</v>
      </c>
      <c r="M137" s="0" t="n">
        <f aca="false">_xlfn.NORM.S.DIST((1/$Y$7)*(C137-$Y$3-D137*$Y$12),1)</f>
        <v>0.127770897920019</v>
      </c>
      <c r="N137" s="3" t="n">
        <f aca="false">_xlfn.NORM.S.DIST((1/$Y$8)*(C137-$Y$4-D137*$Y$12),1)</f>
        <v>0.498560565800163</v>
      </c>
      <c r="O137" s="3" t="n">
        <f aca="false">_xlfn.NORM.S.DIST((1/$Y$9)*(C137-$Y$5-D137*$Y$12),1)</f>
        <v>0.29420277584908</v>
      </c>
      <c r="P137" s="3" t="n">
        <f aca="false">_xlfn.NORM.S.DIST((1/$Y$10)*(C137-$Y$6-D137*$Y$12),1)</f>
        <v>0.492730289791667</v>
      </c>
      <c r="Q137" s="0" t="n">
        <f aca="false">M137*I137</f>
        <v>0.0638501354062235</v>
      </c>
      <c r="R137" s="0" t="n">
        <f aca="false">N137*J137</f>
        <v>0.193227693969672</v>
      </c>
      <c r="S137" s="0" t="n">
        <f aca="false">O137*K137</f>
        <v>0.0157282094586185</v>
      </c>
      <c r="T137" s="0" t="n">
        <f aca="false">P137*L137</f>
        <v>0.0291917019800751</v>
      </c>
      <c r="U137" s="4" t="n">
        <f aca="false">SUM(Q137:T137)</f>
        <v>0.301997740814589</v>
      </c>
      <c r="V137" s="6" t="n">
        <f aca="false">_xlfn.NORM.S.INV(U137)</f>
        <v>-0.518663410308483</v>
      </c>
    </row>
    <row r="138" customFormat="false" ht="14.4" hidden="false" customHeight="false" outlineLevel="0" collapsed="false">
      <c r="A138" s="0" t="n">
        <f aca="false">A137+1</f>
        <v>134</v>
      </c>
      <c r="C138" s="0" t="n">
        <v>-0.142315612</v>
      </c>
      <c r="D138" s="0" t="n">
        <v>2.7123</v>
      </c>
      <c r="E138" s="0" t="n">
        <v>0.494603954661568</v>
      </c>
      <c r="F138" s="0" t="n">
        <v>0.452936346897415</v>
      </c>
      <c r="G138" s="0" t="n">
        <v>0.0307697520213917</v>
      </c>
      <c r="H138" s="0" t="n">
        <v>0.0216899464196255</v>
      </c>
      <c r="I138" s="0" t="n">
        <f aca="false">$Y$14*E137+$Y$19*F137+G137*$Y$24+H137*$Y$29</f>
        <v>0.455983639573336</v>
      </c>
      <c r="J138" s="0" t="n">
        <f aca="false">$Y$15*E137+$Y$20*F137+G137*$Y$25+H137*$Y$30</f>
        <v>0.429129109409704</v>
      </c>
      <c r="K138" s="0" t="n">
        <f aca="false">E137*$Y$16+F137*$Y$21+G137*$Y$26+H137*$Y$31</f>
        <v>0.0508220740030276</v>
      </c>
      <c r="L138" s="0" t="n">
        <f aca="false">E137*$Y$17+F137*$Y$22+G137*$Y$27+H137*$Y$32</f>
        <v>0.0640651770139328</v>
      </c>
      <c r="M138" s="0" t="n">
        <f aca="false">_xlfn.NORM.S.DIST((1/$Y$7)*(C138-$Y$3-D138*$Y$12),1)</f>
        <v>0.17762575200786</v>
      </c>
      <c r="N138" s="3" t="n">
        <f aca="false">_xlfn.NORM.S.DIST((1/$Y$8)*(C138-$Y$4-D138*$Y$12),1)</f>
        <v>0.552899405367113</v>
      </c>
      <c r="O138" s="3" t="n">
        <f aca="false">_xlfn.NORM.S.DIST((1/$Y$9)*(C138-$Y$5-D138*$Y$12),1)</f>
        <v>0.324266703502136</v>
      </c>
      <c r="P138" s="3" t="n">
        <f aca="false">_xlfn.NORM.S.DIST((1/$Y$10)*(C138-$Y$6-D138*$Y$12),1)</f>
        <v>0.509826418602721</v>
      </c>
      <c r="Q138" s="0" t="n">
        <f aca="false">M138*I138</f>
        <v>0.0809944368824946</v>
      </c>
      <c r="R138" s="0" t="n">
        <f aca="false">N138*J138</f>
        <v>0.237265229418344</v>
      </c>
      <c r="S138" s="0" t="n">
        <f aca="false">O138*K138</f>
        <v>0.0164799064021033</v>
      </c>
      <c r="T138" s="0" t="n">
        <f aca="false">P138*L138</f>
        <v>0.0326621197541627</v>
      </c>
      <c r="U138" s="4" t="n">
        <f aca="false">SUM(Q138:T138)</f>
        <v>0.367401692457105</v>
      </c>
      <c r="V138" s="6" t="n">
        <f aca="false">_xlfn.NORM.S.INV(U138)</f>
        <v>-0.338742946243487</v>
      </c>
    </row>
    <row r="139" customFormat="false" ht="14.4" hidden="false" customHeight="false" outlineLevel="0" collapsed="false">
      <c r="A139" s="0" t="n">
        <f aca="false">A138+1</f>
        <v>135</v>
      </c>
      <c r="C139" s="0" t="n">
        <v>-1.638503926</v>
      </c>
      <c r="D139" s="0" t="n">
        <v>2.8388</v>
      </c>
      <c r="E139" s="0" t="n">
        <v>0.116008955592933</v>
      </c>
      <c r="F139" s="0" t="n">
        <v>0.787779285735053</v>
      </c>
      <c r="G139" s="0" t="n">
        <v>0.0474854302872631</v>
      </c>
      <c r="H139" s="0" t="n">
        <v>0.0487263283847508</v>
      </c>
      <c r="I139" s="0" t="n">
        <f aca="false">$Y$14*E138+$Y$19*F138+G138*$Y$24+H138*$Y$29</f>
        <v>0.462151964490752</v>
      </c>
      <c r="J139" s="0" t="n">
        <f aca="false">$Y$15*E138+$Y$20*F138+G138*$Y$25+H138*$Y$30</f>
        <v>0.424254398414196</v>
      </c>
      <c r="K139" s="0" t="n">
        <f aca="false">E138*$Y$16+F138*$Y$21+G138*$Y$26+H138*$Y$31</f>
        <v>0.0506403477493958</v>
      </c>
      <c r="L139" s="0" t="n">
        <f aca="false">E138*$Y$17+F138*$Y$22+G138*$Y$27+H138*$Y$32</f>
        <v>0.0629532893456558</v>
      </c>
      <c r="M139" s="0" t="n">
        <f aca="false">_xlfn.NORM.S.DIST((1/$Y$7)*(C139-$Y$3-D139*$Y$12),1)</f>
        <v>0.00948941714893331</v>
      </c>
      <c r="N139" s="3" t="n">
        <f aca="false">_xlfn.NORM.S.DIST((1/$Y$8)*(C139-$Y$4-D139*$Y$12),1)</f>
        <v>0.217520445837504</v>
      </c>
      <c r="O139" s="3" t="n">
        <f aca="false">_xlfn.NORM.S.DIST((1/$Y$9)*(C139-$Y$5-D139*$Y$12),1)</f>
        <v>0.152301053944936</v>
      </c>
      <c r="P139" s="3" t="n">
        <f aca="false">_xlfn.NORM.S.DIST((1/$Y$10)*(C139-$Y$6-D139*$Y$12),1)</f>
        <v>0.39666079712314</v>
      </c>
      <c r="Q139" s="0" t="n">
        <f aca="false">M139*I139</f>
        <v>0.00438555277725177</v>
      </c>
      <c r="R139" s="0" t="n">
        <f aca="false">N139*J139</f>
        <v>0.0922840058915779</v>
      </c>
      <c r="S139" s="0" t="n">
        <f aca="false">O139*K139</f>
        <v>0.00771257833437103</v>
      </c>
      <c r="T139" s="0" t="n">
        <f aca="false">P139*L139</f>
        <v>0.0249711019333715</v>
      </c>
      <c r="U139" s="4" t="n">
        <f aca="false">SUM(Q139:T139)</f>
        <v>0.129353238936572</v>
      </c>
      <c r="V139" s="6" t="n">
        <f aca="false">_xlfn.NORM.S.INV(U139)</f>
        <v>-1.12945373011107</v>
      </c>
    </row>
    <row r="140" customFormat="false" ht="14.4" hidden="false" customHeight="false" outlineLevel="0" collapsed="false">
      <c r="A140" s="0" t="n">
        <f aca="false">A139+1</f>
        <v>136</v>
      </c>
      <c r="C140" s="0" t="n">
        <v>0.292917399</v>
      </c>
      <c r="D140" s="0" t="n">
        <v>2.8232</v>
      </c>
      <c r="E140" s="0" t="n">
        <v>0.21534631196285</v>
      </c>
      <c r="F140" s="0" t="n">
        <v>0.723967094900463</v>
      </c>
      <c r="G140" s="0" t="n">
        <v>0.0195237043087444</v>
      </c>
      <c r="H140" s="0" t="n">
        <v>0.0411628888279424</v>
      </c>
      <c r="I140" s="0" t="n">
        <f aca="false">$Y$14*E139+$Y$19*F139+G139*$Y$24+H139*$Y$29</f>
        <v>0.144642446869809</v>
      </c>
      <c r="J140" s="0" t="n">
        <f aca="false">$Y$15*E139+$Y$20*F139+G139*$Y$25+H139*$Y$30</f>
        <v>0.708163012004227</v>
      </c>
      <c r="K140" s="0" t="n">
        <f aca="false">E139*$Y$16+F139*$Y$21+G139*$Y$26+H139*$Y$31</f>
        <v>0.0289606955417854</v>
      </c>
      <c r="L140" s="0" t="n">
        <f aca="false">E139*$Y$17+F139*$Y$22+G139*$Y$27+H139*$Y$32</f>
        <v>0.118233845584179</v>
      </c>
      <c r="M140" s="0" t="n">
        <f aca="false">_xlfn.NORM.S.DIST((1/$Y$7)*(C140-$Y$3-D140*$Y$12),1)</f>
        <v>0.301559684867473</v>
      </c>
      <c r="N140" s="3" t="n">
        <f aca="false">_xlfn.NORM.S.DIST((1/$Y$8)*(C140-$Y$4-D140*$Y$12),1)</f>
        <v>0.65283264702953</v>
      </c>
      <c r="O140" s="3" t="n">
        <f aca="false">_xlfn.NORM.S.DIST((1/$Y$9)*(C140-$Y$5-D140*$Y$12),1)</f>
        <v>0.384624427280153</v>
      </c>
      <c r="P140" s="3" t="n">
        <f aca="false">_xlfn.NORM.S.DIST((1/$Y$10)*(C140-$Y$6-D140*$Y$12),1)</f>
        <v>0.54228984086619</v>
      </c>
      <c r="Q140" s="0" t="n">
        <f aca="false">M140*I140</f>
        <v>0.0436183306965197</v>
      </c>
      <c r="R140" s="0" t="n">
        <f aca="false">N140*J140</f>
        <v>0.462311933655125</v>
      </c>
      <c r="S140" s="0" t="n">
        <f aca="false">O140*K140</f>
        <v>0.0111389909363941</v>
      </c>
      <c r="T140" s="0" t="n">
        <f aca="false">P140*L140</f>
        <v>0.0641170133068419</v>
      </c>
      <c r="U140" s="4" t="n">
        <f aca="false">SUM(Q140:T140)</f>
        <v>0.58118626859488</v>
      </c>
      <c r="V140" s="6" t="n">
        <f aca="false">_xlfn.NORM.S.INV(U140)</f>
        <v>0.204929172131628</v>
      </c>
    </row>
    <row r="141" customFormat="false" ht="14.4" hidden="false" customHeight="false" outlineLevel="0" collapsed="false">
      <c r="A141" s="0" t="n">
        <f aca="false">A140+1</f>
        <v>137</v>
      </c>
      <c r="C141" s="0" t="n">
        <v>0.926242021</v>
      </c>
      <c r="D141" s="0" t="n">
        <v>2.7567</v>
      </c>
      <c r="E141" s="0" t="n">
        <v>0.379650327088889</v>
      </c>
      <c r="F141" s="0" t="n">
        <v>0.561114143033582</v>
      </c>
      <c r="G141" s="0" t="n">
        <v>0.021313148365693</v>
      </c>
      <c r="H141" s="0" t="n">
        <v>0.037922381511836</v>
      </c>
      <c r="I141" s="0" t="n">
        <f aca="false">$Y$14*E140+$Y$19*F140+G140*$Y$24+H140*$Y$29</f>
        <v>0.211213121466888</v>
      </c>
      <c r="J141" s="0" t="n">
        <f aca="false">$Y$15*E140+$Y$20*F140+G140*$Y$25+H140*$Y$30</f>
        <v>0.654353535845747</v>
      </c>
      <c r="K141" s="0" t="n">
        <f aca="false">E140*$Y$16+F140*$Y$21+G140*$Y$26+H140*$Y$31</f>
        <v>0.0289110850918769</v>
      </c>
      <c r="L141" s="0" t="n">
        <f aca="false">E140*$Y$17+F140*$Y$22+G140*$Y$27+H140*$Y$32</f>
        <v>0.105522257595488</v>
      </c>
      <c r="M141" s="0" t="n">
        <f aca="false">_xlfn.NORM.S.DIST((1/$Y$7)*(C141-$Y$3-D141*$Y$12),1)</f>
        <v>0.532905175660876</v>
      </c>
      <c r="N141" s="3" t="n">
        <f aca="false">_xlfn.NORM.S.DIST((1/$Y$8)*(C141-$Y$4-D141*$Y$12),1)</f>
        <v>0.782362956877283</v>
      </c>
      <c r="O141" s="3" t="n">
        <f aca="false">_xlfn.NORM.S.DIST((1/$Y$9)*(C141-$Y$5-D141*$Y$12),1)</f>
        <v>0.479495189476129</v>
      </c>
      <c r="P141" s="3" t="n">
        <f aca="false">_xlfn.NORM.S.DIST((1/$Y$10)*(C141-$Y$6-D141*$Y$12),1)</f>
        <v>0.590057387114642</v>
      </c>
      <c r="Q141" s="0" t="n">
        <f aca="false">M141*I141</f>
        <v>0.112556565597194</v>
      </c>
      <c r="R141" s="0" t="n">
        <f aca="false">N141*J141</f>
        <v>0.511941967147384</v>
      </c>
      <c r="S141" s="0" t="n">
        <f aca="false">O141*K141</f>
        <v>0.01386272622409</v>
      </c>
      <c r="T141" s="0" t="n">
        <f aca="false">P141*L141</f>
        <v>0.0622641875992317</v>
      </c>
      <c r="U141" s="4" t="n">
        <f aca="false">SUM(Q141:T141)</f>
        <v>0.700625446567899</v>
      </c>
      <c r="V141" s="6" t="n">
        <f aca="false">_xlfn.NORM.S.INV(U141)</f>
        <v>0.526200211819215</v>
      </c>
    </row>
    <row r="142" customFormat="false" ht="14.4" hidden="false" customHeight="false" outlineLevel="0" collapsed="false">
      <c r="A142" s="0" t="n">
        <f aca="false">A141+1</f>
        <v>138</v>
      </c>
      <c r="C142" s="0" t="n">
        <v>2.971090246</v>
      </c>
      <c r="D142" s="0" t="n">
        <v>2.6757</v>
      </c>
      <c r="E142" s="0" t="n">
        <v>0.397012509689594</v>
      </c>
      <c r="F142" s="0" t="n">
        <v>0.365749668576664</v>
      </c>
      <c r="G142" s="0" t="n">
        <v>0.112015173287337</v>
      </c>
      <c r="H142" s="0" t="n">
        <v>0.125222648446404</v>
      </c>
      <c r="I142" s="0" t="n">
        <f aca="false">$Y$14*E141+$Y$19*F141+G141*$Y$24+H141*$Y$29</f>
        <v>0.355428119906975</v>
      </c>
      <c r="J142" s="0" t="n">
        <f aca="false">$Y$15*E141+$Y$20*F141+G141*$Y$25+H141*$Y$30</f>
        <v>0.515975442464651</v>
      </c>
      <c r="K142" s="0" t="n">
        <f aca="false">E141*$Y$16+F141*$Y$21+G141*$Y$26+H141*$Y$31</f>
        <v>0.0419339866318896</v>
      </c>
      <c r="L142" s="0" t="n">
        <f aca="false">E141*$Y$17+F141*$Y$22+G141*$Y$27+H141*$Y$32</f>
        <v>0.0866624509964839</v>
      </c>
      <c r="M142" s="0" t="n">
        <f aca="false">_xlfn.NORM.S.DIST((1/$Y$7)*(C142-$Y$3-D142*$Y$12),1)</f>
        <v>0.978295682732072</v>
      </c>
      <c r="N142" s="3" t="n">
        <f aca="false">_xlfn.NORM.S.DIST((1/$Y$8)*(C142-$Y$4-D142*$Y$12),1)</f>
        <v>0.978577164716381</v>
      </c>
      <c r="O142" s="3" t="n">
        <f aca="false">_xlfn.NORM.S.DIST((1/$Y$9)*(C142-$Y$5-D142*$Y$12),1)</f>
        <v>0.766225134529035</v>
      </c>
      <c r="P142" s="3" t="n">
        <f aca="false">_xlfn.NORM.S.DIST((1/$Y$10)*(C142-$Y$6-D142*$Y$12),1)</f>
        <v>0.731814575203637</v>
      </c>
      <c r="Q142" s="0" t="n">
        <f aca="false">M142*I142</f>
        <v>0.347713795226571</v>
      </c>
      <c r="R142" s="0" t="n">
        <f aca="false">N142*J142</f>
        <v>0.504921785550339</v>
      </c>
      <c r="S142" s="0" t="n">
        <f aca="false">O142*K142</f>
        <v>0.0321308745483583</v>
      </c>
      <c r="T142" s="0" t="n">
        <f aca="false">P142*L142</f>
        <v>0.0634208447620979</v>
      </c>
      <c r="U142" s="4" t="n">
        <f aca="false">SUM(Q142:T142)</f>
        <v>0.948187300087366</v>
      </c>
      <c r="V142" s="6" t="n">
        <f aca="false">_xlfn.NORM.S.INV(U142)</f>
        <v>1.62752614791418</v>
      </c>
    </row>
    <row r="143" customFormat="false" ht="14.4" hidden="false" customHeight="false" outlineLevel="0" collapsed="false">
      <c r="A143" s="0" t="n">
        <f aca="false">A142+1</f>
        <v>139</v>
      </c>
      <c r="C143" s="0" t="n">
        <v>0.610307447</v>
      </c>
      <c r="D143" s="0" t="n">
        <v>2.6114</v>
      </c>
      <c r="E143" s="0" t="n">
        <v>0.633861856290694</v>
      </c>
      <c r="F143" s="0" t="n">
        <v>0.277728794047648</v>
      </c>
      <c r="G143" s="0" t="n">
        <v>0.0473602068030694</v>
      </c>
      <c r="H143" s="0" t="n">
        <v>0.0410491428585897</v>
      </c>
      <c r="I143" s="0" t="n">
        <f aca="false">$Y$14*E142+$Y$19*F142+G142*$Y$24+H142*$Y$29</f>
        <v>0.434931656463956</v>
      </c>
      <c r="J143" s="0" t="n">
        <f aca="false">$Y$15*E142+$Y$20*F142+G142*$Y$25+H142*$Y$30</f>
        <v>0.347262613588363</v>
      </c>
      <c r="K143" s="0" t="n">
        <f aca="false">E142*$Y$16+F142*$Y$21+G142*$Y$26+H142*$Y$31</f>
        <v>0.0799324926000171</v>
      </c>
      <c r="L143" s="0" t="n">
        <f aca="false">E142*$Y$17+F142*$Y$22+G142*$Y$27+H142*$Y$32</f>
        <v>0.137873237347663</v>
      </c>
      <c r="M143" s="0" t="n">
        <f aca="false">_xlfn.NORM.S.DIST((1/$Y$7)*(C143-$Y$3-D143*$Y$12),1)</f>
        <v>0.417951718345441</v>
      </c>
      <c r="N143" s="3" t="n">
        <f aca="false">_xlfn.NORM.S.DIST((1/$Y$8)*(C143-$Y$4-D143*$Y$12),1)</f>
        <v>0.723745017854534</v>
      </c>
      <c r="O143" s="3" t="n">
        <f aca="false">_xlfn.NORM.S.DIST((1/$Y$9)*(C143-$Y$5-D143*$Y$12),1)</f>
        <v>0.433387393817556</v>
      </c>
      <c r="P143" s="3" t="n">
        <f aca="false">_xlfn.NORM.S.DIST((1/$Y$10)*(C143-$Y$6-D143*$Y$12),1)</f>
        <v>0.567209680919812</v>
      </c>
      <c r="Q143" s="0" t="n">
        <f aca="false">M143*I143</f>
        <v>0.18178043318194</v>
      </c>
      <c r="R143" s="0" t="n">
        <f aca="false">N143*J143</f>
        <v>0.251329586471722</v>
      </c>
      <c r="S143" s="0" t="n">
        <f aca="false">O143*K143</f>
        <v>0.0346417346492625</v>
      </c>
      <c r="T143" s="0" t="n">
        <f aca="false">P143*L143</f>
        <v>0.0782030349633494</v>
      </c>
      <c r="U143" s="4" t="n">
        <f aca="false">SUM(Q143:T143)</f>
        <v>0.545954789266273</v>
      </c>
      <c r="V143" s="6" t="n">
        <f aca="false">_xlfn.NORM.S.INV(U143)</f>
        <v>0.115447512113291</v>
      </c>
    </row>
    <row r="144" customFormat="false" ht="14.4" hidden="false" customHeight="false" outlineLevel="0" collapsed="false">
      <c r="A144" s="0" t="n">
        <f aca="false">A143+1</f>
        <v>140</v>
      </c>
      <c r="C144" s="0" t="n">
        <v>2.073007751</v>
      </c>
      <c r="D144" s="0" t="n">
        <v>2.548</v>
      </c>
      <c r="E144" s="0" t="n">
        <v>0.757340550399584</v>
      </c>
      <c r="F144" s="0" t="n">
        <v>0.14840952633609</v>
      </c>
      <c r="G144" s="0" t="n">
        <v>0.0656689750880143</v>
      </c>
      <c r="H144" s="0" t="n">
        <v>0.0285809481763119</v>
      </c>
      <c r="I144" s="0" t="n">
        <f aca="false">$Y$14*E143+$Y$19*F143+G143*$Y$24+H143*$Y$29</f>
        <v>0.595085561803083</v>
      </c>
      <c r="J144" s="0" t="n">
        <f aca="false">$Y$15*E143+$Y$20*F143+G143*$Y$25+H143*$Y$30</f>
        <v>0.274774890015298</v>
      </c>
      <c r="K144" s="0" t="n">
        <f aca="false">E143*$Y$16+F143*$Y$21+G143*$Y$26+H143*$Y$31</f>
        <v>0.0690537524219524</v>
      </c>
      <c r="L144" s="0" t="n">
        <f aca="false">E143*$Y$17+F143*$Y$22+G143*$Y$27+H143*$Y$32</f>
        <v>0.0610857957596673</v>
      </c>
      <c r="M144" s="0" t="n">
        <f aca="false">_xlfn.NORM.S.DIST((1/$Y$7)*(C144-$Y$3-D144*$Y$12),1)</f>
        <v>0.88077721004706</v>
      </c>
      <c r="N144" s="3" t="n">
        <f aca="false">_xlfn.NORM.S.DIST((1/$Y$8)*(C144-$Y$4-D144*$Y$12),1)</f>
        <v>0.931199810270259</v>
      </c>
      <c r="O144" s="3" t="n">
        <f aca="false">_xlfn.NORM.S.DIST((1/$Y$9)*(C144-$Y$5-D144*$Y$12),1)</f>
        <v>0.651291888609954</v>
      </c>
      <c r="P144" s="3" t="n">
        <f aca="false">_xlfn.NORM.S.DIST((1/$Y$10)*(C144-$Y$6-D144*$Y$12),1)</f>
        <v>0.673195511528336</v>
      </c>
      <c r="Q144" s="0" t="n">
        <f aca="false">M144*I144</f>
        <v>0.524137800864207</v>
      </c>
      <c r="R144" s="0" t="n">
        <f aca="false">N144*J144</f>
        <v>0.255870325449277</v>
      </c>
      <c r="S144" s="0" t="n">
        <f aca="false">O144*K144</f>
        <v>0.0449741488304976</v>
      </c>
      <c r="T144" s="0" t="n">
        <f aca="false">P144*L144</f>
        <v>0.0411226835235447</v>
      </c>
      <c r="U144" s="4" t="n">
        <f aca="false">SUM(Q144:T144)</f>
        <v>0.866104958667526</v>
      </c>
      <c r="V144" s="6" t="n">
        <f aca="false">_xlfn.NORM.S.INV(U144)</f>
        <v>1.10816611321045</v>
      </c>
    </row>
    <row r="145" customFormat="false" ht="14.4" hidden="false" customHeight="false" outlineLevel="0" collapsed="false">
      <c r="A145" s="0" t="n">
        <f aca="false">A144+1</f>
        <v>141</v>
      </c>
      <c r="C145" s="0" t="n">
        <v>2.22477276</v>
      </c>
      <c r="D145" s="0" t="n">
        <v>2.4782</v>
      </c>
      <c r="E145" s="0" t="n">
        <v>0.81703943430872</v>
      </c>
      <c r="F145" s="0" t="n">
        <v>0.0826301166264063</v>
      </c>
      <c r="G145" s="0" t="n">
        <v>0.0812364689124903</v>
      </c>
      <c r="H145" s="0" t="n">
        <v>0.019093980152383</v>
      </c>
      <c r="I145" s="0" t="n">
        <f aca="false">$Y$14*E144+$Y$19*F144+G144*$Y$24+H144*$Y$29</f>
        <v>0.715511251160128</v>
      </c>
      <c r="J145" s="0" t="n">
        <f aca="false">$Y$15*E144+$Y$20*F144+G144*$Y$25+H144*$Y$30</f>
        <v>0.16491978867127</v>
      </c>
      <c r="K145" s="0" t="n">
        <f aca="false">E144*$Y$16+F144*$Y$21+G144*$Y$26+H144*$Y$31</f>
        <v>0.0812065592430632</v>
      </c>
      <c r="L145" s="0" t="n">
        <f aca="false">E144*$Y$17+F144*$Y$22+G144*$Y$27+H144*$Y$32</f>
        <v>0.0383624009255387</v>
      </c>
      <c r="M145" s="0" t="n">
        <f aca="false">_xlfn.NORM.S.DIST((1/$Y$7)*(C145-$Y$3-D145*$Y$12),1)</f>
        <v>0.907668050325164</v>
      </c>
      <c r="N145" s="3" t="n">
        <f aca="false">_xlfn.NORM.S.DIST((1/$Y$8)*(C145-$Y$4-D145*$Y$12),1)</f>
        <v>0.942909928237766</v>
      </c>
      <c r="O145" s="3" t="n">
        <f aca="false">_xlfn.NORM.S.DIST((1/$Y$9)*(C145-$Y$5-D145*$Y$12),1)</f>
        <v>0.67295976373368</v>
      </c>
      <c r="P145" s="3" t="n">
        <f aca="false">_xlfn.NORM.S.DIST((1/$Y$10)*(C145-$Y$6-D145*$Y$12),1)</f>
        <v>0.683862302148744</v>
      </c>
      <c r="Q145" s="0" t="n">
        <f aca="false">M145*I145</f>
        <v>0.649446702326233</v>
      </c>
      <c r="R145" s="0" t="n">
        <f aca="false">N145*J145</f>
        <v>0.155504506101015</v>
      </c>
      <c r="S145" s="0" t="n">
        <f aca="false">O145*K145</f>
        <v>0.0546487469218369</v>
      </c>
      <c r="T145" s="0" t="n">
        <f aca="false">P145*L145</f>
        <v>0.026234599812892</v>
      </c>
      <c r="U145" s="4" t="n">
        <f aca="false">SUM(Q145:T145)</f>
        <v>0.885834555161976</v>
      </c>
      <c r="V145" s="6" t="n">
        <f aca="false">_xlfn.NORM.S.INV(U145)</f>
        <v>1.20466956519639</v>
      </c>
    </row>
    <row r="146" customFormat="false" ht="14.4" hidden="false" customHeight="false" outlineLevel="0" collapsed="false">
      <c r="A146" s="0" t="n">
        <f aca="false">A145+1</f>
        <v>142</v>
      </c>
      <c r="C146" s="0" t="n">
        <v>0.163924582</v>
      </c>
      <c r="D146" s="0" t="n">
        <v>2.4421</v>
      </c>
      <c r="E146" s="0" t="n">
        <v>0.861483014068256</v>
      </c>
      <c r="F146" s="0" t="n">
        <v>0.0870562542086578</v>
      </c>
      <c r="G146" s="0" t="n">
        <v>0.0448717973150787</v>
      </c>
      <c r="H146" s="0" t="n">
        <v>0.00658893440800758</v>
      </c>
      <c r="I146" s="0" t="n">
        <f aca="false">$Y$14*E145+$Y$19*F145+G145*$Y$24+H145*$Y$29</f>
        <v>0.778502200776454</v>
      </c>
      <c r="J146" s="0" t="n">
        <f aca="false">$Y$15*E145+$Y$20*F145+G145*$Y$25+H145*$Y$30</f>
        <v>0.109041354840273</v>
      </c>
      <c r="K146" s="0" t="n">
        <f aca="false">E145*$Y$16+F145*$Y$21+G145*$Y$26+H145*$Y$31</f>
        <v>0.0881058839096004</v>
      </c>
      <c r="L146" s="0" t="n">
        <f aca="false">E145*$Y$17+F145*$Y$22+G145*$Y$27+H145*$Y$32</f>
        <v>0.0243505604736719</v>
      </c>
      <c r="M146" s="0" t="n">
        <f aca="false">_xlfn.NORM.S.DIST((1/$Y$7)*(C146-$Y$3-D146*$Y$12),1)</f>
        <v>0.268071831206607</v>
      </c>
      <c r="N146" s="3" t="n">
        <f aca="false">_xlfn.NORM.S.DIST((1/$Y$8)*(C146-$Y$4-D146*$Y$12),1)</f>
        <v>0.629119824415059</v>
      </c>
      <c r="O146" s="3" t="n">
        <f aca="false">_xlfn.NORM.S.DIST((1/$Y$9)*(C146-$Y$5-D146*$Y$12),1)</f>
        <v>0.369565072479801</v>
      </c>
      <c r="P146" s="3" t="n">
        <f aca="false">_xlfn.NORM.S.DIST((1/$Y$10)*(C146-$Y$6-D146*$Y$12),1)</f>
        <v>0.534384072076161</v>
      </c>
      <c r="Q146" s="0" t="n">
        <f aca="false">M146*I146</f>
        <v>0.208694510560518</v>
      </c>
      <c r="R146" s="0" t="n">
        <f aca="false">N146*J146</f>
        <v>0.0686000780110926</v>
      </c>
      <c r="S146" s="0" t="n">
        <f aca="false">O146*K146</f>
        <v>0.0325608573729484</v>
      </c>
      <c r="T146" s="0" t="n">
        <f aca="false">P146*L146</f>
        <v>0.0130125516632576</v>
      </c>
      <c r="U146" s="4" t="n">
        <f aca="false">SUM(Q146:T146)</f>
        <v>0.322867997607817</v>
      </c>
      <c r="V146" s="6" t="n">
        <f aca="false">_xlfn.NORM.S.INV(U146)</f>
        <v>-0.459693835068622</v>
      </c>
    </row>
    <row r="147" customFormat="false" ht="14.4" hidden="false" customHeight="false" outlineLevel="0" collapsed="false">
      <c r="A147" s="0" t="n">
        <f aca="false">A146+1</f>
        <v>143</v>
      </c>
      <c r="C147" s="0" t="n">
        <v>0.805919251</v>
      </c>
      <c r="D147" s="0" t="n">
        <v>2.3788</v>
      </c>
      <c r="E147" s="0" t="n">
        <v>0.89774622144398</v>
      </c>
      <c r="F147" s="0" t="n">
        <v>0.0623509350054339</v>
      </c>
      <c r="G147" s="0" t="n">
        <v>0.0366458722490453</v>
      </c>
      <c r="H147" s="0" t="n">
        <v>0.00325697130154094</v>
      </c>
      <c r="I147" s="0" t="n">
        <f aca="false">$Y$14*E146+$Y$19*F146+G146*$Y$24+H146*$Y$29</f>
        <v>0.791349198333089</v>
      </c>
      <c r="J147" s="0" t="n">
        <f aca="false">$Y$15*E146+$Y$20*F146+G146*$Y$25+H146*$Y$30</f>
        <v>0.113417319416048</v>
      </c>
      <c r="K147" s="0" t="n">
        <f aca="false">E146*$Y$16+F146*$Y$21+G146*$Y$26+H146*$Y$31</f>
        <v>0.0808079913304407</v>
      </c>
      <c r="L147" s="0" t="n">
        <f aca="false">E146*$Y$17+F146*$Y$22+G146*$Y$27+H146*$Y$32</f>
        <v>0.0144254909204226</v>
      </c>
      <c r="M147" s="0" t="n">
        <f aca="false">_xlfn.NORM.S.DIST((1/$Y$7)*(C147-$Y$3-D147*$Y$12),1)</f>
        <v>0.496743865469365</v>
      </c>
      <c r="N147" s="3" t="n">
        <f aca="false">_xlfn.NORM.S.DIST((1/$Y$8)*(C147-$Y$4-D147*$Y$12),1)</f>
        <v>0.764816652059969</v>
      </c>
      <c r="O147" s="3" t="n">
        <f aca="false">_xlfn.NORM.S.DIST((1/$Y$9)*(C147-$Y$5-D147*$Y$12),1)</f>
        <v>0.464995271682249</v>
      </c>
      <c r="P147" s="3" t="n">
        <f aca="false">_xlfn.NORM.S.DIST((1/$Y$10)*(C147-$Y$6-D147*$Y$12),1)</f>
        <v>0.58293053256955</v>
      </c>
      <c r="Q147" s="0" t="n">
        <f aca="false">M147*I147</f>
        <v>0.393097859716062</v>
      </c>
      <c r="R147" s="0" t="n">
        <f aca="false">N147*J147</f>
        <v>0.0867434545213981</v>
      </c>
      <c r="S147" s="0" t="n">
        <f aca="false">O147*K147</f>
        <v>0.0375753338827951</v>
      </c>
      <c r="T147" s="0" t="n">
        <f aca="false">P147*L147</f>
        <v>0.00840905910481918</v>
      </c>
      <c r="U147" s="4" t="n">
        <f aca="false">SUM(Q147:T147)</f>
        <v>0.525825707225074</v>
      </c>
      <c r="V147" s="6" t="n">
        <f aca="false">_xlfn.NORM.S.INV(U147)</f>
        <v>0.0647807286190487</v>
      </c>
    </row>
    <row r="148" customFormat="false" ht="14.4" hidden="false" customHeight="false" outlineLevel="0" collapsed="false">
      <c r="A148" s="0" t="n">
        <f aca="false">A147+1</f>
        <v>144</v>
      </c>
      <c r="C148" s="0" t="n">
        <v>-0.158469386</v>
      </c>
      <c r="D148" s="0" t="n">
        <v>2.3995</v>
      </c>
      <c r="E148" s="0" t="n">
        <v>0.857876941309634</v>
      </c>
      <c r="F148" s="0" t="n">
        <v>0.0920142649384091</v>
      </c>
      <c r="G148" s="0" t="n">
        <v>0.0470988210202959</v>
      </c>
      <c r="H148" s="0" t="n">
        <v>0.00300997273166097</v>
      </c>
      <c r="I148" s="0" t="n">
        <f aca="false">$Y$14*E147+$Y$19*F147+G147*$Y$24+H147*$Y$29</f>
        <v>0.817057781953085</v>
      </c>
      <c r="J148" s="0" t="n">
        <f aca="false">$Y$15*E147+$Y$20*F147+G147*$Y$25+H147*$Y$30</f>
        <v>0.0925666966060975</v>
      </c>
      <c r="K148" s="0" t="n">
        <f aca="false">E147*$Y$16+F147*$Y$21+G147*$Y$26+H147*$Y$31</f>
        <v>0.0811683921765512</v>
      </c>
      <c r="L148" s="0" t="n">
        <f aca="false">E147*$Y$17+F147*$Y$22+G147*$Y$27+H147*$Y$32</f>
        <v>0.0092071292642666</v>
      </c>
      <c r="M148" s="0" t="n">
        <f aca="false">_xlfn.NORM.S.DIST((1/$Y$7)*(C148-$Y$3-D148*$Y$12),1)</f>
        <v>0.178600973749505</v>
      </c>
      <c r="N148" s="3" t="n">
        <f aca="false">_xlfn.NORM.S.DIST((1/$Y$8)*(C148-$Y$4-D148*$Y$12),1)</f>
        <v>0.55385005909144</v>
      </c>
      <c r="O148" s="3" t="n">
        <f aca="false">_xlfn.NORM.S.DIST((1/$Y$9)*(C148-$Y$5-D148*$Y$12),1)</f>
        <v>0.324807101342659</v>
      </c>
      <c r="P148" s="3" t="n">
        <f aca="false">_xlfn.NORM.S.DIST((1/$Y$10)*(C148-$Y$6-D148*$Y$12),1)</f>
        <v>0.510127285857263</v>
      </c>
      <c r="Q148" s="0" t="n">
        <f aca="false">M148*I148</f>
        <v>0.145927315466432</v>
      </c>
      <c r="R148" s="0" t="n">
        <f aca="false">N148*J148</f>
        <v>0.0512680703851865</v>
      </c>
      <c r="S148" s="0" t="n">
        <f aca="false">O148*K148</f>
        <v>0.0263640701835097</v>
      </c>
      <c r="T148" s="0" t="n">
        <f aca="false">P148*L148</f>
        <v>0.0046968078621173</v>
      </c>
      <c r="U148" s="4" t="n">
        <f aca="false">SUM(Q148:T148)</f>
        <v>0.228256263897245</v>
      </c>
      <c r="V148" s="6" t="n">
        <f aca="false">_xlfn.NORM.S.INV(U148)</f>
        <v>-0.744601720077871</v>
      </c>
    </row>
    <row r="149" customFormat="false" ht="14.4" hidden="false" customHeight="false" outlineLevel="0" collapsed="false">
      <c r="A149" s="0" t="n">
        <f aca="false">A148+1</f>
        <v>145</v>
      </c>
      <c r="C149" s="0" t="n">
        <v>0.791759274</v>
      </c>
      <c r="D149" s="0" t="n">
        <v>2.3221</v>
      </c>
      <c r="E149" s="0" t="n">
        <v>0.895757554770049</v>
      </c>
      <c r="F149" s="0" t="n">
        <v>0.065037180674145</v>
      </c>
      <c r="G149" s="0" t="n">
        <v>0.0364716997667604</v>
      </c>
      <c r="H149" s="0" t="n">
        <v>0.00273356478904523</v>
      </c>
      <c r="I149" s="0" t="n">
        <f aca="false">$Y$14*E148+$Y$19*F148+G148*$Y$24+H148*$Y$29</f>
        <v>0.789793101863792</v>
      </c>
      <c r="J149" s="0" t="n">
        <f aca="false">$Y$15*E148+$Y$20*F148+G148*$Y$25+H148*$Y$30</f>
        <v>0.117680937532812</v>
      </c>
      <c r="K149" s="0" t="n">
        <f aca="false">E148*$Y$16+F148*$Y$21+G148*$Y$26+H148*$Y$31</f>
        <v>0.0804455677140241</v>
      </c>
      <c r="L149" s="0" t="n">
        <f aca="false">E148*$Y$17+F148*$Y$22+G148*$Y$27+H148*$Y$32</f>
        <v>0.0120803928893726</v>
      </c>
      <c r="M149" s="0" t="n">
        <f aca="false">_xlfn.NORM.S.DIST((1/$Y$7)*(C149-$Y$3-D149*$Y$12),1)</f>
        <v>0.492780626331402</v>
      </c>
      <c r="N149" s="3" t="n">
        <f aca="false">_xlfn.NORM.S.DIST((1/$Y$8)*(C149-$Y$4-D149*$Y$12),1)</f>
        <v>0.762849070467207</v>
      </c>
      <c r="O149" s="3" t="n">
        <f aca="false">_xlfn.NORM.S.DIST((1/$Y$9)*(C149-$Y$5-D149*$Y$12),1)</f>
        <v>0.463410067849285</v>
      </c>
      <c r="P149" s="3" t="n">
        <f aca="false">_xlfn.NORM.S.DIST((1/$Y$10)*(C149-$Y$6-D149*$Y$12),1)</f>
        <v>0.582148471699878</v>
      </c>
      <c r="Q149" s="0" t="n">
        <f aca="false">M149*I149</f>
        <v>0.38919473940866</v>
      </c>
      <c r="R149" s="0" t="n">
        <f aca="false">N149*J149</f>
        <v>0.0897727938086148</v>
      </c>
      <c r="S149" s="0" t="n">
        <f aca="false">O149*K149</f>
        <v>0.0372792859925302</v>
      </c>
      <c r="T149" s="0" t="n">
        <f aca="false">P149*L149</f>
        <v>0.00703258225808235</v>
      </c>
      <c r="U149" s="4" t="n">
        <f aca="false">SUM(Q149:T149)</f>
        <v>0.523279401467887</v>
      </c>
      <c r="V149" s="6" t="n">
        <f aca="false">_xlfn.NORM.S.INV(U149)</f>
        <v>0.058385961163515</v>
      </c>
    </row>
    <row r="150" customFormat="false" ht="14.4" hidden="false" customHeight="false" outlineLevel="0" collapsed="false">
      <c r="A150" s="0" t="n">
        <f aca="false">A149+1</f>
        <v>146</v>
      </c>
      <c r="C150" s="0" t="n">
        <v>0.145100024</v>
      </c>
      <c r="D150" s="0" t="n">
        <v>2.3438</v>
      </c>
      <c r="E150" s="0" t="n">
        <v>0.882654591658519</v>
      </c>
      <c r="F150" s="0" t="n">
        <v>0.0744472968439649</v>
      </c>
      <c r="G150" s="0" t="n">
        <v>0.0404673538477681</v>
      </c>
      <c r="H150" s="0" t="n">
        <v>0.00243075764974773</v>
      </c>
      <c r="I150" s="0" t="n">
        <f aca="false">$Y$14*E149+$Y$19*F149+G149*$Y$24+H149*$Y$29</f>
        <v>0.815203979484343</v>
      </c>
      <c r="J150" s="0" t="n">
        <f aca="false">$Y$15*E149+$Y$20*F149+G149*$Y$25+H149*$Y$30</f>
        <v>0.0948622152795747</v>
      </c>
      <c r="K150" s="0" t="n">
        <f aca="false">E149*$Y$16+F149*$Y$21+G149*$Y$26+H149*$Y$31</f>
        <v>0.0808785183397641</v>
      </c>
      <c r="L150" s="0" t="n">
        <f aca="false">E149*$Y$17+F149*$Y$22+G149*$Y$27+H149*$Y$32</f>
        <v>0.00905528689631829</v>
      </c>
      <c r="M150" s="0" t="n">
        <f aca="false">_xlfn.NORM.S.DIST((1/$Y$7)*(C150-$Y$3-D150*$Y$12),1)</f>
        <v>0.264193427792364</v>
      </c>
      <c r="N150" s="3" t="n">
        <f aca="false">_xlfn.NORM.S.DIST((1/$Y$8)*(C150-$Y$4-D150*$Y$12),1)</f>
        <v>0.626246909756412</v>
      </c>
      <c r="O150" s="3" t="n">
        <f aca="false">_xlfn.NORM.S.DIST((1/$Y$9)*(C150-$Y$5-D150*$Y$12),1)</f>
        <v>0.367775771910985</v>
      </c>
      <c r="P150" s="3" t="n">
        <f aca="false">_xlfn.NORM.S.DIST((1/$Y$10)*(C150-$Y$6-D150*$Y$12),1)</f>
        <v>0.533437033559743</v>
      </c>
      <c r="Q150" s="0" t="n">
        <f aca="false">M150*I150</f>
        <v>0.215371533689944</v>
      </c>
      <c r="R150" s="0" t="n">
        <f aca="false">N150*J150</f>
        <v>0.0594071691714812</v>
      </c>
      <c r="S150" s="0" t="n">
        <f aca="false">O150*K150</f>
        <v>0.0297451595134235</v>
      </c>
      <c r="T150" s="0" t="n">
        <f aca="false">P150*L150</f>
        <v>0.00483042538000444</v>
      </c>
      <c r="U150" s="4" t="n">
        <f aca="false">SUM(Q150:T150)</f>
        <v>0.309354287754854</v>
      </c>
      <c r="V150" s="6" t="n">
        <f aca="false">_xlfn.NORM.S.INV(U150)</f>
        <v>-0.497681463142937</v>
      </c>
    </row>
    <row r="151" customFormat="false" ht="14.4" hidden="false" customHeight="false" outlineLevel="0" collapsed="false">
      <c r="A151" s="0" t="n">
        <f aca="false">A150+1</f>
        <v>147</v>
      </c>
      <c r="C151" s="0" t="n">
        <v>0.458084085</v>
      </c>
      <c r="D151" s="0" t="n">
        <v>2.262</v>
      </c>
      <c r="E151" s="0" t="n">
        <v>0.894515004649429</v>
      </c>
      <c r="F151" s="0" t="n">
        <v>0.066128057450994</v>
      </c>
      <c r="G151" s="0" t="n">
        <v>0.0370422706401374</v>
      </c>
      <c r="H151" s="0" t="n">
        <v>0.00231466725943969</v>
      </c>
      <c r="I151" s="0" t="n">
        <f aca="false">$Y$14*E150+$Y$19*F150+G150*$Y$24+H150*$Y$29</f>
        <v>0.806641315974827</v>
      </c>
      <c r="J151" s="0" t="n">
        <f aca="false">$Y$15*E150+$Y$20*F150+G150*$Y$25+H150*$Y$30</f>
        <v>0.102826913625898</v>
      </c>
      <c r="K151" s="0" t="n">
        <f aca="false">E150*$Y$16+F150*$Y$21+G150*$Y$26+H150*$Y$31</f>
        <v>0.080737761056603</v>
      </c>
      <c r="L151" s="0" t="n">
        <f aca="false">E150*$Y$17+F150*$Y$22+G150*$Y$27+H150*$Y$32</f>
        <v>0.00979400934267236</v>
      </c>
      <c r="M151" s="0" t="n">
        <f aca="false">_xlfn.NORM.S.DIST((1/$Y$7)*(C151-$Y$3-D151*$Y$12),1)</f>
        <v>0.370794855454628</v>
      </c>
      <c r="N151" s="3" t="n">
        <f aca="false">_xlfn.NORM.S.DIST((1/$Y$8)*(C151-$Y$4-D151*$Y$12),1)</f>
        <v>0.696793702170899</v>
      </c>
      <c r="O151" s="3" t="n">
        <f aca="false">_xlfn.NORM.S.DIST((1/$Y$9)*(C151-$Y$5-D151*$Y$12),1)</f>
        <v>0.41410700463533</v>
      </c>
      <c r="P151" s="3" t="n">
        <f aca="false">_xlfn.NORM.S.DIST((1/$Y$10)*(C151-$Y$6-D151*$Y$12),1)</f>
        <v>0.557467203882375</v>
      </c>
      <c r="Q151" s="0" t="n">
        <f aca="false">M151*I151</f>
        <v>0.299098450160617</v>
      </c>
      <c r="R151" s="0" t="n">
        <f aca="false">N151*J151</f>
        <v>0.0716491458281964</v>
      </c>
      <c r="S151" s="0" t="n">
        <f aca="false">O151*K151</f>
        <v>0.0334340723921129</v>
      </c>
      <c r="T151" s="0" t="n">
        <f aca="false">P151*L151</f>
        <v>0.00545983900305742</v>
      </c>
      <c r="U151" s="4" t="n">
        <f aca="false">SUM(Q151:T151)</f>
        <v>0.409641507383984</v>
      </c>
      <c r="V151" s="6" t="n">
        <f aca="false">_xlfn.NORM.S.INV(U151)</f>
        <v>-0.228467248486699</v>
      </c>
    </row>
    <row r="152" customFormat="false" ht="14.4" hidden="false" customHeight="false" outlineLevel="0" collapsed="false">
      <c r="A152" s="0" t="n">
        <f aca="false">A151+1</f>
        <v>148</v>
      </c>
      <c r="C152" s="0" t="n">
        <v>1.069471743</v>
      </c>
      <c r="D152" s="0" t="n">
        <v>2.2339</v>
      </c>
      <c r="E152" s="0" t="n">
        <v>0.913668637955421</v>
      </c>
      <c r="F152" s="0" t="n">
        <v>0.0467972803699175</v>
      </c>
      <c r="G152" s="0" t="n">
        <v>0.0375181462208025</v>
      </c>
      <c r="H152" s="0" t="n">
        <v>0.002015935453859</v>
      </c>
      <c r="I152" s="0" t="n">
        <f aca="false">$Y$14*E151+$Y$19*F151+G151*$Y$24+H151*$Y$29</f>
        <v>0.814528066199501</v>
      </c>
      <c r="J152" s="0" t="n">
        <f aca="false">$Y$15*E151+$Y$20*F151+G151*$Y$25+H151*$Y$30</f>
        <v>0.0957921327817547</v>
      </c>
      <c r="K152" s="0" t="n">
        <f aca="false">E151*$Y$16+F151*$Y$21+G151*$Y$26+H151*$Y$31</f>
        <v>0.0808448387596921</v>
      </c>
      <c r="L152" s="0" t="n">
        <f aca="false">E151*$Y$17+F151*$Y$22+G151*$Y$27+H151*$Y$32</f>
        <v>0.00883496225905253</v>
      </c>
      <c r="M152" s="0" t="n">
        <f aca="false">_xlfn.NORM.S.DIST((1/$Y$7)*(C152-$Y$3-D152*$Y$12),1)</f>
        <v>0.598583959255343</v>
      </c>
      <c r="N152" s="3" t="n">
        <f aca="false">_xlfn.NORM.S.DIST((1/$Y$8)*(C152-$Y$4-D152*$Y$12),1)</f>
        <v>0.812621493315019</v>
      </c>
      <c r="O152" s="3" t="n">
        <f aca="false">_xlfn.NORM.S.DIST((1/$Y$9)*(C152-$Y$5-D152*$Y$12),1)</f>
        <v>0.506256507313048</v>
      </c>
      <c r="P152" s="3" t="n">
        <f aca="false">_xlfn.NORM.S.DIST((1/$Y$10)*(C152-$Y$6-D152*$Y$12),1)</f>
        <v>0.60310364592918</v>
      </c>
      <c r="Q152" s="0" t="n">
        <f aca="false">M152*I152</f>
        <v>0.487563434790295</v>
      </c>
      <c r="R152" s="0" t="n">
        <f aca="false">N152*J152</f>
        <v>0.0778427459889402</v>
      </c>
      <c r="S152" s="0" t="n">
        <f aca="false">O152*K152</f>
        <v>0.0409282257047682</v>
      </c>
      <c r="T152" s="0" t="n">
        <f aca="false">P152*L152</f>
        <v>0.00532839795008129</v>
      </c>
      <c r="U152" s="4" t="n">
        <f aca="false">SUM(Q152:T152)</f>
        <v>0.611662804434085</v>
      </c>
      <c r="V152" s="6" t="n">
        <f aca="false">_xlfn.NORM.S.INV(U152)</f>
        <v>0.283655511988967</v>
      </c>
    </row>
    <row r="153" customFormat="false" ht="14.4" hidden="false" customHeight="false" outlineLevel="0" collapsed="false">
      <c r="A153" s="0" t="n">
        <f aca="false">A152+1</f>
        <v>149</v>
      </c>
      <c r="C153" s="0" t="n">
        <v>1.314271492</v>
      </c>
      <c r="D153" s="0" t="n">
        <v>2.177</v>
      </c>
      <c r="E153" s="0" t="n">
        <v>0.921530887375512</v>
      </c>
      <c r="F153" s="0" t="n">
        <v>0.0359021067023896</v>
      </c>
      <c r="G153" s="0" t="n">
        <v>0.0409493085250685</v>
      </c>
      <c r="H153" s="0" t="n">
        <v>0.00161769739702955</v>
      </c>
      <c r="I153" s="0" t="n">
        <f aca="false">$Y$14*E152+$Y$19*F152+G152*$Y$24+H152*$Y$29</f>
        <v>0.831529598837986</v>
      </c>
      <c r="J153" s="0" t="n">
        <f aca="false">$Y$15*E152+$Y$20*F152+G152*$Y$25+H152*$Y$30</f>
        <v>0.0793621881431447</v>
      </c>
      <c r="K153" s="0" t="n">
        <f aca="false">E152*$Y$16+F152*$Y$21+G152*$Y$26+H152*$Y$31</f>
        <v>0.0824405551565823</v>
      </c>
      <c r="L153" s="0" t="n">
        <f aca="false">E152*$Y$17+F152*$Y$22+G152*$Y$27+H152*$Y$32</f>
        <v>0.00666765786228697</v>
      </c>
      <c r="M153" s="0" t="n">
        <f aca="false">_xlfn.NORM.S.DIST((1/$Y$7)*(C153-$Y$3-D153*$Y$12),1)</f>
        <v>0.685970995355747</v>
      </c>
      <c r="N153" s="3" t="n">
        <f aca="false">_xlfn.NORM.S.DIST((1/$Y$8)*(C153-$Y$4-D153*$Y$12),1)</f>
        <v>0.850478650086894</v>
      </c>
      <c r="O153" s="3" t="n">
        <f aca="false">_xlfn.NORM.S.DIST((1/$Y$9)*(C153-$Y$5-D153*$Y$12),1)</f>
        <v>0.543779733030452</v>
      </c>
      <c r="P153" s="3" t="n">
        <f aca="false">_xlfn.NORM.S.DIST((1/$Y$10)*(C153-$Y$6-D153*$Y$12),1)</f>
        <v>0.621236551835013</v>
      </c>
      <c r="Q153" s="0" t="n">
        <f aca="false">M153*I153</f>
        <v>0.570405186582658</v>
      </c>
      <c r="R153" s="0" t="n">
        <f aca="false">N153*J153</f>
        <v>0.0674958466399238</v>
      </c>
      <c r="S153" s="0" t="n">
        <f aca="false">O153*K153</f>
        <v>0.0448295030739286</v>
      </c>
      <c r="T153" s="0" t="n">
        <f aca="false">P153*L153</f>
        <v>0.00414219277918277</v>
      </c>
      <c r="U153" s="4" t="n">
        <f aca="false">SUM(Q153:T153)</f>
        <v>0.686872729075693</v>
      </c>
      <c r="V153" s="6" t="n">
        <f aca="false">_xlfn.NORM.S.INV(U153)</f>
        <v>0.48700534683791</v>
      </c>
    </row>
    <row r="154" customFormat="false" ht="14.4" hidden="false" customHeight="false" outlineLevel="0" collapsed="false">
      <c r="A154" s="0" t="n">
        <f aca="false">A153+1</f>
        <v>150</v>
      </c>
      <c r="C154" s="0" t="n">
        <v>-0.310369108</v>
      </c>
      <c r="D154" s="0" t="n">
        <v>2.1824</v>
      </c>
      <c r="E154" s="0" t="n">
        <v>0.86734322497056</v>
      </c>
      <c r="F154" s="0" t="n">
        <v>0.0777318404651363</v>
      </c>
      <c r="G154" s="0" t="n">
        <v>0.0529858744929241</v>
      </c>
      <c r="H154" s="0" t="n">
        <v>0.00193906007137922</v>
      </c>
      <c r="I154" s="0" t="n">
        <f aca="false">$Y$14*E153+$Y$19*F153+G153*$Y$24+H153*$Y$29</f>
        <v>0.840805881069494</v>
      </c>
      <c r="J154" s="0" t="n">
        <f aca="false">$Y$15*E153+$Y$20*F153+G153*$Y$25+H153*$Y$30</f>
        <v>0.0700749436638399</v>
      </c>
      <c r="K154" s="0" t="n">
        <f aca="false">E153*$Y$16+F153*$Y$21+G153*$Y$26+H153*$Y$31</f>
        <v>0.0838253135935524</v>
      </c>
      <c r="L154" s="0" t="n">
        <f aca="false">E153*$Y$17+F153*$Y$22+G153*$Y$27+H153*$Y$32</f>
        <v>0.00529386167311329</v>
      </c>
      <c r="M154" s="0" t="n">
        <f aca="false">_xlfn.NORM.S.DIST((1/$Y$7)*(C154-$Y$3-D154*$Y$12),1)</f>
        <v>0.146616636569147</v>
      </c>
      <c r="N154" s="3" t="n">
        <f aca="false">_xlfn.NORM.S.DIST((1/$Y$8)*(C154-$Y$4-D154*$Y$12),1)</f>
        <v>0.520585303987069</v>
      </c>
      <c r="O154" s="3" t="n">
        <f aca="false">_xlfn.NORM.S.DIST((1/$Y$9)*(C154-$Y$5-D154*$Y$12),1)</f>
        <v>0.306203894723548</v>
      </c>
      <c r="P154" s="3" t="n">
        <f aca="false">_xlfn.NORM.S.DIST((1/$Y$10)*(C154-$Y$6-D154*$Y$12),1)</f>
        <v>0.499642927699044</v>
      </c>
      <c r="Q154" s="0" t="n">
        <f aca="false">M154*I154</f>
        <v>0.123276130289967</v>
      </c>
      <c r="R154" s="0" t="n">
        <f aca="false">N154*J154</f>
        <v>0.0364799858491168</v>
      </c>
      <c r="S154" s="0" t="n">
        <f aca="false">O154*K154</f>
        <v>0.0256676374987685</v>
      </c>
      <c r="T154" s="0" t="n">
        <f aca="false">P154*L154</f>
        <v>0.00264504054518808</v>
      </c>
      <c r="U154" s="4" t="n">
        <f aca="false">SUM(Q154:T154)</f>
        <v>0.188068794183041</v>
      </c>
      <c r="V154" s="6" t="n">
        <f aca="false">_xlfn.NORM.S.INV(U154)</f>
        <v>-0.885035308326243</v>
      </c>
    </row>
    <row r="155" customFormat="false" ht="14.4" hidden="false" customHeight="false" outlineLevel="0" collapsed="false">
      <c r="A155" s="0" t="n">
        <f aca="false">A154+1</f>
        <v>151</v>
      </c>
      <c r="C155" s="0" t="n">
        <v>-0.457916489</v>
      </c>
      <c r="D155" s="0" t="n">
        <v>2.1696</v>
      </c>
      <c r="E155" s="0" t="n">
        <v>0.803872810607039</v>
      </c>
      <c r="F155" s="0" t="n">
        <v>0.134595895893746</v>
      </c>
      <c r="G155" s="0" t="n">
        <v>0.0574458777558988</v>
      </c>
      <c r="H155" s="0" t="n">
        <v>0.00408541574331625</v>
      </c>
      <c r="I155" s="0" t="n">
        <f aca="false">$Y$14*E154+$Y$19*F154+G154*$Y$24+H154*$Y$29</f>
        <v>0.802208576614363</v>
      </c>
      <c r="J155" s="0" t="n">
        <f aca="false">$Y$15*E154+$Y$20*F154+G154*$Y$25+H154*$Y$30</f>
        <v>0.105503424449009</v>
      </c>
      <c r="K155" s="0" t="n">
        <f aca="false">E154*$Y$16+F154*$Y$21+G154*$Y$26+H154*$Y$31</f>
        <v>0.0824337080880811</v>
      </c>
      <c r="L155" s="0" t="n">
        <f aca="false">E154*$Y$17+F154*$Y$22+G154*$Y$27+H154*$Y$32</f>
        <v>0.00985429084854625</v>
      </c>
      <c r="M155" s="0" t="n">
        <f aca="false">_xlfn.NORM.S.DIST((1/$Y$7)*(C155-$Y$3-D155*$Y$12),1)</f>
        <v>0.117081980397803</v>
      </c>
      <c r="N155" s="3" t="n">
        <f aca="false">_xlfn.NORM.S.DIST((1/$Y$8)*(C155-$Y$4-D155*$Y$12),1)</f>
        <v>0.485049533353312</v>
      </c>
      <c r="O155" s="3" t="n">
        <f aca="false">_xlfn.NORM.S.DIST((1/$Y$9)*(C155-$Y$5-D155*$Y$12),1)</f>
        <v>0.286951077775455</v>
      </c>
      <c r="P155" s="3" t="n">
        <f aca="false">_xlfn.NORM.S.DIST((1/$Y$10)*(C155-$Y$6-D155*$Y$12),1)</f>
        <v>0.488491356071086</v>
      </c>
      <c r="Q155" s="0" t="n">
        <f aca="false">M155*I155</f>
        <v>0.0939241688421126</v>
      </c>
      <c r="R155" s="0" t="n">
        <f aca="false">N155*J155</f>
        <v>0.0511743867961682</v>
      </c>
      <c r="S155" s="0" t="n">
        <f aca="false">O155*K155</f>
        <v>0.0236544413809021</v>
      </c>
      <c r="T155" s="0" t="n">
        <f aca="false">P155*L155</f>
        <v>0.00481373589972525</v>
      </c>
      <c r="U155" s="4" t="n">
        <f aca="false">SUM(Q155:T155)</f>
        <v>0.173566732918908</v>
      </c>
      <c r="V155" s="6" t="n">
        <f aca="false">_xlfn.NORM.S.INV(U155)</f>
        <v>-0.940163958544671</v>
      </c>
    </row>
    <row r="156" customFormat="false" ht="14.4" hidden="false" customHeight="false" outlineLevel="0" collapsed="false">
      <c r="A156" s="0" t="n">
        <f aca="false">A155+1</f>
        <v>152</v>
      </c>
      <c r="C156" s="0" t="n">
        <v>-0.240024249</v>
      </c>
      <c r="D156" s="0" t="n">
        <v>2.1544</v>
      </c>
      <c r="E156" s="0" t="n">
        <v>0.782559527594306</v>
      </c>
      <c r="F156" s="0" t="n">
        <v>0.163760625828006</v>
      </c>
      <c r="G156" s="0" t="n">
        <v>0.0477206700116253</v>
      </c>
      <c r="H156" s="0" t="n">
        <v>0.00595917656606262</v>
      </c>
      <c r="I156" s="0" t="n">
        <f aca="false">$Y$14*E155+$Y$19*F155+G155*$Y$24+H155*$Y$29</f>
        <v>0.750155918434812</v>
      </c>
      <c r="J156" s="0" t="n">
        <f aca="false">$Y$15*E155+$Y$20*F155+G155*$Y$25+H155*$Y$30</f>
        <v>0.153750344417259</v>
      </c>
      <c r="K156" s="0" t="n">
        <f aca="false">E155*$Y$16+F155*$Y$21+G155*$Y$26+H155*$Y$31</f>
        <v>0.0787913561863426</v>
      </c>
      <c r="L156" s="0" t="n">
        <f aca="false">E155*$Y$17+F155*$Y$22+G155*$Y$27+H155*$Y$32</f>
        <v>0.0173023809615866</v>
      </c>
      <c r="M156" s="0" t="n">
        <f aca="false">_xlfn.NORM.S.DIST((1/$Y$7)*(C156-$Y$3-D156*$Y$12),1)</f>
        <v>0.162832726525472</v>
      </c>
      <c r="N156" s="3" t="n">
        <f aca="false">_xlfn.NORM.S.DIST((1/$Y$8)*(C156-$Y$4-D156*$Y$12),1)</f>
        <v>0.538016102742638</v>
      </c>
      <c r="O156" s="3" t="n">
        <f aca="false">_xlfn.NORM.S.DIST((1/$Y$9)*(C156-$Y$5-D156*$Y$12),1)</f>
        <v>0.31587539971688</v>
      </c>
      <c r="P156" s="3" t="n">
        <f aca="false">_xlfn.NORM.S.DIST((1/$Y$10)*(C156-$Y$6-D156*$Y$12),1)</f>
        <v>0.505126867828826</v>
      </c>
      <c r="Q156" s="0" t="n">
        <f aca="false">M156*I156</f>
        <v>0.12214993351796</v>
      </c>
      <c r="R156" s="0" t="n">
        <f aca="false">N156*J156</f>
        <v>0.0827201610987119</v>
      </c>
      <c r="S156" s="0" t="n">
        <f aca="false">O156*K156</f>
        <v>0.0248882511295961</v>
      </c>
      <c r="T156" s="0" t="n">
        <f aca="false">P156*L156</f>
        <v>0.00873989750110735</v>
      </c>
      <c r="U156" s="4" t="n">
        <f aca="false">SUM(Q156:T156)</f>
        <v>0.238498243247375</v>
      </c>
      <c r="V156" s="6" t="n">
        <f aca="false">_xlfn.NORM.S.INV(U156)</f>
        <v>-0.711141611330046</v>
      </c>
    </row>
    <row r="157" customFormat="false" ht="14.4" hidden="false" customHeight="false" outlineLevel="0" collapsed="false">
      <c r="A157" s="0" t="n">
        <f aca="false">A156+1</f>
        <v>153</v>
      </c>
      <c r="C157" s="0" t="n">
        <v>0.178964676</v>
      </c>
      <c r="D157" s="0" t="n">
        <v>2.1215</v>
      </c>
      <c r="E157" s="0" t="n">
        <v>0.81403045858423</v>
      </c>
      <c r="F157" s="0" t="n">
        <v>0.141928526342553</v>
      </c>
      <c r="G157" s="0" t="n">
        <v>0.0381988131443452</v>
      </c>
      <c r="H157" s="0" t="n">
        <v>0.00584220192887119</v>
      </c>
      <c r="I157" s="0" t="n">
        <f aca="false">$Y$14*E156+$Y$19*F156+G156*$Y$24+H156*$Y$29</f>
        <v>0.7247084647153</v>
      </c>
      <c r="J157" s="0" t="n">
        <f aca="false">$Y$15*E156+$Y$20*F156+G156*$Y$25+H156*$Y$30</f>
        <v>0.178600141722368</v>
      </c>
      <c r="K157" s="0" t="n">
        <f aca="false">E156*$Y$16+F156*$Y$21+G156*$Y$26+H156*$Y$31</f>
        <v>0.0750707830265652</v>
      </c>
      <c r="L157" s="0" t="n">
        <f aca="false">E156*$Y$17+F156*$Y$22+G156*$Y$27+H156*$Y$32</f>
        <v>0.0216206105357669</v>
      </c>
      <c r="M157" s="0" t="n">
        <f aca="false">_xlfn.NORM.S.DIST((1/$Y$7)*(C157-$Y$3-D157*$Y$12),1)</f>
        <v>0.279286148427408</v>
      </c>
      <c r="N157" s="3" t="n">
        <f aca="false">_xlfn.NORM.S.DIST((1/$Y$8)*(C157-$Y$4-D157*$Y$12),1)</f>
        <v>0.637271993019892</v>
      </c>
      <c r="O157" s="3" t="n">
        <f aca="false">_xlfn.NORM.S.DIST((1/$Y$9)*(C157-$Y$5-D157*$Y$12),1)</f>
        <v>0.374682662276485</v>
      </c>
      <c r="P157" s="3" t="n">
        <f aca="false">_xlfn.NORM.S.DIST((1/$Y$10)*(C157-$Y$6-D157*$Y$12),1)</f>
        <v>0.537083457255064</v>
      </c>
      <c r="Q157" s="0" t="n">
        <f aca="false">M157*I157</f>
        <v>0.202401035843076</v>
      </c>
      <c r="R157" s="0" t="n">
        <f aca="false">N157*J157</f>
        <v>0.113816868269048</v>
      </c>
      <c r="S157" s="0" t="n">
        <f aca="false">O157*K157</f>
        <v>0.0281277208435738</v>
      </c>
      <c r="T157" s="0" t="n">
        <f aca="false">P157*L157</f>
        <v>0.011612072254515</v>
      </c>
      <c r="U157" s="4" t="n">
        <f aca="false">SUM(Q157:T157)</f>
        <v>0.355957697210213</v>
      </c>
      <c r="V157" s="6" t="n">
        <f aca="false">_xlfn.NORM.S.INV(U157)</f>
        <v>-0.369284879919386</v>
      </c>
    </row>
    <row r="158" customFormat="false" ht="14.4" hidden="false" customHeight="false" outlineLevel="0" collapsed="false">
      <c r="A158" s="0" t="n">
        <f aca="false">A157+1</f>
        <v>154</v>
      </c>
      <c r="C158" s="0" t="n">
        <v>0.423811759</v>
      </c>
      <c r="D158" s="0" t="n">
        <v>2.125</v>
      </c>
      <c r="E158" s="0" t="n">
        <v>0.850773893982862</v>
      </c>
      <c r="F158" s="0" t="n">
        <v>0.10871307657216</v>
      </c>
      <c r="G158" s="0" t="n">
        <v>0.0357965603476084</v>
      </c>
      <c r="H158" s="0" t="n">
        <v>0.00471646909736964</v>
      </c>
      <c r="I158" s="0" t="n">
        <f aca="false">$Y$14*E157+$Y$19*F157+G157*$Y$24+H157*$Y$29</f>
        <v>0.745327656300765</v>
      </c>
      <c r="J158" s="0" t="n">
        <f aca="false">$Y$15*E157+$Y$20*F157+G157*$Y$25+H157*$Y$30</f>
        <v>0.160140415221149</v>
      </c>
      <c r="K158" s="0" t="n">
        <f aca="false">E157*$Y$16+F157*$Y$21+G157*$Y$26+H157*$Y$31</f>
        <v>0.0752833261692893</v>
      </c>
      <c r="L158" s="0" t="n">
        <f aca="false">E157*$Y$17+F157*$Y$22+G157*$Y$27+H157*$Y$32</f>
        <v>0.0192486023087957</v>
      </c>
      <c r="M158" s="0" t="n">
        <f aca="false">_xlfn.NORM.S.DIST((1/$Y$7)*(C158-$Y$3-D158*$Y$12),1)</f>
        <v>0.36174059198428</v>
      </c>
      <c r="N158" s="3" t="n">
        <f aca="false">_xlfn.NORM.S.DIST((1/$Y$8)*(C158-$Y$4-D158*$Y$12),1)</f>
        <v>0.691369854340266</v>
      </c>
      <c r="O158" s="3" t="n">
        <f aca="false">_xlfn.NORM.S.DIST((1/$Y$9)*(C158-$Y$5-D158*$Y$12),1)</f>
        <v>0.410346115383359</v>
      </c>
      <c r="P158" s="3" t="n">
        <f aca="false">_xlfn.NORM.S.DIST((1/$Y$10)*(C158-$Y$6-D158*$Y$12),1)</f>
        <v>0.555551083304916</v>
      </c>
      <c r="Q158" s="0" t="n">
        <f aca="false">M158*I158</f>
        <v>0.269615267612494</v>
      </c>
      <c r="R158" s="0" t="n">
        <f aca="false">N158*J158</f>
        <v>0.110716255545436</v>
      </c>
      <c r="S158" s="0" t="n">
        <f aca="false">O158*K158</f>
        <v>0.0308922204467062</v>
      </c>
      <c r="T158" s="0" t="n">
        <f aca="false">P158*L158</f>
        <v>0.010693581864757</v>
      </c>
      <c r="U158" s="4" t="n">
        <f aca="false">SUM(Q158:T158)</f>
        <v>0.421917325469393</v>
      </c>
      <c r="V158" s="6" t="n">
        <f aca="false">_xlfn.NORM.S.INV(U158)</f>
        <v>-0.196990910307776</v>
      </c>
    </row>
    <row r="159" customFormat="false" ht="14.4" hidden="false" customHeight="false" outlineLevel="0" collapsed="false">
      <c r="A159" s="0" t="n">
        <f aca="false">A158+1</f>
        <v>155</v>
      </c>
      <c r="C159" s="0" t="n">
        <v>0.014443389</v>
      </c>
      <c r="D159" s="0" t="n">
        <v>2.2346</v>
      </c>
      <c r="E159" s="0" t="n">
        <v>0.838924229017863</v>
      </c>
      <c r="F159" s="0" t="n">
        <v>0.115438384092595</v>
      </c>
      <c r="G159" s="0" t="n">
        <v>0.0412755015815318</v>
      </c>
      <c r="H159" s="0" t="n">
        <v>0.00436188530801002</v>
      </c>
      <c r="I159" s="0" t="n">
        <f aca="false">$Y$14*E158+$Y$19*F158+G158*$Y$24+H158*$Y$29</f>
        <v>0.775588845611892</v>
      </c>
      <c r="J159" s="0" t="n">
        <f aca="false">$Y$15*E158+$Y$20*F158+G158*$Y$25+H158*$Y$30</f>
        <v>0.131953820100913</v>
      </c>
      <c r="K159" s="0" t="n">
        <f aca="false">E158*$Y$16+F158*$Y$21+G158*$Y$26+H158*$Y$31</f>
        <v>0.0774548857486078</v>
      </c>
      <c r="L159" s="0" t="n">
        <f aca="false">E158*$Y$17+F158*$Y$22+G158*$Y$27+H158*$Y$32</f>
        <v>0.0150024485385878</v>
      </c>
      <c r="M159" s="0" t="n">
        <f aca="false">_xlfn.NORM.S.DIST((1/$Y$7)*(C159-$Y$3-D159*$Y$12),1)</f>
        <v>0.227441781123634</v>
      </c>
      <c r="N159" s="3" t="n">
        <f aca="false">_xlfn.NORM.S.DIST((1/$Y$8)*(C159-$Y$4-D159*$Y$12),1)</f>
        <v>0.597485908829992</v>
      </c>
      <c r="O159" s="3" t="n">
        <f aca="false">_xlfn.NORM.S.DIST((1/$Y$9)*(C159-$Y$5-D159*$Y$12),1)</f>
        <v>0.350243450098023</v>
      </c>
      <c r="P159" s="3" t="n">
        <f aca="false">_xlfn.NORM.S.DIST((1/$Y$10)*(C159-$Y$6-D159*$Y$12),1)</f>
        <v>0.524063617094691</v>
      </c>
      <c r="Q159" s="0" t="n">
        <f aca="false">M159*I159</f>
        <v>0.176401308465592</v>
      </c>
      <c r="R159" s="0" t="n">
        <f aca="false">N159*J159</f>
        <v>0.078840548126583</v>
      </c>
      <c r="S159" s="0" t="n">
        <f aca="false">O159*K159</f>
        <v>0.0271280664115406</v>
      </c>
      <c r="T159" s="0" t="n">
        <f aca="false">P159*L159</f>
        <v>0.00786223744640928</v>
      </c>
      <c r="U159" s="4" t="n">
        <f aca="false">SUM(Q159:T159)</f>
        <v>0.290232160450125</v>
      </c>
      <c r="V159" s="6" t="n">
        <f aca="false">_xlfn.NORM.S.INV(U159)</f>
        <v>-0.552706618022698</v>
      </c>
    </row>
    <row r="160" customFormat="false" ht="14.4" hidden="false" customHeight="false" outlineLevel="0" collapsed="false">
      <c r="A160" s="0" t="n">
        <f aca="false">A159+1</f>
        <v>156</v>
      </c>
      <c r="C160" s="0" t="n">
        <v>0.664629035</v>
      </c>
      <c r="D160" s="0" t="n">
        <v>2.1986</v>
      </c>
      <c r="E160" s="0" t="n">
        <v>0.879324328852175</v>
      </c>
      <c r="F160" s="0" t="n">
        <v>0.0814574893685809</v>
      </c>
      <c r="G160" s="0" t="n">
        <v>0.0356517127946207</v>
      </c>
      <c r="H160" s="0" t="n">
        <v>0.00356646898462364</v>
      </c>
      <c r="I160" s="0" t="n">
        <f aca="false">$Y$14*E159+$Y$19*F159+G159*$Y$24+H159*$Y$29</f>
        <v>0.769169685368428</v>
      </c>
      <c r="J160" s="0" t="n">
        <f aca="false">$Y$15*E159+$Y$20*F159+G159*$Y$25+H159*$Y$30</f>
        <v>0.13762263375673</v>
      </c>
      <c r="K160" s="0" t="n">
        <f aca="false">E159*$Y$16+F159*$Y$21+G159*$Y$26+H159*$Y$31</f>
        <v>0.0777615792033584</v>
      </c>
      <c r="L160" s="0" t="n">
        <f aca="false">E159*$Y$17+F159*$Y$22+G159*$Y$27+H159*$Y$32</f>
        <v>0.0154461016714828</v>
      </c>
      <c r="M160" s="0" t="n">
        <f aca="false">_xlfn.NORM.S.DIST((1/$Y$7)*(C160-$Y$3-D160*$Y$12),1)</f>
        <v>0.447996826516035</v>
      </c>
      <c r="N160" s="3" t="n">
        <f aca="false">_xlfn.NORM.S.DIST((1/$Y$8)*(C160-$Y$4-D160*$Y$12),1)</f>
        <v>0.739924556871506</v>
      </c>
      <c r="O160" s="3" t="n">
        <f aca="false">_xlfn.NORM.S.DIST((1/$Y$9)*(C160-$Y$5-D160*$Y$12),1)</f>
        <v>0.445486720448069</v>
      </c>
      <c r="P160" s="3" t="n">
        <f aca="false">_xlfn.NORM.S.DIST((1/$Y$10)*(C160-$Y$6-D160*$Y$12),1)</f>
        <v>0.573260987540798</v>
      </c>
      <c r="Q160" s="0" t="n">
        <f aca="false">M160*I160</f>
        <v>0.344585578097393</v>
      </c>
      <c r="R160" s="0" t="n">
        <f aca="false">N160*J160</f>
        <v>0.101830366297938</v>
      </c>
      <c r="S160" s="0" t="n">
        <f aca="false">O160*K160</f>
        <v>0.0346417508961669</v>
      </c>
      <c r="T160" s="0" t="n">
        <f aca="false">P160*L160</f>
        <v>0.00885464749784983</v>
      </c>
      <c r="U160" s="4" t="n">
        <f aca="false">SUM(Q160:T160)</f>
        <v>0.489912342789348</v>
      </c>
      <c r="V160" s="6" t="n">
        <f aca="false">_xlfn.NORM.S.INV(U160)</f>
        <v>-0.0252887019623597</v>
      </c>
    </row>
    <row r="161" customFormat="false" ht="14.4" hidden="false" customHeight="false" outlineLevel="0" collapsed="false">
      <c r="A161" s="0" t="n">
        <f aca="false">A160+1</f>
        <v>157</v>
      </c>
      <c r="C161" s="0" t="n">
        <v>1.941492045</v>
      </c>
      <c r="D161" s="0" t="n">
        <v>2.0982</v>
      </c>
      <c r="E161" s="0" t="n">
        <v>0.886699060715551</v>
      </c>
      <c r="F161" s="0" t="n">
        <v>0.0494257345397694</v>
      </c>
      <c r="G161" s="0" t="n">
        <v>0.0596765735071869</v>
      </c>
      <c r="H161" s="0" t="n">
        <v>0.00419863123749318</v>
      </c>
      <c r="I161" s="0" t="n">
        <f aca="false">$Y$14*E160+$Y$19*F160+G160*$Y$24+H160*$Y$29</f>
        <v>0.800324882185573</v>
      </c>
      <c r="J161" s="0" t="n">
        <f aca="false">$Y$15*E160+$Y$20*F160+G160*$Y$25+H160*$Y$30</f>
        <v>0.108811019455655</v>
      </c>
      <c r="K161" s="0" t="n">
        <f aca="false">E160*$Y$16+F160*$Y$21+G160*$Y$26+H160*$Y$31</f>
        <v>0.079508657106269</v>
      </c>
      <c r="L161" s="0" t="n">
        <f aca="false">E160*$Y$17+F160*$Y$22+G160*$Y$27+H160*$Y$32</f>
        <v>0.0113554412525032</v>
      </c>
      <c r="M161" s="0" t="n">
        <f aca="false">_xlfn.NORM.S.DIST((1/$Y$7)*(C161-$Y$3-D161*$Y$12),1)</f>
        <v>0.860359543996603</v>
      </c>
      <c r="N161" s="3" t="n">
        <f aca="false">_xlfn.NORM.S.DIST((1/$Y$8)*(C161-$Y$4-D161*$Y$12),1)</f>
        <v>0.922556637208238</v>
      </c>
      <c r="O161" s="3" t="n">
        <f aca="false">_xlfn.NORM.S.DIST((1/$Y$9)*(C161-$Y$5-D161*$Y$12),1)</f>
        <v>0.636786225517939</v>
      </c>
      <c r="P161" s="3" t="n">
        <f aca="false">_xlfn.NORM.S.DIST((1/$Y$10)*(C161-$Y$6-D161*$Y$12),1)</f>
        <v>0.666113353913318</v>
      </c>
      <c r="Q161" s="0" t="n">
        <f aca="false">M161*I161</f>
        <v>0.688567150686315</v>
      </c>
      <c r="R161" s="0" t="n">
        <f aca="false">N161*J161</f>
        <v>0.100384328200209</v>
      </c>
      <c r="S161" s="0" t="n">
        <f aca="false">O161*K161</f>
        <v>0.0506300176547011</v>
      </c>
      <c r="T161" s="0" t="n">
        <f aca="false">P161*L161</f>
        <v>0.00756401105787056</v>
      </c>
      <c r="U161" s="4" t="n">
        <f aca="false">SUM(Q161:T161)</f>
        <v>0.847145507599095</v>
      </c>
      <c r="V161" s="6" t="n">
        <f aca="false">_xlfn.NORM.S.INV(U161)</f>
        <v>1.02426741398687</v>
      </c>
    </row>
    <row r="162" customFormat="false" ht="14.4" hidden="false" customHeight="false" outlineLevel="0" collapsed="false">
      <c r="A162" s="0" t="n">
        <f aca="false">A161+1</f>
        <v>158</v>
      </c>
      <c r="C162" s="0" t="n">
        <v>0.345999706</v>
      </c>
      <c r="D162" s="0" t="n">
        <v>2.0513</v>
      </c>
      <c r="E162" s="0" t="n">
        <v>0.903009938283755</v>
      </c>
      <c r="F162" s="0" t="n">
        <v>0.0547940837890956</v>
      </c>
      <c r="G162" s="0" t="n">
        <v>0.0400422899080706</v>
      </c>
      <c r="H162" s="0" t="n">
        <v>0.00215368801907859</v>
      </c>
      <c r="I162" s="0" t="n">
        <f aca="false">$Y$14*E161+$Y$19*F161+G161*$Y$24+H161*$Y$29</f>
        <v>0.823798550012632</v>
      </c>
      <c r="J162" s="0" t="n">
        <f aca="false">$Y$15*E161+$Y$20*F161+G161*$Y$25+H161*$Y$30</f>
        <v>0.0813311359989823</v>
      </c>
      <c r="K162" s="0" t="n">
        <f aca="false">E161*$Y$16+F161*$Y$21+G161*$Y$26+H161*$Y$31</f>
        <v>0.0859720698093428</v>
      </c>
      <c r="L162" s="0" t="n">
        <f aca="false">E161*$Y$17+F161*$Y$22+G161*$Y$27+H161*$Y$32</f>
        <v>0.00889824417904335</v>
      </c>
      <c r="M162" s="0" t="n">
        <f aca="false">_xlfn.NORM.S.DIST((1/$Y$7)*(C162-$Y$3-D162*$Y$12),1)</f>
        <v>0.33619873548209</v>
      </c>
      <c r="N162" s="3" t="n">
        <f aca="false">_xlfn.NORM.S.DIST((1/$Y$8)*(C162-$Y$4-D162*$Y$12),1)</f>
        <v>0.675574569769964</v>
      </c>
      <c r="O162" s="3" t="n">
        <f aca="false">_xlfn.NORM.S.DIST((1/$Y$9)*(C162-$Y$5-D162*$Y$12),1)</f>
        <v>0.399600123204565</v>
      </c>
      <c r="P162" s="3" t="n">
        <f aca="false">_xlfn.NORM.S.DIST((1/$Y$10)*(C162-$Y$6-D162*$Y$12),1)</f>
        <v>0.550045232100207</v>
      </c>
      <c r="Q162" s="0" t="n">
        <f aca="false">M162*I162</f>
        <v>0.276960030806226</v>
      </c>
      <c r="R162" s="0" t="n">
        <f aca="false">N162*J162</f>
        <v>0.0549452472114149</v>
      </c>
      <c r="S162" s="0" t="n">
        <f aca="false">O162*K162</f>
        <v>0.0343544496879648</v>
      </c>
      <c r="T162" s="0" t="n">
        <f aca="false">P162*L162</f>
        <v>0.00489443678474621</v>
      </c>
      <c r="U162" s="4" t="n">
        <f aca="false">SUM(Q162:T162)</f>
        <v>0.371154164490352</v>
      </c>
      <c r="V162" s="6" t="n">
        <f aca="false">_xlfn.NORM.S.INV(U162)</f>
        <v>-0.328798060721262</v>
      </c>
    </row>
    <row r="163" customFormat="false" ht="14.4" hidden="false" customHeight="false" outlineLevel="0" collapsed="false">
      <c r="A163" s="0" t="n">
        <f aca="false">A162+1</f>
        <v>159</v>
      </c>
      <c r="C163" s="0" t="n">
        <v>1.543352978</v>
      </c>
      <c r="D163" s="0" t="n">
        <v>1.924</v>
      </c>
      <c r="E163" s="0" t="n">
        <v>0.913572688072399</v>
      </c>
      <c r="F163" s="0" t="n">
        <v>0.0380558544589254</v>
      </c>
      <c r="G163" s="0" t="n">
        <v>0.0462843818244179</v>
      </c>
      <c r="H163" s="0" t="n">
        <v>0.00208707564425725</v>
      </c>
      <c r="I163" s="0" t="n">
        <f aca="false">$Y$14*E162+$Y$19*F162+G162*$Y$24+H162*$Y$29</f>
        <v>0.824048672141597</v>
      </c>
      <c r="J163" s="0" t="n">
        <f aca="false">$Y$15*E162+$Y$20*F162+G162*$Y$25+H162*$Y$30</f>
        <v>0.086131474561269</v>
      </c>
      <c r="K163" s="0" t="n">
        <f aca="false">E162*$Y$16+F162*$Y$21+G162*$Y$26+H162*$Y$31</f>
        <v>0.0822170716038807</v>
      </c>
      <c r="L163" s="0" t="n">
        <f aca="false">E162*$Y$17+F162*$Y$22+G162*$Y$27+H162*$Y$32</f>
        <v>0.00760278169325314</v>
      </c>
      <c r="M163" s="0" t="n">
        <f aca="false">_xlfn.NORM.S.DIST((1/$Y$7)*(C163-$Y$3-D163*$Y$12),1)</f>
        <v>0.76309775390682</v>
      </c>
      <c r="N163" s="3" t="n">
        <f aca="false">_xlfn.NORM.S.DIST((1/$Y$8)*(C163-$Y$4-D163*$Y$12),1)</f>
        <v>0.882482953524631</v>
      </c>
      <c r="O163" s="3" t="n">
        <f aca="false">_xlfn.NORM.S.DIST((1/$Y$9)*(C163-$Y$5-D163*$Y$12),1)</f>
        <v>0.580455276063469</v>
      </c>
      <c r="P163" s="3" t="n">
        <f aca="false">_xlfn.NORM.S.DIST((1/$Y$10)*(C163-$Y$6-D163*$Y$12),1)</f>
        <v>0.638884571438655</v>
      </c>
      <c r="Q163" s="0" t="n">
        <f aca="false">M163*I163</f>
        <v>0.62882969082115</v>
      </c>
      <c r="R163" s="0" t="n">
        <f aca="false">N163*J163</f>
        <v>0.0760095580622603</v>
      </c>
      <c r="S163" s="0" t="n">
        <f aca="false">O163*K163</f>
        <v>0.0477233329949606</v>
      </c>
      <c r="T163" s="0" t="n">
        <f aca="false">P163*L163</f>
        <v>0.00485729992383568</v>
      </c>
      <c r="U163" s="4" t="n">
        <f aca="false">SUM(Q163:T163)</f>
        <v>0.757419881802207</v>
      </c>
      <c r="V163" s="6" t="n">
        <f aca="false">_xlfn.NORM.S.INV(U163)</f>
        <v>0.698027115974904</v>
      </c>
    </row>
    <row r="164" customFormat="false" ht="14.4" hidden="false" customHeight="false" outlineLevel="0" collapsed="false">
      <c r="A164" s="0" t="n">
        <f aca="false">A163+1</f>
        <v>160</v>
      </c>
      <c r="C164" s="0" t="n">
        <v>0.25341386</v>
      </c>
      <c r="D164" s="0" t="n">
        <v>1.9651</v>
      </c>
      <c r="E164" s="0" t="n">
        <v>0.907838304012637</v>
      </c>
      <c r="F164" s="0" t="n">
        <v>0.0506146514722448</v>
      </c>
      <c r="G164" s="0" t="n">
        <v>0.0400635567175698</v>
      </c>
      <c r="H164" s="0" t="n">
        <v>0.00148348779754836</v>
      </c>
      <c r="I164" s="0" t="n">
        <f aca="false">$Y$14*E163+$Y$19*F163+G163*$Y$24+H163*$Y$29</f>
        <v>0.837670149718324</v>
      </c>
      <c r="J164" s="0" t="n">
        <f aca="false">$Y$15*E163+$Y$20*F163+G163*$Y$25+H163*$Y$30</f>
        <v>0.0718428909589573</v>
      </c>
      <c r="K164" s="0" t="n">
        <f aca="false">E163*$Y$16+F163*$Y$21+G163*$Y$26+H163*$Y$31</f>
        <v>0.0845488695431759</v>
      </c>
      <c r="L164" s="0" t="n">
        <f aca="false">E163*$Y$17+F163*$Y$22+G163*$Y$27+H163*$Y$32</f>
        <v>0.00593808977954252</v>
      </c>
      <c r="M164" s="0" t="n">
        <f aca="false">_xlfn.NORM.S.DIST((1/$Y$7)*(C164-$Y$3-D164*$Y$12),1)</f>
        <v>0.30674059085147</v>
      </c>
      <c r="N164" s="3" t="n">
        <f aca="false">_xlfn.NORM.S.DIST((1/$Y$8)*(C164-$Y$4-D164*$Y$12),1)</f>
        <v>0.65634095253721</v>
      </c>
      <c r="O164" s="3" t="n">
        <f aca="false">_xlfn.NORM.S.DIST((1/$Y$9)*(C164-$Y$5-D164*$Y$12),1)</f>
        <v>0.386898922492569</v>
      </c>
      <c r="P164" s="3" t="n">
        <f aca="false">_xlfn.NORM.S.DIST((1/$Y$10)*(C164-$Y$6-D164*$Y$12),1)</f>
        <v>0.543474271923807</v>
      </c>
      <c r="Q164" s="0" t="n">
        <f aca="false">M164*I164</f>
        <v>0.256947436663238</v>
      </c>
      <c r="R164" s="0" t="n">
        <f aca="false">N164*J164</f>
        <v>0.0471534314850289</v>
      </c>
      <c r="S164" s="0" t="n">
        <f aca="false">O164*K164</f>
        <v>0.0327118665242195</v>
      </c>
      <c r="T164" s="0" t="n">
        <f aca="false">P164*L164</f>
        <v>0.00322719901955507</v>
      </c>
      <c r="U164" s="4" t="n">
        <f aca="false">SUM(Q164:T164)</f>
        <v>0.340039933692042</v>
      </c>
      <c r="V164" s="6" t="n">
        <f aca="false">_xlfn.NORM.S.INV(U164)</f>
        <v>-0.412354145629624</v>
      </c>
    </row>
    <row r="165" customFormat="false" ht="14.4" hidden="false" customHeight="false" outlineLevel="0" collapsed="false">
      <c r="A165" s="0" t="n">
        <f aca="false">A164+1</f>
        <v>161</v>
      </c>
      <c r="C165" s="0" t="n">
        <v>0.521646859</v>
      </c>
      <c r="D165" s="0" t="n">
        <v>1.8455</v>
      </c>
      <c r="E165" s="0" t="n">
        <v>0.91193195810436</v>
      </c>
      <c r="F165" s="0" t="n">
        <v>0.0496377377187697</v>
      </c>
      <c r="G165" s="0" t="n">
        <v>0.0369095101095507</v>
      </c>
      <c r="H165" s="0" t="n">
        <v>0.00152079406731994</v>
      </c>
      <c r="I165" s="0" t="n">
        <f aca="false">$Y$14*E164+$Y$19*F164+G164*$Y$24+H164*$Y$29</f>
        <v>0.828264449760469</v>
      </c>
      <c r="J165" s="0" t="n">
        <f aca="false">$Y$15*E164+$Y$20*F164+G164*$Y$25+H164*$Y$30</f>
        <v>0.0825921484282814</v>
      </c>
      <c r="K165" s="0" t="n">
        <f aca="false">E164*$Y$16+F164*$Y$21+G164*$Y$26+H164*$Y$31</f>
        <v>0.0824945108588109</v>
      </c>
      <c r="L165" s="0" t="n">
        <f aca="false">E164*$Y$17+F164*$Y$22+G164*$Y$27+H164*$Y$32</f>
        <v>0.00664889095243887</v>
      </c>
      <c r="M165" s="0" t="n">
        <f aca="false">_xlfn.NORM.S.DIST((1/$Y$7)*(C165-$Y$3-D165*$Y$12),1)</f>
        <v>0.403468487779598</v>
      </c>
      <c r="N165" s="3" t="n">
        <f aca="false">_xlfn.NORM.S.DIST((1/$Y$8)*(C165-$Y$4-D165*$Y$12),1)</f>
        <v>0.715683975164238</v>
      </c>
      <c r="O165" s="3" t="n">
        <f aca="false">_xlfn.NORM.S.DIST((1/$Y$9)*(C165-$Y$5-D165*$Y$12),1)</f>
        <v>0.427512045109064</v>
      </c>
      <c r="P165" s="3" t="n">
        <f aca="false">_xlfn.NORM.S.DIST((1/$Y$10)*(C165-$Y$6-D165*$Y$12),1)</f>
        <v>0.564254474266403</v>
      </c>
      <c r="Q165" s="0" t="n">
        <f aca="false">M165*I165</f>
        <v>0.334178605026457</v>
      </c>
      <c r="R165" s="0" t="n">
        <f aca="false">N165*J165</f>
        <v>0.0591098771045072</v>
      </c>
      <c r="S165" s="0" t="n">
        <f aca="false">O165*K165</f>
        <v>0.0352673970475221</v>
      </c>
      <c r="T165" s="0" t="n">
        <f aca="false">P165*L165</f>
        <v>0.00375166646882303</v>
      </c>
      <c r="U165" s="4" t="n">
        <f aca="false">SUM(Q165:T165)</f>
        <v>0.43230754564731</v>
      </c>
      <c r="V165" s="6" t="n">
        <f aca="false">_xlfn.NORM.S.INV(U165)</f>
        <v>-0.170502343764656</v>
      </c>
    </row>
    <row r="166" customFormat="false" ht="14.4" hidden="false" customHeight="false" outlineLevel="0" collapsed="false">
      <c r="A166" s="0" t="n">
        <f aca="false">A165+1</f>
        <v>162</v>
      </c>
      <c r="C166" s="0" t="n">
        <v>1.250449835</v>
      </c>
      <c r="D166" s="0" t="n">
        <v>1.8502</v>
      </c>
      <c r="E166" s="0" t="n">
        <v>0.920900818486149</v>
      </c>
      <c r="F166" s="0" t="n">
        <v>0.0373913863960209</v>
      </c>
      <c r="G166" s="0" t="n">
        <v>0.0401408260728982</v>
      </c>
      <c r="H166" s="0" t="n">
        <v>0.00156696904493238</v>
      </c>
      <c r="I166" s="0" t="n">
        <f aca="false">$Y$14*E165+$Y$19*F165+G165*$Y$24+H165*$Y$29</f>
        <v>0.829586555728574</v>
      </c>
      <c r="J166" s="0" t="n">
        <f aca="false">$Y$15*E165+$Y$20*F165+G165*$Y$25+H165*$Y$30</f>
        <v>0.0817925660785124</v>
      </c>
      <c r="K166" s="0" t="n">
        <f aca="false">E165*$Y$16+F165*$Y$21+G165*$Y$26+H165*$Y$31</f>
        <v>0.0820713740660854</v>
      </c>
      <c r="L166" s="0" t="n">
        <f aca="false">E165*$Y$17+F165*$Y$22+G165*$Y$27+H165*$Y$32</f>
        <v>0.00654950412682843</v>
      </c>
      <c r="M166" s="0" t="n">
        <f aca="false">_xlfn.NORM.S.DIST((1/$Y$7)*(C166-$Y$3-D166*$Y$12),1)</f>
        <v>0.67148254284544</v>
      </c>
      <c r="N166" s="3" t="n">
        <f aca="false">_xlfn.NORM.S.DIST((1/$Y$8)*(C166-$Y$4-D166*$Y$12),1)</f>
        <v>0.844348239295862</v>
      </c>
      <c r="O166" s="3" t="n">
        <f aca="false">_xlfn.NORM.S.DIST((1/$Y$9)*(C166-$Y$5-D166*$Y$12),1)</f>
        <v>0.537333054753512</v>
      </c>
      <c r="P166" s="3" t="n">
        <f aca="false">_xlfn.NORM.S.DIST((1/$Y$10)*(C166-$Y$6-D166*$Y$12),1)</f>
        <v>0.61813006044161</v>
      </c>
      <c r="Q166" s="0" t="n">
        <f aca="false">M166*I166</f>
        <v>0.557052889951014</v>
      </c>
      <c r="R166" s="0" t="n">
        <f aca="false">N166*J166</f>
        <v>0.0690614091558823</v>
      </c>
      <c r="S166" s="0" t="n">
        <f aca="false">O166*K166</f>
        <v>0.0440996621347478</v>
      </c>
      <c r="T166" s="0" t="n">
        <f aca="false">P166*L166</f>
        <v>0.00404844538177903</v>
      </c>
      <c r="U166" s="4" t="n">
        <f aca="false">SUM(Q166:T166)</f>
        <v>0.674262406623423</v>
      </c>
      <c r="V166" s="6" t="n">
        <f aca="false">_xlfn.NORM.S.INV(U166)</f>
        <v>0.451713784172905</v>
      </c>
    </row>
    <row r="167" customFormat="false" ht="14.4" hidden="false" customHeight="false" outlineLevel="0" collapsed="false">
      <c r="A167" s="0" t="n">
        <f aca="false">A166+1</f>
        <v>163</v>
      </c>
      <c r="C167" s="0" t="n">
        <v>-1.930595599</v>
      </c>
      <c r="D167" s="0" t="n">
        <v>1.9427</v>
      </c>
      <c r="E167" s="0" t="n">
        <v>0.393421057448492</v>
      </c>
      <c r="F167" s="0" t="n">
        <v>0.365680573341029</v>
      </c>
      <c r="G167" s="0" t="n">
        <v>0.227588688141685</v>
      </c>
      <c r="H167" s="0" t="n">
        <v>0.0133096810687949</v>
      </c>
      <c r="I167" s="0" t="n">
        <f aca="false">$Y$14*E166+$Y$19*F166+G166*$Y$24+H166*$Y$29</f>
        <v>0.839683698594707</v>
      </c>
      <c r="J167" s="0" t="n">
        <f aca="false">$Y$15*E166+$Y$20*F166+G166*$Y$25+H166*$Y$30</f>
        <v>0.0713499307949902</v>
      </c>
      <c r="K167" s="0" t="n">
        <f aca="false">E166*$Y$16+F166*$Y$21+G166*$Y$26+H166*$Y$31</f>
        <v>0.083572248474026</v>
      </c>
      <c r="L167" s="0" t="n">
        <f aca="false">E166*$Y$17+F166*$Y$22+G166*$Y$27+H166*$Y$32</f>
        <v>0.00539412213627698</v>
      </c>
      <c r="M167" s="0" t="n">
        <f aca="false">_xlfn.NORM.S.DIST((1/$Y$7)*(C167-$Y$3-D167*$Y$12),1)</f>
        <v>0.00512160649567067</v>
      </c>
      <c r="N167" s="3" t="n">
        <f aca="false">_xlfn.NORM.S.DIST((1/$Y$8)*(C167-$Y$4-D167*$Y$12),1)</f>
        <v>0.178005844518906</v>
      </c>
      <c r="O167" s="3" t="n">
        <f aca="false">_xlfn.NORM.S.DIST((1/$Y$9)*(C167-$Y$5-D167*$Y$12),1)</f>
        <v>0.132299975415938</v>
      </c>
      <c r="P167" s="3" t="n">
        <f aca="false">_xlfn.NORM.S.DIST((1/$Y$10)*(C167-$Y$6-D167*$Y$12),1)</f>
        <v>0.379544935785951</v>
      </c>
      <c r="Q167" s="0" t="n">
        <f aca="false">M167*I167</f>
        <v>0.00430052948503143</v>
      </c>
      <c r="R167" s="0" t="n">
        <f aca="false">N167*J167</f>
        <v>0.0127007046875277</v>
      </c>
      <c r="S167" s="0" t="n">
        <f aca="false">O167*K167</f>
        <v>0.0110566064185683</v>
      </c>
      <c r="T167" s="0" t="n">
        <f aca="false">P167*L167</f>
        <v>0.00204731173983482</v>
      </c>
      <c r="U167" s="4" t="n">
        <f aca="false">SUM(Q167:T167)</f>
        <v>0.0301051523309622</v>
      </c>
      <c r="V167" s="6" t="n">
        <f aca="false">_xlfn.NORM.S.INV(U167)</f>
        <v>-1.87925044472473</v>
      </c>
    </row>
    <row r="168" customFormat="false" ht="14.4" hidden="false" customHeight="false" outlineLevel="0" collapsed="false">
      <c r="A168" s="0" t="n">
        <f aca="false">A167+1</f>
        <v>164</v>
      </c>
      <c r="C168" s="0" t="n">
        <v>0.619004859</v>
      </c>
      <c r="D168" s="0" t="n">
        <v>1.843</v>
      </c>
      <c r="E168" s="0" t="n">
        <v>0.689681061644633</v>
      </c>
      <c r="F168" s="0" t="n">
        <v>0.248682464480352</v>
      </c>
      <c r="G168" s="0" t="n">
        <v>0.0481657859600636</v>
      </c>
      <c r="H168" s="0" t="n">
        <v>0.0134706879149509</v>
      </c>
      <c r="I168" s="0" t="n">
        <f aca="false">$Y$14*E167+$Y$19*F167+G167*$Y$24+H167*$Y$29</f>
        <v>0.513864288560785</v>
      </c>
      <c r="J168" s="0" t="n">
        <f aca="false">$Y$15*E167+$Y$20*F167+G167*$Y$25+H167*$Y$30</f>
        <v>0.348286406837082</v>
      </c>
      <c r="K168" s="0" t="n">
        <f aca="false">E167*$Y$16+F167*$Y$21+G167*$Y$26+H167*$Y$31</f>
        <v>0.0883576155315789</v>
      </c>
      <c r="L168" s="0" t="n">
        <f aca="false">E167*$Y$17+F167*$Y$22+G167*$Y$27+H167*$Y$32</f>
        <v>0.0494916890705557</v>
      </c>
      <c r="M168" s="0" t="n">
        <f aca="false">_xlfn.NORM.S.DIST((1/$Y$7)*(C168-$Y$3-D168*$Y$12),1)</f>
        <v>0.439502771488781</v>
      </c>
      <c r="N168" s="3" t="n">
        <f aca="false">_xlfn.NORM.S.DIST((1/$Y$8)*(C168-$Y$4-D168*$Y$12),1)</f>
        <v>0.735420747066926</v>
      </c>
      <c r="O168" s="3" t="n">
        <f aca="false">_xlfn.NORM.S.DIST((1/$Y$9)*(C168-$Y$5-D168*$Y$12),1)</f>
        <v>0.442075763349984</v>
      </c>
      <c r="P168" s="3" t="n">
        <f aca="false">_xlfn.NORM.S.DIST((1/$Y$10)*(C168-$Y$6-D168*$Y$12),1)</f>
        <v>0.571559545056532</v>
      </c>
      <c r="Q168" s="0" t="n">
        <f aca="false">M168*I168</f>
        <v>0.225844778991575</v>
      </c>
      <c r="R168" s="0" t="n">
        <f aca="false">N168*J168</f>
        <v>0.256137049509382</v>
      </c>
      <c r="S168" s="0" t="n">
        <f aca="false">O168*K168</f>
        <v>0.0390607603339071</v>
      </c>
      <c r="T168" s="0" t="n">
        <f aca="false">P168*L168</f>
        <v>0.0282874472892461</v>
      </c>
      <c r="U168" s="4" t="n">
        <f aca="false">SUM(Q168:T168)</f>
        <v>0.549330036124111</v>
      </c>
      <c r="V168" s="6" t="n">
        <f aca="false">_xlfn.NORM.S.INV(U168)</f>
        <v>0.123968864041419</v>
      </c>
    </row>
    <row r="169" customFormat="false" ht="14.4" hidden="false" customHeight="false" outlineLevel="0" collapsed="false">
      <c r="A169" s="0" t="n">
        <f aca="false">A168+1</f>
        <v>165</v>
      </c>
      <c r="C169" s="0" t="n">
        <v>1.626865097</v>
      </c>
      <c r="D169" s="0" t="n">
        <v>1.7478</v>
      </c>
      <c r="E169" s="0" t="n">
        <v>0.812587194901635</v>
      </c>
      <c r="F169" s="0" t="n">
        <v>0.128354435743169</v>
      </c>
      <c r="G169" s="0" t="n">
        <v>0.0470962403032508</v>
      </c>
      <c r="H169" s="0" t="n">
        <v>0.0119621290519452</v>
      </c>
      <c r="I169" s="0" t="n">
        <f aca="false">$Y$14*E168+$Y$19*F168+G168*$Y$24+H168*$Y$29</f>
        <v>0.644220231662476</v>
      </c>
      <c r="J169" s="0" t="n">
        <f aca="false">$Y$15*E168+$Y$20*F168+G168*$Y$25+H168*$Y$30</f>
        <v>0.250629023190399</v>
      </c>
      <c r="K169" s="0" t="n">
        <f aca="false">E168*$Y$16+F168*$Y$21+G168*$Y$26+H168*$Y$31</f>
        <v>0.0690242905075276</v>
      </c>
      <c r="L169" s="0" t="n">
        <f aca="false">E168*$Y$17+F168*$Y$22+G168*$Y$27+H168*$Y$32</f>
        <v>0.0361264546395966</v>
      </c>
      <c r="M169" s="0" t="n">
        <f aca="false">_xlfn.NORM.S.DIST((1/$Y$7)*(C169-$Y$3-D169*$Y$12),1)</f>
        <v>0.789856233309968</v>
      </c>
      <c r="N169" s="3" t="n">
        <f aca="false">_xlfn.NORM.S.DIST((1/$Y$8)*(C169-$Y$4-D169*$Y$12),1)</f>
        <v>0.893450447478224</v>
      </c>
      <c r="O169" s="3" t="n">
        <f aca="false">_xlfn.NORM.S.DIST((1/$Y$9)*(C169-$Y$5-D169*$Y$12),1)</f>
        <v>0.594465024323579</v>
      </c>
      <c r="P169" s="3" t="n">
        <f aca="false">_xlfn.NORM.S.DIST((1/$Y$10)*(C169-$Y$6-D169*$Y$12),1)</f>
        <v>0.645630443947695</v>
      </c>
      <c r="Q169" s="0" t="n">
        <f aca="false">M169*I169</f>
        <v>0.508841365602998</v>
      </c>
      <c r="R169" s="0" t="n">
        <f aca="false">N169*J169</f>
        <v>0.223924612920493</v>
      </c>
      <c r="S169" s="0" t="n">
        <f aca="false">O169*K169</f>
        <v>0.0410325265354752</v>
      </c>
      <c r="T169" s="0" t="n">
        <f aca="false">P169*L169</f>
        <v>0.023324338947219</v>
      </c>
      <c r="U169" s="4" t="n">
        <f aca="false">SUM(Q169:T169)</f>
        <v>0.797122844006185</v>
      </c>
      <c r="V169" s="6" t="n">
        <f aca="false">_xlfn.NORM.S.INV(U169)</f>
        <v>0.831388290226822</v>
      </c>
    </row>
    <row r="170" customFormat="false" ht="14.4" hidden="false" customHeight="false" outlineLevel="0" collapsed="false">
      <c r="A170" s="0" t="n">
        <f aca="false">A169+1</f>
        <v>166</v>
      </c>
      <c r="C170" s="0" t="n">
        <v>1.007308761</v>
      </c>
      <c r="D170" s="0" t="n">
        <v>1.6859</v>
      </c>
      <c r="E170" s="0" t="n">
        <v>0.879614994399102</v>
      </c>
      <c r="F170" s="0" t="n">
        <v>0.0771676346414335</v>
      </c>
      <c r="G170" s="0" t="n">
        <v>0.0378103075481303</v>
      </c>
      <c r="H170" s="0" t="n">
        <v>0.00540706341133398</v>
      </c>
      <c r="I170" s="0" t="n">
        <f aca="false">$Y$14*E169+$Y$19*F169+G169*$Y$24+H169*$Y$29</f>
        <v>0.750389190179731</v>
      </c>
      <c r="J170" s="0" t="n">
        <f aca="false">$Y$15*E169+$Y$20*F169+G169*$Y$25+H169*$Y$30</f>
        <v>0.148391065397622</v>
      </c>
      <c r="K170" s="0" t="n">
        <f aca="false">E169*$Y$16+F169*$Y$21+G169*$Y$26+H169*$Y$31</f>
        <v>0.0783436352037417</v>
      </c>
      <c r="L170" s="0" t="n">
        <f aca="false">E169*$Y$17+F169*$Y$22+G169*$Y$27+H169*$Y$32</f>
        <v>0.0228761092189056</v>
      </c>
      <c r="M170" s="0" t="n">
        <f aca="false">_xlfn.NORM.S.DIST((1/$Y$7)*(C170-$Y$3-D170*$Y$12),1)</f>
        <v>0.588714535115819</v>
      </c>
      <c r="N170" s="3" t="n">
        <f aca="false">_xlfn.NORM.S.DIST((1/$Y$8)*(C170-$Y$4-D170*$Y$12),1)</f>
        <v>0.80818989558686</v>
      </c>
      <c r="O170" s="3" t="n">
        <f aca="false">_xlfn.NORM.S.DIST((1/$Y$9)*(C170-$Y$5-D170*$Y$12),1)</f>
        <v>0.502180652737721</v>
      </c>
      <c r="P170" s="3" t="n">
        <f aca="false">_xlfn.NORM.S.DIST((1/$Y$10)*(C170-$Y$6-D170*$Y$12),1)</f>
        <v>0.601124260969617</v>
      </c>
      <c r="Q170" s="0" t="n">
        <f aca="false">M170*I170</f>
        <v>0.441765023252596</v>
      </c>
      <c r="R170" s="0" t="n">
        <f aca="false">N170*J170</f>
        <v>0.119928159649727</v>
      </c>
      <c r="S170" s="0" t="n">
        <f aca="false">O170*K170</f>
        <v>0.0393426578644609</v>
      </c>
      <c r="T170" s="0" t="n">
        <f aca="false">P170*L170</f>
        <v>0.0137513842480749</v>
      </c>
      <c r="U170" s="4" t="n">
        <f aca="false">SUM(Q170:T170)</f>
        <v>0.614787225014859</v>
      </c>
      <c r="V170" s="6" t="n">
        <f aca="false">_xlfn.NORM.S.INV(U170)</f>
        <v>0.291818303402858</v>
      </c>
    </row>
    <row r="171" customFormat="false" ht="14.4" hidden="false" customHeight="false" outlineLevel="0" collapsed="false">
      <c r="A171" s="0" t="n">
        <f aca="false">A170+1</f>
        <v>167</v>
      </c>
      <c r="C171" s="0" t="n">
        <v>2.278829559</v>
      </c>
      <c r="D171" s="0" t="n">
        <v>1.5698</v>
      </c>
      <c r="E171" s="0" t="n">
        <v>0.857453953175852</v>
      </c>
      <c r="F171" s="0" t="n">
        <v>0.0506180415347794</v>
      </c>
      <c r="G171" s="0" t="n">
        <v>0.0852706090526095</v>
      </c>
      <c r="H171" s="0" t="n">
        <v>0.00665739623675941</v>
      </c>
      <c r="I171" s="0" t="n">
        <f aca="false">$Y$14*E170+$Y$19*F170+G170*$Y$24+H170*$Y$29</f>
        <v>0.802110363486391</v>
      </c>
      <c r="J171" s="0" t="n">
        <f aca="false">$Y$15*E170+$Y$20*F170+G170*$Y$25+H170*$Y$30</f>
        <v>0.10510624510151</v>
      </c>
      <c r="K171" s="0" t="n">
        <f aca="false">E170*$Y$16+F170*$Y$21+G170*$Y$26+H170*$Y$31</f>
        <v>0.0803628741434062</v>
      </c>
      <c r="L171" s="0" t="n">
        <f aca="false">E170*$Y$17+F170*$Y$22+G170*$Y$27+H170*$Y$32</f>
        <v>0.0124205172686918</v>
      </c>
      <c r="M171" s="0" t="n">
        <f aca="false">_xlfn.NORM.S.DIST((1/$Y$7)*(C171-$Y$3-D171*$Y$12),1)</f>
        <v>0.924043284531823</v>
      </c>
      <c r="N171" s="3" t="n">
        <f aca="false">_xlfn.NORM.S.DIST((1/$Y$8)*(C171-$Y$4-D171*$Y$12),1)</f>
        <v>0.950321818626708</v>
      </c>
      <c r="O171" s="3" t="n">
        <f aca="false">_xlfn.NORM.S.DIST((1/$Y$9)*(C171-$Y$5-D171*$Y$12),1)</f>
        <v>0.6882076430323</v>
      </c>
      <c r="P171" s="3" t="n">
        <f aca="false">_xlfn.NORM.S.DIST((1/$Y$10)*(C171-$Y$6-D171*$Y$12),1)</f>
        <v>0.691447009397485</v>
      </c>
      <c r="Q171" s="0" t="n">
        <f aca="false">M171*I171</f>
        <v>0.741184694832979</v>
      </c>
      <c r="R171" s="0" t="n">
        <f aca="false">N171*J171</f>
        <v>0.099884757993892</v>
      </c>
      <c r="S171" s="0" t="n">
        <f aca="false">O171*K171</f>
        <v>0.0553063442015349</v>
      </c>
      <c r="T171" s="0" t="n">
        <f aca="false">P171*L171</f>
        <v>0.00858812952060679</v>
      </c>
      <c r="U171" s="4" t="n">
        <f aca="false">SUM(Q171:T171)</f>
        <v>0.904963926549013</v>
      </c>
      <c r="V171" s="6" t="n">
        <f aca="false">_xlfn.NORM.S.INV(U171)</f>
        <v>1.31036571295129</v>
      </c>
    </row>
    <row r="172" customFormat="false" ht="14.4" hidden="false" customHeight="false" outlineLevel="0" collapsed="false">
      <c r="A172" s="0" t="n">
        <f aca="false">A171+1</f>
        <v>168</v>
      </c>
      <c r="C172" s="0" t="n">
        <v>-0.636737348</v>
      </c>
      <c r="D172" s="0" t="n">
        <v>1.6733</v>
      </c>
      <c r="E172" s="0" t="n">
        <v>0.802752662451773</v>
      </c>
      <c r="F172" s="0" t="n">
        <v>0.120709909822656</v>
      </c>
      <c r="G172" s="0" t="n">
        <v>0.0711220204966882</v>
      </c>
      <c r="H172" s="0" t="n">
        <v>0.00541540722888262</v>
      </c>
      <c r="I172" s="0" t="n">
        <f aca="false">$Y$14*E171+$Y$19*F171+G171*$Y$24+H171*$Y$29</f>
        <v>0.816527071690344</v>
      </c>
      <c r="J172" s="0" t="n">
        <f aca="false">$Y$15*E171+$Y$20*F171+G171*$Y$25+H171*$Y$30</f>
        <v>0.0820394812893012</v>
      </c>
      <c r="K172" s="0" t="n">
        <f aca="false">E171*$Y$16+F171*$Y$21+G171*$Y$26+H171*$Y$31</f>
        <v>0.0901930197869435</v>
      </c>
      <c r="L172" s="0" t="n">
        <f aca="false">E171*$Y$17+F171*$Y$22+G171*$Y$27+H171*$Y$32</f>
        <v>0.0112404272334116</v>
      </c>
      <c r="M172" s="0" t="n">
        <f aca="false">_xlfn.NORM.S.DIST((1/$Y$7)*(C172-$Y$3-D172*$Y$12),1)</f>
        <v>0.0920030247130415</v>
      </c>
      <c r="N172" s="3" t="n">
        <f aca="false">_xlfn.NORM.S.DIST((1/$Y$8)*(C172-$Y$4-D172*$Y$12),1)</f>
        <v>0.449587852341983</v>
      </c>
      <c r="O172" s="3" t="n">
        <f aca="false">_xlfn.NORM.S.DIST((1/$Y$9)*(C172-$Y$5-D172*$Y$12),1)</f>
        <v>0.268268446361307</v>
      </c>
      <c r="P172" s="3" t="n">
        <f aca="false">_xlfn.NORM.S.DIST((1/$Y$10)*(C172-$Y$6-D172*$Y$12),1)</f>
        <v>0.477334778604562</v>
      </c>
      <c r="Q172" s="0" t="n">
        <f aca="false">M172*I172</f>
        <v>0.0751229603555941</v>
      </c>
      <c r="R172" s="0" t="n">
        <f aca="false">N172*J172</f>
        <v>0.0368839542001073</v>
      </c>
      <c r="S172" s="0" t="n">
        <f aca="false">O172*K172</f>
        <v>0.0241959412908779</v>
      </c>
      <c r="T172" s="0" t="n">
        <f aca="false">P172*L172</f>
        <v>0.0053654468448812</v>
      </c>
      <c r="U172" s="4" t="n">
        <f aca="false">SUM(Q172:T172)</f>
        <v>0.141568302691461</v>
      </c>
      <c r="V172" s="6" t="n">
        <f aca="false">_xlfn.NORM.S.INV(U172)</f>
        <v>-1.07329984354901</v>
      </c>
    </row>
    <row r="173" customFormat="false" ht="14.4" hidden="false" customHeight="false" outlineLevel="0" collapsed="false">
      <c r="A173" s="0" t="n">
        <f aca="false">A172+1</f>
        <v>169</v>
      </c>
      <c r="C173" s="0" t="n">
        <v>1.522380227</v>
      </c>
      <c r="D173" s="0" t="n">
        <v>1.5942</v>
      </c>
      <c r="E173" s="0" t="n">
        <v>0.880199226615121</v>
      </c>
      <c r="F173" s="0" t="n">
        <v>0.0663747912626821</v>
      </c>
      <c r="G173" s="0" t="n">
        <v>0.0485236073945554</v>
      </c>
      <c r="H173" s="0" t="n">
        <v>0.00490237472764094</v>
      </c>
      <c r="I173" s="0" t="n">
        <f aca="false">$Y$14*E172+$Y$19*F172+G172*$Y$24+H172*$Y$29</f>
        <v>0.758891450885691</v>
      </c>
      <c r="J173" s="0" t="n">
        <f aca="false">$Y$15*E172+$Y$20*F172+G172*$Y$25+H172*$Y$30</f>
        <v>0.141783894999713</v>
      </c>
      <c r="K173" s="0" t="n">
        <f aca="false">E172*$Y$16+F172*$Y$21+G172*$Y$26+H172*$Y$31</f>
        <v>0.0822101171442571</v>
      </c>
      <c r="L173" s="0" t="n">
        <f aca="false">E172*$Y$17+F172*$Y$22+G172*$Y$27+H172*$Y$32</f>
        <v>0.0171145369703386</v>
      </c>
      <c r="M173" s="0" t="n">
        <f aca="false">_xlfn.NORM.S.DIST((1/$Y$7)*(C173-$Y$3-D173*$Y$12),1)</f>
        <v>0.763165822180726</v>
      </c>
      <c r="N173" s="3" t="n">
        <f aca="false">_xlfn.NORM.S.DIST((1/$Y$8)*(C173-$Y$4-D173*$Y$12),1)</f>
        <v>0.882510888939594</v>
      </c>
      <c r="O173" s="3" t="n">
        <f aca="false">_xlfn.NORM.S.DIST((1/$Y$9)*(C173-$Y$5-D173*$Y$12),1)</f>
        <v>0.580489884863191</v>
      </c>
      <c r="P173" s="3" t="n">
        <f aca="false">_xlfn.NORM.S.DIST((1/$Y$10)*(C173-$Y$6-D173*$Y$12),1)</f>
        <v>0.638901225999092</v>
      </c>
      <c r="Q173" s="0" t="n">
        <f aca="false">M173*I173</f>
        <v>0.579160018061102</v>
      </c>
      <c r="R173" s="0" t="n">
        <f aca="false">N173*J173</f>
        <v>0.125125831213515</v>
      </c>
      <c r="S173" s="0" t="n">
        <f aca="false">O173*K173</f>
        <v>0.0477221414356592</v>
      </c>
      <c r="T173" s="0" t="n">
        <f aca="false">P173*L173</f>
        <v>0.0109344986527561</v>
      </c>
      <c r="U173" s="4" t="n">
        <f aca="false">SUM(Q173:T173)</f>
        <v>0.762942489363033</v>
      </c>
      <c r="V173" s="6" t="n">
        <f aca="false">_xlfn.NORM.S.INV(U173)</f>
        <v>0.715799726592696</v>
      </c>
    </row>
    <row r="174" customFormat="false" ht="14.4" hidden="false" customHeight="false" outlineLevel="0" collapsed="false">
      <c r="A174" s="0" t="n">
        <f aca="false">A173+1</f>
        <v>170</v>
      </c>
      <c r="C174" s="0" t="n">
        <v>-0.331006204</v>
      </c>
      <c r="D174" s="0" t="n">
        <v>1.6562</v>
      </c>
      <c r="E174" s="0" t="n">
        <v>0.837782755358193</v>
      </c>
      <c r="F174" s="0" t="n">
        <v>0.106225858242956</v>
      </c>
      <c r="G174" s="0" t="n">
        <v>0.0520053124542724</v>
      </c>
      <c r="H174" s="0" t="n">
        <v>0.00398607394457945</v>
      </c>
      <c r="I174" s="0" t="n">
        <f aca="false">$Y$14*E173+$Y$19*F173+G173*$Y$24+H173*$Y$29</f>
        <v>0.81022508840529</v>
      </c>
      <c r="J174" s="0" t="n">
        <f aca="false">$Y$15*E173+$Y$20*F173+G173*$Y$25+H173*$Y$30</f>
        <v>0.0958352890047814</v>
      </c>
      <c r="K174" s="0" t="n">
        <f aca="false">E173*$Y$16+F173*$Y$21+G173*$Y$26+H173*$Y$31</f>
        <v>0.0828950076076019</v>
      </c>
      <c r="L174" s="0" t="n">
        <f aca="false">E173*$Y$17+F173*$Y$22+G173*$Y$27+H173*$Y$32</f>
        <v>0.0110446149823265</v>
      </c>
      <c r="M174" s="0" t="n">
        <f aca="false">_xlfn.NORM.S.DIST((1/$Y$7)*(C174-$Y$3-D174*$Y$12),1)</f>
        <v>0.149499076600677</v>
      </c>
      <c r="N174" s="3" t="n">
        <f aca="false">_xlfn.NORM.S.DIST((1/$Y$8)*(C174-$Y$4-D174*$Y$12),1)</f>
        <v>0.52377786117592</v>
      </c>
      <c r="O174" s="3" t="n">
        <f aca="false">_xlfn.NORM.S.DIST((1/$Y$9)*(C174-$Y$5-D174*$Y$12),1)</f>
        <v>0.307963310589498</v>
      </c>
      <c r="P174" s="3" t="n">
        <f aca="false">_xlfn.NORM.S.DIST((1/$Y$10)*(C174-$Y$6-D174*$Y$12),1)</f>
        <v>0.500646132776971</v>
      </c>
      <c r="Q174" s="0" t="n">
        <f aca="false">M174*I174</f>
        <v>0.121127902555293</v>
      </c>
      <c r="R174" s="0" t="n">
        <f aca="false">N174*J174</f>
        <v>0.0501964027001006</v>
      </c>
      <c r="S174" s="0" t="n">
        <f aca="false">O174*K174</f>
        <v>0.0255286209741787</v>
      </c>
      <c r="T174" s="0" t="n">
        <f aca="false">P174*L174</f>
        <v>0.00552944377891237</v>
      </c>
      <c r="U174" s="4" t="n">
        <f aca="false">SUM(Q174:T174)</f>
        <v>0.202382370008484</v>
      </c>
      <c r="V174" s="6" t="n">
        <f aca="false">_xlfn.NORM.S.INV(U174)</f>
        <v>-0.833141838251964</v>
      </c>
    </row>
    <row r="175" customFormat="false" ht="14.4" hidden="false" customHeight="false" outlineLevel="0" collapsed="false">
      <c r="A175" s="0" t="n">
        <f aca="false">A174+1</f>
        <v>171</v>
      </c>
      <c r="C175" s="0" t="n">
        <v>0.560756791</v>
      </c>
      <c r="D175" s="0" t="n">
        <v>1.5966</v>
      </c>
      <c r="E175" s="0" t="n">
        <v>0.881042838732251</v>
      </c>
      <c r="F175" s="0" t="n">
        <v>0.0788705343332746</v>
      </c>
      <c r="G175" s="0" t="n">
        <v>0.036759331055337</v>
      </c>
      <c r="H175" s="0" t="n">
        <v>0.00332729587913722</v>
      </c>
      <c r="I175" s="0" t="n">
        <f aca="false">$Y$14*E174+$Y$19*F174+G174*$Y$24+H174*$Y$29</f>
        <v>0.775794769004161</v>
      </c>
      <c r="J175" s="0" t="n">
        <f aca="false">$Y$15*E174+$Y$20*F174+G174*$Y$25+H174*$Y$30</f>
        <v>0.129692204903078</v>
      </c>
      <c r="K175" s="0" t="n">
        <f aca="false">E174*$Y$16+F174*$Y$21+G174*$Y$26+H174*$Y$31</f>
        <v>0.0801815279882593</v>
      </c>
      <c r="L175" s="0" t="n">
        <f aca="false">E174*$Y$17+F174*$Y$22+G174*$Y$27+H174*$Y$32</f>
        <v>0.0143314981045019</v>
      </c>
      <c r="M175" s="0" t="n">
        <f aca="false">_xlfn.NORM.S.DIST((1/$Y$7)*(C175-$Y$3-D175*$Y$12),1)</f>
        <v>0.423753698764772</v>
      </c>
      <c r="N175" s="3" t="n">
        <f aca="false">_xlfn.NORM.S.DIST((1/$Y$8)*(C175-$Y$4-D175*$Y$12),1)</f>
        <v>0.726924752209174</v>
      </c>
      <c r="O175" s="3" t="n">
        <f aca="false">_xlfn.NORM.S.DIST((1/$Y$9)*(C175-$Y$5-D175*$Y$12),1)</f>
        <v>0.435732129829955</v>
      </c>
      <c r="P175" s="3" t="n">
        <f aca="false">_xlfn.NORM.S.DIST((1/$Y$10)*(C175-$Y$6-D175*$Y$12),1)</f>
        <v>0.568385905457227</v>
      </c>
      <c r="Q175" s="0" t="n">
        <f aca="false">M175*I175</f>
        <v>0.328745902847875</v>
      </c>
      <c r="R175" s="0" t="n">
        <f aca="false">N175*J175</f>
        <v>0.0942764739126317</v>
      </c>
      <c r="S175" s="0" t="n">
        <f aca="false">O175*K175</f>
        <v>0.0349376679633444</v>
      </c>
      <c r="T175" s="0" t="n">
        <f aca="false">P175*L175</f>
        <v>0.00814582152668583</v>
      </c>
      <c r="U175" s="4" t="n">
        <f aca="false">SUM(Q175:T175)</f>
        <v>0.466105866250537</v>
      </c>
      <c r="V175" s="6" t="n">
        <f aca="false">_xlfn.NORM.S.INV(U175)</f>
        <v>-0.0850624627410384</v>
      </c>
    </row>
    <row r="176" customFormat="false" ht="14.4" hidden="false" customHeight="false" outlineLevel="0" collapsed="false">
      <c r="A176" s="0" t="n">
        <f aca="false">A175+1</f>
        <v>172</v>
      </c>
      <c r="C176" s="0" t="n">
        <v>0.393467935</v>
      </c>
      <c r="D176" s="0" t="n">
        <v>1.5823</v>
      </c>
      <c r="E176" s="0" t="n">
        <v>0.890945698026417</v>
      </c>
      <c r="F176" s="0" t="n">
        <v>0.0695944096806743</v>
      </c>
      <c r="G176" s="0" t="n">
        <v>0.0368601031257842</v>
      </c>
      <c r="H176" s="0" t="n">
        <v>0.00259978916712416</v>
      </c>
      <c r="I176" s="0" t="n">
        <f aca="false">$Y$14*E175+$Y$19*F175+G175*$Y$24+H175*$Y$29</f>
        <v>0.802606394746348</v>
      </c>
      <c r="J176" s="0" t="n">
        <f aca="false">$Y$15*E175+$Y$20*F175+G175*$Y$25+H175*$Y$30</f>
        <v>0.106605814955147</v>
      </c>
      <c r="K176" s="0" t="n">
        <f aca="false">E175*$Y$16+F175*$Y$21+G175*$Y$26+H175*$Y$31</f>
        <v>0.0798713068513143</v>
      </c>
      <c r="L176" s="0" t="n">
        <f aca="false">E175*$Y$17+F175*$Y$22+G175*$Y$27+H175*$Y$32</f>
        <v>0.0109164834471906</v>
      </c>
      <c r="M176" s="0" t="n">
        <f aca="false">_xlfn.NORM.S.DIST((1/$Y$7)*(C176-$Y$3-D176*$Y$12),1)</f>
        <v>0.363353623223509</v>
      </c>
      <c r="N176" s="3" t="n">
        <f aca="false">_xlfn.NORM.S.DIST((1/$Y$8)*(C176-$Y$4-D176*$Y$12),1)</f>
        <v>0.692342533713676</v>
      </c>
      <c r="O176" s="3" t="n">
        <f aca="false">_xlfn.NORM.S.DIST((1/$Y$9)*(C176-$Y$5-D176*$Y$12),1)</f>
        <v>0.411017814666492</v>
      </c>
      <c r="P176" s="3" t="n">
        <f aca="false">_xlfn.NORM.S.DIST((1/$Y$10)*(C176-$Y$6-D176*$Y$12),1)</f>
        <v>0.555893704130076</v>
      </c>
      <c r="Q176" s="0" t="n">
        <f aca="false">M176*I176</f>
        <v>0.291629941553443</v>
      </c>
      <c r="R176" s="0" t="n">
        <f aca="false">N176*J176</f>
        <v>0.073807740034658</v>
      </c>
      <c r="S176" s="0" t="n">
        <f aca="false">O176*K176</f>
        <v>0.032828529996584</v>
      </c>
      <c r="T176" s="0" t="n">
        <f aca="false">P176*L176</f>
        <v>0.00606840441953345</v>
      </c>
      <c r="U176" s="4" t="n">
        <f aca="false">SUM(Q176:T176)</f>
        <v>0.404334616004219</v>
      </c>
      <c r="V176" s="6" t="n">
        <f aca="false">_xlfn.NORM.S.INV(U176)</f>
        <v>-0.242143165464984</v>
      </c>
    </row>
    <row r="177" customFormat="false" ht="14.4" hidden="false" customHeight="false" outlineLevel="0" collapsed="false">
      <c r="A177" s="0" t="n">
        <f aca="false">A176+1</f>
        <v>173</v>
      </c>
      <c r="C177" s="0" t="n">
        <v>1.354081345</v>
      </c>
      <c r="D177" s="0" t="n">
        <v>1.5677</v>
      </c>
      <c r="E177" s="0" t="n">
        <v>0.910630181200055</v>
      </c>
      <c r="F177" s="0" t="n">
        <v>0.0449879113810683</v>
      </c>
      <c r="G177" s="0" t="n">
        <v>0.0419923115258936</v>
      </c>
      <c r="H177" s="0" t="n">
        <v>0.00238959589298298</v>
      </c>
      <c r="I177" s="0" t="n">
        <f aca="false">$Y$14*E176+$Y$19*F176+G176*$Y$24+H176*$Y$29</f>
        <v>0.81129343050229</v>
      </c>
      <c r="J177" s="0" t="n">
        <f aca="false">$Y$15*E176+$Y$20*F176+G176*$Y$25+H176*$Y$30</f>
        <v>0.0987346514139728</v>
      </c>
      <c r="K177" s="0" t="n">
        <f aca="false">E176*$Y$16+F176*$Y$21+G176*$Y$26+H176*$Y$31</f>
        <v>0.0805640447507127</v>
      </c>
      <c r="L177" s="0" t="n">
        <f aca="false">E176*$Y$17+F176*$Y$22+G176*$Y$27+H176*$Y$32</f>
        <v>0.0094078733330246</v>
      </c>
      <c r="M177" s="0" t="n">
        <f aca="false">_xlfn.NORM.S.DIST((1/$Y$7)*(C177-$Y$3-D177*$Y$12),1)</f>
        <v>0.711953553638628</v>
      </c>
      <c r="N177" s="3" t="n">
        <f aca="false">_xlfn.NORM.S.DIST((1/$Y$8)*(C177-$Y$4-D177*$Y$12),1)</f>
        <v>0.861361862172932</v>
      </c>
      <c r="O177" s="3" t="n">
        <f aca="false">_xlfn.NORM.S.DIST((1/$Y$9)*(C177-$Y$5-D177*$Y$12),1)</f>
        <v>0.555643369926354</v>
      </c>
      <c r="P177" s="3" t="n">
        <f aca="false">_xlfn.NORM.S.DIST((1/$Y$10)*(C177-$Y$6-D177*$Y$12),1)</f>
        <v>0.626947841156064</v>
      </c>
      <c r="Q177" s="0" t="n">
        <f aca="false">M177*I177</f>
        <v>0.577603240889779</v>
      </c>
      <c r="R177" s="0" t="n">
        <f aca="false">N177*J177</f>
        <v>0.085046263202935</v>
      </c>
      <c r="S177" s="0" t="n">
        <f aca="false">O177*K177</f>
        <v>0.0447648773201836</v>
      </c>
      <c r="T177" s="0" t="n">
        <f aca="false">P177*L177</f>
        <v>0.00589824587600948</v>
      </c>
      <c r="U177" s="4" t="n">
        <f aca="false">SUM(Q177:T177)</f>
        <v>0.713312627288907</v>
      </c>
      <c r="V177" s="6" t="n">
        <f aca="false">_xlfn.NORM.S.INV(U177)</f>
        <v>0.563088318646219</v>
      </c>
    </row>
    <row r="178" customFormat="false" ht="14.4" hidden="false" customHeight="false" outlineLevel="0" collapsed="false">
      <c r="A178" s="0" t="n">
        <f aca="false">A177+1</f>
        <v>174</v>
      </c>
      <c r="C178" s="0" t="n">
        <v>0.193981276</v>
      </c>
      <c r="D178" s="0" t="n">
        <v>1.4748</v>
      </c>
      <c r="E178" s="0" t="n">
        <v>0.902248949135041</v>
      </c>
      <c r="F178" s="0" t="n">
        <v>0.0560944189808267</v>
      </c>
      <c r="G178" s="0" t="n">
        <v>0.039925484147003</v>
      </c>
      <c r="H178" s="0" t="n">
        <v>0.00173114773712958</v>
      </c>
      <c r="I178" s="0" t="n">
        <f aca="false">$Y$14*E177+$Y$19*F177+G177*$Y$24+H177*$Y$29</f>
        <v>0.832062798827432</v>
      </c>
      <c r="J178" s="0" t="n">
        <f aca="false">$Y$15*E177+$Y$20*F177+G177*$Y$25+H177*$Y$30</f>
        <v>0.0777720096407895</v>
      </c>
      <c r="K178" s="0" t="n">
        <f aca="false">E177*$Y$16+F177*$Y$21+G177*$Y$26+H177*$Y$31</f>
        <v>0.083334800564026</v>
      </c>
      <c r="L178" s="0" t="n">
        <f aca="false">E177*$Y$17+F177*$Y$22+G177*$Y$27+H177*$Y$32</f>
        <v>0.00683039096775215</v>
      </c>
      <c r="M178" s="0" t="n">
        <f aca="false">_xlfn.NORM.S.DIST((1/$Y$7)*(C178-$Y$3-D178*$Y$12),1)</f>
        <v>0.297542974602148</v>
      </c>
      <c r="N178" s="3" t="n">
        <f aca="false">_xlfn.NORM.S.DIST((1/$Y$8)*(C178-$Y$4-D178*$Y$12),1)</f>
        <v>0.650084865662935</v>
      </c>
      <c r="O178" s="3" t="n">
        <f aca="false">_xlfn.NORM.S.DIST((1/$Y$9)*(C178-$Y$5-D178*$Y$12),1)</f>
        <v>0.382851676997073</v>
      </c>
      <c r="P178" s="3" t="n">
        <f aca="false">_xlfn.NORM.S.DIST((1/$Y$10)*(C178-$Y$6-D178*$Y$12),1)</f>
        <v>0.541364996276506</v>
      </c>
      <c r="Q178" s="0" t="n">
        <f aca="false">M178*I178</f>
        <v>0.247574440218903</v>
      </c>
      <c r="R178" s="0" t="n">
        <f aca="false">N178*J178</f>
        <v>0.0505584064396691</v>
      </c>
      <c r="S178" s="0" t="n">
        <f aca="false">O178*K178</f>
        <v>0.031904868148154</v>
      </c>
      <c r="T178" s="0" t="n">
        <f aca="false">P178*L178</f>
        <v>0.00369773458082422</v>
      </c>
      <c r="U178" s="4" t="n">
        <f aca="false">SUM(Q178:T178)</f>
        <v>0.33373544938755</v>
      </c>
      <c r="V178" s="6" t="n">
        <f aca="false">_xlfn.NORM.S.INV(U178)</f>
        <v>-0.429621631966591</v>
      </c>
    </row>
    <row r="179" customFormat="false" ht="14.4" hidden="false" customHeight="false" outlineLevel="0" collapsed="false">
      <c r="A179" s="0" t="n">
        <f aca="false">A178+1</f>
        <v>175</v>
      </c>
      <c r="C179" s="0" t="n">
        <v>0.543947984</v>
      </c>
      <c r="D179" s="0" t="n">
        <v>1.4142</v>
      </c>
      <c r="E179" s="0" t="n">
        <v>0.910424803951229</v>
      </c>
      <c r="F179" s="0" t="n">
        <v>0.051284830337421</v>
      </c>
      <c r="G179" s="0" t="n">
        <v>0.0366130315673296</v>
      </c>
      <c r="H179" s="0" t="n">
        <v>0.00167733414402018</v>
      </c>
      <c r="I179" s="0" t="n">
        <f aca="false">$Y$14*E178+$Y$19*F178+G178*$Y$24+H178*$Y$29</f>
        <v>0.823303679491858</v>
      </c>
      <c r="J179" s="0" t="n">
        <f aca="false">$Y$15*E178+$Y$20*F178+G178*$Y$25+H178*$Y$30</f>
        <v>0.0872463783374901</v>
      </c>
      <c r="K179" s="0" t="n">
        <f aca="false">E178*$Y$16+F178*$Y$21+G178*$Y$26+H178*$Y$31</f>
        <v>0.082056327241396</v>
      </c>
      <c r="L179" s="0" t="n">
        <f aca="false">E178*$Y$17+F178*$Y$22+G178*$Y$27+H178*$Y$32</f>
        <v>0.00739361492925636</v>
      </c>
      <c r="M179" s="0" t="n">
        <f aca="false">_xlfn.NORM.S.DIST((1/$Y$7)*(C179-$Y$3-D179*$Y$12),1)</f>
        <v>0.421874434221353</v>
      </c>
      <c r="N179" s="3" t="n">
        <f aca="false">_xlfn.NORM.S.DIST((1/$Y$8)*(C179-$Y$4-D179*$Y$12),1)</f>
        <v>0.725897849322576</v>
      </c>
      <c r="O179" s="3" t="n">
        <f aca="false">_xlfn.NORM.S.DIST((1/$Y$9)*(C179-$Y$5-D179*$Y$12),1)</f>
        <v>0.434973174351548</v>
      </c>
      <c r="P179" s="3" t="n">
        <f aca="false">_xlfn.NORM.S.DIST((1/$Y$10)*(C179-$Y$6-D179*$Y$12),1)</f>
        <v>0.568005371352262</v>
      </c>
      <c r="Q179" s="0" t="n">
        <f aca="false">M179*I179</f>
        <v>0.347330773977985</v>
      </c>
      <c r="R179" s="0" t="n">
        <f aca="false">N179*J179</f>
        <v>0.0633319583963678</v>
      </c>
      <c r="S179" s="0" t="n">
        <f aca="false">O179*K179</f>
        <v>0.0356923011358194</v>
      </c>
      <c r="T179" s="0" t="n">
        <f aca="false">P179*L179</f>
        <v>0.00419961299352789</v>
      </c>
      <c r="U179" s="4" t="n">
        <f aca="false">SUM(Q179:T179)</f>
        <v>0.4505546465037</v>
      </c>
      <c r="V179" s="6" t="n">
        <f aca="false">_xlfn.NORM.S.INV(U179)</f>
        <v>-0.124260156806768</v>
      </c>
    </row>
    <row r="180" customFormat="false" ht="14.4" hidden="false" customHeight="false" outlineLevel="0" collapsed="false">
      <c r="A180" s="0" t="n">
        <f aca="false">A179+1</f>
        <v>176</v>
      </c>
      <c r="C180" s="0" t="n">
        <v>-0.035789788</v>
      </c>
      <c r="D180" s="0" t="n">
        <v>1.4029</v>
      </c>
      <c r="E180" s="0" t="n">
        <v>0.884234924487045</v>
      </c>
      <c r="F180" s="0" t="n">
        <v>0.0708175803978035</v>
      </c>
      <c r="G180" s="0" t="n">
        <v>0.0429841852801088</v>
      </c>
      <c r="H180" s="0" t="n">
        <v>0.0019633098350422</v>
      </c>
      <c r="I180" s="0" t="n">
        <f aca="false">$Y$14*E179+$Y$19*F179+G179*$Y$24+H179*$Y$29</f>
        <v>0.828064831850373</v>
      </c>
      <c r="J180" s="0" t="n">
        <f aca="false">$Y$15*E179+$Y$20*F179+G179*$Y$25+H179*$Y$30</f>
        <v>0.0831924287882541</v>
      </c>
      <c r="K180" s="0" t="n">
        <f aca="false">E179*$Y$16+F179*$Y$21+G179*$Y$26+H179*$Y$31</f>
        <v>0.0819062586967408</v>
      </c>
      <c r="L180" s="0" t="n">
        <f aca="false">E179*$Y$17+F179*$Y$22+G179*$Y$27+H179*$Y$32</f>
        <v>0.00683648066463154</v>
      </c>
      <c r="M180" s="0" t="n">
        <f aca="false">_xlfn.NORM.S.DIST((1/$Y$7)*(C180-$Y$3-D180*$Y$12),1)</f>
        <v>0.228368135724227</v>
      </c>
      <c r="N180" s="3" t="n">
        <f aca="false">_xlfn.NORM.S.DIST((1/$Y$8)*(C180-$Y$4-D180*$Y$12),1)</f>
        <v>0.598248362303227</v>
      </c>
      <c r="O180" s="3" t="n">
        <f aca="false">_xlfn.NORM.S.DIST((1/$Y$9)*(C180-$Y$5-D180*$Y$12),1)</f>
        <v>0.350699769040728</v>
      </c>
      <c r="P180" s="3" t="n">
        <f aca="false">_xlfn.NORM.S.DIST((1/$Y$10)*(C180-$Y$6-D180*$Y$12),1)</f>
        <v>0.524309840563339</v>
      </c>
      <c r="Q180" s="0" t="n">
        <f aca="false">M180*I180</f>
        <v>0.189103621908466</v>
      </c>
      <c r="R180" s="0" t="n">
        <f aca="false">N180*J180</f>
        <v>0.0497697342786009</v>
      </c>
      <c r="S180" s="0" t="n">
        <f aca="false">O180*K180</f>
        <v>0.0287245060079372</v>
      </c>
      <c r="T180" s="0" t="n">
        <f aca="false">P180*L180</f>
        <v>0.00358443408728731</v>
      </c>
      <c r="U180" s="4" t="n">
        <f aca="false">SUM(Q180:T180)</f>
        <v>0.271182296282291</v>
      </c>
      <c r="V180" s="6" t="n">
        <f aca="false">_xlfn.NORM.S.INV(U180)</f>
        <v>-0.609241173896703</v>
      </c>
    </row>
    <row r="181" customFormat="false" ht="14.4" hidden="false" customHeight="false" outlineLevel="0" collapsed="false">
      <c r="A181" s="0" t="n">
        <f aca="false">A180+1</f>
        <v>177</v>
      </c>
      <c r="C181" s="0" t="n">
        <v>-0.052916973</v>
      </c>
      <c r="D181" s="0" t="n">
        <v>1.4293</v>
      </c>
      <c r="E181" s="0" t="n">
        <v>0.867066202856836</v>
      </c>
      <c r="F181" s="0" t="n">
        <v>0.0869787109474569</v>
      </c>
      <c r="G181" s="0" t="n">
        <v>0.0433068511249164</v>
      </c>
      <c r="H181" s="0" t="n">
        <v>0.00264823507079082</v>
      </c>
      <c r="I181" s="0" t="n">
        <f aca="false">$Y$14*E180+$Y$19*F180+G180*$Y$24+H180*$Y$29</f>
        <v>0.809803155852607</v>
      </c>
      <c r="J181" s="0" t="n">
        <f aca="false">$Y$15*E180+$Y$20*F180+G180*$Y$25+H180*$Y$30</f>
        <v>0.099725835288631</v>
      </c>
      <c r="K181" s="0" t="n">
        <f aca="false">E180*$Y$16+F180*$Y$21+G180*$Y$26+H180*$Y$31</f>
        <v>0.0813887610981469</v>
      </c>
      <c r="L181" s="0" t="n">
        <f aca="false">E180*$Y$17+F180*$Y$22+G180*$Y$27+H180*$Y$32</f>
        <v>0.0090822477606152</v>
      </c>
      <c r="M181" s="0" t="n">
        <f aca="false">_xlfn.NORM.S.DIST((1/$Y$7)*(C181-$Y$3-D181*$Y$12),1)</f>
        <v>0.223024033989966</v>
      </c>
      <c r="N181" s="3" t="n">
        <f aca="false">_xlfn.NORM.S.DIST((1/$Y$8)*(C181-$Y$4-D181*$Y$12),1)</f>
        <v>0.593820325849528</v>
      </c>
      <c r="O181" s="3" t="n">
        <f aca="false">_xlfn.NORM.S.DIST((1/$Y$9)*(C181-$Y$5-D181*$Y$12),1)</f>
        <v>0.3480557260313</v>
      </c>
      <c r="P181" s="3" t="n">
        <f aca="false">_xlfn.NORM.S.DIST((1/$Y$10)*(C181-$Y$6-D181*$Y$12),1)</f>
        <v>0.522881395558624</v>
      </c>
      <c r="Q181" s="0" t="n">
        <f aca="false">M181*I181</f>
        <v>0.180605566556053</v>
      </c>
      <c r="R181" s="0" t="n">
        <f aca="false">N181*J181</f>
        <v>0.0592192280067113</v>
      </c>
      <c r="S181" s="0" t="n">
        <f aca="false">O181*K181</f>
        <v>0.0283278243348036</v>
      </c>
      <c r="T181" s="0" t="n">
        <f aca="false">P181*L181</f>
        <v>0.00474893838387966</v>
      </c>
      <c r="U181" s="4" t="n">
        <f aca="false">SUM(Q181:T181)</f>
        <v>0.272901557281448</v>
      </c>
      <c r="V181" s="6" t="n">
        <f aca="false">_xlfn.NORM.S.INV(U181)</f>
        <v>-0.604060958981291</v>
      </c>
    </row>
    <row r="182" customFormat="false" ht="14.4" hidden="false" customHeight="false" outlineLevel="0" collapsed="false">
      <c r="A182" s="0" t="n">
        <f aca="false">A181+1</f>
        <v>178</v>
      </c>
      <c r="C182" s="0" t="n">
        <v>-0.051397255</v>
      </c>
      <c r="D182" s="0" t="n">
        <v>1.381</v>
      </c>
      <c r="E182" s="0" t="n">
        <v>0.854715424973286</v>
      </c>
      <c r="F182" s="0" t="n">
        <v>0.0992594074729271</v>
      </c>
      <c r="G182" s="0" t="n">
        <v>0.0427453834794872</v>
      </c>
      <c r="H182" s="0" t="n">
        <v>0.00327978407429995</v>
      </c>
      <c r="I182" s="0" t="n">
        <f aca="false">$Y$14*E181+$Y$19*F181+G181*$Y$24+H181*$Y$29</f>
        <v>0.795095460784138</v>
      </c>
      <c r="J182" s="0" t="n">
        <f aca="false">$Y$15*E181+$Y$20*F181+G181*$Y$25+H181*$Y$30</f>
        <v>0.113445871092673</v>
      </c>
      <c r="K182" s="0" t="n">
        <f aca="false">E181*$Y$16+F181*$Y$21+G181*$Y$26+H181*$Y$31</f>
        <v>0.0802091404605613</v>
      </c>
      <c r="L182" s="0" t="n">
        <f aca="false">E181*$Y$17+F181*$Y$22+G181*$Y$27+H181*$Y$32</f>
        <v>0.0112495276626275</v>
      </c>
      <c r="M182" s="0" t="n">
        <f aca="false">_xlfn.NORM.S.DIST((1/$Y$7)*(C182-$Y$3-D182*$Y$12),1)</f>
        <v>0.224330490200358</v>
      </c>
      <c r="N182" s="3" t="n">
        <f aca="false">_xlfn.NORM.S.DIST((1/$Y$8)*(C182-$Y$4-D182*$Y$12),1)</f>
        <v>0.594909472401955</v>
      </c>
      <c r="O182" s="3" t="n">
        <f aca="false">_xlfn.NORM.S.DIST((1/$Y$9)*(C182-$Y$5-D182*$Y$12),1)</f>
        <v>0.348704714175027</v>
      </c>
      <c r="P182" s="3" t="n">
        <f aca="false">_xlfn.NORM.S.DIST((1/$Y$10)*(C182-$Y$6-D182*$Y$12),1)</f>
        <v>0.523232405956441</v>
      </c>
      <c r="Q182" s="0" t="n">
        <f aca="false">M182*I182</f>
        <v>0.178364154473785</v>
      </c>
      <c r="R182" s="0" t="n">
        <f aca="false">N182*J182</f>
        <v>0.0674900233179226</v>
      </c>
      <c r="S182" s="0" t="n">
        <f aca="false">O182*K182</f>
        <v>0.0279693053985246</v>
      </c>
      <c r="T182" s="0" t="n">
        <f aca="false">P182*L182</f>
        <v>0.00588611742479014</v>
      </c>
      <c r="U182" s="4" t="n">
        <f aca="false">SUM(Q182:T182)</f>
        <v>0.279709600615022</v>
      </c>
      <c r="V182" s="6" t="n">
        <f aca="false">_xlfn.NORM.S.INV(U182)</f>
        <v>-0.583704407772347</v>
      </c>
    </row>
    <row r="183" customFormat="false" ht="14.4" hidden="false" customHeight="false" outlineLevel="0" collapsed="false">
      <c r="A183" s="0" t="n">
        <f aca="false">A182+1</f>
        <v>179</v>
      </c>
      <c r="C183" s="0" t="n">
        <v>0.167128109</v>
      </c>
      <c r="D183" s="0" t="n">
        <v>1.3958</v>
      </c>
      <c r="E183" s="0" t="n">
        <v>0.864211452906086</v>
      </c>
      <c r="F183" s="0" t="n">
        <v>0.0934758566844013</v>
      </c>
      <c r="G183" s="0" t="n">
        <v>0.0389340497142335</v>
      </c>
      <c r="H183" s="0" t="n">
        <v>0.00337864069527949</v>
      </c>
      <c r="I183" s="0" t="n">
        <f aca="false">$Y$14*E182+$Y$19*F182+G182*$Y$24+H182*$Y$29</f>
        <v>0.783951641997195</v>
      </c>
      <c r="J183" s="0" t="n">
        <f aca="false">$Y$15*E182+$Y$20*F182+G182*$Y$25+H182*$Y$30</f>
        <v>0.123877446835707</v>
      </c>
      <c r="K183" s="0" t="n">
        <f aca="false">E182*$Y$16+F182*$Y$21+G182*$Y$26+H182*$Y$31</f>
        <v>0.0791936893255708</v>
      </c>
      <c r="L183" s="0" t="n">
        <f aca="false">E182*$Y$17+F182*$Y$22+G182*$Y$27+H182*$Y$32</f>
        <v>0.0129772218415275</v>
      </c>
      <c r="M183" s="0" t="n">
        <f aca="false">_xlfn.NORM.S.DIST((1/$Y$7)*(C183-$Y$3-D183*$Y$12),1)</f>
        <v>0.290455338121763</v>
      </c>
      <c r="N183" s="3" t="n">
        <f aca="false">_xlfn.NORM.S.DIST((1/$Y$8)*(C183-$Y$4-D183*$Y$12),1)</f>
        <v>0.645175087063495</v>
      </c>
      <c r="O183" s="3" t="n">
        <f aca="false">_xlfn.NORM.S.DIST((1/$Y$9)*(C183-$Y$5-D183*$Y$12),1)</f>
        <v>0.379702709024281</v>
      </c>
      <c r="P183" s="3" t="n">
        <f aca="false">_xlfn.NORM.S.DIST((1/$Y$10)*(C183-$Y$6-D183*$Y$12),1)</f>
        <v>0.539718453298296</v>
      </c>
      <c r="Q183" s="0" t="n">
        <f aca="false">M183*I183</f>
        <v>0.227702939247407</v>
      </c>
      <c r="R183" s="0" t="n">
        <f aca="false">N183*J183</f>
        <v>0.0799226425474308</v>
      </c>
      <c r="S183" s="0" t="n">
        <f aca="false">O183*K183</f>
        <v>0.0300700583745465</v>
      </c>
      <c r="T183" s="0" t="n">
        <f aca="false">P183*L183</f>
        <v>0.0070040461004181</v>
      </c>
      <c r="U183" s="4" t="n">
        <f aca="false">SUM(Q183:T183)</f>
        <v>0.344699686269802</v>
      </c>
      <c r="V183" s="6" t="n">
        <f aca="false">_xlfn.NORM.S.INV(U183)</f>
        <v>-0.399670296713798</v>
      </c>
    </row>
    <row r="184" customFormat="false" ht="14.4" hidden="false" customHeight="false" outlineLevel="0" collapsed="false">
      <c r="A184" s="0" t="n">
        <f aca="false">A183+1</f>
        <v>180</v>
      </c>
      <c r="C184" s="0" t="n">
        <v>-6.105993824</v>
      </c>
      <c r="D184" s="0" t="n">
        <v>1.6425</v>
      </c>
      <c r="E184" s="7" t="n">
        <v>2.25018030391423E-007</v>
      </c>
      <c r="F184" s="0" t="n">
        <v>0.0810697869581193</v>
      </c>
      <c r="G184" s="7" t="n">
        <v>0.347996180116287</v>
      </c>
      <c r="H184" s="0" t="n">
        <v>0.570933807907564</v>
      </c>
      <c r="I184" s="0" t="n">
        <f aca="false">$Y$14*E183+$Y$19*F183+G183*$Y$24+H183*$Y$29</f>
        <v>0.789507139325401</v>
      </c>
      <c r="J184" s="0" t="n">
        <f aca="false">$Y$15*E183+$Y$20*F183+G183*$Y$25+H183*$Y$30</f>
        <v>0.118997564870693</v>
      </c>
      <c r="K184" s="0" t="n">
        <f aca="false">E183*$Y$16+F183*$Y$21+G183*$Y$26+H183*$Y$31</f>
        <v>0.0790554570821004</v>
      </c>
      <c r="L184" s="0" t="n">
        <f aca="false">E183*$Y$17+F183*$Y$22+G183*$Y$27+H183*$Y$32</f>
        <v>0.0124398387218061</v>
      </c>
      <c r="M184" s="0" t="n">
        <f aca="false">_xlfn.NORM.S.DIST((1/$Y$7)*(C184-$Y$3-D184*$Y$12),1)</f>
        <v>4.15794299628987E-011</v>
      </c>
      <c r="N184" s="3" t="n">
        <f aca="false">_xlfn.NORM.S.DIST((1/$Y$8)*(C184-$Y$4-D184*$Y$12),1)</f>
        <v>0.00028340793557917</v>
      </c>
      <c r="O184" s="3" t="n">
        <f aca="false">_xlfn.NORM.S.DIST((1/$Y$9)*(C184-$Y$5-D184*$Y$12),1)</f>
        <v>0.00354474192727014</v>
      </c>
      <c r="P184" s="3" t="n">
        <f aca="false">_xlfn.NORM.S.DIST((1/$Y$10)*(C184-$Y$6-D184*$Y$12),1)</f>
        <v>0.135976017995907</v>
      </c>
      <c r="Q184" s="0" t="n">
        <f aca="false">M184*I184</f>
        <v>3.2827256804789E-011</v>
      </c>
      <c r="R184" s="0" t="n">
        <f aca="false">N184*J184</f>
        <v>3.37248541989515E-005</v>
      </c>
      <c r="S184" s="0" t="n">
        <f aca="false">O184*K184</f>
        <v>0.000280231193298427</v>
      </c>
      <c r="T184" s="0" t="n">
        <f aca="false">P184*L184</f>
        <v>0.00169151973390249</v>
      </c>
      <c r="U184" s="4" t="n">
        <f aca="false">SUM(Q184:T184)</f>
        <v>0.00200547581422712</v>
      </c>
      <c r="V184" s="6" t="n">
        <f aca="false">_xlfn.NORM.S.INV(U184)</f>
        <v>-2.87729914388108</v>
      </c>
    </row>
    <row r="185" customFormat="false" ht="14.4" hidden="false" customHeight="false" outlineLevel="0" collapsed="false">
      <c r="A185" s="0" t="n">
        <f aca="false">A184+1</f>
        <v>181</v>
      </c>
      <c r="C185" s="0" t="n">
        <v>-0.009712086</v>
      </c>
      <c r="D185" s="0" t="n">
        <v>1.5662</v>
      </c>
      <c r="E185" s="0" t="n">
        <v>0.470267057021515</v>
      </c>
      <c r="F185" s="0" t="n">
        <v>0.140049620224939</v>
      </c>
      <c r="G185" s="0" t="n">
        <v>0.162564010422192</v>
      </c>
      <c r="H185" s="0" t="n">
        <v>0.227119312331354</v>
      </c>
      <c r="I185" s="0" t="n">
        <f aca="false">$Y$14*E184+$Y$19*F184+G184*$Y$24+H184*$Y$29</f>
        <v>0.25707748364825</v>
      </c>
      <c r="J185" s="0" t="n">
        <f aca="false">$Y$15*E184+$Y$20*F184+G184*$Y$25+H184*$Y$30</f>
        <v>0.0940106809550873</v>
      </c>
      <c r="K185" s="0" t="n">
        <f aca="false">E184*$Y$16+F184*$Y$21+G184*$Y$26+H184*$Y$31</f>
        <v>0.180577848573637</v>
      </c>
      <c r="L185" s="0" t="n">
        <f aca="false">E184*$Y$17+F184*$Y$22+G184*$Y$27+H184*$Y$32</f>
        <v>0.468333986823026</v>
      </c>
      <c r="M185" s="0" t="n">
        <f aca="false">_xlfn.NORM.S.DIST((1/$Y$7)*(C185-$Y$3-D185*$Y$12),1)</f>
        <v>0.232844282217233</v>
      </c>
      <c r="N185" s="3" t="n">
        <f aca="false">_xlfn.NORM.S.DIST((1/$Y$8)*(C185-$Y$4-D185*$Y$12),1)</f>
        <v>0.601903091681354</v>
      </c>
      <c r="O185" s="3" t="n">
        <f aca="false">_xlfn.NORM.S.DIST((1/$Y$9)*(C185-$Y$5-D185*$Y$12),1)</f>
        <v>0.352893212432144</v>
      </c>
      <c r="P185" s="3" t="n">
        <f aca="false">_xlfn.NORM.S.DIST((1/$Y$10)*(C185-$Y$6-D185*$Y$12),1)</f>
        <v>0.525491648612903</v>
      </c>
      <c r="Q185" s="0" t="n">
        <f aca="false">M185*I185</f>
        <v>0.0598590221542892</v>
      </c>
      <c r="R185" s="0" t="n">
        <f aca="false">N185*J185</f>
        <v>0.0565853195179365</v>
      </c>
      <c r="S185" s="0" t="n">
        <f aca="false">O185*K185</f>
        <v>0.0637246970772361</v>
      </c>
      <c r="T185" s="0" t="n">
        <f aca="false">P185*L185</f>
        <v>0.246105598837086</v>
      </c>
      <c r="U185" s="4" t="n">
        <f aca="false">SUM(Q185:T185)</f>
        <v>0.426274637586547</v>
      </c>
      <c r="V185" s="6" t="n">
        <f aca="false">_xlfn.NORM.S.INV(U185)</f>
        <v>-0.185866727419602</v>
      </c>
    </row>
    <row r="186" customFormat="false" ht="14.4" hidden="false" customHeight="false" outlineLevel="0" collapsed="false">
      <c r="A186" s="0" t="n">
        <f aca="false">A185+1</f>
        <v>182</v>
      </c>
      <c r="C186" s="0" t="n">
        <v>-2.389662843</v>
      </c>
      <c r="D186" s="0" t="n">
        <v>1.4487</v>
      </c>
      <c r="E186" s="0" t="n">
        <v>0.0575707617261141</v>
      </c>
      <c r="F186" s="0" t="n">
        <v>0.430606438788265</v>
      </c>
      <c r="G186" s="0" t="n">
        <v>0.182371437600002</v>
      </c>
      <c r="H186" s="0" t="n">
        <v>0.329451361885619</v>
      </c>
      <c r="I186" s="0" t="n">
        <f aca="false">$Y$14*E185+$Y$19*F185+G185*$Y$24+H185*$Y$29</f>
        <v>0.534552787008475</v>
      </c>
      <c r="J186" s="0" t="n">
        <f aca="false">$Y$15*E185+$Y$20*F185+G185*$Y$25+H185*$Y$30</f>
        <v>0.152874150840349</v>
      </c>
      <c r="K186" s="0" t="n">
        <f aca="false">E185*$Y$16+F185*$Y$21+G185*$Y$26+H185*$Y$31</f>
        <v>0.115247010159377</v>
      </c>
      <c r="L186" s="0" t="n">
        <f aca="false">E185*$Y$17+F185*$Y$22+G185*$Y$27+H185*$Y$32</f>
        <v>0.197326051991799</v>
      </c>
      <c r="M186" s="0" t="n">
        <f aca="false">_xlfn.NORM.S.DIST((1/$Y$7)*(C186-$Y$3-D186*$Y$12),1)</f>
        <v>0.00148278196613771</v>
      </c>
      <c r="N186" s="3" t="n">
        <f aca="false">_xlfn.NORM.S.DIST((1/$Y$8)*(C186-$Y$4-D186*$Y$12),1)</f>
        <v>0.118504602783759</v>
      </c>
      <c r="O186" s="3" t="n">
        <f aca="false">_xlfn.NORM.S.DIST((1/$Y$9)*(C186-$Y$5-D186*$Y$12),1)</f>
        <v>0.100673300318819</v>
      </c>
      <c r="P186" s="3" t="n">
        <f aca="false">_xlfn.NORM.S.DIST((1/$Y$10)*(C186-$Y$6-D186*$Y$12),1)</f>
        <v>0.3489730643853</v>
      </c>
      <c r="Q186" s="0" t="n">
        <f aca="false">M186*I186</f>
        <v>0.000792625232524818</v>
      </c>
      <c r="R186" s="0" t="n">
        <f aca="false">N186*J186</f>
        <v>0.01811629052124</v>
      </c>
      <c r="S186" s="0" t="n">
        <f aca="false">O186*K186</f>
        <v>0.011602296864621</v>
      </c>
      <c r="T186" s="0" t="n">
        <f aca="false">P186*L186</f>
        <v>0.0688614770466311</v>
      </c>
      <c r="U186" s="4" t="n">
        <f aca="false">SUM(Q186:T186)</f>
        <v>0.099372689665017</v>
      </c>
      <c r="V186" s="6" t="n">
        <f aca="false">_xlfn.NORM.S.INV(U186)</f>
        <v>-1.28513423714696</v>
      </c>
    </row>
    <row r="187" customFormat="false" ht="14.4" hidden="false" customHeight="false" outlineLevel="0" collapsed="false">
      <c r="A187" s="0" t="n">
        <f aca="false">A186+1</f>
        <v>183</v>
      </c>
      <c r="C187" s="0" t="n">
        <v>3.75563928</v>
      </c>
      <c r="D187" s="0" t="n">
        <v>1.3669</v>
      </c>
      <c r="E187" s="7" t="n">
        <v>0.0400142241246669</v>
      </c>
      <c r="F187" s="0" t="n">
        <v>0.118027814840202</v>
      </c>
      <c r="G187" s="0" t="n">
        <v>0.289598549152527</v>
      </c>
      <c r="H187" s="0" t="n">
        <v>0.552359411882604</v>
      </c>
      <c r="I187" s="0" t="n">
        <f aca="false">$Y$14*E186+$Y$19*F186+G186*$Y$24+H186*$Y$29</f>
        <v>0.189570283397721</v>
      </c>
      <c r="J187" s="0" t="n">
        <f aca="false">$Y$15*E186+$Y$20*F186+G186*$Y$25+H186*$Y$30</f>
        <v>0.397602731356313</v>
      </c>
      <c r="K187" s="0" t="n">
        <f aca="false">E186*$Y$16+F186*$Y$21+G186*$Y$26+H186*$Y$31</f>
        <v>0.104381537482645</v>
      </c>
      <c r="L187" s="0" t="n">
        <f aca="false">E186*$Y$17+F186*$Y$22+G186*$Y$27+H186*$Y$32</f>
        <v>0.308445447763322</v>
      </c>
      <c r="M187" s="0" t="n">
        <f aca="false">_xlfn.NORM.S.DIST((1/$Y$7)*(C187-$Y$3-D187*$Y$12),1)</f>
        <v>0.997748783044072</v>
      </c>
      <c r="N187" s="3" t="n">
        <f aca="false">_xlfn.NORM.S.DIST((1/$Y$8)*(C187-$Y$4-D187*$Y$12),1)</f>
        <v>0.994656674713876</v>
      </c>
      <c r="O187" s="3" t="n">
        <f aca="false">_xlfn.NORM.S.DIST((1/$Y$9)*(C187-$Y$5-D187*$Y$12),1)</f>
        <v>0.854538934410139</v>
      </c>
      <c r="P187" s="3" t="n">
        <f aca="false">_xlfn.NORM.S.DIST((1/$Y$10)*(C187-$Y$6-D187*$Y$12),1)</f>
        <v>0.783431010512718</v>
      </c>
      <c r="Q187" s="0" t="n">
        <f aca="false">M187*I187</f>
        <v>0.189143519561396</v>
      </c>
      <c r="R187" s="0" t="n">
        <f aca="false">N187*J187</f>
        <v>0.395478210628024</v>
      </c>
      <c r="S187" s="0" t="n">
        <f aca="false">O187*K187</f>
        <v>0.0891980878125114</v>
      </c>
      <c r="T187" s="0" t="n">
        <f aca="false">P187*L187</f>
        <v>0.241645728829267</v>
      </c>
      <c r="U187" s="4" t="n">
        <f aca="false">SUM(Q187:T187)</f>
        <v>0.915465546831198</v>
      </c>
      <c r="V187" s="6" t="n">
        <f aca="false">_xlfn.NORM.S.INV(U187)</f>
        <v>1.37520174868072</v>
      </c>
    </row>
    <row r="188" customFormat="false" ht="14.4" hidden="false" customHeight="false" outlineLevel="0" collapsed="false">
      <c r="A188" s="0" t="n">
        <f aca="false">A187+1</f>
        <v>184</v>
      </c>
      <c r="C188" s="0" t="n">
        <v>-0.269961289</v>
      </c>
      <c r="D188" s="0" t="n">
        <v>1.2966</v>
      </c>
      <c r="E188" s="0" t="n">
        <v>0.402991116871596</v>
      </c>
      <c r="F188" s="0" t="n">
        <v>0.206428061663036</v>
      </c>
      <c r="G188" s="0" t="n">
        <v>0.153826219314386</v>
      </c>
      <c r="H188" s="0" t="n">
        <v>0.236754602150983</v>
      </c>
      <c r="I188" s="0" t="n">
        <f aca="false">$Y$14*E187+$Y$19*F187+G187*$Y$24+H187*$Y$29</f>
        <v>0.250427344886754</v>
      </c>
      <c r="J188" s="0" t="n">
        <f aca="false">$Y$15*E187+$Y$20*F187+G187*$Y$25+H187*$Y$30</f>
        <v>0.126380468884994</v>
      </c>
      <c r="K188" s="0" t="n">
        <f aca="false">E187*$Y$16+F187*$Y$21+G187*$Y$26+H187*$Y$31</f>
        <v>0.166605889746623</v>
      </c>
      <c r="L188" s="0" t="n">
        <f aca="false">E187*$Y$17+F187*$Y$22+G187*$Y$27+H187*$Y$32</f>
        <v>0.456586296481629</v>
      </c>
      <c r="M188" s="0" t="n">
        <f aca="false">_xlfn.NORM.S.DIST((1/$Y$7)*(C188-$Y$3-D188*$Y$12),1)</f>
        <v>0.168766476537237</v>
      </c>
      <c r="N188" s="3" t="n">
        <f aca="false">_xlfn.NORM.S.DIST((1/$Y$8)*(C188-$Y$4-D188*$Y$12),1)</f>
        <v>0.544093846491959</v>
      </c>
      <c r="O188" s="3" t="n">
        <f aca="false">_xlfn.NORM.S.DIST((1/$Y$9)*(C188-$Y$5-D188*$Y$12),1)</f>
        <v>0.319286640100942</v>
      </c>
      <c r="P188" s="3" t="n">
        <f aca="false">_xlfn.NORM.S.DIST((1/$Y$10)*(C188-$Y$6-D188*$Y$12),1)</f>
        <v>0.50704368907432</v>
      </c>
      <c r="Q188" s="0" t="n">
        <f aca="false">M188*I188</f>
        <v>0.042263740625113</v>
      </c>
      <c r="R188" s="0" t="n">
        <f aca="false">N188*J188</f>
        <v>0.0687628354370939</v>
      </c>
      <c r="S188" s="0" t="n">
        <f aca="false">O188*K188</f>
        <v>0.0531950347582271</v>
      </c>
      <c r="T188" s="0" t="n">
        <f aca="false">P188*L188</f>
        <v>0.231509200148826</v>
      </c>
      <c r="U188" s="4" t="n">
        <f aca="false">SUM(Q188:T188)</f>
        <v>0.39573081096926</v>
      </c>
      <c r="V188" s="6" t="n">
        <f aca="false">_xlfn.NORM.S.INV(U188)</f>
        <v>-0.26441309526398</v>
      </c>
    </row>
    <row r="189" customFormat="false" ht="14.4" hidden="false" customHeight="false" outlineLevel="0" collapsed="false">
      <c r="A189" s="0" t="n">
        <f aca="false">A188+1</f>
        <v>185</v>
      </c>
      <c r="C189" s="0" t="n">
        <v>1.122873328</v>
      </c>
      <c r="D189" s="0" t="n">
        <v>1.2318</v>
      </c>
      <c r="E189" s="0" t="n">
        <v>0.721955476453051</v>
      </c>
      <c r="F189" s="0" t="n">
        <v>0.138452407256305</v>
      </c>
      <c r="G189" s="0" t="n">
        <v>0.0721056771065142</v>
      </c>
      <c r="H189" s="0" t="n">
        <v>0.0674864391841299</v>
      </c>
      <c r="I189" s="0" t="n">
        <f aca="false">$Y$14*E188+$Y$19*F188+G188*$Y$24+H188*$Y$29</f>
        <v>0.469818887391503</v>
      </c>
      <c r="J189" s="0" t="n">
        <f aca="false">$Y$15*E188+$Y$20*F188+G188*$Y$25+H188*$Y$30</f>
        <v>0.209190498177417</v>
      </c>
      <c r="K189" s="0" t="n">
        <f aca="false">E188*$Y$16+F188*$Y$21+G188*$Y$26+H188*$Y$31</f>
        <v>0.109405864350847</v>
      </c>
      <c r="L189" s="0" t="n">
        <f aca="false">E188*$Y$17+F188*$Y$22+G188*$Y$27+H188*$Y$32</f>
        <v>0.211584750080234</v>
      </c>
      <c r="M189" s="0" t="n">
        <f aca="false">_xlfn.NORM.S.DIST((1/$Y$7)*(C189-$Y$3-D189*$Y$12),1)</f>
        <v>0.640962298418003</v>
      </c>
      <c r="N189" s="3" t="n">
        <f aca="false">_xlfn.NORM.S.DIST((1/$Y$8)*(C189-$Y$4-D189*$Y$12),1)</f>
        <v>0.831261174399762</v>
      </c>
      <c r="O189" s="3" t="n">
        <f aca="false">_xlfn.NORM.S.DIST((1/$Y$9)*(C189-$Y$5-D189*$Y$12),1)</f>
        <v>0.524080029789559</v>
      </c>
      <c r="P189" s="3" t="n">
        <f aca="false">_xlfn.NORM.S.DIST((1/$Y$10)*(C189-$Y$6-D189*$Y$12),1)</f>
        <v>0.611734022408932</v>
      </c>
      <c r="Q189" s="0" t="n">
        <f aca="false">M189*I189</f>
        <v>0.301136193902646</v>
      </c>
      <c r="R189" s="0" t="n">
        <f aca="false">N189*J189</f>
        <v>0.173891939188231</v>
      </c>
      <c r="S189" s="0" t="n">
        <f aca="false">O189*K189</f>
        <v>0.0573374286481446</v>
      </c>
      <c r="T189" s="0" t="n">
        <f aca="false">P189*L189</f>
        <v>0.12943359024697</v>
      </c>
      <c r="U189" s="4" t="n">
        <f aca="false">SUM(Q189:T189)</f>
        <v>0.661799151985992</v>
      </c>
      <c r="V189" s="6" t="n">
        <f aca="false">_xlfn.NORM.S.INV(U189)</f>
        <v>0.417378339099141</v>
      </c>
    </row>
    <row r="190" customFormat="false" ht="14.4" hidden="false" customHeight="false" outlineLevel="0" collapsed="false">
      <c r="A190" s="0" t="n">
        <f aca="false">A189+1</f>
        <v>186</v>
      </c>
      <c r="C190" s="0" t="n">
        <v>-0.939504867</v>
      </c>
      <c r="D190" s="0" t="n">
        <v>1.2791</v>
      </c>
      <c r="E190" s="0" t="n">
        <v>0.590385451771886</v>
      </c>
      <c r="F190" s="0" t="n">
        <v>0.28656264199423</v>
      </c>
      <c r="G190" s="0" t="n">
        <v>0.0812016282405732</v>
      </c>
      <c r="H190" s="0" t="n">
        <v>0.0418502779933106</v>
      </c>
      <c r="I190" s="0" t="n">
        <f aca="false">$Y$14*E189+$Y$19*F189+G189*$Y$24+H189*$Y$29</f>
        <v>0.68929629525978</v>
      </c>
      <c r="J190" s="0" t="n">
        <f aca="false">$Y$15*E189+$Y$20*F189+G189*$Y$25+H189*$Y$30</f>
        <v>0.155613760613112</v>
      </c>
      <c r="K190" s="0" t="n">
        <f aca="false">E189*$Y$16+F189*$Y$21+G189*$Y$26+H189*$Y$31</f>
        <v>0.0865344952831096</v>
      </c>
      <c r="L190" s="0" t="n">
        <f aca="false">E189*$Y$17+F189*$Y$22+G189*$Y$27+H189*$Y$32</f>
        <v>0.0685554488439996</v>
      </c>
      <c r="M190" s="0" t="n">
        <f aca="false">_xlfn.NORM.S.DIST((1/$Y$7)*(C190-$Y$3-D190*$Y$12),1)</f>
        <v>0.0558422810184049</v>
      </c>
      <c r="N190" s="3" t="n">
        <f aca="false">_xlfn.NORM.S.DIST((1/$Y$8)*(C190-$Y$4-D190*$Y$12),1)</f>
        <v>0.383927431849933</v>
      </c>
      <c r="O190" s="3" t="n">
        <f aca="false">_xlfn.NORM.S.DIST((1/$Y$9)*(C190-$Y$5-D190*$Y$12),1)</f>
        <v>0.234740033936059</v>
      </c>
      <c r="P190" s="3" t="n">
        <f aca="false">_xlfn.NORM.S.DIST((1/$Y$10)*(C190-$Y$6-D190*$Y$12),1)</f>
        <v>0.456322238525907</v>
      </c>
      <c r="Q190" s="0" t="n">
        <f aca="false">M190*I190</f>
        <v>0.038491877424842</v>
      </c>
      <c r="R190" s="0" t="n">
        <f aca="false">N190*J190</f>
        <v>0.0597443914727021</v>
      </c>
      <c r="S190" s="0" t="n">
        <f aca="false">O190*K190</f>
        <v>0.0203131103593969</v>
      </c>
      <c r="T190" s="0" t="n">
        <f aca="false">P190*L190</f>
        <v>0.0312833758796422</v>
      </c>
      <c r="U190" s="4" t="n">
        <f aca="false">SUM(Q190:T190)</f>
        <v>0.149832755136583</v>
      </c>
      <c r="V190" s="6" t="n">
        <f aca="false">_xlfn.NORM.S.INV(U190)</f>
        <v>-1.03715095663739</v>
      </c>
    </row>
    <row r="191" customFormat="false" ht="14.4" hidden="false" customHeight="false" outlineLevel="0" collapsed="false">
      <c r="A191" s="0" t="n">
        <f aca="false">A190+1</f>
        <v>187</v>
      </c>
      <c r="C191" s="0" t="n">
        <v>0.518867935</v>
      </c>
      <c r="D191" s="0" t="n">
        <v>1.2441</v>
      </c>
      <c r="E191" s="0" t="n">
        <v>0.746592723122077</v>
      </c>
      <c r="F191" s="0" t="n">
        <v>0.198357571924727</v>
      </c>
      <c r="G191" s="0" t="n">
        <v>0.0385082715653971</v>
      </c>
      <c r="H191" s="0" t="n">
        <v>0.0165414333877998</v>
      </c>
      <c r="I191" s="0" t="n">
        <f aca="false">$Y$14*E190+$Y$19*F190+G190*$Y$24+H190*$Y$29</f>
        <v>0.581288499092348</v>
      </c>
      <c r="J191" s="0" t="n">
        <f aca="false">$Y$15*E190+$Y$20*F190+G190*$Y$25+H190*$Y$30</f>
        <v>0.281929223852824</v>
      </c>
      <c r="K191" s="0" t="n">
        <f aca="false">E190*$Y$16+F190*$Y$21+G190*$Y$26+H190*$Y$31</f>
        <v>0.0738337741783513</v>
      </c>
      <c r="L191" s="0" t="n">
        <f aca="false">E190*$Y$17+F190*$Y$22+G190*$Y$27+H190*$Y$32</f>
        <v>0.0629485028764772</v>
      </c>
      <c r="M191" s="0" t="n">
        <f aca="false">_xlfn.NORM.S.DIST((1/$Y$7)*(C191-$Y$3-D191*$Y$12),1)</f>
        <v>0.416652590974915</v>
      </c>
      <c r="N191" s="3" t="n">
        <f aca="false">_xlfn.NORM.S.DIST((1/$Y$8)*(C191-$Y$4-D191*$Y$12),1)</f>
        <v>0.723029237329381</v>
      </c>
      <c r="O191" s="3" t="n">
        <f aca="false">_xlfn.NORM.S.DIST((1/$Y$9)*(C191-$Y$5-D191*$Y$12),1)</f>
        <v>0.432861729873468</v>
      </c>
      <c r="P191" s="3" t="n">
        <f aca="false">_xlfn.NORM.S.DIST((1/$Y$10)*(C191-$Y$6-D191*$Y$12),1)</f>
        <v>0.566945742261843</v>
      </c>
      <c r="Q191" s="0" t="n">
        <f aca="false">M191*I191</f>
        <v>0.242195359250746</v>
      </c>
      <c r="R191" s="0" t="n">
        <f aca="false">N191*J191</f>
        <v>0.203843071703171</v>
      </c>
      <c r="S191" s="0" t="n">
        <f aca="false">O191*K191</f>
        <v>0.0319598152139281</v>
      </c>
      <c r="T191" s="0" t="n">
        <f aca="false">P191*L191</f>
        <v>0.0356883856875761</v>
      </c>
      <c r="U191" s="4" t="n">
        <f aca="false">SUM(Q191:T191)</f>
        <v>0.513686631855422</v>
      </c>
      <c r="V191" s="6" t="n">
        <f aca="false">_xlfn.NORM.S.INV(U191)</f>
        <v>0.0343140310623582</v>
      </c>
    </row>
    <row r="192" customFormat="false" ht="14.4" hidden="false" customHeight="false" outlineLevel="0" collapsed="false">
      <c r="A192" s="0" t="n">
        <f aca="false">A191+1</f>
        <v>188</v>
      </c>
      <c r="C192" s="0" t="n">
        <v>1.549632616</v>
      </c>
      <c r="D192" s="0" t="n">
        <v>1.2011</v>
      </c>
      <c r="E192" s="0" t="n">
        <v>0.84036621292366</v>
      </c>
      <c r="F192" s="0" t="n">
        <v>0.103046121892606</v>
      </c>
      <c r="G192" s="0" t="n">
        <v>0.0461535383345954</v>
      </c>
      <c r="H192" s="0" t="n">
        <v>0.0104341268491384</v>
      </c>
      <c r="I192" s="0" t="n">
        <f aca="false">$Y$14*E191+$Y$19*F191+G191*$Y$24+H191*$Y$29</f>
        <v>0.686876541927639</v>
      </c>
      <c r="J192" s="0" t="n">
        <f aca="false">$Y$15*E191+$Y$20*F191+G191*$Y$25+H191*$Y$30</f>
        <v>0.207888024752608</v>
      </c>
      <c r="K192" s="0" t="n">
        <f aca="false">E191*$Y$16+F191*$Y$21+G191*$Y$26+H191*$Y$31</f>
        <v>0.0717814467013874</v>
      </c>
      <c r="L192" s="0" t="n">
        <f aca="false">E191*$Y$17+F191*$Y$22+G191*$Y$27+H191*$Y$32</f>
        <v>0.0334539866183665</v>
      </c>
      <c r="M192" s="0" t="n">
        <f aca="false">_xlfn.NORM.S.DIST((1/$Y$7)*(C192-$Y$3-D192*$Y$12),1)</f>
        <v>0.778209361413797</v>
      </c>
      <c r="N192" s="3" t="n">
        <f aca="false">_xlfn.NORM.S.DIST((1/$Y$8)*(C192-$Y$4-D192*$Y$12),1)</f>
        <v>0.888679125496308</v>
      </c>
      <c r="O192" s="3" t="n">
        <f aca="false">_xlfn.NORM.S.DIST((1/$Y$9)*(C192-$Y$5-D192*$Y$12),1)</f>
        <v>0.58826293329322</v>
      </c>
      <c r="P192" s="3" t="n">
        <f aca="false">_xlfn.NORM.S.DIST((1/$Y$10)*(C192-$Y$6-D192*$Y$12),1)</f>
        <v>0.64264290445438</v>
      </c>
      <c r="Q192" s="0" t="n">
        <f aca="false">M192*I192</f>
        <v>0.534533755063625</v>
      </c>
      <c r="R192" s="0" t="n">
        <f aca="false">N192*J192</f>
        <v>0.184745748038303</v>
      </c>
      <c r="S192" s="0" t="n">
        <f aca="false">O192*K192</f>
        <v>0.0422263643925891</v>
      </c>
      <c r="T192" s="0" t="n">
        <f aca="false">P192*L192</f>
        <v>0.021498967126005</v>
      </c>
      <c r="U192" s="4" t="n">
        <f aca="false">SUM(Q192:T192)</f>
        <v>0.783004834620522</v>
      </c>
      <c r="V192" s="6" t="n">
        <f aca="false">_xlfn.NORM.S.INV(U192)</f>
        <v>0.78238162258475</v>
      </c>
    </row>
    <row r="193" customFormat="false" ht="14.4" hidden="false" customHeight="false" outlineLevel="0" collapsed="false">
      <c r="A193" s="0" t="n">
        <f aca="false">A192+1</f>
        <v>189</v>
      </c>
      <c r="C193" s="0" t="n">
        <v>-1.702975493</v>
      </c>
      <c r="D193" s="0" t="n">
        <v>1.2377</v>
      </c>
      <c r="E193" s="0" t="n">
        <v>0.392806516632894</v>
      </c>
      <c r="F193" s="0" t="n">
        <v>0.438962361362968</v>
      </c>
      <c r="G193" s="0" t="n">
        <v>0.140753854709776</v>
      </c>
      <c r="H193" s="0" t="n">
        <v>0.0274772672943628</v>
      </c>
      <c r="I193" s="0" t="n">
        <f aca="false">$Y$14*E192+$Y$19*F192+G192*$Y$24+H192*$Y$29</f>
        <v>0.773887617461147</v>
      </c>
      <c r="J193" s="0" t="n">
        <f aca="false">$Y$15*E192+$Y$20*F192+G192*$Y$25+H192*$Y$30</f>
        <v>0.126918985688386</v>
      </c>
      <c r="K193" s="0" t="n">
        <f aca="false">E192*$Y$16+F192*$Y$21+G192*$Y$26+H192*$Y$31</f>
        <v>0.0800799477985492</v>
      </c>
      <c r="L193" s="0" t="n">
        <f aca="false">E192*$Y$17+F192*$Y$22+G192*$Y$27+H192*$Y$32</f>
        <v>0.0191134490519173</v>
      </c>
      <c r="M193" s="0" t="n">
        <f aca="false">_xlfn.NORM.S.DIST((1/$Y$7)*(C193-$Y$3-D193*$Y$12),1)</f>
        <v>0.0104555450275443</v>
      </c>
      <c r="N193" s="3" t="n">
        <f aca="false">_xlfn.NORM.S.DIST((1/$Y$8)*(C193-$Y$4-D193*$Y$12),1)</f>
        <v>0.224457213729253</v>
      </c>
      <c r="O193" s="3" t="n">
        <f aca="false">_xlfn.NORM.S.DIST((1/$Y$9)*(C193-$Y$5-D193*$Y$12),1)</f>
        <v>0.155765814581882</v>
      </c>
      <c r="P193" s="3" t="n">
        <f aca="false">_xlfn.NORM.S.DIST((1/$Y$10)*(C193-$Y$6-D193*$Y$12),1)</f>
        <v>0.399489772526628</v>
      </c>
      <c r="Q193" s="0" t="n">
        <f aca="false">M193*I193</f>
        <v>0.008091416830624</v>
      </c>
      <c r="R193" s="0" t="n">
        <f aca="false">N193*J193</f>
        <v>0.0284878818969582</v>
      </c>
      <c r="S193" s="0" t="n">
        <f aca="false">O193*K193</f>
        <v>0.0124737183005156</v>
      </c>
      <c r="T193" s="0" t="n">
        <f aca="false">P193*L193</f>
        <v>0.00763562741394973</v>
      </c>
      <c r="U193" s="4" t="n">
        <f aca="false">SUM(Q193:T193)</f>
        <v>0.0566886444420475</v>
      </c>
      <c r="V193" s="6" t="n">
        <f aca="false">_xlfn.NORM.S.INV(U193)</f>
        <v>-1.58319384516899</v>
      </c>
    </row>
    <row r="194" customFormat="false" ht="14.4" hidden="false" customHeight="false" outlineLevel="0" collapsed="false">
      <c r="A194" s="0" t="n">
        <f aca="false">A193+1</f>
        <v>190</v>
      </c>
      <c r="C194" s="0" t="n">
        <v>-0.613171137</v>
      </c>
      <c r="D194" s="0" t="n">
        <v>1.1805</v>
      </c>
      <c r="E194" s="0" t="n">
        <v>0.400117850326308</v>
      </c>
      <c r="F194" s="0" t="n">
        <v>0.525090885431098</v>
      </c>
      <c r="G194" s="0" t="n">
        <v>0.0474124710590348</v>
      </c>
      <c r="H194" s="0" t="n">
        <v>0.0273787931835596</v>
      </c>
      <c r="I194" s="0" t="n">
        <f aca="false">$Y$14*E193+$Y$19*F193+G193*$Y$24+H193*$Y$29</f>
        <v>0.451676906314559</v>
      </c>
      <c r="J194" s="0" t="n">
        <f aca="false">$Y$15*E193+$Y$20*F193+G193*$Y$25+H193*$Y$30</f>
        <v>0.411160923265538</v>
      </c>
      <c r="K194" s="0" t="n">
        <f aca="false">E193*$Y$16+F193*$Y$21+G193*$Y$26+H193*$Y$31</f>
        <v>0.0698765819010194</v>
      </c>
      <c r="L194" s="0" t="n">
        <f aca="false">E193*$Y$17+F193*$Y$22+G193*$Y$27+H193*$Y$32</f>
        <v>0.0672855885188848</v>
      </c>
      <c r="M194" s="0" t="n">
        <f aca="false">_xlfn.NORM.S.DIST((1/$Y$7)*(C194-$Y$3-D194*$Y$12),1)</f>
        <v>0.100922985758048</v>
      </c>
      <c r="N194" s="3" t="n">
        <f aca="false">_xlfn.NORM.S.DIST((1/$Y$8)*(C194-$Y$4-D194*$Y$12),1)</f>
        <v>0.462893373466954</v>
      </c>
      <c r="O194" s="3" t="n">
        <f aca="false">_xlfn.NORM.S.DIST((1/$Y$9)*(C194-$Y$5-D194*$Y$12),1)</f>
        <v>0.275222803561208</v>
      </c>
      <c r="P194" s="3" t="n">
        <f aca="false">_xlfn.NORM.S.DIST((1/$Y$10)*(C194-$Y$6-D194*$Y$12),1)</f>
        <v>0.481529220730322</v>
      </c>
      <c r="Q194" s="0" t="n">
        <f aca="false">M194*I194</f>
        <v>0.0455845819832234</v>
      </c>
      <c r="R194" s="0" t="n">
        <f aca="false">N194*J194</f>
        <v>0.190323666808172</v>
      </c>
      <c r="S194" s="0" t="n">
        <f aca="false">O194*K194</f>
        <v>0.0192316287740729</v>
      </c>
      <c r="T194" s="0" t="n">
        <f aca="false">P194*L194</f>
        <v>0.0323999770058797</v>
      </c>
      <c r="U194" s="4" t="n">
        <f aca="false">SUM(Q194:T194)</f>
        <v>0.287539854571348</v>
      </c>
      <c r="V194" s="6" t="n">
        <f aca="false">_xlfn.NORM.S.INV(U194)</f>
        <v>-0.560586129776632</v>
      </c>
    </row>
    <row r="195" customFormat="false" ht="14.4" hidden="false" customHeight="false" outlineLevel="0" collapsed="false">
      <c r="A195" s="0" t="n">
        <f aca="false">A194+1</f>
        <v>191</v>
      </c>
      <c r="C195" s="0" t="n">
        <v>0.020459242</v>
      </c>
      <c r="D195" s="0" t="n">
        <v>1.2245</v>
      </c>
      <c r="E195" s="0" t="n">
        <v>0.483615758298181</v>
      </c>
      <c r="F195" s="0" t="n">
        <v>0.464309248984371</v>
      </c>
      <c r="G195" s="0" t="n">
        <v>0.0283997917456787</v>
      </c>
      <c r="H195" s="0" t="n">
        <v>0.0236752009717693</v>
      </c>
      <c r="I195" s="0" t="n">
        <f aca="false">$Y$14*E194+$Y$19*F194+G194*$Y$24+H194*$Y$29</f>
        <v>0.391765384235803</v>
      </c>
      <c r="J195" s="0" t="n">
        <f aca="false">$Y$15*E194+$Y$20*F194+G194*$Y$25+H194*$Y$30</f>
        <v>0.485305552042172</v>
      </c>
      <c r="K195" s="0" t="n">
        <f aca="false">E194*$Y$16+F194*$Y$21+G194*$Y$26+H194*$Y$31</f>
        <v>0.0480428159214781</v>
      </c>
      <c r="L195" s="0" t="n">
        <f aca="false">E194*$Y$17+F194*$Y$22+G194*$Y$27+H194*$Y$32</f>
        <v>0.0748862478005478</v>
      </c>
      <c r="M195" s="0" t="n">
        <f aca="false">_xlfn.NORM.S.DIST((1/$Y$7)*(C195-$Y$3-D195*$Y$12),1)</f>
        <v>0.248176177651965</v>
      </c>
      <c r="N195" s="3" t="n">
        <f aca="false">_xlfn.NORM.S.DIST((1/$Y$8)*(C195-$Y$4-D195*$Y$12),1)</f>
        <v>0.614069957682569</v>
      </c>
      <c r="O195" s="3" t="n">
        <f aca="false">_xlfn.NORM.S.DIST((1/$Y$9)*(C195-$Y$5-D195*$Y$12),1)</f>
        <v>0.36027060547044</v>
      </c>
      <c r="P195" s="3" t="n">
        <f aca="false">_xlfn.NORM.S.DIST((1/$Y$10)*(C195-$Y$6-D195*$Y$12),1)</f>
        <v>0.529445826370103</v>
      </c>
      <c r="Q195" s="0" t="n">
        <f aca="false">M195*I195</f>
        <v>0.097226835595995</v>
      </c>
      <c r="R195" s="0" t="n">
        <f aca="false">N195*J195</f>
        <v>0.298011559805652</v>
      </c>
      <c r="S195" s="0" t="n">
        <f aca="false">O195*K195</f>
        <v>0.0173084143805358</v>
      </c>
      <c r="T195" s="0" t="n">
        <f aca="false">P195*L195</f>
        <v>0.0396482113505174</v>
      </c>
      <c r="U195" s="4" t="n">
        <f aca="false">SUM(Q195:T195)</f>
        <v>0.4521950211327</v>
      </c>
      <c r="V195" s="6" t="n">
        <f aca="false">_xlfn.NORM.S.INV(U195)</f>
        <v>-0.120117534715777</v>
      </c>
    </row>
    <row r="196" customFormat="false" ht="14.4" hidden="false" customHeight="false" outlineLevel="0" collapsed="false">
      <c r="A196" s="0" t="n">
        <f aca="false">A195+1</f>
        <v>192</v>
      </c>
      <c r="C196" s="0" t="n">
        <v>-1.5006557</v>
      </c>
      <c r="D196" s="0" t="n">
        <v>1.2355</v>
      </c>
      <c r="E196" s="0" t="n">
        <v>0.158901367322921</v>
      </c>
      <c r="F196" s="0" t="n">
        <v>0.754800460334719</v>
      </c>
      <c r="G196" s="0" t="n">
        <v>0.0429107195458284</v>
      </c>
      <c r="H196" s="0" t="n">
        <v>0.0433874527965314</v>
      </c>
      <c r="I196" s="0" t="n">
        <f aca="false">$Y$14*E195+$Y$19*F195+G195*$Y$24+H195*$Y$29</f>
        <v>0.450909561858849</v>
      </c>
      <c r="J196" s="0" t="n">
        <f aca="false">$Y$15*E195+$Y$20*F195+G195*$Y$25+H195*$Y$30</f>
        <v>0.433905359699823</v>
      </c>
      <c r="K196" s="0" t="n">
        <f aca="false">E195*$Y$16+F195*$Y$21+G195*$Y$26+H195*$Y$31</f>
        <v>0.0495299948480182</v>
      </c>
      <c r="L196" s="0" t="n">
        <f aca="false">E195*$Y$17+F195*$Y$22+G195*$Y$27+H195*$Y$32</f>
        <v>0.0656550835933093</v>
      </c>
      <c r="M196" s="0" t="n">
        <f aca="false">_xlfn.NORM.S.DIST((1/$Y$7)*(C196-$Y$3-D196*$Y$12),1)</f>
        <v>0.0170760177541544</v>
      </c>
      <c r="N196" s="3" t="n">
        <f aca="false">_xlfn.NORM.S.DIST((1/$Y$8)*(C196-$Y$4-D196*$Y$12),1)</f>
        <v>0.26295230807137</v>
      </c>
      <c r="O196" s="3" t="n">
        <f aca="false">_xlfn.NORM.S.DIST((1/$Y$9)*(C196-$Y$5-D196*$Y$12),1)</f>
        <v>0.174845275264505</v>
      </c>
      <c r="P196" s="3" t="n">
        <f aca="false">_xlfn.NORM.S.DIST((1/$Y$10)*(C196-$Y$6-D196*$Y$12),1)</f>
        <v>0.414458395560455</v>
      </c>
      <c r="Q196" s="0" t="n">
        <f aca="false">M196*I196</f>
        <v>0.00769973968381971</v>
      </c>
      <c r="R196" s="0" t="n">
        <f aca="false">N196*J196</f>
        <v>0.114096415817606</v>
      </c>
      <c r="S196" s="0" t="n">
        <f aca="false">O196*K196</f>
        <v>0.00866008558305127</v>
      </c>
      <c r="T196" s="0" t="n">
        <f aca="false">P196*L196</f>
        <v>0.0272113006064706</v>
      </c>
      <c r="U196" s="4" t="n">
        <f aca="false">SUM(Q196:T196)</f>
        <v>0.157667541690948</v>
      </c>
      <c r="V196" s="6" t="n">
        <f aca="false">_xlfn.NORM.S.INV(U196)</f>
        <v>-1.0040903146589</v>
      </c>
    </row>
    <row r="197" customFormat="false" ht="14.4" hidden="false" customHeight="false" outlineLevel="0" collapsed="false">
      <c r="A197" s="0" t="n">
        <f aca="false">A196+1</f>
        <v>193</v>
      </c>
      <c r="C197" s="0" t="n">
        <v>-1.112677039</v>
      </c>
      <c r="D197" s="0" t="n">
        <v>1.2715</v>
      </c>
      <c r="E197" s="0" t="n">
        <v>0.0806990343451297</v>
      </c>
      <c r="F197" s="0" t="n">
        <v>0.852898344742265</v>
      </c>
      <c r="G197" s="0" t="n">
        <v>0.0192360864788176</v>
      </c>
      <c r="H197" s="0" t="n">
        <v>0.0471665344337875</v>
      </c>
      <c r="I197" s="0" t="n">
        <f aca="false">$Y$14*E196+$Y$19*F196+G196*$Y$24+H196*$Y$29</f>
        <v>0.178710800448479</v>
      </c>
      <c r="J197" s="0" t="n">
        <f aca="false">$Y$15*E196+$Y$20*F196+G196*$Y$25+H196*$Y$30</f>
        <v>0.680283535033123</v>
      </c>
      <c r="K197" s="0" t="n">
        <f aca="false">E196*$Y$16+F196*$Y$21+G196*$Y$26+H196*$Y$31</f>
        <v>0.0303865490522428</v>
      </c>
      <c r="L197" s="0" t="n">
        <f aca="false">E196*$Y$17+F196*$Y$22+G196*$Y$27+H196*$Y$32</f>
        <v>0.110619115466155</v>
      </c>
      <c r="M197" s="0" t="n">
        <f aca="false">_xlfn.NORM.S.DIST((1/$Y$7)*(C197-$Y$3-D197*$Y$12),1)</f>
        <v>0.039728744741173</v>
      </c>
      <c r="N197" s="3" t="n">
        <f aca="false">_xlfn.NORM.S.DIST((1/$Y$8)*(C197-$Y$4-D197*$Y$12),1)</f>
        <v>0.344558441751921</v>
      </c>
      <c r="O197" s="3" t="n">
        <f aca="false">_xlfn.NORM.S.DIST((1/$Y$9)*(C197-$Y$5-D197*$Y$12),1)</f>
        <v>0.215099877403735</v>
      </c>
      <c r="P197" s="3" t="n">
        <f aca="false">_xlfn.NORM.S.DIST((1/$Y$10)*(C197-$Y$6-D197*$Y$12),1)</f>
        <v>0.443300417884136</v>
      </c>
      <c r="Q197" s="0" t="n">
        <f aca="false">M197*I197</f>
        <v>0.00709995577350834</v>
      </c>
      <c r="R197" s="0" t="n">
        <f aca="false">N197*J197</f>
        <v>0.234397434780501</v>
      </c>
      <c r="S197" s="0" t="n">
        <f aca="false">O197*K197</f>
        <v>0.00653614297586</v>
      </c>
      <c r="T197" s="0" t="n">
        <f aca="false">P197*L197</f>
        <v>0.0490375001121201</v>
      </c>
      <c r="U197" s="4" t="n">
        <f aca="false">SUM(Q197:T197)</f>
        <v>0.297071033641989</v>
      </c>
      <c r="V197" s="6" t="n">
        <f aca="false">_xlfn.NORM.S.INV(U197)</f>
        <v>-0.532843285727</v>
      </c>
    </row>
    <row r="198" customFormat="false" ht="14.4" hidden="false" customHeight="false" outlineLevel="0" collapsed="false">
      <c r="A198" s="0" t="n">
        <f aca="false">A197+1</f>
        <v>194</v>
      </c>
      <c r="C198" s="0" t="n">
        <v>-1.056452553</v>
      </c>
      <c r="D198" s="0" t="n">
        <v>1.1998</v>
      </c>
      <c r="E198" s="0" t="n">
        <v>0.0428343142229311</v>
      </c>
      <c r="F198" s="0" t="n">
        <v>0.897102609750278</v>
      </c>
      <c r="G198" s="0" t="n">
        <v>0.0114691692490107</v>
      </c>
      <c r="H198" s="0" t="n">
        <v>0.0485939067777799</v>
      </c>
      <c r="I198" s="0" t="n">
        <f aca="false">$Y$14*E197+$Y$19*F197+G197*$Y$24+H197*$Y$29</f>
        <v>0.0938657812802233</v>
      </c>
      <c r="J198" s="0" t="n">
        <f aca="false">$Y$15*E197+$Y$20*F197+G197*$Y$25+H197*$Y$30</f>
        <v>0.763827901477461</v>
      </c>
      <c r="K198" s="0" t="n">
        <f aca="false">E197*$Y$16+F197*$Y$21+G197*$Y$26+H197*$Y$31</f>
        <v>0.0190908943562705</v>
      </c>
      <c r="L198" s="0" t="n">
        <f aca="false">E197*$Y$17+F197*$Y$22+G197*$Y$27+H197*$Y$32</f>
        <v>0.123215422886045</v>
      </c>
      <c r="M198" s="0" t="n">
        <f aca="false">_xlfn.NORM.S.DIST((1/$Y$7)*(C198-$Y$3-D198*$Y$12),1)</f>
        <v>0.0449091197304522</v>
      </c>
      <c r="N198" s="3" t="n">
        <f aca="false">_xlfn.NORM.S.DIST((1/$Y$8)*(C198-$Y$4-D198*$Y$12),1)</f>
        <v>0.358261941241817</v>
      </c>
      <c r="O198" s="3" t="n">
        <f aca="false">_xlfn.NORM.S.DIST((1/$Y$9)*(C198-$Y$5-D198*$Y$12),1)</f>
        <v>0.221907724844055</v>
      </c>
      <c r="P198" s="3" t="n">
        <f aca="false">_xlfn.NORM.S.DIST((1/$Y$10)*(C198-$Y$6-D198*$Y$12),1)</f>
        <v>0.44788164015198</v>
      </c>
      <c r="Q198" s="0" t="n">
        <f aca="false">M198*I198</f>
        <v>0.00421542961010599</v>
      </c>
      <c r="R198" s="0" t="n">
        <f aca="false">N198*J198</f>
        <v>0.273650466757978</v>
      </c>
      <c r="S198" s="0" t="n">
        <f aca="false">O198*K198</f>
        <v>0.00423641693183819</v>
      </c>
      <c r="T198" s="0" t="n">
        <f aca="false">P198*L198</f>
        <v>0.0551859256942215</v>
      </c>
      <c r="U198" s="4" t="n">
        <f aca="false">SUM(Q198:T198)</f>
        <v>0.337288238994144</v>
      </c>
      <c r="V198" s="6" t="n">
        <f aca="false">_xlfn.NORM.S.INV(U198)</f>
        <v>-0.419875402118576</v>
      </c>
    </row>
    <row r="199" customFormat="false" ht="14.4" hidden="false" customHeight="false" outlineLevel="0" collapsed="false">
      <c r="A199" s="0" t="n">
        <f aca="false">A198+1</f>
        <v>195</v>
      </c>
      <c r="C199" s="0" t="n">
        <v>0.80845608</v>
      </c>
      <c r="D199" s="0" t="n">
        <v>1.1803</v>
      </c>
      <c r="E199" s="0" t="n">
        <v>0.114801577568157</v>
      </c>
      <c r="F199" s="0" t="n">
        <v>0.817767774200672</v>
      </c>
      <c r="G199" s="0" t="n">
        <v>0.0128146449889883</v>
      </c>
      <c r="H199" s="0" t="n">
        <v>0.0546160032421826</v>
      </c>
      <c r="I199" s="0" t="n">
        <f aca="false">$Y$14*E198+$Y$19*F198+G198*$Y$24+H198*$Y$29</f>
        <v>0.0554089635407477</v>
      </c>
      <c r="J199" s="0" t="n">
        <f aca="false">$Y$15*E198+$Y$20*F198+G198*$Y$25+H198*$Y$30</f>
        <v>0.801450648459691</v>
      </c>
      <c r="K199" s="0" t="n">
        <f aca="false">E198*$Y$16+F198*$Y$21+G198*$Y$26+H198*$Y$31</f>
        <v>0.0144403099098196</v>
      </c>
      <c r="L199" s="0" t="n">
        <f aca="false">E198*$Y$17+F198*$Y$22+G198*$Y$27+H198*$Y$32</f>
        <v>0.128700078089742</v>
      </c>
      <c r="M199" s="0" t="n">
        <f aca="false">_xlfn.NORM.S.DIST((1/$Y$7)*(C199-$Y$3-D199*$Y$12),1)</f>
        <v>0.526731291495546</v>
      </c>
      <c r="N199" s="3" t="n">
        <f aca="false">_xlfn.NORM.S.DIST((1/$Y$8)*(C199-$Y$4-D199*$Y$12),1)</f>
        <v>0.779416597233607</v>
      </c>
      <c r="O199" s="3" t="n">
        <f aca="false">_xlfn.NORM.S.DIST((1/$Y$9)*(C199-$Y$5-D199*$Y$12),1)</f>
        <v>0.47701273837859</v>
      </c>
      <c r="P199" s="3" t="n">
        <f aca="false">_xlfn.NORM.S.DIST((1/$Y$10)*(C199-$Y$6-D199*$Y$12),1)</f>
        <v>0.588840484085741</v>
      </c>
      <c r="Q199" s="0" t="n">
        <f aca="false">M199*I199</f>
        <v>0.0291856349262476</v>
      </c>
      <c r="R199" s="0" t="n">
        <f aca="false">N199*J199</f>
        <v>0.62466393727312</v>
      </c>
      <c r="S199" s="0" t="n">
        <f aca="false">O199*K199</f>
        <v>0.00688821177311856</v>
      </c>
      <c r="T199" s="0" t="n">
        <f aca="false">P199*L199</f>
        <v>0.0757838162842363</v>
      </c>
      <c r="U199" s="4" t="n">
        <f aca="false">SUM(Q199:T199)</f>
        <v>0.736521600256723</v>
      </c>
      <c r="V199" s="6" t="n">
        <f aca="false">_xlfn.NORM.S.INV(U199)</f>
        <v>0.632658310971365</v>
      </c>
    </row>
    <row r="200" customFormat="false" ht="14.4" hidden="false" customHeight="false" outlineLevel="0" collapsed="false">
      <c r="A200" s="0" t="n">
        <f aca="false">A199+1</f>
        <v>196</v>
      </c>
      <c r="C200" s="0" t="n">
        <v>0.67855737</v>
      </c>
      <c r="D200" s="0" t="n">
        <v>1.1078</v>
      </c>
      <c r="E200" s="0" t="n">
        <v>0.225292007104688</v>
      </c>
      <c r="F200" s="0" t="n">
        <v>0.70984343881595</v>
      </c>
      <c r="G200" s="0" t="n">
        <v>0.0168414647009144</v>
      </c>
      <c r="H200" s="0" t="n">
        <v>0.0480230893784487</v>
      </c>
      <c r="I200" s="0" t="n">
        <f aca="false">$Y$14*E199+$Y$19*F199+G199*$Y$24+H199*$Y$29</f>
        <v>0.118975770426478</v>
      </c>
      <c r="J200" s="0" t="n">
        <f aca="false">$Y$15*E199+$Y$20*F199+G199*$Y$25+H199*$Y$30</f>
        <v>0.733882141555838</v>
      </c>
      <c r="K200" s="0" t="n">
        <f aca="false">E199*$Y$16+F199*$Y$21+G199*$Y$26+H199*$Y$31</f>
        <v>0.0215443615539808</v>
      </c>
      <c r="L200" s="0" t="n">
        <f aca="false">E199*$Y$17+F199*$Y$22+G199*$Y$27+H199*$Y$32</f>
        <v>0.125597726463703</v>
      </c>
      <c r="M200" s="0" t="n">
        <f aca="false">_xlfn.NORM.S.DIST((1/$Y$7)*(C200-$Y$3-D200*$Y$12),1)</f>
        <v>0.479548862555975</v>
      </c>
      <c r="N200" s="3" t="n">
        <f aca="false">_xlfn.NORM.S.DIST((1/$Y$8)*(C200-$Y$4-D200*$Y$12),1)</f>
        <v>0.756211302623724</v>
      </c>
      <c r="O200" s="3" t="n">
        <f aca="false">_xlfn.NORM.S.DIST((1/$Y$9)*(C200-$Y$5-D200*$Y$12),1)</f>
        <v>0.458119070339754</v>
      </c>
      <c r="P200" s="3" t="n">
        <f aca="false">_xlfn.NORM.S.DIST((1/$Y$10)*(C200-$Y$6-D200*$Y$12),1)</f>
        <v>0.57953367019015</v>
      </c>
      <c r="Q200" s="0" t="n">
        <f aca="false">M200*I200</f>
        <v>0.0570546953797384</v>
      </c>
      <c r="R200" s="0" t="n">
        <f aca="false">N200*J200</f>
        <v>0.554969970238228</v>
      </c>
      <c r="S200" s="0" t="n">
        <f aca="false">O200*K200</f>
        <v>0.00986988288617322</v>
      </c>
      <c r="T200" s="0" t="n">
        <f aca="false">P200*L200</f>
        <v>0.0727881113850484</v>
      </c>
      <c r="U200" s="4" t="n">
        <f aca="false">SUM(Q200:T200)</f>
        <v>0.694682659889188</v>
      </c>
      <c r="V200" s="6" t="n">
        <f aca="false">_xlfn.NORM.S.INV(U200)</f>
        <v>0.50916770162497</v>
      </c>
    </row>
    <row r="201" customFormat="false" ht="14.4" hidden="false" customHeight="false" outlineLevel="0" collapsed="false">
      <c r="A201" s="0" t="n">
        <f aca="false">A200+1</f>
        <v>197</v>
      </c>
      <c r="C201" s="0" t="n">
        <v>-0.842391687</v>
      </c>
      <c r="D201" s="0" t="n">
        <v>1.167</v>
      </c>
      <c r="E201" s="0" t="n">
        <v>0.141372130950529</v>
      </c>
      <c r="F201" s="0" t="n">
        <v>0.795301570397983</v>
      </c>
      <c r="G201" s="0" t="n">
        <v>0.0192992394062398</v>
      </c>
      <c r="H201" s="0" t="n">
        <v>0.0440270592452479</v>
      </c>
      <c r="I201" s="0" t="n">
        <f aca="false">$Y$14*E200+$Y$19*F200+G200*$Y$24+H200*$Y$29</f>
        <v>0.217961486118728</v>
      </c>
      <c r="J201" s="0" t="n">
        <f aca="false">$Y$15*E200+$Y$20*F200+G200*$Y$25+H200*$Y$30</f>
        <v>0.642238046558979</v>
      </c>
      <c r="K201" s="0" t="n">
        <f aca="false">E200*$Y$16+F200*$Y$21+G200*$Y$26+H200*$Y$31</f>
        <v>0.0302292372909308</v>
      </c>
      <c r="L201" s="0" t="n">
        <f aca="false">E200*$Y$17+F200*$Y$22+G200*$Y$27+H200*$Y$32</f>
        <v>0.109571230031363</v>
      </c>
      <c r="M201" s="0" t="n">
        <f aca="false">_xlfn.NORM.S.DIST((1/$Y$7)*(C201-$Y$3-D201*$Y$12),1)</f>
        <v>0.0678378378952579</v>
      </c>
      <c r="N201" s="3" t="n">
        <f aca="false">_xlfn.NORM.S.DIST((1/$Y$8)*(C201-$Y$4-D201*$Y$12),1)</f>
        <v>0.408336183484953</v>
      </c>
      <c r="O201" s="3" t="n">
        <f aca="false">_xlfn.NORM.S.DIST((1/$Y$9)*(C201-$Y$5-D201*$Y$12),1)</f>
        <v>0.247069464310376</v>
      </c>
      <c r="P201" s="3" t="n">
        <f aca="false">_xlfn.NORM.S.DIST((1/$Y$10)*(C201-$Y$6-D201*$Y$12),1)</f>
        <v>0.464212662720144</v>
      </c>
      <c r="Q201" s="0" t="n">
        <f aca="false">M201*I201</f>
        <v>0.0147860359627318</v>
      </c>
      <c r="R201" s="0" t="n">
        <f aca="false">N201*J201</f>
        <v>0.262249032820725</v>
      </c>
      <c r="S201" s="0" t="n">
        <f aca="false">O201*K201</f>
        <v>0.00746872146398152</v>
      </c>
      <c r="T201" s="0" t="n">
        <f aca="false">P201*L201</f>
        <v>0.0508643524503805</v>
      </c>
      <c r="U201" s="4" t="n">
        <f aca="false">SUM(Q201:T201)</f>
        <v>0.335368142697819</v>
      </c>
      <c r="V201" s="6" t="n">
        <f aca="false">_xlfn.NORM.S.INV(U201)</f>
        <v>-0.425137715394013</v>
      </c>
    </row>
    <row r="202" customFormat="false" ht="14.4" hidden="false" customHeight="false" outlineLevel="0" collapsed="false">
      <c r="A202" s="0" t="n">
        <f aca="false">A201+1</f>
        <v>198</v>
      </c>
      <c r="C202" s="0" t="n">
        <v>-0.236378488</v>
      </c>
      <c r="D202" s="0" t="n">
        <v>1.1963</v>
      </c>
      <c r="E202" s="0" t="n">
        <v>0.163534155210678</v>
      </c>
      <c r="F202" s="0" t="n">
        <v>0.781398769121474</v>
      </c>
      <c r="G202" s="0" t="n">
        <v>0.0148704860551976</v>
      </c>
      <c r="H202" s="0" t="n">
        <v>0.0401965896126501</v>
      </c>
      <c r="I202" s="0" t="n">
        <f aca="false">$Y$14*E201+$Y$19*F201+G201*$Y$24+H201*$Y$29</f>
        <v>0.14669621390539</v>
      </c>
      <c r="J202" s="0" t="n">
        <f aca="false">$Y$15*E201+$Y$20*F201+G201*$Y$25+H201*$Y$30</f>
        <v>0.714932801259318</v>
      </c>
      <c r="K202" s="0" t="n">
        <f aca="false">E201*$Y$16+F201*$Y$21+G201*$Y$26+H201*$Y$31</f>
        <v>0.023426188005232</v>
      </c>
      <c r="L202" s="0" t="n">
        <f aca="false">E201*$Y$17+F201*$Y$22+G201*$Y$27+H201*$Y$32</f>
        <v>0.114944796830059</v>
      </c>
      <c r="M202" s="0" t="n">
        <f aca="false">_xlfn.NORM.S.DIST((1/$Y$7)*(C202-$Y$3-D202*$Y$12),1)</f>
        <v>0.178466941873635</v>
      </c>
      <c r="N202" s="3" t="n">
        <f aca="false">_xlfn.NORM.S.DIST((1/$Y$8)*(C202-$Y$4-D202*$Y$12),1)</f>
        <v>0.553719616214878</v>
      </c>
      <c r="O202" s="3" t="n">
        <f aca="false">_xlfn.NORM.S.DIST((1/$Y$9)*(C202-$Y$5-D202*$Y$12),1)</f>
        <v>0.324732919055355</v>
      </c>
      <c r="P202" s="3" t="n">
        <f aca="false">_xlfn.NORM.S.DIST((1/$Y$10)*(C202-$Y$6-D202*$Y$12),1)</f>
        <v>0.510085997274888</v>
      </c>
      <c r="Q202" s="0" t="n">
        <f aca="false">M202*I202</f>
        <v>0.0261804246801356</v>
      </c>
      <c r="R202" s="0" t="n">
        <f aca="false">N202*J202</f>
        <v>0.395872316332737</v>
      </c>
      <c r="S202" s="0" t="n">
        <f aca="false">O202*K202</f>
        <v>0.00760725441327853</v>
      </c>
      <c r="T202" s="0" t="n">
        <f aca="false">P202*L202</f>
        <v>0.05863173132262</v>
      </c>
      <c r="U202" s="4" t="n">
        <f aca="false">SUM(Q202:T202)</f>
        <v>0.488291726748772</v>
      </c>
      <c r="V202" s="6" t="n">
        <f aca="false">_xlfn.NORM.S.INV(U202)</f>
        <v>-0.0293525031039162</v>
      </c>
    </row>
    <row r="203" customFormat="false" ht="14.4" hidden="false" customHeight="false" outlineLevel="0" collapsed="false">
      <c r="A203" s="0" t="n">
        <f aca="false">A202+1</f>
        <v>199</v>
      </c>
      <c r="C203" s="0" t="n">
        <v>-2.594639609</v>
      </c>
      <c r="D203" s="0" t="n">
        <v>1.0967</v>
      </c>
      <c r="E203" s="0" t="n">
        <v>0.0052246557111612</v>
      </c>
      <c r="F203" s="0" t="n">
        <v>0.884256436779831</v>
      </c>
      <c r="G203" s="0" t="n">
        <v>0.0175428446637021</v>
      </c>
      <c r="H203" s="0" t="n">
        <v>0.0929760628453056</v>
      </c>
      <c r="I203" s="0" t="n">
        <f aca="false">$Y$14*E202+$Y$19*F202+G202*$Y$24+H202*$Y$29</f>
        <v>0.16283276013248</v>
      </c>
      <c r="J203" s="0" t="n">
        <f aca="false">$Y$15*E202+$Y$20*F202+G202*$Y$25+H202*$Y$30</f>
        <v>0.703236317100448</v>
      </c>
      <c r="K203" s="0" t="n">
        <f aca="false">E202*$Y$16+F202*$Y$21+G202*$Y$26+H202*$Y$31</f>
        <v>0.0234850693042522</v>
      </c>
      <c r="L203" s="0" t="n">
        <f aca="false">E202*$Y$17+F202*$Y$22+G202*$Y$27+H202*$Y$32</f>
        <v>0.110445853462819</v>
      </c>
      <c r="M203" s="0" t="n">
        <f aca="false">_xlfn.NORM.S.DIST((1/$Y$7)*(C203-$Y$3-D203*$Y$12),1)</f>
        <v>0.000834449639216844</v>
      </c>
      <c r="N203" s="3" t="n">
        <f aca="false">_xlfn.NORM.S.DIST((1/$Y$8)*(C203-$Y$4-D203*$Y$12),1)</f>
        <v>0.0979651441278882</v>
      </c>
      <c r="O203" s="3" t="n">
        <f aca="false">_xlfn.NORM.S.DIST((1/$Y$9)*(C203-$Y$5-D203*$Y$12),1)</f>
        <v>0.0890039005769213</v>
      </c>
      <c r="P203" s="3" t="n">
        <f aca="false">_xlfn.NORM.S.DIST((1/$Y$10)*(C203-$Y$6-D203*$Y$12),1)</f>
        <v>0.336206686723397</v>
      </c>
      <c r="Q203" s="0" t="n">
        <f aca="false">M203*I203</f>
        <v>0.000135875737945231</v>
      </c>
      <c r="R203" s="0" t="n">
        <f aca="false">N203*J203</f>
        <v>0.0688926471607107</v>
      </c>
      <c r="S203" s="0" t="n">
        <f aca="false">O203*K203</f>
        <v>0.00209026277339777</v>
      </c>
      <c r="T203" s="0" t="n">
        <f aca="false">P203*L203</f>
        <v>0.0371326344550723</v>
      </c>
      <c r="U203" s="4" t="n">
        <f aca="false">SUM(Q203:T203)</f>
        <v>0.108251420127126</v>
      </c>
      <c r="V203" s="6" t="n">
        <f aca="false">_xlfn.NORM.S.INV(U203)</f>
        <v>-1.23588089305429</v>
      </c>
    </row>
    <row r="204" customFormat="false" ht="14.4" hidden="false" customHeight="false" outlineLevel="0" collapsed="false">
      <c r="A204" s="0" t="n">
        <f aca="false">A203+1</f>
        <v>200</v>
      </c>
      <c r="C204" s="0" t="n">
        <v>-0.299821162</v>
      </c>
      <c r="D204" s="0" t="n">
        <v>1.1191</v>
      </c>
      <c r="E204" s="0" t="n">
        <v>0.0280007420360469</v>
      </c>
      <c r="F204" s="0" t="n">
        <v>0.899582718139668</v>
      </c>
      <c r="G204" s="0" t="n">
        <v>0.0133563393486906</v>
      </c>
      <c r="H204" s="0" t="n">
        <v>0.0590602004755948</v>
      </c>
      <c r="I204" s="0" t="n">
        <f aca="false">$Y$14*E203+$Y$19*F203+G203*$Y$24+H203*$Y$29</f>
        <v>0.0270008701799387</v>
      </c>
      <c r="J204" s="0" t="n">
        <f aca="false">$Y$15*E203+$Y$20*F203+G203*$Y$25+H203*$Y$30</f>
        <v>0.789583021559313</v>
      </c>
      <c r="K204" s="0" t="n">
        <f aca="false">E203*$Y$16+F203*$Y$21+G203*$Y$26+H203*$Y$31</f>
        <v>0.0204341858598834</v>
      </c>
      <c r="L204" s="0" t="n">
        <f aca="false">E203*$Y$17+F203*$Y$22+G203*$Y$27+H203*$Y$32</f>
        <v>0.162981922400865</v>
      </c>
      <c r="M204" s="0" t="n">
        <f aca="false">_xlfn.NORM.S.DIST((1/$Y$7)*(C204-$Y$3-D204*$Y$12),1)</f>
        <v>0.164412791091357</v>
      </c>
      <c r="N204" s="3" t="n">
        <f aca="false">_xlfn.NORM.S.DIST((1/$Y$8)*(C204-$Y$4-D204*$Y$12),1)</f>
        <v>0.539649256140696</v>
      </c>
      <c r="O204" s="3" t="n">
        <f aca="false">_xlfn.NORM.S.DIST((1/$Y$9)*(C204-$Y$5-D204*$Y$12),1)</f>
        <v>0.316789989606027</v>
      </c>
      <c r="P204" s="3" t="n">
        <f aca="false">_xlfn.NORM.S.DIST((1/$Y$10)*(C204-$Y$6-D204*$Y$12),1)</f>
        <v>0.505641657340907</v>
      </c>
      <c r="Q204" s="0" t="n">
        <f aca="false">M204*I204</f>
        <v>0.00443928842817912</v>
      </c>
      <c r="R204" s="0" t="n">
        <f aca="false">N204*J204</f>
        <v>0.426097890245807</v>
      </c>
      <c r="S204" s="0" t="n">
        <f aca="false">O204*K204</f>
        <v>0.00647334552616008</v>
      </c>
      <c r="T204" s="0" t="n">
        <f aca="false">P204*L204</f>
        <v>0.0824104493593803</v>
      </c>
      <c r="U204" s="4" t="n">
        <f aca="false">SUM(Q204:T204)</f>
        <v>0.519420973559526</v>
      </c>
      <c r="V204" s="6" t="n">
        <f aca="false">_xlfn.NORM.S.INV(U204)</f>
        <v>0.0487004052962748</v>
      </c>
    </row>
    <row r="205" customFormat="false" ht="14.4" hidden="false" customHeight="false" outlineLevel="0" collapsed="false">
      <c r="A205" s="0" t="n">
        <f aca="false">A204+1</f>
        <v>201</v>
      </c>
      <c r="C205" s="0" t="n">
        <v>-1.530734468</v>
      </c>
      <c r="D205" s="0" t="n">
        <v>1.1425</v>
      </c>
      <c r="E205" s="0" t="n">
        <v>0.00940444615395186</v>
      </c>
      <c r="F205" s="0" t="n">
        <v>0.921393634224816</v>
      </c>
      <c r="G205" s="0" t="n">
        <v>0.00906532245796241</v>
      </c>
      <c r="H205" s="0" t="n">
        <v>0.0601365971632702</v>
      </c>
      <c r="I205" s="0" t="n">
        <f aca="false">$Y$14*E204+$Y$19*F204+G204*$Y$24+H204*$Y$29</f>
        <v>0.0438436465089311</v>
      </c>
      <c r="J205" s="0" t="n">
        <f aca="false">$Y$15*E204+$Y$20*F204+G204*$Y$25+H204*$Y$30</f>
        <v>0.803330543015719</v>
      </c>
      <c r="K205" s="0" t="n">
        <f aca="false">E204*$Y$16+F204*$Y$21+G204*$Y$26+H204*$Y$31</f>
        <v>0.0154858148874206</v>
      </c>
      <c r="L205" s="0" t="n">
        <f aca="false">E204*$Y$17+F204*$Y$22+G204*$Y$27+H204*$Y$32</f>
        <v>0.13733999558793</v>
      </c>
      <c r="M205" s="0" t="n">
        <f aca="false">_xlfn.NORM.S.DIST((1/$Y$7)*(C205-$Y$3-D205*$Y$12),1)</f>
        <v>0.0161352434795956</v>
      </c>
      <c r="N205" s="3" t="n">
        <f aca="false">_xlfn.NORM.S.DIST((1/$Y$8)*(C205-$Y$4-D205*$Y$12),1)</f>
        <v>0.258199753911539</v>
      </c>
      <c r="O205" s="3" t="n">
        <f aca="false">_xlfn.NORM.S.DIST((1/$Y$9)*(C205-$Y$5-D205*$Y$12),1)</f>
        <v>0.172499502167258</v>
      </c>
      <c r="P205" s="3" t="n">
        <f aca="false">_xlfn.NORM.S.DIST((1/$Y$10)*(C205-$Y$6-D205*$Y$12),1)</f>
        <v>0.412669701781488</v>
      </c>
      <c r="Q205" s="0" t="n">
        <f aca="false">M205*I205</f>
        <v>0.000707427911454927</v>
      </c>
      <c r="R205" s="0" t="n">
        <f aca="false">N205*J205</f>
        <v>0.207419748516281</v>
      </c>
      <c r="S205" s="0" t="n">
        <f aca="false">O205*K205</f>
        <v>0.00267129535873436</v>
      </c>
      <c r="T205" s="0" t="n">
        <f aca="false">P205*L205</f>
        <v>0.0566760550219417</v>
      </c>
      <c r="U205" s="4" t="n">
        <f aca="false">SUM(Q205:T205)</f>
        <v>0.267474526808412</v>
      </c>
      <c r="V205" s="6" t="n">
        <f aca="false">_xlfn.NORM.S.INV(U205)</f>
        <v>-0.620469005569384</v>
      </c>
    </row>
    <row r="206" customFormat="false" ht="14.4" hidden="false" customHeight="false" outlineLevel="0" collapsed="false">
      <c r="A206" s="0" t="n">
        <f aca="false">A205+1</f>
        <v>202</v>
      </c>
      <c r="C206" s="0" t="n">
        <v>1.615945867</v>
      </c>
      <c r="D206" s="0" t="n">
        <v>1.1082</v>
      </c>
      <c r="E206" s="0" t="n">
        <v>0.0566340847769839</v>
      </c>
      <c r="F206" s="0" t="n">
        <v>0.831729932807791</v>
      </c>
      <c r="G206" s="0" t="n">
        <v>0.0186069391148234</v>
      </c>
      <c r="H206" s="0" t="n">
        <v>0.0930290433004014</v>
      </c>
      <c r="I206" s="0" t="n">
        <f aca="false">$Y$14*E205+$Y$19*F205+G205*$Y$24+H205*$Y$29</f>
        <v>0.0246182470990914</v>
      </c>
      <c r="J206" s="0" t="n">
        <f aca="false">$Y$15*E205+$Y$20*F205+G205*$Y$25+H205*$Y$30</f>
        <v>0.821891203923249</v>
      </c>
      <c r="K206" s="0" t="n">
        <f aca="false">E205*$Y$16+F205*$Y$21+G205*$Y$26+H205*$Y$31</f>
        <v>0.0131512545999831</v>
      </c>
      <c r="L206" s="0" t="n">
        <f aca="false">E205*$Y$17+F205*$Y$22+G205*$Y$27+H205*$Y$32</f>
        <v>0.140339294377677</v>
      </c>
      <c r="M206" s="0" t="n">
        <f aca="false">_xlfn.NORM.S.DIST((1/$Y$7)*(C206-$Y$3-D206*$Y$12),1)</f>
        <v>0.797990886793746</v>
      </c>
      <c r="N206" s="3" t="n">
        <f aca="false">_xlfn.NORM.S.DIST((1/$Y$8)*(C206-$Y$4-D206*$Y$12),1)</f>
        <v>0.896783330392174</v>
      </c>
      <c r="O206" s="3" t="n">
        <f aca="false">_xlfn.NORM.S.DIST((1/$Y$9)*(C206-$Y$5-D206*$Y$12),1)</f>
        <v>0.598902736789027</v>
      </c>
      <c r="P206" s="3" t="n">
        <f aca="false">_xlfn.NORM.S.DIST((1/$Y$10)*(C206-$Y$6-D206*$Y$12),1)</f>
        <v>0.647769561110918</v>
      </c>
      <c r="Q206" s="0" t="n">
        <f aca="false">M206*I206</f>
        <v>0.0196451368339115</v>
      </c>
      <c r="R206" s="0" t="n">
        <f aca="false">N206*J206</f>
        <v>0.737058331074324</v>
      </c>
      <c r="S206" s="0" t="n">
        <f aca="false">O206*K206</f>
        <v>0.00787632237213914</v>
      </c>
      <c r="T206" s="0" t="n">
        <f aca="false">P206*L206</f>
        <v>0.090907523125644</v>
      </c>
      <c r="U206" s="4" t="n">
        <f aca="false">SUM(Q206:T206)</f>
        <v>0.855487313406019</v>
      </c>
      <c r="V206" s="6" t="n">
        <f aca="false">_xlfn.NORM.S.INV(U206)</f>
        <v>1.06026210686498</v>
      </c>
    </row>
    <row r="207" customFormat="false" ht="14.4" hidden="false" customHeight="false" outlineLevel="0" collapsed="false">
      <c r="A207" s="0" t="n">
        <f aca="false">A206+1</f>
        <v>203</v>
      </c>
      <c r="C207" s="0" t="n">
        <v>0.280027157</v>
      </c>
      <c r="D207" s="0" t="n">
        <v>1.1014</v>
      </c>
      <c r="E207" s="0" t="n">
        <v>0.12036164591707</v>
      </c>
      <c r="F207" s="0" t="n">
        <v>0.80228988240931</v>
      </c>
      <c r="G207" s="0" t="n">
        <v>0.0182266551669968</v>
      </c>
      <c r="H207" s="0" t="n">
        <v>0.0591218165066236</v>
      </c>
      <c r="I207" s="0" t="n">
        <f aca="false">$Y$14*E206+$Y$19*F206+G206*$Y$24+H206*$Y$29</f>
        <v>0.0724825805275006</v>
      </c>
      <c r="J207" s="0" t="n">
        <f aca="false">$Y$15*E206+$Y$20*F206+G206*$Y$25+H206*$Y$30</f>
        <v>0.744923792629466</v>
      </c>
      <c r="K207" s="0" t="n">
        <f aca="false">E206*$Y$16+F206*$Y$21+G206*$Y$26+H206*$Y$31</f>
        <v>0.0248113295307846</v>
      </c>
      <c r="L207" s="0" t="n">
        <f aca="false">E206*$Y$17+F206*$Y$22+G206*$Y$27+H206*$Y$32</f>
        <v>0.157782297312248</v>
      </c>
      <c r="M207" s="0" t="n">
        <f aca="false">_xlfn.NORM.S.DIST((1/$Y$7)*(C207-$Y$3-D207*$Y$12),1)</f>
        <v>0.33451326013304</v>
      </c>
      <c r="N207" s="3" t="n">
        <f aca="false">_xlfn.NORM.S.DIST((1/$Y$8)*(C207-$Y$4-D207*$Y$12),1)</f>
        <v>0.674504905360547</v>
      </c>
      <c r="O207" s="3" t="n">
        <f aca="false">_xlfn.NORM.S.DIST((1/$Y$9)*(C207-$Y$5-D207*$Y$12),1)</f>
        <v>0.398883037229416</v>
      </c>
      <c r="P207" s="3" t="n">
        <f aca="false">_xlfn.NORM.S.DIST((1/$Y$10)*(C207-$Y$6-D207*$Y$12),1)</f>
        <v>0.549676128371566</v>
      </c>
      <c r="Q207" s="0" t="n">
        <f aca="false">M207*I207</f>
        <v>0.0242463843151098</v>
      </c>
      <c r="R207" s="0" t="n">
        <f aca="false">N207*J207</f>
        <v>0.502454752248358</v>
      </c>
      <c r="S207" s="0" t="n">
        <f aca="false">O207*K207</f>
        <v>0.00989681848093925</v>
      </c>
      <c r="T207" s="0" t="n">
        <f aca="false">P207*L207</f>
        <v>0.0867291623121681</v>
      </c>
      <c r="U207" s="4" t="n">
        <f aca="false">SUM(Q207:T207)</f>
        <v>0.623327117356575</v>
      </c>
      <c r="V207" s="6" t="n">
        <f aca="false">_xlfn.NORM.S.INV(U207)</f>
        <v>0.314230781893928</v>
      </c>
    </row>
    <row r="208" customFormat="false" ht="14.4" hidden="false" customHeight="false" outlineLevel="0" collapsed="false">
      <c r="A208" s="0" t="n">
        <f aca="false">A207+1</f>
        <v>204</v>
      </c>
      <c r="C208" s="0" t="n">
        <v>0.181663413</v>
      </c>
      <c r="D208" s="0" t="n">
        <v>1.0555</v>
      </c>
      <c r="E208" s="0" t="n">
        <v>0.192633095901915</v>
      </c>
      <c r="F208" s="0" t="n">
        <v>0.745903736124302</v>
      </c>
      <c r="G208" s="0" t="n">
        <v>0.0164343017895413</v>
      </c>
      <c r="H208" s="0" t="n">
        <v>0.0450288661842412</v>
      </c>
      <c r="I208" s="0" t="n">
        <f aca="false">$Y$14*E207+$Y$19*F207+G207*$Y$24+H207*$Y$29</f>
        <v>0.127655557116419</v>
      </c>
      <c r="J208" s="0" t="n">
        <f aca="false">$Y$15*E207+$Y$20*F207+G207*$Y$25+H207*$Y$30</f>
        <v>0.720581697166111</v>
      </c>
      <c r="K208" s="0" t="n">
        <f aca="false">E207*$Y$16+F207*$Y$21+G207*$Y$26+H207*$Y$31</f>
        <v>0.0240540377195708</v>
      </c>
      <c r="L208" s="0" t="n">
        <f aca="false">E207*$Y$17+F207*$Y$22+G207*$Y$27+H207*$Y$32</f>
        <v>0.1277087079979</v>
      </c>
      <c r="M208" s="0" t="n">
        <f aca="false">_xlfn.NORM.S.DIST((1/$Y$7)*(C208-$Y$3-D208*$Y$12),1)</f>
        <v>0.302353522907496</v>
      </c>
      <c r="N208" s="3" t="n">
        <f aca="false">_xlfn.NORM.S.DIST((1/$Y$8)*(C208-$Y$4-D208*$Y$12),1)</f>
        <v>0.653372801000923</v>
      </c>
      <c r="O208" s="3" t="n">
        <f aca="false">_xlfn.NORM.S.DIST((1/$Y$9)*(C208-$Y$5-D208*$Y$12),1)</f>
        <v>0.384973803666909</v>
      </c>
      <c r="P208" s="3" t="n">
        <f aca="false">_xlfn.NORM.S.DIST((1/$Y$10)*(C208-$Y$6-D208*$Y$12),1)</f>
        <v>0.542471934751978</v>
      </c>
      <c r="Q208" s="0" t="n">
        <f aca="false">M208*I208</f>
        <v>0.0385971074128682</v>
      </c>
      <c r="R208" s="0" t="n">
        <f aca="false">N208*J208</f>
        <v>0.470808481827421</v>
      </c>
      <c r="S208" s="0" t="n">
        <f aca="false">O208*K208</f>
        <v>0.0092601743944505</v>
      </c>
      <c r="T208" s="0" t="n">
        <f aca="false">P208*L208</f>
        <v>0.0692783899122962</v>
      </c>
      <c r="U208" s="4" t="n">
        <f aca="false">SUM(Q208:T208)</f>
        <v>0.587944153547036</v>
      </c>
      <c r="V208" s="6" t="n">
        <f aca="false">_xlfn.NORM.S.INV(U208)</f>
        <v>0.222259737666877</v>
      </c>
    </row>
    <row r="209" customFormat="false" ht="14.4" hidden="false" customHeight="false" outlineLevel="0" collapsed="false">
      <c r="A209" s="0" t="n">
        <f aca="false">A208+1</f>
        <v>205</v>
      </c>
      <c r="C209" s="0" t="n">
        <v>-1.38754269</v>
      </c>
      <c r="D209" s="0" t="n">
        <v>1.1116</v>
      </c>
      <c r="E209" s="0" t="n">
        <v>0.0596394867298367</v>
      </c>
      <c r="F209" s="0" t="n">
        <v>0.870641884560246</v>
      </c>
      <c r="G209" s="0" t="n">
        <v>0.0175029711346165</v>
      </c>
      <c r="H209" s="0" t="n">
        <v>0.0522156575753012</v>
      </c>
      <c r="I209" s="0" t="n">
        <f aca="false">$Y$14*E208+$Y$19*F208+G208*$Y$24+H208*$Y$29</f>
        <v>0.18925914770524</v>
      </c>
      <c r="J209" s="0" t="n">
        <f aca="false">$Y$15*E208+$Y$20*F208+G208*$Y$25+H208*$Y$30</f>
        <v>0.672953255364077</v>
      </c>
      <c r="K209" s="0" t="n">
        <f aca="false">E208*$Y$16+F208*$Y$21+G208*$Y$26+H208*$Y$31</f>
        <v>0.0270097873529641</v>
      </c>
      <c r="L209" s="0" t="n">
        <f aca="false">E208*$Y$17+F208*$Y$22+G208*$Y$27+H208*$Y$32</f>
        <v>0.110777809577719</v>
      </c>
      <c r="M209" s="0" t="n">
        <f aca="false">_xlfn.NORM.S.DIST((1/$Y$7)*(C209-$Y$3-D209*$Y$12),1)</f>
        <v>0.0225425928094233</v>
      </c>
      <c r="N209" s="3" t="n">
        <f aca="false">_xlfn.NORM.S.DIST((1/$Y$8)*(C209-$Y$4-D209*$Y$12),1)</f>
        <v>0.28748825893522</v>
      </c>
      <c r="O209" s="3" t="n">
        <f aca="false">_xlfn.NORM.S.DIST((1/$Y$9)*(C209-$Y$5-D209*$Y$12),1)</f>
        <v>0.186935423065064</v>
      </c>
      <c r="P209" s="3" t="n">
        <f aca="false">_xlfn.NORM.S.DIST((1/$Y$10)*(C209-$Y$6-D209*$Y$12),1)</f>
        <v>0.423471457958274</v>
      </c>
      <c r="Q209" s="0" t="n">
        <f aca="false">M209*I209</f>
        <v>0.00426639190217774</v>
      </c>
      <c r="R209" s="0" t="n">
        <f aca="false">N209*J209</f>
        <v>0.193466159729407</v>
      </c>
      <c r="S209" s="0" t="n">
        <f aca="false">O209*K209</f>
        <v>0.00504908602572377</v>
      </c>
      <c r="T209" s="0" t="n">
        <f aca="false">P209*L209</f>
        <v>0.0469112405313006</v>
      </c>
      <c r="U209" s="4" t="n">
        <f aca="false">SUM(Q209:T209)</f>
        <v>0.249692878188609</v>
      </c>
      <c r="V209" s="6" t="n">
        <f aca="false">_xlfn.NORM.S.INV(U209)</f>
        <v>-0.675456536396395</v>
      </c>
    </row>
    <row r="210" customFormat="false" ht="14.4" hidden="false" customHeight="false" outlineLevel="0" collapsed="false">
      <c r="A210" s="0" t="n">
        <f aca="false">A209+1</f>
        <v>206</v>
      </c>
      <c r="C210" s="0" t="n">
        <v>-3.815529781</v>
      </c>
      <c r="D210" s="0" t="n">
        <v>1.1136</v>
      </c>
      <c r="E210" s="7" t="n">
        <v>8.27109972338677E-005</v>
      </c>
      <c r="F210" s="0" t="n">
        <v>0.73587284461262</v>
      </c>
      <c r="G210" s="0" t="n">
        <v>0.0167115562184414</v>
      </c>
      <c r="H210" s="0" t="n">
        <v>0.247332888171705</v>
      </c>
      <c r="I210" s="0" t="n">
        <f aca="false">$Y$14*E209+$Y$19*F209+G209*$Y$24+H209*$Y$29</f>
        <v>0.0743134629605357</v>
      </c>
      <c r="J210" s="0" t="n">
        <f aca="false">$Y$15*E209+$Y$20*F209+G209*$Y$25+H209*$Y$30</f>
        <v>0.778826259013357</v>
      </c>
      <c r="K210" s="0" t="n">
        <f aca="false">E209*$Y$16+F209*$Y$21+G209*$Y$26+H209*$Y$31</f>
        <v>0.0178485337984961</v>
      </c>
      <c r="L210" s="0" t="n">
        <f aca="false">E209*$Y$17+F209*$Y$22+G209*$Y$27+H209*$Y$32</f>
        <v>0.129011744227612</v>
      </c>
      <c r="M210" s="0" t="n">
        <f aca="false">_xlfn.NORM.S.DIST((1/$Y$7)*(C210-$Y$3-D210*$Y$12),1)</f>
        <v>8.60626891055428E-006</v>
      </c>
      <c r="N210" s="3" t="n">
        <f aca="false">_xlfn.NORM.S.DIST((1/$Y$8)*(C210-$Y$4-D210*$Y$12),1)</f>
        <v>0.0209079254528638</v>
      </c>
      <c r="O210" s="3" t="n">
        <f aca="false">_xlfn.NORM.S.DIST((1/$Y$9)*(C210-$Y$5-D210*$Y$12),1)</f>
        <v>0.0351019807729926</v>
      </c>
      <c r="P210" s="3" t="n">
        <f aca="false">_xlfn.NORM.S.DIST((1/$Y$10)*(C210-$Y$6-D210*$Y$12),1)</f>
        <v>0.256017107426596</v>
      </c>
      <c r="Q210" s="0" t="n">
        <f aca="false">M210*I210</f>
        <v>6.39561645912885E-007</v>
      </c>
      <c r="R210" s="0" t="n">
        <f aca="false">N210*J210</f>
        <v>0.0162836413641841</v>
      </c>
      <c r="S210" s="0" t="n">
        <f aca="false">O210*K210</f>
        <v>0.000626518890220919</v>
      </c>
      <c r="T210" s="0" t="n">
        <f aca="false">P210*L210</f>
        <v>0.0330292135812131</v>
      </c>
      <c r="U210" s="4" t="n">
        <f aca="false">SUM(Q210:T210)</f>
        <v>0.049940013397264</v>
      </c>
      <c r="V210" s="6" t="n">
        <f aca="false">_xlfn.NORM.S.INV(U210)</f>
        <v>-1.64543553363874</v>
      </c>
    </row>
    <row r="211" customFormat="false" ht="14.4" hidden="false" customHeight="false" outlineLevel="0" collapsed="false">
      <c r="A211" s="0" t="n">
        <f aca="false">A210+1</f>
        <v>207</v>
      </c>
      <c r="C211" s="0" t="n">
        <v>-4.550875769</v>
      </c>
      <c r="D211" s="0" t="n">
        <v>1.2159</v>
      </c>
      <c r="E211" s="7" t="n">
        <v>1.23678614540178E-006</v>
      </c>
      <c r="F211" s="0" t="n">
        <v>0.313988857260694</v>
      </c>
      <c r="G211" s="7" t="n">
        <v>0.0338567898542836</v>
      </c>
      <c r="H211" s="0" t="n">
        <v>0.652153116098877</v>
      </c>
      <c r="I211" s="0" t="n">
        <f aca="false">$Y$14*E210+$Y$19*F210+G210*$Y$24+H210*$Y$29</f>
        <v>0.0219371634826869</v>
      </c>
      <c r="J211" s="0" t="n">
        <f aca="false">$Y$15*E210+$Y$20*F210+G210*$Y$25+H210*$Y$30</f>
        <v>0.660378144595108</v>
      </c>
      <c r="K211" s="0" t="n">
        <f aca="false">E210*$Y$16+F210*$Y$21+G210*$Y$26+H210*$Y$31</f>
        <v>0.0460639813613945</v>
      </c>
      <c r="L211" s="0" t="n">
        <f aca="false">E210*$Y$17+F210*$Y$22+G210*$Y$27+H210*$Y$32</f>
        <v>0.27162071056081</v>
      </c>
      <c r="M211" s="0" t="n">
        <f aca="false">_xlfn.NORM.S.DIST((1/$Y$7)*(C211-$Y$3-D211*$Y$12),1)</f>
        <v>2.87607175363266E-007</v>
      </c>
      <c r="N211" s="3" t="n">
        <f aca="false">_xlfn.NORM.S.DIST((1/$Y$8)*(C211-$Y$4-D211*$Y$12),1)</f>
        <v>0.00646078763348467</v>
      </c>
      <c r="O211" s="3" t="n">
        <f aca="false">_xlfn.NORM.S.DIST((1/$Y$9)*(C211-$Y$5-D211*$Y$12),1)</f>
        <v>0.0182141229304707</v>
      </c>
      <c r="P211" s="3" t="n">
        <f aca="false">_xlfn.NORM.S.DIST((1/$Y$10)*(C211-$Y$6-D211*$Y$12),1)</f>
        <v>0.212714004007812</v>
      </c>
      <c r="Q211" s="0" t="n">
        <f aca="false">M211*I211</f>
        <v>6.30928562473775E-009</v>
      </c>
      <c r="R211" s="0" t="n">
        <f aca="false">N211*J211</f>
        <v>0.00426656295002363</v>
      </c>
      <c r="S211" s="0" t="n">
        <f aca="false">O211*K211</f>
        <v>0.000839015019183351</v>
      </c>
      <c r="T211" s="0" t="n">
        <f aca="false">P211*L211</f>
        <v>0.0577775289148369</v>
      </c>
      <c r="U211" s="4" t="n">
        <f aca="false">SUM(Q211:T211)</f>
        <v>0.0628831131933295</v>
      </c>
      <c r="V211" s="6" t="n">
        <f aca="false">_xlfn.NORM.S.INV(U211)</f>
        <v>-1.5310128113821</v>
      </c>
    </row>
    <row r="212" customFormat="false" ht="14.4" hidden="false" customHeight="false" outlineLevel="0" collapsed="false">
      <c r="A212" s="0" t="n">
        <f aca="false">A211+1</f>
        <v>208</v>
      </c>
      <c r="C212" s="0" t="n">
        <v>1.413298769</v>
      </c>
      <c r="D212" s="0" t="n">
        <v>1.1964</v>
      </c>
      <c r="E212" s="0" t="n">
        <v>0.0960423202764886</v>
      </c>
      <c r="F212" s="0" t="n">
        <v>0.355166585534499</v>
      </c>
      <c r="G212" s="0" t="n">
        <v>0.1685632618003</v>
      </c>
      <c r="H212" s="0" t="n">
        <v>0.380227832388713</v>
      </c>
      <c r="I212" s="0" t="n">
        <f aca="false">$Y$14*E211+$Y$19*F211+G211*$Y$24+H211*$Y$29</f>
        <v>0.0340393968004879</v>
      </c>
      <c r="J212" s="0" t="n">
        <f aca="false">$Y$15*E211+$Y$20*F211+G211*$Y$25+H211*$Y$30</f>
        <v>0.29350889845107</v>
      </c>
      <c r="K212" s="0" t="n">
        <f aca="false">E211*$Y$16+F211*$Y$21+G211*$Y$26+H211*$Y$31</f>
        <v>0.118991758244729</v>
      </c>
      <c r="L212" s="0" t="n">
        <f aca="false">E211*$Y$17+F211*$Y$22+G211*$Y$27+H211*$Y$32</f>
        <v>0.553459946503714</v>
      </c>
      <c r="M212" s="0" t="n">
        <f aca="false">_xlfn.NORM.S.DIST((1/$Y$7)*(C212-$Y$3-D212*$Y$12),1)</f>
        <v>0.738138773088795</v>
      </c>
      <c r="N212" s="3" t="n">
        <f aca="false">_xlfn.NORM.S.DIST((1/$Y$8)*(C212-$Y$4-D212*$Y$12),1)</f>
        <v>0.87221426857691</v>
      </c>
      <c r="O212" s="3" t="n">
        <f aca="false">_xlfn.NORM.S.DIST((1/$Y$9)*(C212-$Y$5-D212*$Y$12),1)</f>
        <v>0.568069656284828</v>
      </c>
      <c r="P212" s="3" t="n">
        <f aca="false">_xlfn.NORM.S.DIST((1/$Y$10)*(C212-$Y$6-D212*$Y$12),1)</f>
        <v>0.632925900653822</v>
      </c>
      <c r="Q212" s="0" t="n">
        <f aca="false">M212*I212</f>
        <v>0.0251257985909948</v>
      </c>
      <c r="R212" s="0" t="n">
        <f aca="false">N212*J212</f>
        <v>0.256002649183314</v>
      </c>
      <c r="S212" s="0" t="n">
        <f aca="false">O212*K212</f>
        <v>0.0675956072068105</v>
      </c>
      <c r="T212" s="0" t="n">
        <f aca="false">P212*L212</f>
        <v>0.350299135116679</v>
      </c>
      <c r="U212" s="4" t="n">
        <f aca="false">SUM(Q212:T212)</f>
        <v>0.699023190097798</v>
      </c>
      <c r="V212" s="6" t="n">
        <f aca="false">_xlfn.NORM.S.INV(U212)</f>
        <v>0.521593169942433</v>
      </c>
    </row>
    <row r="213" customFormat="false" ht="14.4" hidden="false" customHeight="false" outlineLevel="0" collapsed="false">
      <c r="A213" s="0" t="n">
        <f aca="false">A212+1</f>
        <v>209</v>
      </c>
      <c r="C213" s="0" t="n">
        <v>6.684150809</v>
      </c>
      <c r="D213" s="0" t="n">
        <v>1.1546</v>
      </c>
      <c r="E213" s="7" t="n">
        <v>9.05122623616891E-007</v>
      </c>
      <c r="F213" s="0" t="n">
        <v>0.000538150912610168</v>
      </c>
      <c r="G213" s="0" t="n">
        <v>0.13268984468862</v>
      </c>
      <c r="H213" s="0" t="n">
        <v>0.866771099276146</v>
      </c>
      <c r="I213" s="0" t="n">
        <f aca="false">$Y$14*E212+$Y$19*F212+G212*$Y$24+H212*$Y$29</f>
        <v>0.213236734518758</v>
      </c>
      <c r="J213" s="0" t="n">
        <f aca="false">$Y$15*E212+$Y$20*F212+G212*$Y$25+H212*$Y$30</f>
        <v>0.332601408438547</v>
      </c>
      <c r="K213" s="0" t="n">
        <f aca="false">E212*$Y$16+F212*$Y$21+G212*$Y$26+H212*$Y$31</f>
        <v>0.112777299960272</v>
      </c>
      <c r="L213" s="0" t="n">
        <f aca="false">E212*$Y$17+F212*$Y$22+G212*$Y$27+H212*$Y$32</f>
        <v>0.341384557082423</v>
      </c>
      <c r="M213" s="0" t="n">
        <f aca="false">_xlfn.NORM.S.DIST((1/$Y$7)*(C213-$Y$3-D213*$Y$12),1)</f>
        <v>0.999999990496257</v>
      </c>
      <c r="N213" s="3" t="n">
        <f aca="false">_xlfn.NORM.S.DIST((1/$Y$8)*(C213-$Y$4-D213*$Y$12),1)</f>
        <v>0.999992862112542</v>
      </c>
      <c r="O213" s="3" t="n">
        <f aca="false">_xlfn.NORM.S.DIST((1/$Y$9)*(C213-$Y$5-D213*$Y$12),1)</f>
        <v>0.98509108424555</v>
      </c>
      <c r="P213" s="3" t="n">
        <f aca="false">_xlfn.NORM.S.DIST((1/$Y$10)*(C213-$Y$6-D213*$Y$12),1)</f>
        <v>0.910595741952529</v>
      </c>
      <c r="Q213" s="0" t="n">
        <f aca="false">M213*I213</f>
        <v>0.213236732492211</v>
      </c>
      <c r="R213" s="0" t="n">
        <f aca="false">N213*J213</f>
        <v>0.332599034367125</v>
      </c>
      <c r="S213" s="0" t="n">
        <f aca="false">O213*K213</f>
        <v>0.11109591269615</v>
      </c>
      <c r="T213" s="0" t="n">
        <f aca="false">P213*L213</f>
        <v>0.310863324047605</v>
      </c>
      <c r="U213" s="4" t="n">
        <f aca="false">SUM(Q213:T213)</f>
        <v>0.967795003603091</v>
      </c>
      <c r="V213" s="6" t="n">
        <f aca="false">_xlfn.NORM.S.INV(U213)</f>
        <v>1.84933127223362</v>
      </c>
    </row>
    <row r="214" customFormat="false" ht="14.4" hidden="false" customHeight="false" outlineLevel="0" collapsed="false">
      <c r="A214" s="0" t="n">
        <f aca="false">A213+1</f>
        <v>210</v>
      </c>
      <c r="C214" s="0" t="n">
        <v>0.942486928</v>
      </c>
      <c r="D214" s="0" t="n">
        <v>1.2723</v>
      </c>
      <c r="E214" s="0" t="n">
        <v>0.317376595577356</v>
      </c>
      <c r="F214" s="0" t="n">
        <v>0.0303285709440216</v>
      </c>
      <c r="G214" s="0" t="n">
        <v>0.224864151106237</v>
      </c>
      <c r="H214" s="0" t="n">
        <v>0.427430682372386</v>
      </c>
      <c r="I214" s="0" t="n">
        <f aca="false">$Y$14*E213+$Y$19*F213+G213*$Y$24+H213*$Y$29</f>
        <v>0.104210577185603</v>
      </c>
      <c r="J214" s="0" t="n">
        <f aca="false">$Y$15*E213+$Y$20*F213+G213*$Y$25+H213*$Y$30</f>
        <v>0.0217951078433095</v>
      </c>
      <c r="K214" s="0" t="n">
        <f aca="false">E213*$Y$16+F213*$Y$21+G213*$Y$26+H213*$Y$31</f>
        <v>0.179196722012023</v>
      </c>
      <c r="L214" s="0" t="n">
        <f aca="false">E213*$Y$17+F213*$Y$22+G213*$Y$27+H213*$Y$32</f>
        <v>0.694797592959064</v>
      </c>
      <c r="M214" s="0" t="n">
        <f aca="false">_xlfn.NORM.S.DIST((1/$Y$7)*(C214-$Y$3-D214*$Y$12),1)</f>
        <v>0.574607510212957</v>
      </c>
      <c r="N214" s="3" t="n">
        <f aca="false">_xlfn.NORM.S.DIST((1/$Y$8)*(C214-$Y$4-D214*$Y$12),1)</f>
        <v>0.801789261085169</v>
      </c>
      <c r="O214" s="3" t="n">
        <f aca="false">_xlfn.NORM.S.DIST((1/$Y$9)*(C214-$Y$5-D214*$Y$12),1)</f>
        <v>0.496393921003145</v>
      </c>
      <c r="P214" s="3" t="n">
        <f aca="false">_xlfn.NORM.S.DIST((1/$Y$10)*(C214-$Y$6-D214*$Y$12),1)</f>
        <v>0.598309690226062</v>
      </c>
      <c r="Q214" s="0" t="n">
        <f aca="false">M214*I214</f>
        <v>0.0598801802944744</v>
      </c>
      <c r="R214" s="0" t="n">
        <f aca="false">N214*J214</f>
        <v>0.0174750834129587</v>
      </c>
      <c r="S214" s="0" t="n">
        <f aca="false">O214*K214</f>
        <v>0.0889521634704589</v>
      </c>
      <c r="T214" s="0" t="n">
        <f aca="false">P214*L214</f>
        <v>0.415704132613151</v>
      </c>
      <c r="U214" s="4" t="n">
        <f aca="false">SUM(Q214:T214)</f>
        <v>0.582011559791043</v>
      </c>
      <c r="V214" s="6" t="n">
        <f aca="false">_xlfn.NORM.S.INV(U214)</f>
        <v>0.207042227148668</v>
      </c>
    </row>
    <row r="215" customFormat="false" ht="14.4" hidden="false" customHeight="false" outlineLevel="0" collapsed="false">
      <c r="A215" s="0" t="n">
        <f aca="false">A214+1</f>
        <v>211</v>
      </c>
      <c r="C215" s="0" t="n">
        <v>-2.802305503</v>
      </c>
      <c r="D215" s="0" t="n">
        <v>1.3524</v>
      </c>
      <c r="E215" s="7" t="n">
        <v>0.016153745216392</v>
      </c>
      <c r="F215" s="0" t="n">
        <v>0.126227134032637</v>
      </c>
      <c r="G215" s="0" t="n">
        <v>0.221300041689141</v>
      </c>
      <c r="H215" s="0" t="n">
        <v>0.63631907906183</v>
      </c>
      <c r="I215" s="0" t="n">
        <f aca="false">$Y$14*E214+$Y$19*F214+G214*$Y$24+H214*$Y$29</f>
        <v>0.445771185437728</v>
      </c>
      <c r="J215" s="0" t="n">
        <f aca="false">$Y$15*E214+$Y$20*F214+G214*$Y$25+H214*$Y$30</f>
        <v>0.0549820301439083</v>
      </c>
      <c r="K215" s="0" t="n">
        <f aca="false">E214*$Y$16+F214*$Y$21+G214*$Y$26+H214*$Y$31</f>
        <v>0.152020739914991</v>
      </c>
      <c r="L215" s="0" t="n">
        <f aca="false">E214*$Y$17+F214*$Y$22+G214*$Y$27+H214*$Y$32</f>
        <v>0.347226044503373</v>
      </c>
      <c r="M215" s="0" t="n">
        <f aca="false">_xlfn.NORM.S.DIST((1/$Y$7)*(C215-$Y$3-D215*$Y$12),1)</f>
        <v>0.000396313497935525</v>
      </c>
      <c r="N215" s="3" t="n">
        <f aca="false">_xlfn.NORM.S.DIST((1/$Y$8)*(C215-$Y$4-D215*$Y$12),1)</f>
        <v>0.0764539167162228</v>
      </c>
      <c r="O215" s="3" t="n">
        <f aca="false">_xlfn.NORM.S.DIST((1/$Y$9)*(C215-$Y$5-D215*$Y$12),1)</f>
        <v>0.0760788130558189</v>
      </c>
      <c r="P215" s="3" t="n">
        <f aca="false">_xlfn.NORM.S.DIST((1/$Y$10)*(C215-$Y$6-D215*$Y$12),1)</f>
        <v>0.320772567485334</v>
      </c>
      <c r="Q215" s="0" t="n">
        <f aca="false">M215*I215</f>
        <v>0.000176665137779692</v>
      </c>
      <c r="R215" s="0" t="n">
        <f aca="false">N215*J215</f>
        <v>0.00420359155351122</v>
      </c>
      <c r="S215" s="0" t="n">
        <f aca="false">O215*K215</f>
        <v>0.0115655574525999</v>
      </c>
      <c r="T215" s="0" t="n">
        <f aca="false">P215*L215</f>
        <v>0.111380589793124</v>
      </c>
      <c r="U215" s="4" t="n">
        <f aca="false">SUM(Q215:T215)</f>
        <v>0.127326403937015</v>
      </c>
      <c r="V215" s="6" t="n">
        <f aca="false">_xlfn.NORM.S.INV(U215)</f>
        <v>-1.13912071666598</v>
      </c>
    </row>
    <row r="216" customFormat="false" ht="14.4" hidden="false" customHeight="false" outlineLevel="0" collapsed="false">
      <c r="A216" s="0" t="n">
        <f aca="false">A215+1</f>
        <v>212</v>
      </c>
      <c r="C216" s="0" t="n">
        <v>-1.643275335</v>
      </c>
      <c r="D216" s="0" t="n">
        <v>1.2501</v>
      </c>
      <c r="E216" s="0" t="n">
        <v>0.0637110485997254</v>
      </c>
      <c r="F216" s="0" t="n">
        <v>0.29410402996218</v>
      </c>
      <c r="G216" s="0" t="n">
        <v>0.179742399156428</v>
      </c>
      <c r="H216" s="0" t="n">
        <v>0.462442522281667</v>
      </c>
      <c r="I216" s="0" t="n">
        <f aca="false">$Y$14*E215+$Y$19*F215+G215*$Y$24+H215*$Y$29</f>
        <v>0.181176787937551</v>
      </c>
      <c r="J216" s="0" t="n">
        <f aca="false">$Y$15*E215+$Y$20*F215+G215*$Y$25+H215*$Y$30</f>
        <v>0.132353681929613</v>
      </c>
      <c r="K216" s="0" t="n">
        <f aca="false">E215*$Y$16+F215*$Y$21+G215*$Y$26+H215*$Y$31</f>
        <v>0.162578553063216</v>
      </c>
      <c r="L216" s="0" t="n">
        <f aca="false">E215*$Y$17+F215*$Y$22+G215*$Y$27+H215*$Y$32</f>
        <v>0.523890977069619</v>
      </c>
      <c r="M216" s="0" t="n">
        <f aca="false">_xlfn.NORM.S.DIST((1/$Y$7)*(C216-$Y$3-D216*$Y$12),1)</f>
        <v>0.0121004047205356</v>
      </c>
      <c r="N216" s="3" t="n">
        <f aca="false">_xlfn.NORM.S.DIST((1/$Y$8)*(C216-$Y$4-D216*$Y$12),1)</f>
        <v>0.235315117036789</v>
      </c>
      <c r="O216" s="3" t="n">
        <f aca="false">_xlfn.NORM.S.DIST((1/$Y$9)*(C216-$Y$5-D216*$Y$12),1)</f>
        <v>0.161169480281101</v>
      </c>
      <c r="P216" s="3" t="n">
        <f aca="false">_xlfn.NORM.S.DIST((1/$Y$10)*(C216-$Y$6-D216*$Y$12),1)</f>
        <v>0.403830482143061</v>
      </c>
      <c r="Q216" s="0" t="n">
        <f aca="false">M216*I216</f>
        <v>0.00219231246001102</v>
      </c>
      <c r="R216" s="0" t="n">
        <f aca="false">N216*J216</f>
        <v>0.031144822153517</v>
      </c>
      <c r="S216" s="0" t="n">
        <f aca="false">O216*K216</f>
        <v>0.0262027009020519</v>
      </c>
      <c r="T216" s="0" t="n">
        <f aca="false">P216*L216</f>
        <v>0.211563145860423</v>
      </c>
      <c r="U216" s="4" t="n">
        <f aca="false">SUM(Q216:T216)</f>
        <v>0.271102981376003</v>
      </c>
      <c r="V216" s="6" t="n">
        <f aca="false">_xlfn.NORM.S.INV(U216)</f>
        <v>-0.609480547361918</v>
      </c>
    </row>
    <row r="217" customFormat="false" ht="14.4" hidden="false" customHeight="false" outlineLevel="0" collapsed="false">
      <c r="A217" s="0" t="n">
        <f aca="false">A216+1</f>
        <v>213</v>
      </c>
      <c r="C217" s="0" t="n">
        <v>1.464588635</v>
      </c>
      <c r="D217" s="0" t="n">
        <v>1.2465</v>
      </c>
      <c r="E217" s="0" t="n">
        <v>0.41144497529891</v>
      </c>
      <c r="F217" s="0" t="n">
        <v>0.2458077065459</v>
      </c>
      <c r="G217" s="0" t="n">
        <v>0.135711209001833</v>
      </c>
      <c r="H217" s="0" t="n">
        <v>0.207036109153358</v>
      </c>
      <c r="I217" s="0" t="n">
        <f aca="false">$Y$14*E216+$Y$19*F216+G216*$Y$24+H216*$Y$29</f>
        <v>0.193045715682825</v>
      </c>
      <c r="J217" s="0" t="n">
        <f aca="false">$Y$15*E216+$Y$20*F216+G216*$Y$25+H216*$Y$30</f>
        <v>0.278942151030655</v>
      </c>
      <c r="K217" s="0" t="n">
        <f aca="false">E216*$Y$16+F216*$Y$21+G216*$Y$26+H216*$Y$31</f>
        <v>0.126850288473404</v>
      </c>
      <c r="L217" s="0" t="n">
        <f aca="false">E216*$Y$17+F216*$Y$22+G216*$Y$27+H216*$Y$32</f>
        <v>0.401161844813116</v>
      </c>
      <c r="M217" s="0" t="n">
        <f aca="false">_xlfn.NORM.S.DIST((1/$Y$7)*(C217-$Y$3-D217*$Y$12),1)</f>
        <v>0.752709122242282</v>
      </c>
      <c r="N217" s="3" t="n">
        <f aca="false">_xlfn.NORM.S.DIST((1/$Y$8)*(C217-$Y$4-D217*$Y$12),1)</f>
        <v>0.878215603013406</v>
      </c>
      <c r="O217" s="3" t="n">
        <f aca="false">_xlfn.NORM.S.DIST((1/$Y$9)*(C217-$Y$5-D217*$Y$12),1)</f>
        <v>0.575228397888269</v>
      </c>
      <c r="P217" s="3" t="n">
        <f aca="false">_xlfn.NORM.S.DIST((1/$Y$10)*(C217-$Y$6-D217*$Y$12),1)</f>
        <v>0.636369635331567</v>
      </c>
      <c r="Q217" s="0" t="n">
        <f aca="false">M217*I217</f>
        <v>0.145307271204252</v>
      </c>
      <c r="R217" s="0" t="n">
        <f aca="false">N217*J217</f>
        <v>0.244971349373244</v>
      </c>
      <c r="S217" s="0" t="n">
        <f aca="false">O217*K217</f>
        <v>0.072967888210221</v>
      </c>
      <c r="T217" s="0" t="n">
        <f aca="false">P217*L217</f>
        <v>0.255287216892661</v>
      </c>
      <c r="U217" s="4" t="n">
        <f aca="false">SUM(Q217:T217)</f>
        <v>0.718533725680378</v>
      </c>
      <c r="V217" s="6" t="n">
        <f aca="false">_xlfn.NORM.S.INV(U217)</f>
        <v>0.578491182662156</v>
      </c>
    </row>
    <row r="218" customFormat="false" ht="14.4" hidden="false" customHeight="false" outlineLevel="0" collapsed="false">
      <c r="A218" s="0" t="n">
        <f aca="false">A217+1</f>
        <v>214</v>
      </c>
      <c r="C218" s="0" t="n">
        <v>-3.125149952</v>
      </c>
      <c r="D218" s="0" t="n">
        <v>1.2691</v>
      </c>
      <c r="E218" s="7" t="n">
        <v>0.0065987184806535</v>
      </c>
      <c r="F218" s="0" t="n">
        <v>0.473145304981471</v>
      </c>
      <c r="G218" s="0" t="n">
        <v>0.137610367560446</v>
      </c>
      <c r="H218" s="0" t="n">
        <v>0.38264560897743</v>
      </c>
      <c r="I218" s="0" t="n">
        <f aca="false">$Y$14*E217+$Y$19*F217+G217*$Y$24+H217*$Y$29</f>
        <v>0.464312086901353</v>
      </c>
      <c r="J218" s="0" t="n">
        <f aca="false">$Y$15*E217+$Y$20*F217+G217*$Y$25+H217*$Y$30</f>
        <v>0.24343871629093</v>
      </c>
      <c r="K218" s="0" t="n">
        <f aca="false">E217*$Y$16+F217*$Y$21+G217*$Y$26+H217*$Y$31</f>
        <v>0.100682426740424</v>
      </c>
      <c r="L218" s="0" t="n">
        <f aca="false">E217*$Y$17+F217*$Y$22+G217*$Y$27+H217*$Y$32</f>
        <v>0.191566770067295</v>
      </c>
      <c r="M218" s="0" t="n">
        <f aca="false">_xlfn.NORM.S.DIST((1/$Y$7)*(C218-$Y$3-D218*$Y$12),1)</f>
        <v>0.000128408504873203</v>
      </c>
      <c r="N218" s="3" t="n">
        <f aca="false">_xlfn.NORM.S.DIST((1/$Y$8)*(C218-$Y$4-D218*$Y$12),1)</f>
        <v>0.0523858101975164</v>
      </c>
      <c r="O218" s="3" t="n">
        <f aca="false">_xlfn.NORM.S.DIST((1/$Y$9)*(C218-$Y$5-D218*$Y$12),1)</f>
        <v>0.0602805926702326</v>
      </c>
      <c r="P218" s="3" t="n">
        <f aca="false">_xlfn.NORM.S.DIST((1/$Y$10)*(C218-$Y$6-D218*$Y$12),1)</f>
        <v>0.29943238778611</v>
      </c>
      <c r="Q218" s="0" t="n">
        <f aca="false">M218*I218</f>
        <v>5.96216208735596E-005</v>
      </c>
      <c r="R218" s="0" t="n">
        <f aca="false">N218*J218</f>
        <v>0.0127527343863437</v>
      </c>
      <c r="S218" s="0" t="n">
        <f aca="false">O218*K218</f>
        <v>0.00606919635539</v>
      </c>
      <c r="T218" s="0" t="n">
        <f aca="false">P218*L218</f>
        <v>0.0573612953817228</v>
      </c>
      <c r="U218" s="4" t="n">
        <f aca="false">SUM(Q218:T218)</f>
        <v>0.07624284774433</v>
      </c>
      <c r="V218" s="6" t="n">
        <f aca="false">_xlfn.NORM.S.INV(U218)</f>
        <v>-1.43080644487479</v>
      </c>
    </row>
    <row r="219" customFormat="false" ht="14.4" hidden="false" customHeight="false" outlineLevel="0" collapsed="false">
      <c r="A219" s="0" t="n">
        <f aca="false">A218+1</f>
        <v>215</v>
      </c>
      <c r="C219" s="0" t="n">
        <v>1.161120429</v>
      </c>
      <c r="D219" s="0" t="n">
        <v>1.2865</v>
      </c>
      <c r="E219" s="0" t="n">
        <v>0.269527773557222</v>
      </c>
      <c r="F219" s="0" t="n">
        <v>0.448062429246706</v>
      </c>
      <c r="G219" s="0" t="n">
        <v>0.103045261735116</v>
      </c>
      <c r="H219" s="0" t="n">
        <v>0.179364535460957</v>
      </c>
      <c r="I219" s="0" t="n">
        <f aca="false">$Y$14*E218+$Y$19*F218+G218*$Y$24+H218*$Y$29</f>
        <v>0.113444246046085</v>
      </c>
      <c r="J219" s="0" t="n">
        <f aca="false">$Y$15*E218+$Y$20*F218+G218*$Y$25+H218*$Y$30</f>
        <v>0.433144493379097</v>
      </c>
      <c r="K219" s="0" t="n">
        <f aca="false">E218*$Y$16+F218*$Y$21+G218*$Y$26+H218*$Y$31</f>
        <v>0.0986041392191224</v>
      </c>
      <c r="L219" s="0" t="n">
        <f aca="false">E218*$Y$17+F218*$Y$22+G218*$Y$27+H218*$Y$32</f>
        <v>0.354807121355696</v>
      </c>
      <c r="M219" s="0" t="n">
        <f aca="false">_xlfn.NORM.S.DIST((1/$Y$7)*(C219-$Y$3-D219*$Y$12),1)</f>
        <v>0.653154051725105</v>
      </c>
      <c r="N219" s="3" t="n">
        <f aca="false">_xlfn.NORM.S.DIST((1/$Y$8)*(C219-$Y$4-D219*$Y$12),1)</f>
        <v>0.836519296404875</v>
      </c>
      <c r="O219" s="3" t="n">
        <f aca="false">_xlfn.NORM.S.DIST((1/$Y$9)*(C219-$Y$5-D219*$Y$12),1)</f>
        <v>0.529325562056662</v>
      </c>
      <c r="P219" s="3" t="n">
        <f aca="false">_xlfn.NORM.S.DIST((1/$Y$10)*(C219-$Y$6-D219*$Y$12),1)</f>
        <v>0.61426736467613</v>
      </c>
      <c r="Q219" s="0" t="n">
        <f aca="false">M219*I219</f>
        <v>0.0740965689499002</v>
      </c>
      <c r="R219" s="0" t="n">
        <f aca="false">N219*J219</f>
        <v>0.362333726843129</v>
      </c>
      <c r="S219" s="0" t="n">
        <f aca="false">O219*K219</f>
        <v>0.0521936914132753</v>
      </c>
      <c r="T219" s="0" t="n">
        <f aca="false">P219*L219</f>
        <v>0.217946435403487</v>
      </c>
      <c r="U219" s="4" t="n">
        <f aca="false">SUM(Q219:T219)</f>
        <v>0.706570422609791</v>
      </c>
      <c r="V219" s="6" t="n">
        <f aca="false">_xlfn.NORM.S.INV(U219)</f>
        <v>0.543393130026044</v>
      </c>
    </row>
    <row r="220" customFormat="false" ht="14.4" hidden="false" customHeight="false" outlineLevel="0" collapsed="false">
      <c r="A220" s="0" t="n">
        <f aca="false">A219+1</f>
        <v>216</v>
      </c>
      <c r="C220" s="0" t="n">
        <v>0.862205312</v>
      </c>
      <c r="D220" s="0" t="n">
        <v>1.3642</v>
      </c>
      <c r="E220" s="0" t="n">
        <v>0.545345582903754</v>
      </c>
      <c r="F220" s="0" t="n">
        <v>0.336501956927754</v>
      </c>
      <c r="G220" s="0" t="n">
        <v>0.053527578903454</v>
      </c>
      <c r="H220" s="0" t="n">
        <v>0.0646248812650382</v>
      </c>
      <c r="I220" s="0" t="n">
        <f aca="false">$Y$14*E219+$Y$19*F219+G219*$Y$24+H219*$Y$29</f>
        <v>0.317651298826716</v>
      </c>
      <c r="J220" s="0" t="n">
        <f aca="false">$Y$15*E219+$Y$20*F219+G219*$Y$25+H219*$Y$30</f>
        <v>0.41623532153313</v>
      </c>
      <c r="K220" s="0" t="n">
        <f aca="false">E219*$Y$16+F219*$Y$21+G219*$Y$26+H219*$Y$31</f>
        <v>0.0767850557293683</v>
      </c>
      <c r="L220" s="0" t="n">
        <f aca="false">E219*$Y$17+F219*$Y$22+G219*$Y$27+H219*$Y$32</f>
        <v>0.189328323910787</v>
      </c>
      <c r="M220" s="0" t="n">
        <f aca="false">_xlfn.NORM.S.DIST((1/$Y$7)*(C220-$Y$3-D220*$Y$12),1)</f>
        <v>0.542475306627271</v>
      </c>
      <c r="N220" s="3" t="n">
        <f aca="false">_xlfn.NORM.S.DIST((1/$Y$8)*(C220-$Y$4-D220*$Y$12),1)</f>
        <v>0.786892536970506</v>
      </c>
      <c r="O220" s="3" t="n">
        <f aca="false">_xlfn.NORM.S.DIST((1/$Y$9)*(C220-$Y$5-D220*$Y$12),1)</f>
        <v>0.483351292686155</v>
      </c>
      <c r="P220" s="3" t="n">
        <f aca="false">_xlfn.NORM.S.DIST((1/$Y$10)*(C220-$Y$6-D220*$Y$12),1)</f>
        <v>0.591945179830233</v>
      </c>
      <c r="Q220" s="0" t="n">
        <f aca="false">M220*I220</f>
        <v>0.172317985731573</v>
      </c>
      <c r="R220" s="0" t="n">
        <f aca="false">N220*J220</f>
        <v>0.327532468137939</v>
      </c>
      <c r="S220" s="0" t="n">
        <f aca="false">O220*K220</f>
        <v>0.0371141559457686</v>
      </c>
      <c r="T220" s="0" t="n">
        <f aca="false">P220*L220</f>
        <v>0.112071988744328</v>
      </c>
      <c r="U220" s="4" t="n">
        <f aca="false">SUM(Q220:T220)</f>
        <v>0.649036598559608</v>
      </c>
      <c r="V220" s="6" t="n">
        <f aca="false">_xlfn.NORM.S.INV(U220)</f>
        <v>0.382720783175635</v>
      </c>
    </row>
    <row r="221" customFormat="false" ht="14.4" hidden="false" customHeight="false" outlineLevel="0" collapsed="false">
      <c r="A221" s="0" t="n">
        <f aca="false">A220+1</f>
        <v>217</v>
      </c>
      <c r="C221" s="0" t="n">
        <v>-7.236782081</v>
      </c>
      <c r="D221" s="0" t="n">
        <v>1.4865</v>
      </c>
      <c r="E221" s="7" t="n">
        <v>2.79018398327926E-011</v>
      </c>
      <c r="F221" s="0" t="n">
        <v>0.00542959771942943</v>
      </c>
      <c r="G221" s="7" t="n">
        <v>0.0276142613792637</v>
      </c>
      <c r="H221" s="0" t="n">
        <v>0.966956140873405</v>
      </c>
      <c r="I221" s="0" t="n">
        <f aca="false">$Y$14*E220+$Y$19*F220+G220*$Y$24+H220*$Y$29</f>
        <v>0.522455238147718</v>
      </c>
      <c r="J221" s="0" t="n">
        <f aca="false">$Y$15*E220+$Y$20*F220+G220*$Y$25+H220*$Y$30</f>
        <v>0.324198889974256</v>
      </c>
      <c r="K221" s="0" t="n">
        <f aca="false">E220*$Y$16+F220*$Y$21+G220*$Y$26+H220*$Y$31</f>
        <v>0.0674604953841858</v>
      </c>
      <c r="L221" s="0" t="n">
        <f aca="false">E220*$Y$17+F220*$Y$22+G220*$Y$27+H220*$Y$32</f>
        <v>0.0858853764938405</v>
      </c>
      <c r="M221" s="0" t="n">
        <f aca="false">_xlfn.NORM.S.DIST((1/$Y$7)*(C221-$Y$3-D221*$Y$12),1)</f>
        <v>2.11333761168671E-014</v>
      </c>
      <c r="N221" s="3" t="n">
        <f aca="false">_xlfn.NORM.S.DIST((1/$Y$8)*(C221-$Y$4-D221*$Y$12),1)</f>
        <v>1.83237508648442E-005</v>
      </c>
      <c r="O221" s="3" t="n">
        <f aca="false">_xlfn.NORM.S.DIST((1/$Y$9)*(C221-$Y$5-D221*$Y$12),1)</f>
        <v>0.000910778967782292</v>
      </c>
      <c r="P221" s="3" t="n">
        <f aca="false">_xlfn.NORM.S.DIST((1/$Y$10)*(C221-$Y$6-D221*$Y$12),1)</f>
        <v>0.0947385790255894</v>
      </c>
      <c r="Q221" s="0" t="n">
        <f aca="false">M221*I221</f>
        <v>1.10412430520031E-014</v>
      </c>
      <c r="R221" s="0" t="n">
        <f aca="false">N221*J221</f>
        <v>5.94053969054729E-006</v>
      </c>
      <c r="S221" s="0" t="n">
        <f aca="false">O221*K221</f>
        <v>6.14416003520908E-005</v>
      </c>
      <c r="T221" s="0" t="n">
        <f aca="false">P221*L221</f>
        <v>0.00813665852810421</v>
      </c>
      <c r="U221" s="4" t="n">
        <f aca="false">SUM(Q221:T221)</f>
        <v>0.00820404066815789</v>
      </c>
      <c r="V221" s="6" t="n">
        <f aca="false">_xlfn.NORM.S.INV(U221)</f>
        <v>-2.39970963992683</v>
      </c>
    </row>
    <row r="222" customFormat="false" ht="14.4" hidden="false" customHeight="false" outlineLevel="0" collapsed="false">
      <c r="A222" s="0" t="n">
        <f aca="false">A221+1</f>
        <v>218</v>
      </c>
      <c r="C222" s="0" t="n">
        <v>2.223288636</v>
      </c>
      <c r="D222" s="0" t="n">
        <v>1.4684</v>
      </c>
      <c r="E222" s="0" t="n">
        <v>0.0507334946589038</v>
      </c>
      <c r="F222" s="0" t="n">
        <v>0.019967777204086</v>
      </c>
      <c r="G222" s="0" t="n">
        <v>0.283672027906581</v>
      </c>
      <c r="H222" s="0" t="n">
        <v>0.645626700230429</v>
      </c>
      <c r="I222" s="0" t="n">
        <f aca="false">$Y$14*E221+$Y$19*F221+G221*$Y$24+H221*$Y$29</f>
        <v>0.0296061256035518</v>
      </c>
      <c r="J222" s="0" t="n">
        <f aca="false">$Y$15*E221+$Y$20*F221+G221*$Y$25+H221*$Y$30</f>
        <v>0.0249998926302543</v>
      </c>
      <c r="K222" s="0" t="n">
        <f aca="false">E221*$Y$16+F221*$Y$21+G221*$Y$26+H221*$Y$31</f>
        <v>0.171009966681734</v>
      </c>
      <c r="L222" s="0" t="n">
        <f aca="false">E221*$Y$17+F221*$Y$22+G221*$Y$27+H221*$Y$32</f>
        <v>0.77438401508446</v>
      </c>
      <c r="M222" s="0" t="n">
        <f aca="false">_xlfn.NORM.S.DIST((1/$Y$7)*(C222-$Y$3-D222*$Y$12),1)</f>
        <v>0.917200364796649</v>
      </c>
      <c r="N222" s="3" t="n">
        <f aca="false">_xlfn.NORM.S.DIST((1/$Y$8)*(C222-$Y$4-D222*$Y$12),1)</f>
        <v>0.947191464940326</v>
      </c>
      <c r="O222" s="3" t="n">
        <f aca="false">_xlfn.NORM.S.DIST((1/$Y$9)*(C222-$Y$5-D222*$Y$12),1)</f>
        <v>0.681599167577572</v>
      </c>
      <c r="P222" s="3" t="n">
        <f aca="false">_xlfn.NORM.S.DIST((1/$Y$10)*(C222-$Y$6-D222*$Y$12),1)</f>
        <v>0.688150849863737</v>
      </c>
      <c r="Q222" s="0" t="n">
        <f aca="false">M222*I222</f>
        <v>0.0271547492037931</v>
      </c>
      <c r="R222" s="0" t="n">
        <f aca="false">N222*J222</f>
        <v>0.0236796849238014</v>
      </c>
      <c r="S222" s="0" t="n">
        <f aca="false">O222*K222</f>
        <v>0.116560250937738</v>
      </c>
      <c r="T222" s="0" t="n">
        <f aca="false">P222*L222</f>
        <v>0.532893018101264</v>
      </c>
      <c r="U222" s="4" t="n">
        <f aca="false">SUM(Q222:T222)</f>
        <v>0.700287703166597</v>
      </c>
      <c r="V222" s="6" t="n">
        <f aca="false">_xlfn.NORM.S.INV(U222)</f>
        <v>0.52522815651242</v>
      </c>
    </row>
    <row r="223" customFormat="false" ht="14.4" hidden="false" customHeight="false" outlineLevel="0" collapsed="false">
      <c r="A223" s="0" t="n">
        <f aca="false">A222+1</f>
        <v>219</v>
      </c>
      <c r="C223" s="0" t="n">
        <v>3.41305092</v>
      </c>
      <c r="D223" s="0" t="n">
        <v>1.355</v>
      </c>
      <c r="E223" s="0" t="n">
        <v>0.0755850040716008</v>
      </c>
      <c r="F223" s="0" t="n">
        <v>0.0118790823828553</v>
      </c>
      <c r="G223" s="0" t="n">
        <v>0.33647728010523</v>
      </c>
      <c r="H223" s="0" t="n">
        <v>0.576058633440314</v>
      </c>
      <c r="I223" s="0" t="n">
        <f aca="false">$Y$14*E222+$Y$19*F222+G222*$Y$24+H222*$Y$29</f>
        <v>0.255545280166919</v>
      </c>
      <c r="J223" s="0" t="n">
        <f aca="false">$Y$15*E222+$Y$20*F222+G222*$Y$25+H222*$Y$30</f>
        <v>0.0412233563397987</v>
      </c>
      <c r="K223" s="0" t="n">
        <f aca="false">E222*$Y$16+F222*$Y$21+G222*$Y$26+H222*$Y$31</f>
        <v>0.181896505309465</v>
      </c>
      <c r="L223" s="0" t="n">
        <f aca="false">E222*$Y$17+F222*$Y$22+G222*$Y$27+H222*$Y$32</f>
        <v>0.521334858183818</v>
      </c>
      <c r="M223" s="0" t="n">
        <f aca="false">_xlfn.NORM.S.DIST((1/$Y$7)*(C223-$Y$3-D223*$Y$12),1)</f>
        <v>0.994092608749598</v>
      </c>
      <c r="N223" s="3" t="n">
        <f aca="false">_xlfn.NORM.S.DIST((1/$Y$8)*(C223-$Y$4-D223*$Y$12),1)</f>
        <v>0.990491308245862</v>
      </c>
      <c r="O223" s="3" t="n">
        <f aca="false">_xlfn.NORM.S.DIST((1/$Y$9)*(C223-$Y$5-D223*$Y$12),1)</f>
        <v>0.822879983277414</v>
      </c>
      <c r="P223" s="3" t="n">
        <f aca="false">_xlfn.NORM.S.DIST((1/$Y$10)*(C223-$Y$6-D223*$Y$12),1)</f>
        <v>0.763837801460297</v>
      </c>
      <c r="Q223" s="0" t="n">
        <f aca="false">M223*I223</f>
        <v>0.254035674214779</v>
      </c>
      <c r="R223" s="0" t="n">
        <f aca="false">N223*J223</f>
        <v>0.0408313761512926</v>
      </c>
      <c r="S223" s="0" t="n">
        <f aca="false">O223*K223</f>
        <v>0.149678993247272</v>
      </c>
      <c r="T223" s="0" t="n">
        <f aca="false">P223*L223</f>
        <v>0.398215271899743</v>
      </c>
      <c r="U223" s="4" t="n">
        <f aca="false">SUM(Q223:T223)</f>
        <v>0.842761315513087</v>
      </c>
      <c r="V223" s="6" t="n">
        <f aca="false">_xlfn.NORM.S.INV(U223)</f>
        <v>1.00587153834108</v>
      </c>
    </row>
    <row r="224" customFormat="false" ht="14.4" hidden="false" customHeight="false" outlineLevel="0" collapsed="false">
      <c r="A224" s="0" t="n">
        <f aca="false">A223+1</f>
        <v>220</v>
      </c>
      <c r="C224" s="0" t="n">
        <v>-0.558773609</v>
      </c>
      <c r="D224" s="0" t="n">
        <v>1.3511</v>
      </c>
      <c r="E224" s="0" t="n">
        <v>0.449204434741214</v>
      </c>
      <c r="F224" s="0" t="n">
        <v>0.0686229414164873</v>
      </c>
      <c r="G224" s="0" t="n">
        <v>0.192994260608331</v>
      </c>
      <c r="H224" s="0" t="n">
        <v>0.289178363233968</v>
      </c>
      <c r="I224" s="0" t="n">
        <f aca="false">$Y$14*E223+$Y$19*F223+G223*$Y$24+H223*$Y$29</f>
        <v>0.314657822417006</v>
      </c>
      <c r="J224" s="0" t="n">
        <f aca="false">$Y$15*E223+$Y$20*F223+G223*$Y$25+H223*$Y$30</f>
        <v>0.0352112745555684</v>
      </c>
      <c r="K224" s="0" t="n">
        <f aca="false">E223*$Y$16+F223*$Y$21+G223*$Y$26+H223*$Y$31</f>
        <v>0.184731315235837</v>
      </c>
      <c r="L224" s="0" t="n">
        <f aca="false">E223*$Y$17+F223*$Y$22+G223*$Y$27+H223*$Y$32</f>
        <v>0.465399587791589</v>
      </c>
      <c r="M224" s="0" t="n">
        <f aca="false">_xlfn.NORM.S.DIST((1/$Y$7)*(C224-$Y$3-D224*$Y$12),1)</f>
        <v>0.108364436762914</v>
      </c>
      <c r="N224" s="3" t="n">
        <f aca="false">_xlfn.NORM.S.DIST((1/$Y$8)*(C224-$Y$4-D224*$Y$12),1)</f>
        <v>0.473381224856149</v>
      </c>
      <c r="O224" s="3" t="n">
        <f aca="false">_xlfn.NORM.S.DIST((1/$Y$9)*(C224-$Y$5-D224*$Y$12),1)</f>
        <v>0.280750374647619</v>
      </c>
      <c r="P224" s="3" t="n">
        <f aca="false">_xlfn.NORM.S.DIST((1/$Y$10)*(C224-$Y$6-D224*$Y$12),1)</f>
        <v>0.48482742727213</v>
      </c>
      <c r="Q224" s="0" t="n">
        <f aca="false">M224*I224</f>
        <v>0.034097717699264</v>
      </c>
      <c r="R224" s="0" t="n">
        <f aca="false">N224*J224</f>
        <v>0.0166683562778611</v>
      </c>
      <c r="S224" s="0" t="n">
        <f aca="false">O224*K224</f>
        <v>0.0518633859616085</v>
      </c>
      <c r="T224" s="0" t="n">
        <f aca="false">P224*L224</f>
        <v>0.225638484802506</v>
      </c>
      <c r="U224" s="4" t="n">
        <f aca="false">SUM(Q224:T224)</f>
        <v>0.32826794474124</v>
      </c>
      <c r="V224" s="6" t="n">
        <f aca="false">_xlfn.NORM.S.INV(U224)</f>
        <v>-0.444700940607219</v>
      </c>
    </row>
    <row r="225" customFormat="false" ht="14.4" hidden="false" customHeight="false" outlineLevel="0" collapsed="false">
      <c r="A225" s="0" t="n">
        <f aca="false">A224+1</f>
        <v>221</v>
      </c>
      <c r="C225" s="0" t="n">
        <v>0.553741742</v>
      </c>
      <c r="D225" s="0" t="n">
        <v>1.3729</v>
      </c>
      <c r="E225" s="0" t="n">
        <v>0.781576453126006</v>
      </c>
      <c r="F225" s="0" t="n">
        <v>0.0705545704151934</v>
      </c>
      <c r="G225" s="0" t="n">
        <v>0.0771464138077297</v>
      </c>
      <c r="H225" s="0" t="n">
        <v>0.0707225626510706</v>
      </c>
      <c r="I225" s="0" t="n">
        <f aca="false">$Y$14*E224+$Y$19*F224+G224*$Y$24+H224*$Y$29</f>
        <v>0.537833783256771</v>
      </c>
      <c r="J225" s="0" t="n">
        <f aca="false">$Y$15*E224+$Y$20*F224+G224*$Y$25+H224*$Y$30</f>
        <v>0.0906159903332516</v>
      </c>
      <c r="K225" s="0" t="n">
        <f aca="false">E224*$Y$16+F224*$Y$21+G224*$Y$26+H224*$Y$31</f>
        <v>0.131415299075071</v>
      </c>
      <c r="L225" s="0" t="n">
        <f aca="false">E224*$Y$17+F224*$Y$22+G224*$Y$27+H224*$Y$32</f>
        <v>0.240134927334906</v>
      </c>
      <c r="M225" s="0" t="n">
        <f aca="false">_xlfn.NORM.S.DIST((1/$Y$7)*(C225-$Y$3-D225*$Y$12),1)</f>
        <v>0.426482502767186</v>
      </c>
      <c r="N225" s="3" t="n">
        <f aca="false">_xlfn.NORM.S.DIST((1/$Y$8)*(C225-$Y$4-D225*$Y$12),1)</f>
        <v>0.728410800220816</v>
      </c>
      <c r="O225" s="3" t="n">
        <f aca="false">_xlfn.NORM.S.DIST((1/$Y$9)*(C225-$Y$5-D225*$Y$12),1)</f>
        <v>0.436833357196004</v>
      </c>
      <c r="P225" s="3" t="n">
        <f aca="false">_xlfn.NORM.S.DIST((1/$Y$10)*(C225-$Y$6-D225*$Y$12),1)</f>
        <v>0.568937728457726</v>
      </c>
      <c r="Q225" s="0" t="n">
        <f aca="false">M225*I225</f>
        <v>0.229376697956092</v>
      </c>
      <c r="R225" s="0" t="n">
        <f aca="false">N225*J225</f>
        <v>0.0660056660314455</v>
      </c>
      <c r="S225" s="0" t="n">
        <f aca="false">O225*K225</f>
        <v>0.0574065862818803</v>
      </c>
      <c r="T225" s="0" t="n">
        <f aca="false">P225*L225</f>
        <v>0.136621820081283</v>
      </c>
      <c r="U225" s="4" t="n">
        <f aca="false">SUM(Q225:T225)</f>
        <v>0.489410770350701</v>
      </c>
      <c r="V225" s="6" t="n">
        <f aca="false">_xlfn.NORM.S.INV(U225)</f>
        <v>-0.0265463800338126</v>
      </c>
    </row>
    <row r="226" customFormat="false" ht="14.4" hidden="false" customHeight="false" outlineLevel="0" collapsed="false">
      <c r="A226" s="0" t="n">
        <f aca="false">A225+1</f>
        <v>222</v>
      </c>
      <c r="C226" s="0" t="n">
        <v>-1.535278598</v>
      </c>
      <c r="D226" s="0" t="n">
        <v>1.4028</v>
      </c>
      <c r="E226" s="0" t="n">
        <v>0.456628311167368</v>
      </c>
      <c r="F226" s="0" t="n">
        <v>0.312607670777002</v>
      </c>
      <c r="G226" s="0" t="n">
        <v>0.150346218812177</v>
      </c>
      <c r="H226" s="0" t="n">
        <v>0.080417799243453</v>
      </c>
      <c r="I226" s="0" t="n">
        <f aca="false">$Y$14*E225+$Y$19*F225+G225*$Y$24+H225*$Y$29</f>
        <v>0.744745468023113</v>
      </c>
      <c r="J226" s="0" t="n">
        <f aca="false">$Y$15*E225+$Y$20*F225+G225*$Y$25+H225*$Y$30</f>
        <v>0.0977854694618157</v>
      </c>
      <c r="K226" s="0" t="n">
        <f aca="false">E225*$Y$16+F225*$Y$21+G225*$Y$26+H225*$Y$31</f>
        <v>0.0930640912146176</v>
      </c>
      <c r="L226" s="0" t="n">
        <f aca="false">E225*$Y$17+F225*$Y$22+G225*$Y$27+H225*$Y$32</f>
        <v>0.0644049713004531</v>
      </c>
      <c r="M226" s="0" t="n">
        <f aca="false">_xlfn.NORM.S.DIST((1/$Y$7)*(C226-$Y$3-D226*$Y$12),1)</f>
        <v>0.0153417336146836</v>
      </c>
      <c r="N226" s="3" t="n">
        <f aca="false">_xlfn.NORM.S.DIST((1/$Y$8)*(C226-$Y$4-D226*$Y$12),1)</f>
        <v>0.254040161655171</v>
      </c>
      <c r="O226" s="3" t="n">
        <f aca="false">_xlfn.NORM.S.DIST((1/$Y$9)*(C226-$Y$5-D226*$Y$12),1)</f>
        <v>0.170444747412513</v>
      </c>
      <c r="P226" s="3" t="n">
        <f aca="false">_xlfn.NORM.S.DIST((1/$Y$10)*(C226-$Y$6-D226*$Y$12),1)</f>
        <v>0.411091632991716</v>
      </c>
      <c r="Q226" s="0" t="n">
        <f aca="false">M226*I226</f>
        <v>0.0114256865811535</v>
      </c>
      <c r="R226" s="0" t="n">
        <f aca="false">N226*J226</f>
        <v>0.0248414364696065</v>
      </c>
      <c r="S226" s="0" t="n">
        <f aca="false">O226*K226</f>
        <v>0.0158622855202505</v>
      </c>
      <c r="T226" s="0" t="n">
        <f aca="false">P226*L226</f>
        <v>0.0264763448246879</v>
      </c>
      <c r="U226" s="4" t="n">
        <f aca="false">SUM(Q226:T226)</f>
        <v>0.0786057533956984</v>
      </c>
      <c r="V226" s="6" t="n">
        <f aca="false">_xlfn.NORM.S.INV(U226)</f>
        <v>-1.41451240811512</v>
      </c>
    </row>
    <row r="227" customFormat="false" ht="14.4" hidden="false" customHeight="false" outlineLevel="0" collapsed="false">
      <c r="A227" s="0" t="n">
        <f aca="false">A226+1</f>
        <v>223</v>
      </c>
      <c r="C227" s="0" t="n">
        <v>2.248257284</v>
      </c>
      <c r="D227" s="0" t="n">
        <v>1.3586</v>
      </c>
      <c r="E227" s="0" t="n">
        <v>0.65541331457662</v>
      </c>
      <c r="F227" s="0" t="n">
        <v>0.176207733998197</v>
      </c>
      <c r="G227" s="0" t="n">
        <v>0.107813246617474</v>
      </c>
      <c r="H227" s="0" t="n">
        <v>0.0605657048077088</v>
      </c>
      <c r="I227" s="0" t="n">
        <f aca="false">$Y$14*E226+$Y$19*F226+G226*$Y$24+H226*$Y$29</f>
        <v>0.514012446072256</v>
      </c>
      <c r="J227" s="0" t="n">
        <f aca="false">$Y$15*E226+$Y$20*F226+G226*$Y$25+H226*$Y$30</f>
        <v>0.302604701987461</v>
      </c>
      <c r="K227" s="0" t="n">
        <f aca="false">E226*$Y$16+F226*$Y$21+G226*$Y$26+H226*$Y$31</f>
        <v>0.0862843832796989</v>
      </c>
      <c r="L227" s="0" t="n">
        <f aca="false">E226*$Y$17+F226*$Y$22+G226*$Y$27+H226*$Y$32</f>
        <v>0.0970984686605844</v>
      </c>
      <c r="M227" s="0" t="n">
        <f aca="false">_xlfn.NORM.S.DIST((1/$Y$7)*(C227-$Y$3-D227*$Y$12),1)</f>
        <v>0.92172183036693</v>
      </c>
      <c r="N227" s="3" t="n">
        <f aca="false">_xlfn.NORM.S.DIST((1/$Y$8)*(C227-$Y$4-D227*$Y$12),1)</f>
        <v>0.949253950371696</v>
      </c>
      <c r="O227" s="3" t="n">
        <f aca="false">_xlfn.NORM.S.DIST((1/$Y$9)*(C227-$Y$5-D227*$Y$12),1)</f>
        <v>0.685923659386569</v>
      </c>
      <c r="P227" s="3" t="n">
        <f aca="false">_xlfn.NORM.S.DIST((1/$Y$10)*(C227-$Y$6-D227*$Y$12),1)</f>
        <v>0.690306189650362</v>
      </c>
      <c r="Q227" s="0" t="n">
        <f aca="false">M227*I227</f>
        <v>0.473776492625103</v>
      </c>
      <c r="R227" s="0" t="n">
        <f aca="false">N227*J227</f>
        <v>0.287248708762647</v>
      </c>
      <c r="S227" s="0" t="n">
        <f aca="false">O227*K227</f>
        <v>0.0591844999271243</v>
      </c>
      <c r="T227" s="0" t="n">
        <f aca="false">P227*L227</f>
        <v>0.0670276739219731</v>
      </c>
      <c r="U227" s="4" t="n">
        <f aca="false">SUM(Q227:T227)</f>
        <v>0.887237375236847</v>
      </c>
      <c r="V227" s="6" t="n">
        <f aca="false">_xlfn.NORM.S.INV(U227)</f>
        <v>1.21196638219273</v>
      </c>
    </row>
    <row r="228" customFormat="false" ht="14.4" hidden="false" customHeight="false" outlineLevel="0" collapsed="false">
      <c r="A228" s="0" t="n">
        <f aca="false">A227+1</f>
        <v>224</v>
      </c>
      <c r="C228" s="0" t="n">
        <v>1.396944639</v>
      </c>
      <c r="D228" s="0" t="n">
        <v>1.4495</v>
      </c>
      <c r="E228" s="0" t="n">
        <v>0.829930639172525</v>
      </c>
      <c r="F228" s="0" t="n">
        <v>0.0970413954033161</v>
      </c>
      <c r="G228" s="0" t="n">
        <v>0.0534854258921442</v>
      </c>
      <c r="H228" s="0" t="n">
        <v>0.0195425395320144</v>
      </c>
      <c r="I228" s="0" t="n">
        <f aca="false">$Y$14*E227+$Y$19*F227+G227*$Y$24+H227*$Y$29</f>
        <v>0.656756988780066</v>
      </c>
      <c r="J228" s="0" t="n">
        <f aca="false">$Y$15*E227+$Y$20*F227+G227*$Y$25+H227*$Y$30</f>
        <v>0.187487127336139</v>
      </c>
      <c r="K228" s="0" t="n">
        <f aca="false">E227*$Y$16+F227*$Y$21+G227*$Y$26+H227*$Y$31</f>
        <v>0.0886044141716338</v>
      </c>
      <c r="L228" s="0" t="n">
        <f aca="false">E227*$Y$17+F227*$Y$22+G227*$Y$27+H227*$Y$32</f>
        <v>0.0671514697121615</v>
      </c>
      <c r="M228" s="0" t="n">
        <f aca="false">_xlfn.NORM.S.DIST((1/$Y$7)*(C228-$Y$3-D228*$Y$12),1)</f>
        <v>0.728003503167936</v>
      </c>
      <c r="N228" s="3" t="n">
        <f aca="false">_xlfn.NORM.S.DIST((1/$Y$8)*(C228-$Y$4-D228*$Y$12),1)</f>
        <v>0.868025317878757</v>
      </c>
      <c r="O228" s="3" t="n">
        <f aca="false">_xlfn.NORM.S.DIST((1/$Y$9)*(C228-$Y$5-D228*$Y$12),1)</f>
        <v>0.563197443947302</v>
      </c>
      <c r="P228" s="3" t="n">
        <f aca="false">_xlfn.NORM.S.DIST((1/$Y$10)*(C228-$Y$6-D228*$Y$12),1)</f>
        <v>0.630582193429269</v>
      </c>
      <c r="Q228" s="0" t="n">
        <f aca="false">M228*I228</f>
        <v>0.478121388561913</v>
      </c>
      <c r="R228" s="0" t="n">
        <f aca="false">N228*J228</f>
        <v>0.162743573304127</v>
      </c>
      <c r="S228" s="0" t="n">
        <f aca="false">O228*K228</f>
        <v>0.0499017795839123</v>
      </c>
      <c r="T228" s="0" t="n">
        <f aca="false">P228*L228</f>
        <v>0.0423445210630939</v>
      </c>
      <c r="U228" s="4" t="n">
        <f aca="false">SUM(Q228:T228)</f>
        <v>0.733111262513046</v>
      </c>
      <c r="V228" s="6" t="n">
        <f aca="false">_xlfn.NORM.S.INV(U228)</f>
        <v>0.62225002758395</v>
      </c>
    </row>
    <row r="229" customFormat="false" ht="14.4" hidden="false" customHeight="false" outlineLevel="0" collapsed="false">
      <c r="A229" s="0" t="n">
        <f aca="false">A228+1</f>
        <v>225</v>
      </c>
      <c r="C229" s="0" t="n">
        <v>-0.657165664</v>
      </c>
      <c r="D229" s="0" t="n">
        <v>1.4694</v>
      </c>
      <c r="E229" s="0" t="n">
        <v>0.744207992648423</v>
      </c>
      <c r="F229" s="0" t="n">
        <v>0.179018814182535</v>
      </c>
      <c r="G229" s="0" t="n">
        <v>0.0644254724107607</v>
      </c>
      <c r="H229" s="0" t="n">
        <v>0.0123477207582815</v>
      </c>
      <c r="I229" s="0" t="n">
        <f aca="false">$Y$14*E228+$Y$19*F228+G228*$Y$24+H228*$Y$29</f>
        <v>0.770014308463519</v>
      </c>
      <c r="J229" s="0" t="n">
        <f aca="false">$Y$15*E228+$Y$20*F228+G228*$Y$25+H228*$Y$30</f>
        <v>0.121559481043257</v>
      </c>
      <c r="K229" s="0" t="n">
        <f aca="false">E228*$Y$16+F228*$Y$21+G228*$Y$26+H228*$Y$31</f>
        <v>0.0825531850683591</v>
      </c>
      <c r="L229" s="0" t="n">
        <f aca="false">E228*$Y$17+F228*$Y$22+G228*$Y$27+H228*$Y$32</f>
        <v>0.0258730254248646</v>
      </c>
      <c r="M229" s="0" t="n">
        <f aca="false">_xlfn.NORM.S.DIST((1/$Y$7)*(C229-$Y$3-D229*$Y$12),1)</f>
        <v>0.0908669014614631</v>
      </c>
      <c r="N229" s="3" t="n">
        <f aca="false">_xlfn.NORM.S.DIST((1/$Y$8)*(C229-$Y$4-D229*$Y$12),1)</f>
        <v>0.447829629754611</v>
      </c>
      <c r="O229" s="3" t="n">
        <f aca="false">_xlfn.NORM.S.DIST((1/$Y$9)*(C229-$Y$5-D229*$Y$12),1)</f>
        <v>0.267354108863966</v>
      </c>
      <c r="P229" s="3" t="n">
        <f aca="false">_xlfn.NORM.S.DIST((1/$Y$10)*(C229-$Y$6-D229*$Y$12),1)</f>
        <v>0.476779459587598</v>
      </c>
      <c r="Q229" s="0" t="n">
        <f aca="false">M229*I229</f>
        <v>0.0699688142910712</v>
      </c>
      <c r="R229" s="0" t="n">
        <f aca="false">N229*J229</f>
        <v>0.0544379373887644</v>
      </c>
      <c r="S229" s="0" t="n">
        <f aca="false">O229*K229</f>
        <v>0.0220709332278332</v>
      </c>
      <c r="T229" s="0" t="n">
        <f aca="false">P229*L229</f>
        <v>0.0123357270799631</v>
      </c>
      <c r="U229" s="4" t="n">
        <f aca="false">SUM(Q229:T229)</f>
        <v>0.158813411987632</v>
      </c>
      <c r="V229" s="6" t="n">
        <f aca="false">_xlfn.NORM.S.INV(U229)</f>
        <v>-0.999346588715477</v>
      </c>
    </row>
    <row r="230" customFormat="false" ht="14.4" hidden="false" customHeight="false" outlineLevel="0" collapsed="false">
      <c r="A230" s="0" t="n">
        <f aca="false">A229+1</f>
        <v>226</v>
      </c>
      <c r="C230" s="0" t="n">
        <v>-7.789493616</v>
      </c>
      <c r="D230" s="0" t="n">
        <v>1.594</v>
      </c>
      <c r="E230" s="7" t="n">
        <v>2.046399184876E-012</v>
      </c>
      <c r="F230" s="0" t="n">
        <v>0.0025139607489855</v>
      </c>
      <c r="G230" s="7" t="n">
        <v>0.0540804145349041</v>
      </c>
      <c r="H230" s="0" t="n">
        <v>0.943405624714064</v>
      </c>
      <c r="I230" s="0" t="n">
        <f aca="false">$Y$14*E229+$Y$19*F229+G229*$Y$24+H229*$Y$29</f>
        <v>0.703203039015768</v>
      </c>
      <c r="J230" s="0" t="n">
        <f aca="false">$Y$15*E229+$Y$20*F229+G229*$Y$25+H229*$Y$30</f>
        <v>0.191274782915882</v>
      </c>
      <c r="K230" s="0" t="n">
        <f aca="false">E229*$Y$16+F229*$Y$21+G229*$Y$26+H229*$Y$31</f>
        <v>0.0770978653193642</v>
      </c>
      <c r="L230" s="0" t="n">
        <f aca="false">E229*$Y$17+F229*$Y$22+G229*$Y$27+H229*$Y$32</f>
        <v>0.0284243127489863</v>
      </c>
      <c r="M230" s="0" t="n">
        <f aca="false">_xlfn.NORM.S.DIST((1/$Y$7)*(C230-$Y$3-D230*$Y$12),1)</f>
        <v>3.1691481254022E-016</v>
      </c>
      <c r="N230" s="3" t="n">
        <f aca="false">_xlfn.NORM.S.DIST((1/$Y$8)*(C230-$Y$4-D230*$Y$12),1)</f>
        <v>3.95653953943019E-006</v>
      </c>
      <c r="O230" s="3" t="n">
        <f aca="false">_xlfn.NORM.S.DIST((1/$Y$9)*(C230-$Y$5-D230*$Y$12),1)</f>
        <v>0.00043387038436876</v>
      </c>
      <c r="P230" s="3" t="n">
        <f aca="false">_xlfn.NORM.S.DIST((1/$Y$10)*(C230-$Y$6-D230*$Y$12),1)</f>
        <v>0.0779847811411482</v>
      </c>
      <c r="Q230" s="0" t="n">
        <f aca="false">M230*I230</f>
        <v>2.22855459287395E-016</v>
      </c>
      <c r="R230" s="0" t="n">
        <f aca="false">N230*J230</f>
        <v>7.56786241502612E-007</v>
      </c>
      <c r="S230" s="0" t="n">
        <f aca="false">O230*K230</f>
        <v>3.34504804601234E-005</v>
      </c>
      <c r="T230" s="0" t="n">
        <f aca="false">P230*L230</f>
        <v>0.00221666380881725</v>
      </c>
      <c r="U230" s="4" t="n">
        <f aca="false">SUM(Q230:T230)</f>
        <v>0.0022508710755191</v>
      </c>
      <c r="V230" s="6" t="n">
        <f aca="false">_xlfn.NORM.S.INV(U230)</f>
        <v>-2.8406802699311</v>
      </c>
    </row>
    <row r="231" customFormat="false" ht="14.4" hidden="false" customHeight="false" outlineLevel="0" collapsed="false">
      <c r="A231" s="0" t="n">
        <f aca="false">A230+1</f>
        <v>227</v>
      </c>
      <c r="C231" s="0" t="n">
        <v>-4.616499332</v>
      </c>
      <c r="D231" s="0" t="n">
        <v>1.6875</v>
      </c>
      <c r="E231" s="7" t="n">
        <v>9.53386500262832E-007</v>
      </c>
      <c r="F231" s="0" t="n">
        <v>0.00483803952467916</v>
      </c>
      <c r="G231" s="7" t="n">
        <v>0.0612038539737601</v>
      </c>
      <c r="H231" s="0" t="n">
        <v>0.933957153115061</v>
      </c>
      <c r="I231" s="0" t="n">
        <f aca="false">$Y$14*E230+$Y$19*F230+G230*$Y$24+H230*$Y$29</f>
        <v>0.0483970943215623</v>
      </c>
      <c r="J231" s="0" t="n">
        <f aca="false">$Y$15*E230+$Y$20*F230+G230*$Y$25+H230*$Y$30</f>
        <v>0.0227279499970074</v>
      </c>
      <c r="K231" s="0" t="n">
        <f aca="false">E230*$Y$16+F230*$Y$21+G230*$Y$26+H230*$Y$31</f>
        <v>0.173358255689932</v>
      </c>
      <c r="L231" s="0" t="n">
        <f aca="false">E230*$Y$17+F230*$Y$22+G230*$Y$27+H230*$Y$32</f>
        <v>0.755516699991499</v>
      </c>
      <c r="M231" s="0" t="n">
        <f aca="false">_xlfn.NORM.S.DIST((1/$Y$7)*(C231-$Y$3-D231*$Y$12),1)</f>
        <v>1.79010122561894E-007</v>
      </c>
      <c r="N231" s="3" t="n">
        <f aca="false">_xlfn.NORM.S.DIST((1/$Y$8)*(C231-$Y$4-D231*$Y$12),1)</f>
        <v>0.00547652765995512</v>
      </c>
      <c r="O231" s="3" t="n">
        <f aca="false">_xlfn.NORM.S.DIST((1/$Y$9)*(C231-$Y$5-D231*$Y$12),1)</f>
        <v>0.0166469142690517</v>
      </c>
      <c r="P231" s="3" t="n">
        <f aca="false">_xlfn.NORM.S.DIST((1/$Y$10)*(C231-$Y$6-D231*$Y$12),1)</f>
        <v>0.207444163119566</v>
      </c>
      <c r="Q231" s="0" t="n">
        <f aca="false">M231*I231</f>
        <v>8.66356978614242E-009</v>
      </c>
      <c r="R231" s="0" t="n">
        <f aca="false">N231*J231</f>
        <v>0.000124470246812688</v>
      </c>
      <c r="S231" s="0" t="n">
        <f aca="false">O231*K231</f>
        <v>0.00288588002030263</v>
      </c>
      <c r="T231" s="0" t="n">
        <f aca="false">P231*L231</f>
        <v>0.156727529552593</v>
      </c>
      <c r="U231" s="4" t="n">
        <f aca="false">SUM(Q231:T231)</f>
        <v>0.159737888483278</v>
      </c>
      <c r="V231" s="6" t="n">
        <f aca="false">_xlfn.NORM.S.INV(U231)</f>
        <v>-0.995535727075876</v>
      </c>
    </row>
    <row r="232" customFormat="false" ht="14.4" hidden="false" customHeight="false" outlineLevel="0" collapsed="false">
      <c r="A232" s="0" t="n">
        <f aca="false">A231+1</f>
        <v>228</v>
      </c>
      <c r="C232" s="0" t="n">
        <v>2.672153589</v>
      </c>
      <c r="D232" s="0" t="n">
        <v>1.6823</v>
      </c>
      <c r="E232" s="0" t="n">
        <v>0.0525215599314096</v>
      </c>
      <c r="F232" s="0" t="n">
        <v>0.0135611837040011</v>
      </c>
      <c r="G232" s="0" t="n">
        <v>0.285481175056113</v>
      </c>
      <c r="H232" s="0" t="n">
        <v>0.648436081308477</v>
      </c>
      <c r="I232" s="0" t="n">
        <f aca="false">$Y$14*E231+$Y$19*F231+G231*$Y$24+H231*$Y$29</f>
        <v>0.0534555657676249</v>
      </c>
      <c r="J232" s="0" t="n">
        <f aca="false">$Y$15*E231+$Y$20*F231+G231*$Y$25+H231*$Y$30</f>
        <v>0.0248211519939385</v>
      </c>
      <c r="K232" s="0" t="n">
        <f aca="false">E231*$Y$16+F231*$Y$21+G231*$Y$26+H231*$Y$31</f>
        <v>0.173461717254183</v>
      </c>
      <c r="L232" s="0" t="n">
        <f aca="false">E231*$Y$17+F231*$Y$22+G231*$Y$27+H231*$Y$32</f>
        <v>0.748261564984254</v>
      </c>
      <c r="M232" s="0" t="n">
        <f aca="false">_xlfn.NORM.S.DIST((1/$Y$7)*(C232-$Y$3-D232*$Y$12),1)</f>
        <v>0.963882797293563</v>
      </c>
      <c r="N232" s="3" t="n">
        <f aca="false">_xlfn.NORM.S.DIST((1/$Y$8)*(C232-$Y$4-D232*$Y$12),1)</f>
        <v>0.970113016438951</v>
      </c>
      <c r="O232" s="3" t="n">
        <f aca="false">_xlfn.NORM.S.DIST((1/$Y$9)*(C232-$Y$5-D232*$Y$12),1)</f>
        <v>0.738028066259723</v>
      </c>
      <c r="P232" s="3" t="n">
        <f aca="false">_xlfn.NORM.S.DIST((1/$Y$10)*(C232-$Y$6-D232*$Y$12),1)</f>
        <v>0.716854254741051</v>
      </c>
      <c r="Q232" s="0" t="n">
        <f aca="false">M232*I232</f>
        <v>0.0515249002630083</v>
      </c>
      <c r="R232" s="0" t="n">
        <f aca="false">N232*J232</f>
        <v>0.0240793226323294</v>
      </c>
      <c r="S232" s="0" t="n">
        <f aca="false">O232*K232</f>
        <v>0.128019615755195</v>
      </c>
      <c r="T232" s="0" t="n">
        <f aca="false">P232*L232</f>
        <v>0.536394486518161</v>
      </c>
      <c r="U232" s="4" t="n">
        <f aca="false">SUM(Q232:T232)</f>
        <v>0.740018325168694</v>
      </c>
      <c r="V232" s="6" t="n">
        <f aca="false">_xlfn.NORM.S.INV(U232)</f>
        <v>0.643401901900061</v>
      </c>
    </row>
    <row r="233" customFormat="false" ht="14.4" hidden="false" customHeight="false" outlineLevel="0" collapsed="false">
      <c r="A233" s="0" t="n">
        <f aca="false">A232+1</f>
        <v>229</v>
      </c>
      <c r="C233" s="0" t="n">
        <v>-1.461592085</v>
      </c>
      <c r="D233" s="0" t="n">
        <v>1.8981</v>
      </c>
      <c r="E233" s="0" t="n">
        <v>0.137910061356826</v>
      </c>
      <c r="F233" s="0" t="n">
        <v>0.0944937093254991</v>
      </c>
      <c r="G233" s="0" t="n">
        <v>0.24139346318886</v>
      </c>
      <c r="H233" s="0" t="n">
        <v>0.526202766128814</v>
      </c>
      <c r="I233" s="0" t="n">
        <f aca="false">$Y$14*E232+$Y$19*F232+G232*$Y$24+H232*$Y$29</f>
        <v>0.258385391430167</v>
      </c>
      <c r="J233" s="0" t="n">
        <f aca="false">$Y$15*E232+$Y$20*F232+G232*$Y$25+H232*$Y$30</f>
        <v>0.0357034727716703</v>
      </c>
      <c r="K233" s="0" t="n">
        <f aca="false">E232*$Y$16+F232*$Y$21+G232*$Y$26+H232*$Y$31</f>
        <v>0.182951340630421</v>
      </c>
      <c r="L233" s="0" t="n">
        <f aca="false">E232*$Y$17+F232*$Y$22+G232*$Y$27+H232*$Y$32</f>
        <v>0.522959795167743</v>
      </c>
      <c r="M233" s="0" t="n">
        <f aca="false">_xlfn.NORM.S.DIST((1/$Y$7)*(C233-$Y$3-D233*$Y$12),1)</f>
        <v>0.0169348893810078</v>
      </c>
      <c r="N233" s="3" t="n">
        <f aca="false">_xlfn.NORM.S.DIST((1/$Y$8)*(C233-$Y$4-D233*$Y$12),1)</f>
        <v>0.262251080864085</v>
      </c>
      <c r="O233" s="3" t="n">
        <f aca="false">_xlfn.NORM.S.DIST((1/$Y$9)*(C233-$Y$5-D233*$Y$12),1)</f>
        <v>0.174499277528475</v>
      </c>
      <c r="P233" s="3" t="n">
        <f aca="false">_xlfn.NORM.S.DIST((1/$Y$10)*(C233-$Y$6-D233*$Y$12),1)</f>
        <v>0.414195417301934</v>
      </c>
      <c r="Q233" s="0" t="n">
        <f aca="false">M233*I233</f>
        <v>0.00437572802153828</v>
      </c>
      <c r="R233" s="0" t="n">
        <f aca="false">N233*J233</f>
        <v>0.00936327432497195</v>
      </c>
      <c r="S233" s="0" t="n">
        <f aca="false">O233*K233</f>
        <v>0.0319248767628744</v>
      </c>
      <c r="T233" s="0" t="n">
        <f aca="false">P233*L233</f>
        <v>0.216607550591637</v>
      </c>
      <c r="U233" s="4" t="n">
        <f aca="false">SUM(Q233:T233)</f>
        <v>0.262271429701022</v>
      </c>
      <c r="V233" s="6" t="n">
        <f aca="false">_xlfn.NORM.S.INV(U233)</f>
        <v>-0.636358383482781</v>
      </c>
    </row>
    <row r="234" customFormat="false" ht="14.4" hidden="false" customHeight="false" outlineLevel="0" collapsed="false">
      <c r="A234" s="0" t="n">
        <f aca="false">A233+1</f>
        <v>230</v>
      </c>
      <c r="C234" s="0" t="n">
        <v>-1.016821916</v>
      </c>
      <c r="D234" s="0" t="n">
        <v>1.756</v>
      </c>
      <c r="E234" s="0" t="n">
        <v>0.26514883343366</v>
      </c>
      <c r="F234" s="0" t="n">
        <v>0.237943882308151</v>
      </c>
      <c r="G234" s="0" t="n">
        <v>0.17581204837953</v>
      </c>
      <c r="H234" s="0" t="n">
        <v>0.321095235878659</v>
      </c>
      <c r="I234" s="0" t="n">
        <f aca="false">$Y$14*E233+$Y$19*F233+G233*$Y$24+H233*$Y$29</f>
        <v>0.301371112244529</v>
      </c>
      <c r="J234" s="0" t="n">
        <f aca="false">$Y$15*E233+$Y$20*F233+G233*$Y$25+H233*$Y$30</f>
        <v>0.107381662972209</v>
      </c>
      <c r="K234" s="0" t="n">
        <f aca="false">E233*$Y$16+F233*$Y$21+G233*$Y$26+H233*$Y$31</f>
        <v>0.158421706315771</v>
      </c>
      <c r="L234" s="0" t="n">
        <f aca="false">E233*$Y$17+F233*$Y$22+G233*$Y$27+H233*$Y$32</f>
        <v>0.43282551846749</v>
      </c>
      <c r="M234" s="0" t="n">
        <f aca="false">_xlfn.NORM.S.DIST((1/$Y$7)*(C234-$Y$3-D234*$Y$12),1)</f>
        <v>0.0452559867178631</v>
      </c>
      <c r="N234" s="3" t="n">
        <f aca="false">_xlfn.NORM.S.DIST((1/$Y$8)*(C234-$Y$4-D234*$Y$12),1)</f>
        <v>0.359139435080257</v>
      </c>
      <c r="O234" s="3" t="n">
        <f aca="false">_xlfn.NORM.S.DIST((1/$Y$9)*(C234-$Y$5-D234*$Y$12),1)</f>
        <v>0.22234458697744</v>
      </c>
      <c r="P234" s="3" t="n">
        <f aca="false">_xlfn.NORM.S.DIST((1/$Y$10)*(C234-$Y$6-D234*$Y$12),1)</f>
        <v>0.44817308828057</v>
      </c>
      <c r="Q234" s="0" t="n">
        <f aca="false">M234*I234</f>
        <v>0.013638847052886</v>
      </c>
      <c r="R234" s="0" t="n">
        <f aca="false">N234*J234</f>
        <v>0.0385649897778178</v>
      </c>
      <c r="S234" s="0" t="n">
        <f aca="false">O234*K234</f>
        <v>0.0352242088590414</v>
      </c>
      <c r="T234" s="0" t="n">
        <f aca="false">P234*L234</f>
        <v>0.193980749298214</v>
      </c>
      <c r="U234" s="4" t="n">
        <f aca="false">SUM(Q234:T234)</f>
        <v>0.281408794987959</v>
      </c>
      <c r="V234" s="6" t="n">
        <f aca="false">_xlfn.NORM.S.INV(U234)</f>
        <v>-0.578661512922948</v>
      </c>
    </row>
    <row r="235" customFormat="false" ht="14.4" hidden="false" customHeight="false" outlineLevel="0" collapsed="false">
      <c r="A235" s="0" t="n">
        <f aca="false">A234+1</f>
        <v>231</v>
      </c>
      <c r="C235" s="0" t="n">
        <v>5.890526147</v>
      </c>
      <c r="D235" s="0" t="n">
        <v>1.6719</v>
      </c>
      <c r="E235" s="7" t="n">
        <v>8.14096260008144E-005</v>
      </c>
      <c r="F235" s="0" t="n">
        <v>0.00258414104220247</v>
      </c>
      <c r="G235" s="0" t="n">
        <v>0.229315154591588</v>
      </c>
      <c r="H235" s="0" t="n">
        <v>0.768019294740209</v>
      </c>
      <c r="I235" s="0" t="n">
        <f aca="false">$Y$14*E234+$Y$19*F234+G234*$Y$24+H234*$Y$29</f>
        <v>0.36550603943675</v>
      </c>
      <c r="J235" s="0" t="n">
        <f aca="false">$Y$15*E234+$Y$20*F234+G234*$Y$25+H234*$Y$30</f>
        <v>0.23407227476056</v>
      </c>
      <c r="K235" s="0" t="n">
        <f aca="false">E234*$Y$16+F234*$Y$21+G234*$Y$26+H234*$Y$31</f>
        <v>0.117992988385152</v>
      </c>
      <c r="L235" s="0" t="n">
        <f aca="false">E234*$Y$17+F234*$Y$22+G234*$Y$27+H234*$Y$32</f>
        <v>0.282428697417538</v>
      </c>
      <c r="M235" s="0" t="n">
        <f aca="false">_xlfn.NORM.S.DIST((1/$Y$7)*(C235-$Y$3-D235*$Y$12),1)</f>
        <v>0.999999348976064</v>
      </c>
      <c r="N235" s="3" t="n">
        <f aca="false">_xlfn.NORM.S.DIST((1/$Y$8)*(C235-$Y$4-D235*$Y$12),1)</f>
        <v>0.999937828646001</v>
      </c>
      <c r="O235" s="3" t="n">
        <f aca="false">_xlfn.NORM.S.DIST((1/$Y$9)*(C235-$Y$5-D235*$Y$12),1)</f>
        <v>0.968468018328699</v>
      </c>
      <c r="P235" s="3" t="n">
        <f aca="false">_xlfn.NORM.S.DIST((1/$Y$10)*(C235-$Y$6-D235*$Y$12),1)</f>
        <v>0.882362059574603</v>
      </c>
      <c r="Q235" s="0" t="n">
        <f aca="false">M235*I235</f>
        <v>0.36550580148357</v>
      </c>
      <c r="R235" s="0" t="n">
        <f aca="false">N235*J235</f>
        <v>0.234057722170304</v>
      </c>
      <c r="S235" s="0" t="n">
        <f aca="false">O235*K235</f>
        <v>0.114272435638049</v>
      </c>
      <c r="T235" s="0" t="n">
        <f aca="false">P235*L235</f>
        <v>0.249204367136311</v>
      </c>
      <c r="U235" s="4" t="n">
        <f aca="false">SUM(Q235:T235)</f>
        <v>0.963040326428235</v>
      </c>
      <c r="V235" s="6" t="n">
        <f aca="false">_xlfn.NORM.S.INV(U235)</f>
        <v>1.78711225513069</v>
      </c>
    </row>
    <row r="236" customFormat="false" ht="14.4" hidden="false" customHeight="false" outlineLevel="0" collapsed="false">
      <c r="A236" s="0" t="n">
        <f aca="false">A235+1</f>
        <v>232</v>
      </c>
      <c r="C236" s="0" t="n">
        <v>1.278233753</v>
      </c>
      <c r="D236" s="0" t="n">
        <v>1.7859</v>
      </c>
      <c r="E236" s="0" t="n">
        <v>0.431106063926121</v>
      </c>
      <c r="F236" s="0" t="n">
        <v>0.0258017071432043</v>
      </c>
      <c r="G236" s="0" t="n">
        <v>0.20818237686934</v>
      </c>
      <c r="H236" s="0" t="n">
        <v>0.334909852061335</v>
      </c>
      <c r="I236" s="0" t="n">
        <f aca="false">$Y$14*E235+$Y$19*F235+G235*$Y$24+H235*$Y$29</f>
        <v>0.172884586134648</v>
      </c>
      <c r="J236" s="0" t="n">
        <f aca="false">$Y$15*E235+$Y$20*F235+G235*$Y$25+H235*$Y$30</f>
        <v>0.024542982445152</v>
      </c>
      <c r="K236" s="0" t="n">
        <f aca="false">E235*$Y$16+F235*$Y$21+G235*$Y$26+H235*$Y$31</f>
        <v>0.185605429977897</v>
      </c>
      <c r="L236" s="0" t="n">
        <f aca="false">E235*$Y$17+F235*$Y$22+G235*$Y$27+H235*$Y$32</f>
        <v>0.616967001442303</v>
      </c>
      <c r="M236" s="0" t="n">
        <f aca="false">_xlfn.NORM.S.DIST((1/$Y$7)*(C236-$Y$3-D236*$Y$12),1)</f>
        <v>0.68231123219889</v>
      </c>
      <c r="N236" s="3" t="n">
        <f aca="false">_xlfn.NORM.S.DIST((1/$Y$8)*(C236-$Y$4-D236*$Y$12),1)</f>
        <v>0.848934636405839</v>
      </c>
      <c r="O236" s="3" t="n">
        <f aca="false">_xlfn.NORM.S.DIST((1/$Y$9)*(C236-$Y$5-D236*$Y$12),1)</f>
        <v>0.542140790626694</v>
      </c>
      <c r="P236" s="3" t="n">
        <f aca="false">_xlfn.NORM.S.DIST((1/$Y$10)*(C236-$Y$6-D236*$Y$12),1)</f>
        <v>0.620447026798998</v>
      </c>
      <c r="Q236" s="0" t="n">
        <f aca="false">M236*I236</f>
        <v>0.117961094993727</v>
      </c>
      <c r="R236" s="0" t="n">
        <f aca="false">N236*J236</f>
        <v>0.0208353878783901</v>
      </c>
      <c r="S236" s="0" t="n">
        <f aca="false">O236*K236</f>
        <v>0.100624274552824</v>
      </c>
      <c r="T236" s="0" t="n">
        <f aca="false">P236*L236</f>
        <v>0.38279534167797</v>
      </c>
      <c r="U236" s="4" t="n">
        <f aca="false">SUM(Q236:T236)</f>
        <v>0.622216099102912</v>
      </c>
      <c r="V236" s="6" t="n">
        <f aca="false">_xlfn.NORM.S.INV(U236)</f>
        <v>0.311306269188249</v>
      </c>
    </row>
    <row r="237" customFormat="false" ht="14.4" hidden="false" customHeight="false" outlineLevel="0" collapsed="false">
      <c r="A237" s="0" t="n">
        <f aca="false">A236+1</f>
        <v>233</v>
      </c>
      <c r="C237" s="0" t="n">
        <v>3.175015753</v>
      </c>
      <c r="D237" s="0" t="n">
        <v>1.844</v>
      </c>
      <c r="E237" s="0" t="n">
        <v>0.319510585707413</v>
      </c>
      <c r="F237" s="0" t="n">
        <v>0.0239821511908868</v>
      </c>
      <c r="G237" s="0" t="n">
        <v>0.314110085785072</v>
      </c>
      <c r="H237" s="0" t="n">
        <v>0.342397177316629</v>
      </c>
      <c r="I237" s="0" t="n">
        <f aca="false">$Y$14*E236+$Y$19*F236+G236*$Y$24+H236*$Y$29</f>
        <v>0.532871763192957</v>
      </c>
      <c r="J237" s="0" t="n">
        <f aca="false">$Y$15*E236+$Y$20*F236+G236*$Y$25+H236*$Y$30</f>
        <v>0.0531514302618036</v>
      </c>
      <c r="K237" s="0" t="n">
        <f aca="false">E236*$Y$16+F236*$Y$21+G236*$Y$26+H236*$Y$31</f>
        <v>0.141386930413158</v>
      </c>
      <c r="L237" s="0" t="n">
        <f aca="false">E236*$Y$17+F236*$Y$22+G236*$Y$27+H236*$Y$32</f>
        <v>0.272589876132082</v>
      </c>
      <c r="M237" s="0" t="n">
        <f aca="false">_xlfn.NORM.S.DIST((1/$Y$7)*(C237-$Y$3-D237*$Y$12),1)</f>
        <v>0.988181785727675</v>
      </c>
      <c r="N237" s="3" t="n">
        <f aca="false">_xlfn.NORM.S.DIST((1/$Y$8)*(C237-$Y$4-D237*$Y$12),1)</f>
        <v>0.985428041766964</v>
      </c>
      <c r="O237" s="3" t="n">
        <f aca="false">_xlfn.NORM.S.DIST((1/$Y$9)*(C237-$Y$5-D237*$Y$12),1)</f>
        <v>0.795070908071236</v>
      </c>
      <c r="P237" s="3" t="n">
        <f aca="false">_xlfn.NORM.S.DIST((1/$Y$10)*(C237-$Y$6-D237*$Y$12),1)</f>
        <v>0.747727602996808</v>
      </c>
      <c r="Q237" s="0" t="n">
        <f aca="false">M237*I237</f>
        <v>0.526574170515871</v>
      </c>
      <c r="R237" s="0" t="n">
        <f aca="false">N237*J237</f>
        <v>0.0523769098400024</v>
      </c>
      <c r="S237" s="0" t="n">
        <f aca="false">O237*K237</f>
        <v>0.112412635152994</v>
      </c>
      <c r="T237" s="0" t="n">
        <f aca="false">P237*L237</f>
        <v>0.203822974681438</v>
      </c>
      <c r="U237" s="4" t="n">
        <f aca="false">SUM(Q237:T237)</f>
        <v>0.895186690190306</v>
      </c>
      <c r="V237" s="6" t="n">
        <f aca="false">_xlfn.NORM.S.INV(U237)</f>
        <v>1.25459279697805</v>
      </c>
    </row>
    <row r="238" customFormat="false" ht="14.4" hidden="false" customHeight="false" outlineLevel="0" collapsed="false">
      <c r="A238" s="0" t="n">
        <f aca="false">A237+1</f>
        <v>234</v>
      </c>
      <c r="C238" s="0" t="n">
        <v>1.135711968</v>
      </c>
      <c r="D238" s="0" t="n">
        <v>1.8959</v>
      </c>
      <c r="E238" s="0" t="n">
        <v>0.776766366464949</v>
      </c>
      <c r="F238" s="0" t="n">
        <v>0.0328169985769225</v>
      </c>
      <c r="G238" s="0" t="n">
        <v>0.102978964357348</v>
      </c>
      <c r="H238" s="0" t="n">
        <v>0.0874376706007802</v>
      </c>
      <c r="I238" s="0" t="n">
        <f aca="false">$Y$14*E237+$Y$19*F237+G237*$Y$24+H237*$Y$29</f>
        <v>0.510992370472851</v>
      </c>
      <c r="J238" s="0" t="n">
        <f aca="false">$Y$15*E237+$Y$20*F237+G237*$Y$25+H237*$Y$30</f>
        <v>0.0503957841080705</v>
      </c>
      <c r="K238" s="0" t="n">
        <f aca="false">E237*$Y$16+F237*$Y$21+G237*$Y$26+H237*$Y$31</f>
        <v>0.159154787588837</v>
      </c>
      <c r="L238" s="0" t="n">
        <f aca="false">E237*$Y$17+F237*$Y$22+G237*$Y$27+H237*$Y$32</f>
        <v>0.279457057830243</v>
      </c>
      <c r="M238" s="0" t="n">
        <f aca="false">_xlfn.NORM.S.DIST((1/$Y$7)*(C238-$Y$3-D238*$Y$12),1)</f>
        <v>0.630362431979394</v>
      </c>
      <c r="N238" s="3" t="n">
        <f aca="false">_xlfn.NORM.S.DIST((1/$Y$8)*(C238-$Y$4-D238*$Y$12),1)</f>
        <v>0.826653974755872</v>
      </c>
      <c r="O238" s="3" t="n">
        <f aca="false">_xlfn.NORM.S.DIST((1/$Y$9)*(C238-$Y$5-D238*$Y$12),1)</f>
        <v>0.519566210759728</v>
      </c>
      <c r="P238" s="3" t="n">
        <f aca="false">_xlfn.NORM.S.DIST((1/$Y$10)*(C238-$Y$6-D238*$Y$12),1)</f>
        <v>0.609551879830327</v>
      </c>
      <c r="Q238" s="0" t="n">
        <f aca="false">M238*I238</f>
        <v>0.322110393374181</v>
      </c>
      <c r="R238" s="0" t="n">
        <f aca="false">N238*J238</f>
        <v>0.0416598752438753</v>
      </c>
      <c r="S238" s="0" t="n">
        <f aca="false">O238*K238</f>
        <v>0.0826914499118015</v>
      </c>
      <c r="T238" s="0" t="n">
        <f aca="false">P238*L238</f>
        <v>0.170343574932277</v>
      </c>
      <c r="U238" s="4" t="n">
        <f aca="false">SUM(Q238:T238)</f>
        <v>0.616805293462135</v>
      </c>
      <c r="V238" s="6" t="n">
        <f aca="false">_xlfn.NORM.S.INV(U238)</f>
        <v>0.297100984095353</v>
      </c>
    </row>
    <row r="239" customFormat="false" ht="14.4" hidden="false" customHeight="false" outlineLevel="0" collapsed="false">
      <c r="A239" s="0" t="n">
        <f aca="false">A238+1</f>
        <v>235</v>
      </c>
      <c r="C239" s="0" t="n">
        <v>2.735786858</v>
      </c>
      <c r="D239" s="0" t="n">
        <v>1.8833</v>
      </c>
      <c r="E239" s="0" t="n">
        <v>0.726369473233951</v>
      </c>
      <c r="F239" s="0" t="n">
        <v>0.0341213177555554</v>
      </c>
      <c r="G239" s="0" t="n">
        <v>0.173006350678176</v>
      </c>
      <c r="H239" s="0" t="n">
        <v>0.0665028583323169</v>
      </c>
      <c r="I239" s="0" t="n">
        <f aca="false">$Y$14*E238+$Y$19*F238+G238*$Y$24+H238*$Y$29</f>
        <v>0.758901803518223</v>
      </c>
      <c r="J239" s="0" t="n">
        <f aca="false">$Y$15*E238+$Y$20*F238+G238*$Y$25+H238*$Y$30</f>
        <v>0.065115905734795</v>
      </c>
      <c r="K239" s="0" t="n">
        <f aca="false">E238*$Y$16+F238*$Y$21+G238*$Y$26+H238*$Y$31</f>
        <v>0.101720664765092</v>
      </c>
      <c r="L239" s="0" t="n">
        <f aca="false">E238*$Y$17+F238*$Y$22+G238*$Y$27+H238*$Y$32</f>
        <v>0.0742616259818899</v>
      </c>
      <c r="M239" s="0" t="n">
        <f aca="false">_xlfn.NORM.S.DIST((1/$Y$7)*(C239-$Y$3-D239*$Y$12),1)</f>
        <v>0.96752156901315</v>
      </c>
      <c r="N239" s="3" t="n">
        <f aca="false">_xlfn.NORM.S.DIST((1/$Y$8)*(C239-$Y$4-D239*$Y$12),1)</f>
        <v>0.972142169559134</v>
      </c>
      <c r="O239" s="3" t="n">
        <f aca="false">_xlfn.NORM.S.DIST((1/$Y$9)*(C239-$Y$5-D239*$Y$12),1)</f>
        <v>0.744254985142408</v>
      </c>
      <c r="P239" s="3" t="n">
        <f aca="false">_xlfn.NORM.S.DIST((1/$Y$10)*(C239-$Y$6-D239*$Y$12),1)</f>
        <v>0.720115216793577</v>
      </c>
      <c r="Q239" s="0" t="n">
        <f aca="false">M239*I239</f>
        <v>0.73425386366686</v>
      </c>
      <c r="R239" s="0" t="n">
        <f aca="false">N239*J239</f>
        <v>0.0633019178738317</v>
      </c>
      <c r="S239" s="0" t="n">
        <f aca="false">O239*K239</f>
        <v>0.0757061118434195</v>
      </c>
      <c r="T239" s="0" t="n">
        <f aca="false">P239*L239</f>
        <v>0.0534769268933921</v>
      </c>
      <c r="U239" s="4" t="n">
        <f aca="false">SUM(Q239:T239)</f>
        <v>0.926738820277503</v>
      </c>
      <c r="V239" s="6" t="n">
        <f aca="false">_xlfn.NORM.S.INV(U239)</f>
        <v>1.45192536287687</v>
      </c>
    </row>
    <row r="240" customFormat="false" ht="14.4" hidden="false" customHeight="false" outlineLevel="0" collapsed="false">
      <c r="A240" s="0" t="n">
        <f aca="false">A239+1</f>
        <v>236</v>
      </c>
      <c r="C240" s="0" t="n">
        <v>5.663631478</v>
      </c>
      <c r="D240" s="0" t="n">
        <v>1.7532</v>
      </c>
      <c r="E240" s="7" t="n">
        <v>0.00114246975271895</v>
      </c>
      <c r="F240" s="0" t="n">
        <v>0.00285983126237704</v>
      </c>
      <c r="G240" s="0" t="n">
        <v>0.600325346863811</v>
      </c>
      <c r="H240" s="0" t="n">
        <v>0.395672352121093</v>
      </c>
      <c r="I240" s="0" t="n">
        <f aca="false">$Y$14*E239+$Y$19*F239+G239*$Y$24+H239*$Y$29</f>
        <v>0.764775950695042</v>
      </c>
      <c r="J240" s="0" t="n">
        <f aca="false">$Y$15*E239+$Y$20*F239+G239*$Y$25+H239*$Y$30</f>
        <v>0.065942999418794</v>
      </c>
      <c r="K240" s="0" t="n">
        <f aca="false">E239*$Y$16+F239*$Y$21+G239*$Y$26+H239*$Y$31</f>
        <v>0.110936567937972</v>
      </c>
      <c r="L240" s="0" t="n">
        <f aca="false">E239*$Y$17+F239*$Y$22+G239*$Y$27+H239*$Y$32</f>
        <v>0.0583444819481908</v>
      </c>
      <c r="M240" s="0" t="n">
        <f aca="false">_xlfn.NORM.S.DIST((1/$Y$7)*(C240-$Y$3-D240*$Y$12),1)</f>
        <v>0.999998082217896</v>
      </c>
      <c r="N240" s="3" t="n">
        <f aca="false">_xlfn.NORM.S.DIST((1/$Y$8)*(C240-$Y$4-D240*$Y$12),1)</f>
        <v>0.999890674975421</v>
      </c>
      <c r="O240" s="3" t="n">
        <f aca="false">_xlfn.NORM.S.DIST((1/$Y$9)*(C240-$Y$5-D240*$Y$12),1)</f>
        <v>0.961691510431438</v>
      </c>
      <c r="P240" s="3" t="n">
        <f aca="false">_xlfn.NORM.S.DIST((1/$Y$10)*(C240-$Y$6-D240*$Y$12),1)</f>
        <v>0.873407844078273</v>
      </c>
      <c r="Q240" s="0" t="n">
        <f aca="false">M240*I240</f>
        <v>0.76477448402141</v>
      </c>
      <c r="R240" s="0" t="n">
        <f aca="false">N240*J240</f>
        <v>0.0659357901987617</v>
      </c>
      <c r="S240" s="0" t="n">
        <f aca="false">O240*K240</f>
        <v>0.106686755582348</v>
      </c>
      <c r="T240" s="0" t="n">
        <f aca="false">P240*L240</f>
        <v>0.0509585281922331</v>
      </c>
      <c r="U240" s="4" t="n">
        <f aca="false">SUM(Q240:T240)</f>
        <v>0.988355557994753</v>
      </c>
      <c r="V240" s="6" t="n">
        <f aca="false">_xlfn.NORM.S.INV(U240)</f>
        <v>2.26866206772797</v>
      </c>
    </row>
    <row r="241" customFormat="false" ht="14.4" hidden="false" customHeight="false" outlineLevel="0" collapsed="false">
      <c r="A241" s="0" t="n">
        <f aca="false">A240+1</f>
        <v>237</v>
      </c>
      <c r="C241" s="0" t="n">
        <v>0.937567777</v>
      </c>
      <c r="D241" s="0" t="n">
        <v>1.6739</v>
      </c>
      <c r="E241" s="0" t="n">
        <v>0.726631294407263</v>
      </c>
      <c r="F241" s="0" t="n">
        <v>0.02179692684007</v>
      </c>
      <c r="G241" s="0" t="n">
        <v>0.144421972183339</v>
      </c>
      <c r="H241" s="0" t="n">
        <v>0.107149806569329</v>
      </c>
      <c r="I241" s="0" t="n">
        <f aca="false">$Y$14*E240+$Y$19*F240+G240*$Y$24+H240*$Y$29</f>
        <v>0.437224944958171</v>
      </c>
      <c r="J241" s="0" t="n">
        <f aca="false">$Y$15*E240+$Y$20*F240+G240*$Y$25+H240*$Y$30</f>
        <v>0.0285141560619605</v>
      </c>
      <c r="K241" s="0" t="n">
        <f aca="false">E240*$Y$16+F240*$Y$21+G240*$Y$26+H240*$Y$31</f>
        <v>0.211433780688118</v>
      </c>
      <c r="L241" s="0" t="n">
        <f aca="false">E240*$Y$17+F240*$Y$22+G240*$Y$27+H240*$Y$32</f>
        <v>0.32282711829175</v>
      </c>
      <c r="M241" s="0" t="n">
        <f aca="false">_xlfn.NORM.S.DIST((1/$Y$7)*(C241-$Y$3-D241*$Y$12),1)</f>
        <v>0.563192171564886</v>
      </c>
      <c r="N241" s="3" t="n">
        <f aca="false">_xlfn.NORM.S.DIST((1/$Y$8)*(C241-$Y$4-D241*$Y$12),1)</f>
        <v>0.796549572426906</v>
      </c>
      <c r="O241" s="3" t="n">
        <f aca="false">_xlfn.NORM.S.DIST((1/$Y$9)*(C241-$Y$5-D241*$Y$12),1)</f>
        <v>0.49174078559095</v>
      </c>
      <c r="P241" s="3" t="n">
        <f aca="false">_xlfn.NORM.S.DIST((1/$Y$10)*(C241-$Y$6-D241*$Y$12),1)</f>
        <v>0.596042529496785</v>
      </c>
      <c r="Q241" s="0" t="n">
        <f aca="false">M241*I241</f>
        <v>0.24624166621333</v>
      </c>
      <c r="R241" s="0" t="n">
        <f aca="false">N241*J241</f>
        <v>0.0227129388192687</v>
      </c>
      <c r="S241" s="0" t="n">
        <f aca="false">O241*K241</f>
        <v>0.10397061341604</v>
      </c>
      <c r="T241" s="0" t="n">
        <f aca="false">P241*L241</f>
        <v>0.192418692176773</v>
      </c>
      <c r="U241" s="4" t="n">
        <f aca="false">SUM(Q241:T241)</f>
        <v>0.565343910625411</v>
      </c>
      <c r="V241" s="6" t="n">
        <f aca="false">_xlfn.NORM.S.INV(U241)</f>
        <v>0.164532227257528</v>
      </c>
    </row>
    <row r="242" customFormat="false" ht="14.4" hidden="false" customHeight="false" outlineLevel="0" collapsed="false">
      <c r="A242" s="0" t="n">
        <f aca="false">A241+1</f>
        <v>238</v>
      </c>
      <c r="C242" s="0" t="n">
        <v>2.735463438</v>
      </c>
      <c r="D242" s="0" t="n">
        <v>1.6614</v>
      </c>
      <c r="E242" s="0" t="n">
        <v>0.701181432558273</v>
      </c>
      <c r="F242" s="0" t="n">
        <v>0.028454709086871</v>
      </c>
      <c r="G242" s="0" t="n">
        <v>0.18984383441169</v>
      </c>
      <c r="H242" s="0" t="n">
        <v>0.080520023943166</v>
      </c>
      <c r="I242" s="0" t="n">
        <f aca="false">$Y$14*E241+$Y$19*F241+G241*$Y$24+H241*$Y$29</f>
        <v>0.74470882638449</v>
      </c>
      <c r="J242" s="0" t="n">
        <f aca="false">$Y$15*E241+$Y$20*F241+G241*$Y$25+H241*$Y$30</f>
        <v>0.0549401719608396</v>
      </c>
      <c r="K242" s="0" t="n">
        <f aca="false">E241*$Y$16+F241*$Y$21+G241*$Y$26+H241*$Y$31</f>
        <v>0.111007243993368</v>
      </c>
      <c r="L242" s="0" t="n">
        <f aca="false">E241*$Y$17+F241*$Y$22+G241*$Y$27+H241*$Y$32</f>
        <v>0.0893437576613036</v>
      </c>
      <c r="M242" s="0" t="n">
        <f aca="false">_xlfn.NORM.S.DIST((1/$Y$7)*(C242-$Y$3-D242*$Y$12),1)</f>
        <v>0.968467421669469</v>
      </c>
      <c r="N242" s="3" t="n">
        <f aca="false">_xlfn.NORM.S.DIST((1/$Y$8)*(C242-$Y$4-D242*$Y$12),1)</f>
        <v>0.972679615018974</v>
      </c>
      <c r="O242" s="3" t="n">
        <f aca="false">_xlfn.NORM.S.DIST((1/$Y$9)*(C242-$Y$5-D242*$Y$12),1)</f>
        <v>0.745953713433208</v>
      </c>
      <c r="P242" s="3" t="n">
        <f aca="false">_xlfn.NORM.S.DIST((1/$Y$10)*(C242-$Y$6-D242*$Y$12),1)</f>
        <v>0.72100876372771</v>
      </c>
      <c r="Q242" s="0" t="n">
        <f aca="false">M242*I242</f>
        <v>0.721226236983083</v>
      </c>
      <c r="R242" s="0" t="n">
        <f aca="false">N242*J242</f>
        <v>0.0534391853119457</v>
      </c>
      <c r="S242" s="0" t="n">
        <f aca="false">O242*K242</f>
        <v>0.0828062658748393</v>
      </c>
      <c r="T242" s="0" t="n">
        <f aca="false">P242*L242</f>
        <v>0.0644176322581646</v>
      </c>
      <c r="U242" s="4" t="n">
        <f aca="false">SUM(Q242:T242)</f>
        <v>0.921889320428032</v>
      </c>
      <c r="V242" s="6" t="n">
        <f aca="false">_xlfn.NORM.S.INV(U242)</f>
        <v>1.4178952166235</v>
      </c>
    </row>
    <row r="243" customFormat="false" ht="14.4" hidden="false" customHeight="false" outlineLevel="0" collapsed="false">
      <c r="A243" s="0" t="n">
        <f aca="false">A242+1</f>
        <v>239</v>
      </c>
      <c r="C243" s="0" t="n">
        <v>-1.175158325</v>
      </c>
      <c r="D243" s="0" t="n">
        <v>1.6587</v>
      </c>
      <c r="E243" s="0" t="n">
        <v>0.633166888473764</v>
      </c>
      <c r="F243" s="0" t="n">
        <v>0.154360030359034</v>
      </c>
      <c r="G243" s="0" t="n">
        <v>0.149992907140763</v>
      </c>
      <c r="H243" s="0" t="n">
        <v>0.0624801740264389</v>
      </c>
      <c r="I243" s="0" t="n">
        <f aca="false">$Y$14*E242+$Y$19*F242+G242*$Y$24+H242*$Y$29</f>
        <v>0.754816968757997</v>
      </c>
      <c r="J243" s="0" t="n">
        <f aca="false">$Y$15*E242+$Y$20*F242+G242*$Y$25+H242*$Y$30</f>
        <v>0.0606776639008601</v>
      </c>
      <c r="K243" s="0" t="n">
        <f aca="false">E242*$Y$16+F242*$Y$21+G242*$Y$26+H242*$Y$31</f>
        <v>0.115345438933806</v>
      </c>
      <c r="L243" s="0" t="n">
        <f aca="false">E242*$Y$17+F242*$Y$22+G242*$Y$27+H242*$Y$32</f>
        <v>0.0691599284073368</v>
      </c>
      <c r="M243" s="0" t="n">
        <f aca="false">_xlfn.NORM.S.DIST((1/$Y$7)*(C243-$Y$3-D243*$Y$12),1)</f>
        <v>0.033148534580158</v>
      </c>
      <c r="N243" s="3" t="n">
        <f aca="false">_xlfn.NORM.S.DIST((1/$Y$8)*(C243-$Y$4-D243*$Y$12),1)</f>
        <v>0.325231456294685</v>
      </c>
      <c r="O243" s="3" t="n">
        <f aca="false">_xlfn.NORM.S.DIST((1/$Y$9)*(C243-$Y$5-D243*$Y$12),1)</f>
        <v>0.205536890550216</v>
      </c>
      <c r="P243" s="3" t="n">
        <f aca="false">_xlfn.NORM.S.DIST((1/$Y$10)*(C243-$Y$6-D243*$Y$12),1)</f>
        <v>0.436733707746775</v>
      </c>
      <c r="Q243" s="0" t="n">
        <f aca="false">M243*I243</f>
        <v>0.0250210763905645</v>
      </c>
      <c r="R243" s="0" t="n">
        <f aca="false">N243*J243</f>
        <v>0.0197342849950362</v>
      </c>
      <c r="S243" s="0" t="n">
        <f aca="false">O243*K243</f>
        <v>0.0237077428576043</v>
      </c>
      <c r="T243" s="0" t="n">
        <f aca="false">P243*L243</f>
        <v>0.0302044719608377</v>
      </c>
      <c r="U243" s="4" t="n">
        <f aca="false">SUM(Q243:T243)</f>
        <v>0.0986675762040427</v>
      </c>
      <c r="V243" s="6" t="n">
        <f aca="false">_xlfn.NORM.S.INV(U243)</f>
        <v>-1.28918104720747</v>
      </c>
    </row>
    <row r="244" customFormat="false" ht="14.4" hidden="false" customHeight="false" outlineLevel="0" collapsed="false">
      <c r="A244" s="0" t="n">
        <f aca="false">A243+1</f>
        <v>240</v>
      </c>
      <c r="C244" s="0" t="n">
        <v>1.072887649</v>
      </c>
      <c r="D244" s="0" t="n">
        <v>1.6444</v>
      </c>
      <c r="E244" s="0" t="n">
        <v>0.839007550634648</v>
      </c>
      <c r="F244" s="0" t="n">
        <v>0.0925272476779223</v>
      </c>
      <c r="G244" s="0" t="n">
        <v>0.05133794981305</v>
      </c>
      <c r="H244" s="0" t="n">
        <v>0.0171272518743801</v>
      </c>
      <c r="I244" s="0" t="n">
        <f aca="false">$Y$14*E243+$Y$19*F243+G243*$Y$24+H243*$Y$29</f>
        <v>0.667350157042116</v>
      </c>
      <c r="J244" s="0" t="n">
        <f aca="false">$Y$15*E243+$Y$20*F243+G243*$Y$25+H243*$Y$30</f>
        <v>0.168456493253242</v>
      </c>
      <c r="K244" s="0" t="n">
        <f aca="false">E243*$Y$16+F243*$Y$21+G243*$Y$26+H243*$Y$31</f>
        <v>0.0972732783761789</v>
      </c>
      <c r="L244" s="0" t="n">
        <f aca="false">E243*$Y$17+F243*$Y$22+G243*$Y$27+H243*$Y$32</f>
        <v>0.0669200713284622</v>
      </c>
      <c r="M244" s="0" t="n">
        <f aca="false">_xlfn.NORM.S.DIST((1/$Y$7)*(C244-$Y$3-D244*$Y$12),1)</f>
        <v>0.613605697362693</v>
      </c>
      <c r="N244" s="3" t="n">
        <f aca="false">_xlfn.NORM.S.DIST((1/$Y$8)*(C244-$Y$4-D244*$Y$12),1)</f>
        <v>0.819297828657972</v>
      </c>
      <c r="O244" s="3" t="n">
        <f aca="false">_xlfn.NORM.S.DIST((1/$Y$9)*(C244-$Y$5-D244*$Y$12),1)</f>
        <v>0.512509778768134</v>
      </c>
      <c r="P244" s="3" t="n">
        <f aca="false">_xlfn.NORM.S.DIST((1/$Y$10)*(C244-$Y$6-D244*$Y$12),1)</f>
        <v>0.606135977345253</v>
      </c>
      <c r="Q244" s="0" t="n">
        <f aca="false">M244*I244</f>
        <v>0.409489858496931</v>
      </c>
      <c r="R244" s="0" t="n">
        <f aca="false">N244*J244</f>
        <v>0.138016039145718</v>
      </c>
      <c r="S244" s="0" t="n">
        <f aca="false">O244*K244</f>
        <v>0.0498535063806265</v>
      </c>
      <c r="T244" s="0" t="n">
        <f aca="false">P244*L244</f>
        <v>0.0405626628386915</v>
      </c>
      <c r="U244" s="4" t="n">
        <f aca="false">SUM(Q244:T244)</f>
        <v>0.637922066861967</v>
      </c>
      <c r="V244" s="6" t="n">
        <f aca="false">_xlfn.NORM.S.INV(U244)</f>
        <v>0.352910063232847</v>
      </c>
    </row>
    <row r="245" customFormat="false" ht="14.4" hidden="false" customHeight="false" outlineLevel="0" collapsed="false">
      <c r="A245" s="0" t="n">
        <f aca="false">A244+1</f>
        <v>241</v>
      </c>
      <c r="C245" s="0" t="n">
        <v>2.616600965</v>
      </c>
      <c r="D245" s="0" t="n">
        <v>1.6727</v>
      </c>
      <c r="E245" s="0" t="n">
        <v>0.790561024004071</v>
      </c>
      <c r="F245" s="0" t="n">
        <v>0.0627141561830684</v>
      </c>
      <c r="G245" s="0" t="n">
        <v>0.127739688973266</v>
      </c>
      <c r="H245" s="0" t="n">
        <v>0.0189851308395949</v>
      </c>
      <c r="I245" s="0" t="n">
        <f aca="false">$Y$14*E244+$Y$19*F244+G244*$Y$24+H244*$Y$29</f>
        <v>0.776386513419409</v>
      </c>
      <c r="J245" s="0" t="n">
        <f aca="false">$Y$15*E244+$Y$20*F244+G244*$Y$25+H244*$Y$30</f>
        <v>0.117792235990616</v>
      </c>
      <c r="K245" s="0" t="n">
        <f aca="false">E244*$Y$16+F244*$Y$21+G244*$Y$26+H244*$Y$31</f>
        <v>0.0823533448245485</v>
      </c>
      <c r="L245" s="0" t="n">
        <f aca="false">E244*$Y$17+F244*$Y$22+G244*$Y$27+H244*$Y$32</f>
        <v>0.0234679057654268</v>
      </c>
      <c r="M245" s="0" t="n">
        <f aca="false">_xlfn.NORM.S.DIST((1/$Y$7)*(C245-$Y$3-D245*$Y$12),1)</f>
        <v>0.9595708233391</v>
      </c>
      <c r="N245" s="3" t="n">
        <f aca="false">_xlfn.NORM.S.DIST((1/$Y$8)*(C245-$Y$4-D245*$Y$12),1)</f>
        <v>0.967777922485914</v>
      </c>
      <c r="O245" s="3" t="n">
        <f aca="false">_xlfn.NORM.S.DIST((1/$Y$9)*(C245-$Y$5-D245*$Y$12),1)</f>
        <v>0.731195509883239</v>
      </c>
      <c r="P245" s="3" t="n">
        <f aca="false">_xlfn.NORM.S.DIST((1/$Y$10)*(C245-$Y$6-D245*$Y$12),1)</f>
        <v>0.713301063272174</v>
      </c>
      <c r="Q245" s="0" t="n">
        <f aca="false">M245*I245</f>
        <v>0.744997845911236</v>
      </c>
      <c r="R245" s="0" t="n">
        <f aca="false">N245*J245</f>
        <v>0.113996725431969</v>
      </c>
      <c r="S245" s="0" t="n">
        <f aca="false">O245*K245</f>
        <v>0.060216395959576</v>
      </c>
      <c r="T245" s="0" t="n">
        <f aca="false">P245*L245</f>
        <v>0.0167396821352501</v>
      </c>
      <c r="U245" s="4" t="n">
        <f aca="false">SUM(Q245:T245)</f>
        <v>0.935950649438031</v>
      </c>
      <c r="V245" s="6" t="n">
        <f aca="false">_xlfn.NORM.S.INV(U245)</f>
        <v>1.52164242519978</v>
      </c>
    </row>
    <row r="246" customFormat="false" ht="14.4" hidden="false" customHeight="false" outlineLevel="0" collapsed="false">
      <c r="A246" s="0" t="n">
        <f aca="false">A245+1</f>
        <v>242</v>
      </c>
      <c r="C246" s="0" t="n">
        <v>1.92940016</v>
      </c>
      <c r="D246" s="0" t="n">
        <v>1.6124</v>
      </c>
      <c r="E246" s="0" t="n">
        <v>0.875171789507337</v>
      </c>
      <c r="F246" s="0" t="n">
        <v>0.041790590083951</v>
      </c>
      <c r="G246" s="0" t="n">
        <v>0.0745154800777513</v>
      </c>
      <c r="H246" s="0" t="n">
        <v>0.00852214033096077</v>
      </c>
      <c r="I246" s="0" t="n">
        <f aca="false">$Y$14*E245+$Y$19*F245+G245*$Y$24+H245*$Y$29</f>
        <v>0.788483270054561</v>
      </c>
      <c r="J246" s="0" t="n">
        <f aca="false">$Y$15*E245+$Y$20*F245+G245*$Y$25+H245*$Y$30</f>
        <v>0.0916499332490836</v>
      </c>
      <c r="K246" s="0" t="n">
        <f aca="false">E245*$Y$16+F245*$Y$21+G245*$Y$26+H245*$Y$31</f>
        <v>0.0971298795166407</v>
      </c>
      <c r="L246" s="0" t="n">
        <f aca="false">E245*$Y$17+F245*$Y$22+G245*$Y$27+H245*$Y$32</f>
        <v>0.0227369171797154</v>
      </c>
      <c r="M246" s="0" t="n">
        <f aca="false">_xlfn.NORM.S.DIST((1/$Y$7)*(C246-$Y$3-D246*$Y$12),1)</f>
        <v>0.864339835293929</v>
      </c>
      <c r="N246" s="3" t="n">
        <f aca="false">_xlfn.NORM.S.DIST((1/$Y$8)*(C246-$Y$4-D246*$Y$12),1)</f>
        <v>0.924229235145633</v>
      </c>
      <c r="O246" s="3" t="n">
        <f aca="false">_xlfn.NORM.S.DIST((1/$Y$9)*(C246-$Y$5-D246*$Y$12),1)</f>
        <v>0.639508814385143</v>
      </c>
      <c r="P246" s="3" t="n">
        <f aca="false">_xlfn.NORM.S.DIST((1/$Y$10)*(C246-$Y$6-D246*$Y$12),1)</f>
        <v>0.66743955509084</v>
      </c>
      <c r="Q246" s="0" t="n">
        <f aca="false">M246*I246</f>
        <v>0.681517499770977</v>
      </c>
      <c r="R246" s="0" t="n">
        <f aca="false">N246*J246</f>
        <v>0.0847055477079489</v>
      </c>
      <c r="S246" s="0" t="n">
        <f aca="false">O246*K246</f>
        <v>0.0621154140910586</v>
      </c>
      <c r="T246" s="0" t="n">
        <f aca="false">P246*L246</f>
        <v>0.0151755178865665</v>
      </c>
      <c r="U246" s="4" t="n">
        <f aca="false">SUM(Q246:T246)</f>
        <v>0.843513979456551</v>
      </c>
      <c r="V246" s="6" t="n">
        <f aca="false">_xlfn.NORM.S.INV(U246)</f>
        <v>1.00900540696728</v>
      </c>
    </row>
    <row r="247" customFormat="false" ht="14.4" hidden="false" customHeight="false" outlineLevel="0" collapsed="false">
      <c r="A247" s="0" t="n">
        <f aca="false">A246+1</f>
        <v>243</v>
      </c>
      <c r="C247" s="0" t="n">
        <v>1.43477258</v>
      </c>
      <c r="D247" s="0" t="n">
        <v>1.6164</v>
      </c>
      <c r="E247" s="0" t="n">
        <v>0.915832960852155</v>
      </c>
      <c r="F247" s="0" t="n">
        <v>0.0331287972343137</v>
      </c>
      <c r="G247" s="0" t="n">
        <v>0.0479851345425662</v>
      </c>
      <c r="H247" s="0" t="n">
        <v>0.00305310737096543</v>
      </c>
      <c r="I247" s="0" t="n">
        <f aca="false">$Y$14*E246+$Y$19*F246+G246*$Y$24+H246*$Y$29</f>
        <v>0.824305447726587</v>
      </c>
      <c r="J247" s="0" t="n">
        <f aca="false">$Y$15*E246+$Y$20*F246+G246*$Y$25+H246*$Y$30</f>
        <v>0.0746064039639616</v>
      </c>
      <c r="K247" s="0" t="n">
        <f aca="false">E246*$Y$16+F246*$Y$21+G246*$Y$26+H246*$Y$31</f>
        <v>0.0893462222355106</v>
      </c>
      <c r="L247" s="0" t="n">
        <f aca="false">E246*$Y$17+F246*$Y$22+G246*$Y$27+H246*$Y$32</f>
        <v>0.0117419260739412</v>
      </c>
      <c r="M247" s="0" t="n">
        <f aca="false">_xlfn.NORM.S.DIST((1/$Y$7)*(C247-$Y$3-D247*$Y$12),1)</f>
        <v>0.73643406109132</v>
      </c>
      <c r="N247" s="3" t="n">
        <f aca="false">_xlfn.NORM.S.DIST((1/$Y$8)*(C247-$Y$4-D247*$Y$12),1)</f>
        <v>0.871510610068676</v>
      </c>
      <c r="O247" s="3" t="n">
        <f aca="false">_xlfn.NORM.S.DIST((1/$Y$9)*(C247-$Y$5-D247*$Y$12),1)</f>
        <v>0.567244275163789</v>
      </c>
      <c r="P247" s="3" t="n">
        <f aca="false">_xlfn.NORM.S.DIST((1/$Y$10)*(C247-$Y$6-D247*$Y$12),1)</f>
        <v>0.632528868493479</v>
      </c>
      <c r="Q247" s="0" t="n">
        <f aca="false">M247*I247</f>
        <v>0.607046608448989</v>
      </c>
      <c r="R247" s="0" t="n">
        <f aca="false">N247*J247</f>
        <v>0.0650202726336623</v>
      </c>
      <c r="S247" s="0" t="n">
        <f aca="false">O247*K247</f>
        <v>0.050681133070605</v>
      </c>
      <c r="T247" s="0" t="n">
        <f aca="false">P247*L247</f>
        <v>0.00742710721348413</v>
      </c>
      <c r="U247" s="4" t="n">
        <f aca="false">SUM(Q247:T247)</f>
        <v>0.73017512136674</v>
      </c>
      <c r="V247" s="6" t="n">
        <f aca="false">_xlfn.NORM.S.INV(U247)</f>
        <v>0.613342711789574</v>
      </c>
    </row>
    <row r="248" customFormat="false" ht="14.4" hidden="false" customHeight="false" outlineLevel="0" collapsed="false">
      <c r="A248" s="0" t="n">
        <f aca="false">A247+1</f>
        <v>244</v>
      </c>
      <c r="C248" s="0" t="n">
        <v>2.159373737</v>
      </c>
      <c r="D248" s="0" t="n">
        <v>1.5534</v>
      </c>
      <c r="E248" s="0" t="n">
        <v>0.888271001459224</v>
      </c>
      <c r="F248" s="0" t="n">
        <v>0.0305630125312996</v>
      </c>
      <c r="G248" s="0" t="n">
        <v>0.078299375948839</v>
      </c>
      <c r="H248" s="0" t="n">
        <v>0.00286661006063771</v>
      </c>
      <c r="I248" s="0" t="n">
        <f aca="false">$Y$14*E247+$Y$19*F247+G247*$Y$24+H247*$Y$29</f>
        <v>0.840844121466597</v>
      </c>
      <c r="J248" s="0" t="n">
        <f aca="false">$Y$15*E247+$Y$20*F247+G247*$Y$25+H247*$Y$30</f>
        <v>0.0676185641563217</v>
      </c>
      <c r="K248" s="0" t="n">
        <f aca="false">E247*$Y$16+F247*$Y$21+G247*$Y$26+H247*$Y$31</f>
        <v>0.0853020974114524</v>
      </c>
      <c r="L248" s="0" t="n">
        <f aca="false">E247*$Y$17+F247*$Y$22+G247*$Y$27+H247*$Y$32</f>
        <v>0.00623521696562938</v>
      </c>
      <c r="M248" s="0" t="n">
        <f aca="false">_xlfn.NORM.S.DIST((1/$Y$7)*(C248-$Y$3-D248*$Y$12),1)</f>
        <v>0.90673652723195</v>
      </c>
      <c r="N248" s="3" t="n">
        <f aca="false">_xlfn.NORM.S.DIST((1/$Y$8)*(C248-$Y$4-D248*$Y$12),1)</f>
        <v>0.942495868831096</v>
      </c>
      <c r="O248" s="3" t="n">
        <f aca="false">_xlfn.NORM.S.DIST((1/$Y$9)*(C248-$Y$5-D248*$Y$12),1)</f>
        <v>0.672146828351014</v>
      </c>
      <c r="P248" s="3" t="n">
        <f aca="false">_xlfn.NORM.S.DIST((1/$Y$10)*(C248-$Y$6-D248*$Y$12),1)</f>
        <v>0.683459895632514</v>
      </c>
      <c r="Q248" s="0" t="n">
        <f aca="false">M248*I248</f>
        <v>0.762424078642022</v>
      </c>
      <c r="R248" s="0" t="n">
        <f aca="false">N248*J248</f>
        <v>0.0637302173736236</v>
      </c>
      <c r="S248" s="0" t="n">
        <f aca="false">O248*K248</f>
        <v>0.057335534226797</v>
      </c>
      <c r="T248" s="0" t="n">
        <f aca="false">P248*L248</f>
        <v>0.00426152073657513</v>
      </c>
      <c r="U248" s="4" t="n">
        <f aca="false">SUM(Q248:T248)</f>
        <v>0.887751350979018</v>
      </c>
      <c r="V248" s="6" t="n">
        <f aca="false">_xlfn.NORM.S.INV(U248)</f>
        <v>1.21465605954055</v>
      </c>
    </row>
    <row r="249" customFormat="false" ht="14.4" hidden="false" customHeight="false" outlineLevel="0" collapsed="false">
      <c r="A249" s="0" t="n">
        <f aca="false">A248+1</f>
        <v>245</v>
      </c>
      <c r="C249" s="0" t="n">
        <v>1.820263976</v>
      </c>
      <c r="D249" s="0" t="n">
        <v>1.5458</v>
      </c>
      <c r="E249" s="0" t="n">
        <v>0.908108859823999</v>
      </c>
      <c r="F249" s="0" t="n">
        <v>0.0281838186162023</v>
      </c>
      <c r="G249" s="0" t="n">
        <v>0.0616582813343049</v>
      </c>
      <c r="H249" s="0" t="n">
        <v>0.00204904022549415</v>
      </c>
      <c r="I249" s="0" t="n">
        <f aca="false">$Y$14*E248+$Y$19*F248+G248*$Y$24+H248*$Y$29</f>
        <v>0.838388328193201</v>
      </c>
      <c r="J249" s="0" t="n">
        <f aca="false">$Y$15*E248+$Y$20*F248+G248*$Y$25+H248*$Y$30</f>
        <v>0.0651382346909035</v>
      </c>
      <c r="K249" s="0" t="n">
        <f aca="false">E248*$Y$16+F248*$Y$21+G248*$Y$26+H248*$Y$31</f>
        <v>0.0903408540547677</v>
      </c>
      <c r="L249" s="0" t="n">
        <f aca="false">E248*$Y$17+F248*$Y$22+G248*$Y$27+H248*$Y$32</f>
        <v>0.00613258306112852</v>
      </c>
      <c r="M249" s="0" t="n">
        <f aca="false">_xlfn.NORM.S.DIST((1/$Y$7)*(C249-$Y$3-D249*$Y$12),1)</f>
        <v>0.841573647859831</v>
      </c>
      <c r="N249" s="3" t="n">
        <f aca="false">_xlfn.NORM.S.DIST((1/$Y$8)*(C249-$Y$4-D249*$Y$12),1)</f>
        <v>0.914723533819356</v>
      </c>
      <c r="O249" s="3" t="n">
        <f aca="false">_xlfn.NORM.S.DIST((1/$Y$9)*(C249-$Y$5-D249*$Y$12),1)</f>
        <v>0.624514582828098</v>
      </c>
      <c r="P249" s="3" t="n">
        <f aca="false">_xlfn.NORM.S.DIST((1/$Y$10)*(C249-$Y$6-D249*$Y$12),1)</f>
        <v>0.660150935320749</v>
      </c>
      <c r="Q249" s="0" t="n">
        <f aca="false">M249*I249</f>
        <v>0.705565523680658</v>
      </c>
      <c r="R249" s="0" t="n">
        <f aca="false">N249*J249</f>
        <v>0.0595834762232178</v>
      </c>
      <c r="S249" s="0" t="n">
        <f aca="false">O249*K249</f>
        <v>0.0564191807823474</v>
      </c>
      <c r="T249" s="0" t="n">
        <f aca="false">P249*L249</f>
        <v>0.00404843044373617</v>
      </c>
      <c r="U249" s="4" t="n">
        <f aca="false">SUM(Q249:T249)</f>
        <v>0.825616611129959</v>
      </c>
      <c r="V249" s="6" t="n">
        <f aca="false">_xlfn.NORM.S.INV(U249)</f>
        <v>0.936984020337344</v>
      </c>
    </row>
    <row r="250" customFormat="false" ht="14.4" hidden="false" customHeight="false" outlineLevel="0" collapsed="false">
      <c r="A250" s="0" t="n">
        <f aca="false">A249+1</f>
        <v>246</v>
      </c>
      <c r="C250" s="0" t="n">
        <v>-0.311211838</v>
      </c>
      <c r="D250" s="0" t="n">
        <v>1.5485</v>
      </c>
      <c r="E250" s="0" t="n">
        <v>0.87634543460345</v>
      </c>
      <c r="F250" s="0" t="n">
        <v>0.0676758618695258</v>
      </c>
      <c r="G250" s="0" t="n">
        <v>0.0541824885253949</v>
      </c>
      <c r="H250" s="0" t="n">
        <v>0.00179621500162899</v>
      </c>
      <c r="I250" s="0" t="n">
        <f aca="false">$Y$14*E249+$Y$19*F249+G249*$Y$24+H249*$Y$29</f>
        <v>0.843832087794236</v>
      </c>
      <c r="J250" s="0" t="n">
        <f aca="false">$Y$15*E249+$Y$20*F249+G249*$Y$25+H249*$Y$30</f>
        <v>0.0632986822059191</v>
      </c>
      <c r="K250" s="0" t="n">
        <f aca="false">E249*$Y$16+F249*$Y$21+G249*$Y$26+H249*$Y$31</f>
        <v>0.0877950331444871</v>
      </c>
      <c r="L250" s="0" t="n">
        <f aca="false">E249*$Y$17+F249*$Y$22+G249*$Y$27+H249*$Y$32</f>
        <v>0.0050741968553586</v>
      </c>
      <c r="M250" s="0" t="n">
        <f aca="false">_xlfn.NORM.S.DIST((1/$Y$7)*(C250-$Y$3-D250*$Y$12),1)</f>
        <v>0.155449875617924</v>
      </c>
      <c r="N250" s="3" t="n">
        <f aca="false">_xlfn.NORM.S.DIST((1/$Y$8)*(C250-$Y$4-D250*$Y$12),1)</f>
        <v>0.530236552348448</v>
      </c>
      <c r="O250" s="3" t="n">
        <f aca="false">_xlfn.NORM.S.DIST((1/$Y$9)*(C250-$Y$5-D250*$Y$12),1)</f>
        <v>0.311538896833228</v>
      </c>
      <c r="P250" s="3" t="n">
        <f aca="false">_xlfn.NORM.S.DIST((1/$Y$10)*(C250-$Y$6-D250*$Y$12),1)</f>
        <v>0.502677178912452</v>
      </c>
      <c r="Q250" s="0" t="n">
        <f aca="false">M250*I250</f>
        <v>0.131173593090027</v>
      </c>
      <c r="R250" s="0" t="n">
        <f aca="false">N250*J250</f>
        <v>0.0335632750210666</v>
      </c>
      <c r="S250" s="0" t="n">
        <f aca="false">O250*K250</f>
        <v>0.0273515677732702</v>
      </c>
      <c r="T250" s="0" t="n">
        <f aca="false">P250*L250</f>
        <v>0.0025506829604981</v>
      </c>
      <c r="U250" s="4" t="n">
        <f aca="false">SUM(Q250:T250)</f>
        <v>0.194639118844862</v>
      </c>
      <c r="V250" s="6" t="n">
        <f aca="false">_xlfn.NORM.S.INV(U250)</f>
        <v>-0.86092702231476</v>
      </c>
    </row>
    <row r="251" customFormat="false" ht="14.4" hidden="false" customHeight="false" outlineLevel="0" collapsed="false">
      <c r="A251" s="0" t="n">
        <f aca="false">A250+1</f>
        <v>247</v>
      </c>
      <c r="C251" s="0" t="n">
        <v>0.586970111</v>
      </c>
      <c r="D251" s="0" t="n">
        <v>1.5883</v>
      </c>
      <c r="E251" s="0" t="n">
        <v>0.903942879136928</v>
      </c>
      <c r="F251" s="0" t="n">
        <v>0.0566580330584338</v>
      </c>
      <c r="G251" s="0" t="n">
        <v>0.0374136464028238</v>
      </c>
      <c r="H251" s="0" t="n">
        <v>0.00198544140181495</v>
      </c>
      <c r="I251" s="0" t="n">
        <f aca="false">$Y$14*E250+$Y$19*F250+G250*$Y$24+H250*$Y$29</f>
        <v>0.810890094958032</v>
      </c>
      <c r="J251" s="0" t="n">
        <f aca="false">$Y$15*E250+$Y$20*F250+G250*$Y$25+H250*$Y$30</f>
        <v>0.0969467334038104</v>
      </c>
      <c r="K251" s="0" t="n">
        <f aca="false">E250*$Y$16+F250*$Y$21+G250*$Y$26+H250*$Y$31</f>
        <v>0.0834167885646477</v>
      </c>
      <c r="L251" s="0" t="n">
        <f aca="false">E250*$Y$17+F250*$Y$22+G250*$Y$27+H250*$Y$32</f>
        <v>0.00874638307350972</v>
      </c>
      <c r="M251" s="0" t="n">
        <f aca="false">_xlfn.NORM.S.DIST((1/$Y$7)*(C251-$Y$3-D251*$Y$12),1)</f>
        <v>0.433675018837623</v>
      </c>
      <c r="N251" s="3" t="n">
        <f aca="false">_xlfn.NORM.S.DIST((1/$Y$8)*(C251-$Y$4-D251*$Y$12),1)</f>
        <v>0.732299392244483</v>
      </c>
      <c r="O251" s="3" t="n">
        <f aca="false">_xlfn.NORM.S.DIST((1/$Y$9)*(C251-$Y$5-D251*$Y$12),1)</f>
        <v>0.439731608321543</v>
      </c>
      <c r="P251" s="3" t="n">
        <f aca="false">_xlfn.NORM.S.DIST((1/$Y$10)*(C251-$Y$6-D251*$Y$12),1)</f>
        <v>0.570388231662192</v>
      </c>
      <c r="Q251" s="0" t="n">
        <f aca="false">M251*I251</f>
        <v>0.351662777206166</v>
      </c>
      <c r="R251" s="0" t="n">
        <f aca="false">N251*J251</f>
        <v>0.0709940339516983</v>
      </c>
      <c r="S251" s="0" t="n">
        <f aca="false">O251*K251</f>
        <v>0.0366809985965506</v>
      </c>
      <c r="T251" s="0" t="n">
        <f aca="false">P251*L251</f>
        <v>0.00498883397473934</v>
      </c>
      <c r="U251" s="4" t="n">
        <f aca="false">SUM(Q251:T251)</f>
        <v>0.464326643729154</v>
      </c>
      <c r="V251" s="6" t="n">
        <f aca="false">_xlfn.NORM.S.INV(U251)</f>
        <v>-0.089539343608204</v>
      </c>
    </row>
    <row r="252" customFormat="false" ht="14.4" hidden="false" customHeight="false" outlineLevel="0" collapsed="false">
      <c r="A252" s="0" t="n">
        <f aca="false">A251+1</f>
        <v>248</v>
      </c>
      <c r="C252" s="0" t="n">
        <v>-0.762654513</v>
      </c>
      <c r="D252" s="0" t="n">
        <v>1.6411</v>
      </c>
      <c r="E252" s="0" t="n">
        <v>0.780374353948093</v>
      </c>
      <c r="F252" s="0" t="n">
        <v>0.144702724894405</v>
      </c>
      <c r="G252" s="0" t="n">
        <v>0.0707387957029443</v>
      </c>
      <c r="H252" s="0" t="n">
        <v>0.00418412545455836</v>
      </c>
      <c r="I252" s="0" t="n">
        <f aca="false">$Y$14*E251+$Y$19*F251+G251*$Y$24+H251*$Y$29</f>
        <v>0.822993993795132</v>
      </c>
      <c r="J252" s="0" t="n">
        <f aca="false">$Y$15*E251+$Y$20*F251+G251*$Y$25+H251*$Y$30</f>
        <v>0.0877454828076042</v>
      </c>
      <c r="K252" s="0" t="n">
        <f aca="false">E251*$Y$16+F251*$Y$21+G251*$Y$26+H251*$Y$31</f>
        <v>0.0816322305059405</v>
      </c>
      <c r="L252" s="0" t="n">
        <f aca="false">E251*$Y$17+F251*$Y$22+G251*$Y$27+H251*$Y$32</f>
        <v>0.00762829289132358</v>
      </c>
      <c r="M252" s="0" t="n">
        <f aca="false">_xlfn.NORM.S.DIST((1/$Y$7)*(C252-$Y$3-D252*$Y$12),1)</f>
        <v>0.0741518983725333</v>
      </c>
      <c r="N252" s="3" t="n">
        <f aca="false">_xlfn.NORM.S.DIST((1/$Y$8)*(C252-$Y$4-D252*$Y$12),1)</f>
        <v>0.419991342176482</v>
      </c>
      <c r="O252" s="3" t="n">
        <f aca="false">_xlfn.NORM.S.DIST((1/$Y$9)*(C252-$Y$5-D252*$Y$12),1)</f>
        <v>0.253008665511058</v>
      </c>
      <c r="P252" s="3" t="n">
        <f aca="false">_xlfn.NORM.S.DIST((1/$Y$10)*(C252-$Y$6-D252*$Y$12),1)</f>
        <v>0.467943010623643</v>
      </c>
      <c r="Q252" s="0" t="n">
        <f aca="false">M252*I252</f>
        <v>0.0610265669891019</v>
      </c>
      <c r="R252" s="0" t="n">
        <f aca="false">N252*J252</f>
        <v>0.0368523430942891</v>
      </c>
      <c r="S252" s="0" t="n">
        <f aca="false">O252*K252</f>
        <v>0.0206536617029991</v>
      </c>
      <c r="T252" s="0" t="n">
        <f aca="false">P252*L252</f>
        <v>0.00356960634148489</v>
      </c>
      <c r="U252" s="4" t="n">
        <f aca="false">SUM(Q252:T252)</f>
        <v>0.122102178127875</v>
      </c>
      <c r="V252" s="6" t="n">
        <f aca="false">_xlfn.NORM.S.INV(U252)</f>
        <v>-1.16454218941997</v>
      </c>
    </row>
    <row r="253" customFormat="false" ht="14.4" hidden="false" customHeight="false" outlineLevel="0" collapsed="false">
      <c r="A253" s="0" t="n">
        <f aca="false">A252+1</f>
        <v>249</v>
      </c>
      <c r="C253" s="0" t="n">
        <v>-1.768512248</v>
      </c>
      <c r="D253" s="0" t="n">
        <v>1.6412</v>
      </c>
      <c r="E253" s="0" t="n">
        <v>0.303549757934795</v>
      </c>
      <c r="F253" s="0" t="n">
        <v>0.535145167857043</v>
      </c>
      <c r="G253" s="0" t="n">
        <v>0.134958864591334</v>
      </c>
      <c r="H253" s="0" t="n">
        <v>0.0263462096168281</v>
      </c>
      <c r="I253" s="0" t="n">
        <f aca="false">$Y$14*E252+$Y$19*F252+G252*$Y$24+H252*$Y$29</f>
        <v>0.739150232883931</v>
      </c>
      <c r="J253" s="0" t="n">
        <f aca="false">$Y$15*E252+$Y$20*F252+G252*$Y$25+H252*$Y$30</f>
        <v>0.162206245694124</v>
      </c>
      <c r="K253" s="0" t="n">
        <f aca="false">E252*$Y$16+F252*$Y$21+G252*$Y$26+H252*$Y$31</f>
        <v>0.080118560611829</v>
      </c>
      <c r="L253" s="0" t="n">
        <f aca="false">E252*$Y$17+F252*$Y$22+G252*$Y$27+H252*$Y$32</f>
        <v>0.0185249608101166</v>
      </c>
      <c r="M253" s="0" t="n">
        <f aca="false">_xlfn.NORM.S.DIST((1/$Y$7)*(C253-$Y$3-D253*$Y$12),1)</f>
        <v>0.00828684882133606</v>
      </c>
      <c r="N253" s="3" t="n">
        <f aca="false">_xlfn.NORM.S.DIST((1/$Y$8)*(C253-$Y$4-D253*$Y$12),1)</f>
        <v>0.208171073968485</v>
      </c>
      <c r="O253" s="3" t="n">
        <f aca="false">_xlfn.NORM.S.DIST((1/$Y$9)*(C253-$Y$5-D253*$Y$12),1)</f>
        <v>0.147612954970721</v>
      </c>
      <c r="P253" s="3" t="n">
        <f aca="false">_xlfn.NORM.S.DIST((1/$Y$10)*(C253-$Y$6-D253*$Y$12),1)</f>
        <v>0.3927729788375</v>
      </c>
      <c r="Q253" s="0" t="n">
        <f aca="false">M253*I253</f>
        <v>0.00612522623616448</v>
      </c>
      <c r="R253" s="0" t="n">
        <f aca="false">N253*J253</f>
        <v>0.0337666483705417</v>
      </c>
      <c r="S253" s="0" t="n">
        <f aca="false">O253*K253</f>
        <v>0.0118265374799129</v>
      </c>
      <c r="T253" s="0" t="n">
        <f aca="false">P253*L253</f>
        <v>0.00727610404023746</v>
      </c>
      <c r="U253" s="4" t="n">
        <f aca="false">SUM(Q253:T253)</f>
        <v>0.0589945161268565</v>
      </c>
      <c r="V253" s="6" t="n">
        <f aca="false">_xlfn.NORM.S.INV(U253)</f>
        <v>-1.56327029443031</v>
      </c>
    </row>
    <row r="254" customFormat="false" ht="14.4" hidden="false" customHeight="false" outlineLevel="0" collapsed="false">
      <c r="A254" s="0" t="n">
        <f aca="false">A253+1</f>
        <v>250</v>
      </c>
      <c r="C254" s="0" t="n">
        <v>1.343879374</v>
      </c>
      <c r="D254" s="0" t="n">
        <v>1.6293</v>
      </c>
      <c r="E254" s="0" t="n">
        <v>0.595436364178379</v>
      </c>
      <c r="F254" s="0" t="n">
        <v>0.33103573431545</v>
      </c>
      <c r="G254" s="0" t="n">
        <v>0.0460440274303041</v>
      </c>
      <c r="H254" s="0" t="n">
        <v>0.0274838740758665</v>
      </c>
      <c r="I254" s="0" t="n">
        <f aca="false">$Y$14*E253+$Y$19*F253+G253*$Y$24+H253*$Y$29</f>
        <v>0.369909083263119</v>
      </c>
      <c r="J254" s="0" t="n">
        <f aca="false">$Y$15*E253+$Y$20*F253+G253*$Y$25+H253*$Y$30</f>
        <v>0.492996879840237</v>
      </c>
      <c r="K254" s="0" t="n">
        <f aca="false">E253*$Y$16+F253*$Y$21+G253*$Y$26+H253*$Y$31</f>
        <v>0.0611529637715645</v>
      </c>
      <c r="L254" s="0" t="n">
        <f aca="false">E253*$Y$17+F253*$Y$22+G253*$Y$27+H253*$Y$32</f>
        <v>0.0759410731250801</v>
      </c>
      <c r="M254" s="0" t="n">
        <f aca="false">_xlfn.NORM.S.DIST((1/$Y$7)*(C254-$Y$3-D254*$Y$12),1)</f>
        <v>0.707370032235725</v>
      </c>
      <c r="N254" s="3" t="n">
        <f aca="false">_xlfn.NORM.S.DIST((1/$Y$8)*(C254-$Y$4-D254*$Y$12),1)</f>
        <v>0.859451237474131</v>
      </c>
      <c r="O254" s="3" t="n">
        <f aca="false">_xlfn.NORM.S.DIST((1/$Y$9)*(C254-$Y$5-D254*$Y$12),1)</f>
        <v>0.553519521408905</v>
      </c>
      <c r="P254" s="3" t="n">
        <f aca="false">_xlfn.NORM.S.DIST((1/$Y$10)*(C254-$Y$6-D254*$Y$12),1)</f>
        <v>0.625925792343137</v>
      </c>
      <c r="Q254" s="0" t="n">
        <f aca="false">M254*I254</f>
        <v>0.26166260015212</v>
      </c>
      <c r="R254" s="0" t="n">
        <f aca="false">N254*J254</f>
        <v>0.423706778449577</v>
      </c>
      <c r="S254" s="0" t="n">
        <f aca="false">O254*K254</f>
        <v>0.0338493592395725</v>
      </c>
      <c r="T254" s="0" t="n">
        <f aca="false">P254*L254</f>
        <v>0.0475334763672039</v>
      </c>
      <c r="U254" s="4" t="n">
        <f aca="false">SUM(Q254:T254)</f>
        <v>0.766752214208473</v>
      </c>
      <c r="V254" s="6" t="n">
        <f aca="false">_xlfn.NORM.S.INV(U254)</f>
        <v>0.728192801817915</v>
      </c>
    </row>
    <row r="255" customFormat="false" ht="14.4" hidden="false" customHeight="false" outlineLevel="0" collapsed="false">
      <c r="A255" s="0" t="n">
        <f aca="false">A254+1</f>
        <v>251</v>
      </c>
      <c r="C255" s="0" t="n">
        <v>1.250472798</v>
      </c>
      <c r="D255" s="0" t="n">
        <v>1.6988</v>
      </c>
      <c r="E255" s="0" t="n">
        <v>0.762034940161819</v>
      </c>
      <c r="F255" s="0" t="n">
        <v>0.183469438022636</v>
      </c>
      <c r="G255" s="0" t="n">
        <v>0.0382496229978495</v>
      </c>
      <c r="H255" s="0" t="n">
        <v>0.0162459988176961</v>
      </c>
      <c r="I255" s="0" t="n">
        <f aca="false">$Y$14*E254+$Y$19*F254+G254*$Y$24+H254*$Y$29</f>
        <v>0.560720896310706</v>
      </c>
      <c r="J255" s="0" t="n">
        <f aca="false">$Y$15*E254+$Y$20*F254+G254*$Y$25+H254*$Y$30</f>
        <v>0.320370256412312</v>
      </c>
      <c r="K255" s="0" t="n">
        <f aca="false">E254*$Y$16+F254*$Y$21+G254*$Y$26+H254*$Y$31</f>
        <v>0.0633577343104406</v>
      </c>
      <c r="L255" s="0" t="n">
        <f aca="false">E254*$Y$17+F254*$Y$22+G254*$Y$27+H254*$Y$32</f>
        <v>0.0555511129665412</v>
      </c>
      <c r="M255" s="0" t="n">
        <f aca="false">_xlfn.NORM.S.DIST((1/$Y$7)*(C255-$Y$3-D255*$Y$12),1)</f>
        <v>0.674808910383675</v>
      </c>
      <c r="N255" s="3" t="n">
        <f aca="false">_xlfn.NORM.S.DIST((1/$Y$8)*(C255-$Y$4-D255*$Y$12),1)</f>
        <v>0.845760021180157</v>
      </c>
      <c r="O255" s="3" t="n">
        <f aca="false">_xlfn.NORM.S.DIST((1/$Y$9)*(C255-$Y$5-D255*$Y$12),1)</f>
        <v>0.538803470545615</v>
      </c>
      <c r="P255" s="3" t="n">
        <f aca="false">_xlfn.NORM.S.DIST((1/$Y$10)*(C255-$Y$6-D255*$Y$12),1)</f>
        <v>0.618838848721325</v>
      </c>
      <c r="Q255" s="0" t="n">
        <f aca="false">M255*I255</f>
        <v>0.378379457068785</v>
      </c>
      <c r="R255" s="0" t="n">
        <f aca="false">N255*J255</f>
        <v>0.270956354848769</v>
      </c>
      <c r="S255" s="0" t="n">
        <f aca="false">O255*K255</f>
        <v>0.0341373671323724</v>
      </c>
      <c r="T255" s="0" t="n">
        <f aca="false">P255*L255</f>
        <v>0.0343771867934027</v>
      </c>
      <c r="U255" s="4" t="n">
        <f aca="false">SUM(Q255:T255)</f>
        <v>0.717850365843329</v>
      </c>
      <c r="V255" s="6" t="n">
        <f aca="false">_xlfn.NORM.S.INV(U255)</f>
        <v>0.576467445028144</v>
      </c>
    </row>
    <row r="256" customFormat="false" ht="14.4" hidden="false" customHeight="false" outlineLevel="0" collapsed="false">
      <c r="A256" s="0" t="n">
        <f aca="false">A255+1</f>
        <v>252</v>
      </c>
      <c r="C256" s="0" t="n">
        <v>1.832484581</v>
      </c>
      <c r="D256" s="0" t="n">
        <v>1.728</v>
      </c>
      <c r="E256" s="0" t="n">
        <v>0.837606407562678</v>
      </c>
      <c r="F256" s="0" t="n">
        <v>0.095705281045059</v>
      </c>
      <c r="G256" s="0" t="n">
        <v>0.0549954833797876</v>
      </c>
      <c r="H256" s="0" t="n">
        <v>0.0116928280124751</v>
      </c>
      <c r="I256" s="0" t="n">
        <f aca="false">$Y$14*E255+$Y$19*F255+G255*$Y$24+H255*$Y$29</f>
        <v>0.700127630269256</v>
      </c>
      <c r="J256" s="0" t="n">
        <f aca="false">$Y$15*E255+$Y$20*F255+G255*$Y$25+H255*$Y$30</f>
        <v>0.195241606112908</v>
      </c>
      <c r="K256" s="0" t="n">
        <f aca="false">E255*$Y$16+F255*$Y$21+G255*$Y$26+H255*$Y$31</f>
        <v>0.0729045245314377</v>
      </c>
      <c r="L256" s="0" t="n">
        <f aca="false">E255*$Y$17+F255*$Y$22+G255*$Y$27+H255*$Y$32</f>
        <v>0.031726239086399</v>
      </c>
      <c r="M256" s="0" t="n">
        <f aca="false">_xlfn.NORM.S.DIST((1/$Y$7)*(C256-$Y$3-D256*$Y$12),1)</f>
        <v>0.841689011368285</v>
      </c>
      <c r="N256" s="3" t="n">
        <f aca="false">_xlfn.NORM.S.DIST((1/$Y$8)*(C256-$Y$4-D256*$Y$12),1)</f>
        <v>0.914771377404659</v>
      </c>
      <c r="O256" s="3" t="n">
        <f aca="false">_xlfn.NORM.S.DIST((1/$Y$9)*(C256-$Y$5-D256*$Y$12),1)</f>
        <v>0.624587293145402</v>
      </c>
      <c r="P256" s="3" t="n">
        <f aca="false">_xlfn.NORM.S.DIST((1/$Y$10)*(C256-$Y$6-D256*$Y$12),1)</f>
        <v>0.660186195728412</v>
      </c>
      <c r="Q256" s="0" t="n">
        <f aca="false">M256*I256</f>
        <v>0.58928973295295</v>
      </c>
      <c r="R256" s="0" t="n">
        <f aca="false">N256*J256</f>
        <v>0.178601432950603</v>
      </c>
      <c r="S256" s="0" t="n">
        <f aca="false">O256*K256</f>
        <v>0.0455352396351433</v>
      </c>
      <c r="T256" s="0" t="n">
        <f aca="false">P256*L256</f>
        <v>0.0209452250872198</v>
      </c>
      <c r="U256" s="4" t="n">
        <f aca="false">SUM(Q256:T256)</f>
        <v>0.834371630625916</v>
      </c>
      <c r="V256" s="6" t="n">
        <f aca="false">_xlfn.NORM.S.INV(U256)</f>
        <v>0.971585621015159</v>
      </c>
    </row>
    <row r="257" customFormat="false" ht="14.4" hidden="false" customHeight="false" outlineLevel="0" collapsed="false">
      <c r="A257" s="0" t="n">
        <f aca="false">A256+1</f>
        <v>253</v>
      </c>
      <c r="C257" s="0" t="n">
        <v>1.331671157</v>
      </c>
      <c r="D257" s="0" t="n">
        <v>1.7217</v>
      </c>
      <c r="E257" s="0" t="n">
        <v>0.894846858340765</v>
      </c>
      <c r="F257" s="0" t="n">
        <v>0.0568753291365914</v>
      </c>
      <c r="G257" s="0" t="n">
        <v>0.0433027968525807</v>
      </c>
      <c r="H257" s="0" t="n">
        <v>0.00497501567006297</v>
      </c>
      <c r="I257" s="0" t="n">
        <f aca="false">$Y$14*E256+$Y$19*F256+G256*$Y$24+H256*$Y$29</f>
        <v>0.777764367779179</v>
      </c>
      <c r="J257" s="0" t="n">
        <f aca="false">$Y$15*E256+$Y$20*F256+G256*$Y$25+H256*$Y$30</f>
        <v>0.120565677494253</v>
      </c>
      <c r="K257" s="0" t="n">
        <f aca="false">E256*$Y$16+F256*$Y$21+G256*$Y$26+H256*$Y$31</f>
        <v>0.082195209378284</v>
      </c>
      <c r="L257" s="0" t="n">
        <f aca="false">E256*$Y$17+F256*$Y$22+G256*$Y$27+H256*$Y$32</f>
        <v>0.0194747453482839</v>
      </c>
      <c r="M257" s="0" t="n">
        <f aca="false">_xlfn.NORM.S.DIST((1/$Y$7)*(C257-$Y$3-D257*$Y$12),1)</f>
        <v>0.701447266191425</v>
      </c>
      <c r="N257" s="3" t="n">
        <f aca="false">_xlfn.NORM.S.DIST((1/$Y$8)*(C257-$Y$4-D257*$Y$12),1)</f>
        <v>0.856976775795642</v>
      </c>
      <c r="O257" s="3" t="n">
        <f aca="false">_xlfn.NORM.S.DIST((1/$Y$9)*(C257-$Y$5-D257*$Y$12),1)</f>
        <v>0.550795595340821</v>
      </c>
      <c r="P257" s="3" t="n">
        <f aca="false">_xlfn.NORM.S.DIST((1/$Y$10)*(C257-$Y$6-D257*$Y$12),1)</f>
        <v>0.624614753868672</v>
      </c>
      <c r="Q257" s="0" t="n">
        <f aca="false">M257*I257</f>
        <v>0.545560689519807</v>
      </c>
      <c r="R257" s="0" t="n">
        <f aca="false">N257*J257</f>
        <v>0.103321985570642</v>
      </c>
      <c r="S257" s="0" t="n">
        <f aca="false">O257*K257</f>
        <v>0.0452727592836754</v>
      </c>
      <c r="T257" s="0" t="n">
        <f aca="false">P257*L257</f>
        <v>0.0121642132723734</v>
      </c>
      <c r="U257" s="4" t="n">
        <f aca="false">SUM(Q257:T257)</f>
        <v>0.706319647646498</v>
      </c>
      <c r="V257" s="6" t="n">
        <f aca="false">_xlfn.NORM.S.INV(U257)</f>
        <v>0.542664668568289</v>
      </c>
    </row>
    <row r="258" customFormat="false" ht="14.4" hidden="false" customHeight="false" outlineLevel="0" collapsed="false">
      <c r="A258" s="0" t="n">
        <f aca="false">A257+1</f>
        <v>254</v>
      </c>
      <c r="C258" s="0" t="n">
        <v>1.680368774</v>
      </c>
      <c r="D258" s="0" t="n">
        <v>1.7146</v>
      </c>
      <c r="E258" s="0" t="n">
        <v>0.906816575570026</v>
      </c>
      <c r="F258" s="0" t="n">
        <v>0.0387377430604938</v>
      </c>
      <c r="G258" s="0" t="n">
        <v>0.0513902113943928</v>
      </c>
      <c r="H258" s="0" t="n">
        <v>0.00305546997508695</v>
      </c>
      <c r="I258" s="0" t="n">
        <f aca="false">$Y$14*E257+$Y$19*F257+G257*$Y$24+H257*$Y$29</f>
        <v>0.819261752521798</v>
      </c>
      <c r="J258" s="0" t="n">
        <f aca="false">$Y$15*E257+$Y$20*F257+G257*$Y$25+H257*$Y$30</f>
        <v>0.0878115014841757</v>
      </c>
      <c r="K258" s="0" t="n">
        <f aca="false">E257*$Y$16+F257*$Y$21+G257*$Y$26+H257*$Y$31</f>
        <v>0.0828261725757913</v>
      </c>
      <c r="L258" s="0" t="n">
        <f aca="false">E257*$Y$17+F257*$Y$22+G257*$Y$27+H257*$Y$32</f>
        <v>0.0101005734182353</v>
      </c>
      <c r="M258" s="0" t="n">
        <f aca="false">_xlfn.NORM.S.DIST((1/$Y$7)*(C258-$Y$3-D258*$Y$12),1)</f>
        <v>0.80469110319627</v>
      </c>
      <c r="N258" s="3" t="n">
        <f aca="false">_xlfn.NORM.S.DIST((1/$Y$8)*(C258-$Y$4-D258*$Y$12),1)</f>
        <v>0.899530060980248</v>
      </c>
      <c r="O258" s="3" t="n">
        <f aca="false">_xlfn.NORM.S.DIST((1/$Y$9)*(C258-$Y$5-D258*$Y$12),1)</f>
        <v>0.602629014327972</v>
      </c>
      <c r="P258" s="3" t="n">
        <f aca="false">_xlfn.NORM.S.DIST((1/$Y$10)*(C258-$Y$6-D258*$Y$12),1)</f>
        <v>0.649566874452743</v>
      </c>
      <c r="Q258" s="0" t="n">
        <f aca="false">M258*I258</f>
        <v>0.659252643443275</v>
      </c>
      <c r="R258" s="0" t="n">
        <f aca="false">N258*J258</f>
        <v>0.0789890852848277</v>
      </c>
      <c r="S258" s="0" t="n">
        <f aca="false">O258*K258</f>
        <v>0.0499134547399076</v>
      </c>
      <c r="T258" s="0" t="n">
        <f aca="false">P258*L258</f>
        <v>0.00656099790546357</v>
      </c>
      <c r="U258" s="4" t="n">
        <f aca="false">SUM(Q258:T258)</f>
        <v>0.794716181373474</v>
      </c>
      <c r="V258" s="6" t="n">
        <f aca="false">_xlfn.NORM.S.INV(U258)</f>
        <v>0.822895121413934</v>
      </c>
    </row>
    <row r="259" customFormat="false" ht="14.4" hidden="false" customHeight="false" outlineLevel="0" collapsed="false">
      <c r="A259" s="0" t="n">
        <f aca="false">A258+1</f>
        <v>255</v>
      </c>
      <c r="C259" s="0" t="n">
        <v>1.048445633</v>
      </c>
      <c r="D259" s="0" t="n">
        <v>1.6761</v>
      </c>
      <c r="E259" s="0" t="n">
        <v>0.924762991267088</v>
      </c>
      <c r="F259" s="0" t="n">
        <v>0.0344399307077288</v>
      </c>
      <c r="G259" s="0" t="n">
        <v>0.0392560302974576</v>
      </c>
      <c r="H259" s="0" t="n">
        <v>0.00154104772772526</v>
      </c>
      <c r="I259" s="0" t="n">
        <f aca="false">$Y$14*E258+$Y$19*F258+G258*$Y$24+H258*$Y$29</f>
        <v>0.835417470835941</v>
      </c>
      <c r="J259" s="0" t="n">
        <f aca="false">$Y$15*E258+$Y$20*F258+G258*$Y$25+H258*$Y$30</f>
        <v>0.0723520700879741</v>
      </c>
      <c r="K259" s="0" t="n">
        <f aca="false">E258*$Y$16+F258*$Y$21+G258*$Y$26+H258*$Y$31</f>
        <v>0.0853984066760211</v>
      </c>
      <c r="L259" s="0" t="n">
        <f aca="false">E258*$Y$17+F258*$Y$22+G258*$Y$27+H258*$Y$32</f>
        <v>0.00683205240006287</v>
      </c>
      <c r="M259" s="0" t="n">
        <f aca="false">_xlfn.NORM.S.DIST((1/$Y$7)*(C259-$Y$3-D259*$Y$12),1)</f>
        <v>0.603997101350925</v>
      </c>
      <c r="N259" s="3" t="n">
        <f aca="false">_xlfn.NORM.S.DIST((1/$Y$8)*(C259-$Y$4-D259*$Y$12),1)</f>
        <v>0.815036662621824</v>
      </c>
      <c r="O259" s="3" t="n">
        <f aca="false">_xlfn.NORM.S.DIST((1/$Y$9)*(C259-$Y$5-D259*$Y$12),1)</f>
        <v>0.508502639047174</v>
      </c>
      <c r="P259" s="3" t="n">
        <f aca="false">_xlfn.NORM.S.DIST((1/$Y$10)*(C259-$Y$6-D259*$Y$12),1)</f>
        <v>0.60419344169393</v>
      </c>
      <c r="Q259" s="0" t="n">
        <f aca="false">M259*I259</f>
        <v>0.50458973080283</v>
      </c>
      <c r="R259" s="0" t="n">
        <f aca="false">N259*J259</f>
        <v>0.0589695897382827</v>
      </c>
      <c r="S259" s="0" t="n">
        <f aca="false">O259*K259</f>
        <v>0.0434253151651806</v>
      </c>
      <c r="T259" s="0" t="n">
        <f aca="false">P259*L259</f>
        <v>0.00412788125342726</v>
      </c>
      <c r="U259" s="4" t="n">
        <f aca="false">SUM(Q259:T259)</f>
        <v>0.61111251695972</v>
      </c>
      <c r="V259" s="6" t="n">
        <f aca="false">_xlfn.NORM.S.INV(U259)</f>
        <v>0.282219814169774</v>
      </c>
    </row>
    <row r="260" customFormat="false" ht="14.4" hidden="false" customHeight="false" outlineLevel="0" collapsed="false">
      <c r="A260" s="0" t="n">
        <f aca="false">A259+1</f>
        <v>256</v>
      </c>
      <c r="C260" s="0" t="n">
        <v>1.319762482</v>
      </c>
      <c r="D260" s="0" t="n">
        <v>1.6469</v>
      </c>
      <c r="E260" s="0" t="n">
        <v>0.926268924174058</v>
      </c>
      <c r="F260" s="0" t="n">
        <v>0.0305512429121201</v>
      </c>
      <c r="G260" s="0" t="n">
        <v>0.0419376703381078</v>
      </c>
      <c r="H260" s="0" t="n">
        <v>0.00124216257571406</v>
      </c>
      <c r="I260" s="0" t="n">
        <f aca="false">$Y$14*E259+$Y$19*F259+G259*$Y$24+H259*$Y$29</f>
        <v>0.842415583913562</v>
      </c>
      <c r="J260" s="0" t="n">
        <f aca="false">$Y$15*E259+$Y$20*F259+G259*$Y$25+H259*$Y$30</f>
        <v>0.0688505598440404</v>
      </c>
      <c r="K260" s="0" t="n">
        <f aca="false">E259*$Y$16+F259*$Y$21+G259*$Y$26+H259*$Y$31</f>
        <v>0.0836644646864702</v>
      </c>
      <c r="L260" s="0" t="n">
        <f aca="false">E259*$Y$17+F259*$Y$22+G259*$Y$27+H259*$Y$32</f>
        <v>0.00506939155592766</v>
      </c>
      <c r="M260" s="0" t="n">
        <f aca="false">_xlfn.NORM.S.DIST((1/$Y$7)*(C260-$Y$3-D260*$Y$12),1)</f>
        <v>0.699115884067963</v>
      </c>
      <c r="N260" s="3" t="n">
        <f aca="false">_xlfn.NORM.S.DIST((1/$Y$8)*(C260-$Y$4-D260*$Y$12),1)</f>
        <v>0.85600095067962</v>
      </c>
      <c r="O260" s="3" t="n">
        <f aca="false">_xlfn.NORM.S.DIST((1/$Y$9)*(C260-$Y$5-D260*$Y$12),1)</f>
        <v>0.549729496221282</v>
      </c>
      <c r="P260" s="3" t="n">
        <f aca="false">_xlfn.NORM.S.DIST((1/$Y$10)*(C260-$Y$6-D260*$Y$12),1)</f>
        <v>0.624101559681571</v>
      </c>
      <c r="Q260" s="0" t="n">
        <f aca="false">M260*I260</f>
        <v>0.588946115700359</v>
      </c>
      <c r="R260" s="0" t="n">
        <f aca="false">N260*J260</f>
        <v>0.0589361446813227</v>
      </c>
      <c r="S260" s="0" t="n">
        <f aca="false">O260*K260</f>
        <v>0.0459928240237165</v>
      </c>
      <c r="T260" s="0" t="n">
        <f aca="false">P260*L260</f>
        <v>0.00316381517669104</v>
      </c>
      <c r="U260" s="4" t="n">
        <f aca="false">SUM(Q260:T260)</f>
        <v>0.697038899582089</v>
      </c>
      <c r="V260" s="6" t="n">
        <f aca="false">_xlfn.NORM.S.INV(U260)</f>
        <v>0.515902939659232</v>
      </c>
    </row>
    <row r="261" customFormat="false" ht="14.4" hidden="false" customHeight="false" outlineLevel="0" collapsed="false">
      <c r="A261" s="0" t="n">
        <f aca="false">A260+1</f>
        <v>257</v>
      </c>
      <c r="C261" s="0" t="n">
        <v>-0.290072859</v>
      </c>
      <c r="D261" s="0" t="n">
        <v>1.6921</v>
      </c>
      <c r="E261" s="0" t="n">
        <v>0.877680999748045</v>
      </c>
      <c r="F261" s="0" t="n">
        <v>0.0692194458584542</v>
      </c>
      <c r="G261" s="0" t="n">
        <v>0.0515318341129785</v>
      </c>
      <c r="H261" s="0" t="n">
        <v>0.00156772028052233</v>
      </c>
      <c r="I261" s="0" t="n">
        <f aca="false">$Y$14*E260+$Y$19*F260+G260*$Y$24+H260*$Y$29</f>
        <v>0.845629709971487</v>
      </c>
      <c r="J261" s="0" t="n">
        <f aca="false">$Y$15*E260+$Y$20*F260+G260*$Y$25+H260*$Y$30</f>
        <v>0.0655243365204067</v>
      </c>
      <c r="K261" s="0" t="n">
        <f aca="false">E260*$Y$16+F260*$Y$21+G260*$Y$26+H260*$Y$31</f>
        <v>0.0843777224529419</v>
      </c>
      <c r="L261" s="0" t="n">
        <f aca="false">E260*$Y$17+F260*$Y$22+G260*$Y$27+H260*$Y$32</f>
        <v>0.00446823105516434</v>
      </c>
      <c r="M261" s="0" t="n">
        <f aca="false">_xlfn.NORM.S.DIST((1/$Y$7)*(C261-$Y$3-D261*$Y$12),1)</f>
        <v>0.158151054307931</v>
      </c>
      <c r="N261" s="3" t="n">
        <f aca="false">_xlfn.NORM.S.DIST((1/$Y$8)*(C261-$Y$4-D261*$Y$12),1)</f>
        <v>0.533111917571642</v>
      </c>
      <c r="O261" s="3" t="n">
        <f aca="false">_xlfn.NORM.S.DIST((1/$Y$9)*(C261-$Y$5-D261*$Y$12),1)</f>
        <v>0.313137853598464</v>
      </c>
      <c r="P261" s="3" t="n">
        <f aca="false">_xlfn.NORM.S.DIST((1/$Y$10)*(C261-$Y$6-D261*$Y$12),1)</f>
        <v>0.503582140684127</v>
      </c>
      <c r="Q261" s="0" t="n">
        <f aca="false">M261*I261</f>
        <v>0.133737230186101</v>
      </c>
      <c r="R261" s="0" t="n">
        <f aca="false">N261*J261</f>
        <v>0.0349318046900036</v>
      </c>
      <c r="S261" s="0" t="n">
        <f aca="false">O261*K261</f>
        <v>0.0264218589004411</v>
      </c>
      <c r="T261" s="0" t="n">
        <f aca="false">P261*L261</f>
        <v>0.00225012135983095</v>
      </c>
      <c r="U261" s="4" t="n">
        <f aca="false">SUM(Q261:T261)</f>
        <v>0.197341015136376</v>
      </c>
      <c r="V261" s="6" t="n">
        <f aca="false">_xlfn.NORM.S.INV(U261)</f>
        <v>-0.851157207574159</v>
      </c>
    </row>
    <row r="262" customFormat="false" ht="14.4" hidden="false" customHeight="false" outlineLevel="0" collapsed="false">
      <c r="A262" s="0" t="n">
        <f aca="false">A261+1</f>
        <v>258</v>
      </c>
      <c r="C262" s="0" t="n">
        <v>1.300068576</v>
      </c>
      <c r="D262" s="0" t="n">
        <v>1.6794</v>
      </c>
      <c r="E262" s="0" t="n">
        <v>0.910504110430887</v>
      </c>
      <c r="F262" s="0" t="n">
        <v>0.0452611858220305</v>
      </c>
      <c r="G262" s="0" t="n">
        <v>0.0420820989702647</v>
      </c>
      <c r="H262" s="0" t="n">
        <v>0.00215260477681738</v>
      </c>
      <c r="I262" s="0" t="n">
        <f aca="false">$Y$14*E261+$Y$19*F261+G261*$Y$24+H261*$Y$29</f>
        <v>0.810170072001014</v>
      </c>
      <c r="J262" s="0" t="n">
        <f aca="false">$Y$15*E261+$Y$20*F261+G261*$Y$25+H261*$Y$30</f>
        <v>0.0982898562329459</v>
      </c>
      <c r="K262" s="0" t="n">
        <f aca="false">E261*$Y$16+F261*$Y$21+G261*$Y$26+H261*$Y$31</f>
        <v>0.0828486326146472</v>
      </c>
      <c r="L262" s="0" t="n">
        <f aca="false">E261*$Y$17+F261*$Y$22+G261*$Y$27+H261*$Y$32</f>
        <v>0.00869143915139307</v>
      </c>
      <c r="M262" s="0" t="n">
        <f aca="false">_xlfn.NORM.S.DIST((1/$Y$7)*(C262-$Y$3-D262*$Y$12),1)</f>
        <v>0.691911247602678</v>
      </c>
      <c r="N262" s="3" t="n">
        <f aca="false">_xlfn.NORM.S.DIST((1/$Y$8)*(C262-$Y$4-D262*$Y$12),1)</f>
        <v>0.852978617622562</v>
      </c>
      <c r="O262" s="3" t="n">
        <f aca="false">_xlfn.NORM.S.DIST((1/$Y$9)*(C262-$Y$5-D262*$Y$12),1)</f>
        <v>0.546455923001167</v>
      </c>
      <c r="P262" s="3" t="n">
        <f aca="false">_xlfn.NORM.S.DIST((1/$Y$10)*(C262-$Y$6-D262*$Y$12),1)</f>
        <v>0.622525436898987</v>
      </c>
      <c r="Q262" s="0" t="n">
        <f aca="false">M262*I262</f>
        <v>0.560565785288573</v>
      </c>
      <c r="R262" s="0" t="n">
        <f aca="false">N262*J262</f>
        <v>0.0838391456958985</v>
      </c>
      <c r="S262" s="0" t="n">
        <f aca="false">O262*K262</f>
        <v>0.0452731260048216</v>
      </c>
      <c r="T262" s="0" t="n">
        <f aca="false">P262*L262</f>
        <v>0.00541064195500193</v>
      </c>
      <c r="U262" s="4" t="n">
        <f aca="false">SUM(Q262:T262)</f>
        <v>0.695088698944295</v>
      </c>
      <c r="V262" s="6" t="n">
        <f aca="false">_xlfn.NORM.S.INV(U262)</f>
        <v>0.510326697203123</v>
      </c>
    </row>
    <row r="263" customFormat="false" ht="14.4" hidden="false" customHeight="false" outlineLevel="0" collapsed="false">
      <c r="A263" s="0" t="n">
        <f aca="false">A262+1</f>
        <v>259</v>
      </c>
      <c r="C263" s="0" t="n">
        <v>-3.161018875</v>
      </c>
      <c r="D263" s="0" t="n">
        <v>1.7441</v>
      </c>
      <c r="E263" s="0" t="n">
        <v>0.0347777023227053</v>
      </c>
      <c r="F263" s="0" t="n">
        <v>0.511652037098359</v>
      </c>
      <c r="G263" s="0" t="n">
        <v>0.404136769797775</v>
      </c>
      <c r="H263" s="0" t="n">
        <v>0.0494334907811606</v>
      </c>
      <c r="I263" s="0" t="n">
        <f aca="false">$Y$14*E262+$Y$19*F262+G262*$Y$24+H262*$Y$29</f>
        <v>0.832016866343759</v>
      </c>
      <c r="J263" s="0" t="n">
        <f aca="false">$Y$15*E262+$Y$20*F262+G262*$Y$25+H262*$Y$30</f>
        <v>0.0780081348634869</v>
      </c>
      <c r="K263" s="0" t="n">
        <f aca="false">E262*$Y$16+F262*$Y$21+G262*$Y$26+H262*$Y$31</f>
        <v>0.0833059753993934</v>
      </c>
      <c r="L263" s="0" t="n">
        <f aca="false">E262*$Y$17+F262*$Y$22+G262*$Y$27+H262*$Y$32</f>
        <v>0.0066690233933596</v>
      </c>
      <c r="M263" s="0" t="n">
        <f aca="false">_xlfn.NORM.S.DIST((1/$Y$7)*(C263-$Y$3-D263*$Y$12),1)</f>
        <v>0.000100355792034847</v>
      </c>
      <c r="N263" s="3" t="n">
        <f aca="false">_xlfn.NORM.S.DIST((1/$Y$8)*(C263-$Y$4-D263*$Y$12),1)</f>
        <v>0.0482082556847896</v>
      </c>
      <c r="O263" s="3" t="n">
        <f aca="false">_xlfn.NORM.S.DIST((1/$Y$9)*(C263-$Y$5-D263*$Y$12),1)</f>
        <v>0.0573262187288367</v>
      </c>
      <c r="P263" s="3" t="n">
        <f aca="false">_xlfn.NORM.S.DIST((1/$Y$10)*(C263-$Y$6-D263*$Y$12),1)</f>
        <v>0.295051162939986</v>
      </c>
      <c r="Q263" s="0" t="n">
        <f aca="false">M263*I263</f>
        <v>8.34977116082792E-005</v>
      </c>
      <c r="R263" s="0" t="n">
        <f aca="false">N263*J263</f>
        <v>0.00376063611099252</v>
      </c>
      <c r="S263" s="0" t="n">
        <f aca="false">O263*K263</f>
        <v>0.00477561656716472</v>
      </c>
      <c r="T263" s="0" t="n">
        <f aca="false">P263*L263</f>
        <v>0.00196770310788472</v>
      </c>
      <c r="U263" s="4" t="n">
        <f aca="false">SUM(Q263:T263)</f>
        <v>0.0105874534976502</v>
      </c>
      <c r="V263" s="6" t="n">
        <f aca="false">_xlfn.NORM.S.INV(U263)</f>
        <v>-2.30485122641725</v>
      </c>
    </row>
    <row r="264" customFormat="false" ht="14.4" hidden="false" customHeight="false" outlineLevel="0" collapsed="false">
      <c r="A264" s="0" t="n">
        <f aca="false">A263+1</f>
        <v>260</v>
      </c>
      <c r="C264" s="0" t="n">
        <v>-1.189775243</v>
      </c>
      <c r="D264" s="0" t="n">
        <v>1.7832</v>
      </c>
      <c r="E264" s="0" t="n">
        <v>0.152907610660671</v>
      </c>
      <c r="F264" s="0" t="n">
        <v>0.714593154409888</v>
      </c>
      <c r="G264" s="0" t="n">
        <v>0.0823431493400597</v>
      </c>
      <c r="H264" s="0" t="n">
        <v>0.0501560855893811</v>
      </c>
      <c r="I264" s="0" t="n">
        <f aca="false">$Y$14*E263+$Y$19*F263+G263*$Y$24+H263*$Y$29</f>
        <v>0.327193707577174</v>
      </c>
      <c r="J264" s="0" t="n">
        <f aca="false">$Y$15*E263+$Y$20*F263+G263*$Y$25+H263*$Y$30</f>
        <v>0.469874194020004</v>
      </c>
      <c r="K264" s="0" t="n">
        <f aca="false">E263*$Y$16+F263*$Y$21+G263*$Y$26+H263*$Y$31</f>
        <v>0.10817873437008</v>
      </c>
      <c r="L264" s="0" t="n">
        <f aca="false">E263*$Y$17+F263*$Y$22+G263*$Y$27+H263*$Y$32</f>
        <v>0.0947533640327421</v>
      </c>
      <c r="M264" s="0" t="n">
        <f aca="false">_xlfn.NORM.S.DIST((1/$Y$7)*(C264-$Y$3-D264*$Y$12),1)</f>
        <v>0.0315996683347358</v>
      </c>
      <c r="N264" s="3" t="n">
        <f aca="false">_xlfn.NORM.S.DIST((1/$Y$8)*(C264-$Y$4-D264*$Y$12),1)</f>
        <v>0.320300791688963</v>
      </c>
      <c r="O264" s="3" t="n">
        <f aca="false">_xlfn.NORM.S.DIST((1/$Y$9)*(C264-$Y$5-D264*$Y$12),1)</f>
        <v>0.203102791422766</v>
      </c>
      <c r="P264" s="3" t="n">
        <f aca="false">_xlfn.NORM.S.DIST((1/$Y$10)*(C264-$Y$6-D264*$Y$12),1)</f>
        <v>0.435036345804184</v>
      </c>
      <c r="Q264" s="0" t="n">
        <f aca="false">M264*I264</f>
        <v>0.0103392126406512</v>
      </c>
      <c r="R264" s="0" t="n">
        <f aca="false">N264*J264</f>
        <v>0.150501076338821</v>
      </c>
      <c r="S264" s="0" t="n">
        <f aca="false">O264*K264</f>
        <v>0.0219714029231451</v>
      </c>
      <c r="T264" s="0" t="n">
        <f aca="false">P264*L264</f>
        <v>0.0412211572414578</v>
      </c>
      <c r="U264" s="4" t="n">
        <f aca="false">SUM(Q264:T264)</f>
        <v>0.224032849144075</v>
      </c>
      <c r="V264" s="6" t="n">
        <f aca="false">_xlfn.NORM.S.INV(U264)</f>
        <v>-0.758643742801435</v>
      </c>
    </row>
    <row r="265" customFormat="false" ht="14.4" hidden="false" customHeight="false" outlineLevel="0" collapsed="false">
      <c r="A265" s="0" t="n">
        <f aca="false">A264+1</f>
        <v>261</v>
      </c>
      <c r="C265" s="0" t="n">
        <v>1.520150175</v>
      </c>
      <c r="D265" s="0" t="n">
        <v>1.7533</v>
      </c>
      <c r="E265" s="0" t="n">
        <v>0.390115435720981</v>
      </c>
      <c r="F265" s="0" t="n">
        <v>0.515795152899725</v>
      </c>
      <c r="G265" s="0" t="n">
        <v>0.040430315598072</v>
      </c>
      <c r="H265" s="0" t="n">
        <v>0.0536590957812216</v>
      </c>
      <c r="I265" s="0" t="n">
        <f aca="false">$Y$14*E264+$Y$19*F264+G264*$Y$24+H264*$Y$29</f>
        <v>0.201493257306226</v>
      </c>
      <c r="J265" s="0" t="n">
        <f aca="false">$Y$15*E264+$Y$20*F264+G264*$Y$25+H264*$Y$30</f>
        <v>0.645577628043217</v>
      </c>
      <c r="K265" s="0" t="n">
        <f aca="false">E264*$Y$16+F264*$Y$21+G264*$Y$26+H264*$Y$31</f>
        <v>0.0405214992446628</v>
      </c>
      <c r="L265" s="0" t="n">
        <f aca="false">E264*$Y$17+F264*$Y$22+G264*$Y$27+H264*$Y$32</f>
        <v>0.112407615405894</v>
      </c>
      <c r="M265" s="0" t="n">
        <f aca="false">_xlfn.NORM.S.DIST((1/$Y$7)*(C265-$Y$3-D265*$Y$12),1)</f>
        <v>0.759516790686357</v>
      </c>
      <c r="N265" s="3" t="n">
        <f aca="false">_xlfn.NORM.S.DIST((1/$Y$8)*(C265-$Y$4-D265*$Y$12),1)</f>
        <v>0.881012890413938</v>
      </c>
      <c r="O265" s="3" t="n">
        <f aca="false">_xlfn.NORM.S.DIST((1/$Y$9)*(C265-$Y$5-D265*$Y$12),1)</f>
        <v>0.578641324664214</v>
      </c>
      <c r="P265" s="3" t="n">
        <f aca="false">_xlfn.NORM.S.DIST((1/$Y$10)*(C265-$Y$6-D265*$Y$12),1)</f>
        <v>0.638011704115361</v>
      </c>
      <c r="Q265" s="0" t="n">
        <f aca="false">M265*I265</f>
        <v>0.153037512134165</v>
      </c>
      <c r="R265" s="0" t="n">
        <f aca="false">N265*J265</f>
        <v>0.568762212068929</v>
      </c>
      <c r="S265" s="0" t="n">
        <f aca="false">O265*K265</f>
        <v>0.0234474140003116</v>
      </c>
      <c r="T265" s="0" t="n">
        <f aca="false">P265*L265</f>
        <v>0.0717173742606588</v>
      </c>
      <c r="U265" s="4" t="n">
        <f aca="false">SUM(Q265:T265)</f>
        <v>0.816964512464065</v>
      </c>
      <c r="V265" s="6" t="n">
        <f aca="false">_xlfn.NORM.S.INV(U265)</f>
        <v>0.903857485599951</v>
      </c>
    </row>
    <row r="266" customFormat="false" ht="14.4" hidden="false" customHeight="false" outlineLevel="0" collapsed="false">
      <c r="A266" s="0" t="n">
        <f aca="false">A265+1</f>
        <v>262</v>
      </c>
      <c r="C266" s="0" t="n">
        <v>1.713346309</v>
      </c>
      <c r="D266" s="0" t="n">
        <v>1.775</v>
      </c>
      <c r="E266" s="0" t="n">
        <v>0.60118339531559</v>
      </c>
      <c r="F266" s="0" t="n">
        <v>0.310757088293625</v>
      </c>
      <c r="G266" s="0" t="n">
        <v>0.0459239441405861</v>
      </c>
      <c r="H266" s="0" t="n">
        <v>0.0421355722501986</v>
      </c>
      <c r="I266" s="0" t="n">
        <f aca="false">$Y$14*E265+$Y$19*F265+G265*$Y$24+H265*$Y$29</f>
        <v>0.378105953151885</v>
      </c>
      <c r="J266" s="0" t="n">
        <f aca="false">$Y$15*E265+$Y$20*F265+G265*$Y$25+H265*$Y$30</f>
        <v>0.476948394893161</v>
      </c>
      <c r="K266" s="0" t="n">
        <f aca="false">E265*$Y$16+F265*$Y$21+G265*$Y$26+H265*$Y$31</f>
        <v>0.0500345568840234</v>
      </c>
      <c r="L266" s="0" t="n">
        <f aca="false">E265*$Y$17+F265*$Y$22+G265*$Y$27+H265*$Y$32</f>
        <v>0.0949110950709305</v>
      </c>
      <c r="M266" s="0" t="n">
        <f aca="false">_xlfn.NORM.S.DIST((1/$Y$7)*(C266-$Y$3-D266*$Y$12),1)</f>
        <v>0.812188396729134</v>
      </c>
      <c r="N266" s="3" t="n">
        <f aca="false">_xlfn.NORM.S.DIST((1/$Y$8)*(C266-$Y$4-D266*$Y$12),1)</f>
        <v>0.90260649755362</v>
      </c>
      <c r="O266" s="3" t="n">
        <f aca="false">_xlfn.NORM.S.DIST((1/$Y$9)*(C266-$Y$5-D266*$Y$12),1)</f>
        <v>0.606880443852011</v>
      </c>
      <c r="P266" s="3" t="n">
        <f aca="false">_xlfn.NORM.S.DIST((1/$Y$10)*(C266-$Y$6-D266*$Y$12),1)</f>
        <v>0.651618921333335</v>
      </c>
      <c r="Q266" s="0" t="n">
        <f aca="false">M266*I266</f>
        <v>0.30709326788417</v>
      </c>
      <c r="R266" s="0" t="n">
        <f aca="false">N266*J266</f>
        <v>0.430496720228337</v>
      </c>
      <c r="S266" s="0" t="n">
        <f aca="false">O266*K266</f>
        <v>0.0303649940897148</v>
      </c>
      <c r="T266" s="0" t="n">
        <f aca="false">P266*L266</f>
        <v>0.0618458653926853</v>
      </c>
      <c r="U266" s="4" t="n">
        <f aca="false">SUM(Q266:T266)</f>
        <v>0.829800847594907</v>
      </c>
      <c r="V266" s="6" t="n">
        <f aca="false">_xlfn.NORM.S.INV(U266)</f>
        <v>0.953378551288579</v>
      </c>
    </row>
    <row r="267" customFormat="false" ht="14.4" hidden="false" customHeight="false" outlineLevel="0" collapsed="false">
      <c r="A267" s="0" t="n">
        <f aca="false">A266+1</f>
        <v>263</v>
      </c>
      <c r="C267" s="0" t="n">
        <v>1.493344443</v>
      </c>
      <c r="D267" s="0" t="n">
        <v>1.7168</v>
      </c>
      <c r="E267" s="0" t="n">
        <v>0.766309845407698</v>
      </c>
      <c r="F267" s="0" t="n">
        <v>0.1676035631623</v>
      </c>
      <c r="G267" s="0" t="n">
        <v>0.0447831825168479</v>
      </c>
      <c r="H267" s="0" t="n">
        <v>0.0213034089131543</v>
      </c>
      <c r="I267" s="0" t="n">
        <f aca="false">$Y$14*E266+$Y$19*F266+G266*$Y$24+H266*$Y$29</f>
        <v>0.565635554264379</v>
      </c>
      <c r="J267" s="0" t="n">
        <f aca="false">$Y$15*E266+$Y$20*F266+G266*$Y$25+H266*$Y$30</f>
        <v>0.302841574163171</v>
      </c>
      <c r="K267" s="0" t="n">
        <f aca="false">E266*$Y$16+F266*$Y$21+G266*$Y$26+H266*$Y$31</f>
        <v>0.0662794655015216</v>
      </c>
      <c r="L267" s="0" t="n">
        <f aca="false">E266*$Y$17+F266*$Y$22+G266*$Y$27+H266*$Y$32</f>
        <v>0.0652434060709272</v>
      </c>
      <c r="M267" s="0" t="n">
        <f aca="false">_xlfn.NORM.S.DIST((1/$Y$7)*(C267-$Y$3-D267*$Y$12),1)</f>
        <v>0.752265729156657</v>
      </c>
      <c r="N267" s="3" t="n">
        <f aca="false">_xlfn.NORM.S.DIST((1/$Y$8)*(C267-$Y$4-D267*$Y$12),1)</f>
        <v>0.878033280524975</v>
      </c>
      <c r="O267" s="3" t="n">
        <f aca="false">_xlfn.NORM.S.DIST((1/$Y$9)*(C267-$Y$5-D267*$Y$12),1)</f>
        <v>0.575007675009052</v>
      </c>
      <c r="P267" s="3" t="n">
        <f aca="false">_xlfn.NORM.S.DIST((1/$Y$10)*(C267-$Y$6-D267*$Y$12),1)</f>
        <v>0.636263446636334</v>
      </c>
      <c r="Q267" s="0" t="n">
        <f aca="false">M267*I267</f>
        <v>0.425508242665623</v>
      </c>
      <c r="R267" s="0" t="n">
        <f aca="false">N267*J267</f>
        <v>0.265904980841837</v>
      </c>
      <c r="S267" s="0" t="n">
        <f aca="false">O267*K267</f>
        <v>0.0381112013588726</v>
      </c>
      <c r="T267" s="0" t="n">
        <f aca="false">P267*L267</f>
        <v>0.0415119944169821</v>
      </c>
      <c r="U267" s="4" t="n">
        <f aca="false">SUM(Q267:T267)</f>
        <v>0.771036419283315</v>
      </c>
      <c r="V267" s="6" t="n">
        <f aca="false">_xlfn.NORM.S.INV(U267)</f>
        <v>0.742264392083865</v>
      </c>
    </row>
    <row r="268" customFormat="false" ht="14.4" hidden="false" customHeight="false" outlineLevel="0" collapsed="false">
      <c r="A268" s="0" t="n">
        <f aca="false">A267+1</f>
        <v>264</v>
      </c>
      <c r="C268" s="0" t="n">
        <v>-0.109387901</v>
      </c>
      <c r="D268" s="0" t="n">
        <v>1.7741</v>
      </c>
      <c r="E268" s="0" t="n">
        <v>0.771492025176387</v>
      </c>
      <c r="F268" s="0" t="n">
        <v>0.174796286863432</v>
      </c>
      <c r="G268" s="0" t="n">
        <v>0.0429805622439263</v>
      </c>
      <c r="H268" s="0" t="n">
        <v>0.0107311257162553</v>
      </c>
      <c r="I268" s="0" t="n">
        <f aca="false">$Y$14*E267+$Y$19*F267+G267*$Y$24+H267*$Y$29</f>
        <v>0.708485625091659</v>
      </c>
      <c r="J268" s="0" t="n">
        <f aca="false">$Y$15*E267+$Y$20*F267+G267*$Y$25+H267*$Y$30</f>
        <v>0.181589128684523</v>
      </c>
      <c r="K268" s="0" t="n">
        <f aca="false">E267*$Y$16+F267*$Y$21+G267*$Y$26+H267*$Y$31</f>
        <v>0.0756743309518956</v>
      </c>
      <c r="L268" s="0" t="n">
        <f aca="false">E267*$Y$17+F267*$Y$22+G267*$Y$27+H267*$Y$32</f>
        <v>0.0342509152719219</v>
      </c>
      <c r="M268" s="0" t="n">
        <f aca="false">_xlfn.NORM.S.DIST((1/$Y$7)*(C268-$Y$3-D268*$Y$12),1)</f>
        <v>0.20148418510293</v>
      </c>
      <c r="N268" s="3" t="n">
        <f aca="false">_xlfn.NORM.S.DIST((1/$Y$8)*(C268-$Y$4-D268*$Y$12),1)</f>
        <v>0.575198063174683</v>
      </c>
      <c r="O268" s="3" t="n">
        <f aca="false">_xlfn.NORM.S.DIST((1/$Y$9)*(C268-$Y$5-D268*$Y$12),1)</f>
        <v>0.337091004722874</v>
      </c>
      <c r="P268" s="3" t="n">
        <f aca="false">_xlfn.NORM.S.DIST((1/$Y$10)*(C268-$Y$6-D268*$Y$12),1)</f>
        <v>0.51691099292033</v>
      </c>
      <c r="Q268" s="0" t="n">
        <f aca="false">M268*I268</f>
        <v>0.142748648828733</v>
      </c>
      <c r="R268" s="0" t="n">
        <f aca="false">N268*J268</f>
        <v>0.104449715112916</v>
      </c>
      <c r="S268" s="0" t="n">
        <f aca="false">O268*K268</f>
        <v>0.0255091362523058</v>
      </c>
      <c r="T268" s="0" t="n">
        <f aca="false">P268*L268</f>
        <v>0.0177046746216393</v>
      </c>
      <c r="U268" s="4" t="n">
        <f aca="false">SUM(Q268:T268)</f>
        <v>0.290412174815594</v>
      </c>
      <c r="V268" s="6" t="n">
        <f aca="false">_xlfn.NORM.S.INV(U268)</f>
        <v>-0.552181001302404</v>
      </c>
    </row>
    <row r="269" customFormat="false" ht="14.4" hidden="false" customHeight="false" outlineLevel="0" collapsed="false">
      <c r="A269" s="0" t="n">
        <f aca="false">A268+1</f>
        <v>265</v>
      </c>
      <c r="C269" s="0" t="n">
        <v>-1.292562312</v>
      </c>
      <c r="D269" s="0" t="n">
        <v>1.7811</v>
      </c>
      <c r="E269" s="0" t="n">
        <v>0.448907236300038</v>
      </c>
      <c r="F269" s="0" t="n">
        <v>0.441864774893047</v>
      </c>
      <c r="G269" s="0" t="n">
        <v>0.0866440635844904</v>
      </c>
      <c r="H269" s="0" t="n">
        <v>0.0225839252224244</v>
      </c>
      <c r="I269" s="0" t="n">
        <f aca="false">$Y$14*E268+$Y$19*F268+G268*$Y$24+H268*$Y$29</f>
        <v>0.711714261096644</v>
      </c>
      <c r="J269" s="0" t="n">
        <f aca="false">$Y$15*E268+$Y$20*F268+G268*$Y$25+H268*$Y$30</f>
        <v>0.187932415697153</v>
      </c>
      <c r="K269" s="0" t="n">
        <f aca="false">E268*$Y$16+F268*$Y$21+G268*$Y$26+H268*$Y$31</f>
        <v>0.0738589883244167</v>
      </c>
      <c r="L269" s="0" t="n">
        <f aca="false">E268*$Y$17+F268*$Y$22+G268*$Y$27+H268*$Y$32</f>
        <v>0.0264943348817867</v>
      </c>
      <c r="M269" s="0" t="n">
        <f aca="false">_xlfn.NORM.S.DIST((1/$Y$7)*(C269-$Y$3-D269*$Y$12),1)</f>
        <v>0.0253041312993566</v>
      </c>
      <c r="N269" s="3" t="n">
        <f aca="false">_xlfn.NORM.S.DIST((1/$Y$8)*(C269-$Y$4-D269*$Y$12),1)</f>
        <v>0.298333666280279</v>
      </c>
      <c r="O269" s="3" t="n">
        <f aca="false">_xlfn.NORM.S.DIST((1/$Y$9)*(C269-$Y$5-D269*$Y$12),1)</f>
        <v>0.192275728081315</v>
      </c>
      <c r="P269" s="3" t="n">
        <f aca="false">_xlfn.NORM.S.DIST((1/$Y$10)*(C269-$Y$6-D269*$Y$12),1)</f>
        <v>0.427349787140374</v>
      </c>
      <c r="Q269" s="0" t="n">
        <f aca="false">M269*I269</f>
        <v>0.0180093111104141</v>
      </c>
      <c r="R269" s="0" t="n">
        <f aca="false">N269*J269</f>
        <v>0.056066566587841</v>
      </c>
      <c r="S269" s="0" t="n">
        <f aca="false">O269*K269</f>
        <v>0.0142012907554266</v>
      </c>
      <c r="T269" s="0" t="n">
        <f aca="false">P269*L269</f>
        <v>0.0113223483721573</v>
      </c>
      <c r="U269" s="4" t="n">
        <f aca="false">SUM(Q269:T269)</f>
        <v>0.099599516825839</v>
      </c>
      <c r="V269" s="6" t="n">
        <f aca="false">_xlfn.NORM.S.INV(U269)</f>
        <v>-1.28383688794121</v>
      </c>
    </row>
    <row r="270" customFormat="false" ht="14.4" hidden="false" customHeight="false" outlineLevel="0" collapsed="false">
      <c r="A270" s="0" t="n">
        <f aca="false">A269+1</f>
        <v>266</v>
      </c>
      <c r="C270" s="0" t="n">
        <v>-0.970510349</v>
      </c>
      <c r="D270" s="0" t="n">
        <v>1.8201</v>
      </c>
      <c r="E270" s="0" t="n">
        <v>0.294673684022051</v>
      </c>
      <c r="F270" s="0" t="n">
        <v>0.627147451149309</v>
      </c>
      <c r="G270" s="0" t="n">
        <v>0.0462864818247504</v>
      </c>
      <c r="H270" s="0" t="n">
        <v>0.0318923830038895</v>
      </c>
      <c r="I270" s="0" t="n">
        <f aca="false">$Y$14*E269+$Y$19*F269+G269*$Y$24+H269*$Y$29</f>
        <v>0.462066580726021</v>
      </c>
      <c r="J270" s="0" t="n">
        <f aca="false">$Y$15*E269+$Y$20*F269+G269*$Y$25+H269*$Y$30</f>
        <v>0.414266939518797</v>
      </c>
      <c r="K270" s="0" t="n">
        <f aca="false">E269*$Y$16+F269*$Y$21+G269*$Y$26+H269*$Y$31</f>
        <v>0.0605464214520929</v>
      </c>
      <c r="L270" s="0" t="n">
        <f aca="false">E269*$Y$17+F269*$Y$22+G269*$Y$27+H269*$Y$32</f>
        <v>0.0631200583030891</v>
      </c>
      <c r="M270" s="0" t="n">
        <f aca="false">_xlfn.NORM.S.DIST((1/$Y$7)*(C270-$Y$3-D270*$Y$12),1)</f>
        <v>0.0491820998411413</v>
      </c>
      <c r="N270" s="3" t="n">
        <f aca="false">_xlfn.NORM.S.DIST((1/$Y$8)*(C270-$Y$4-D270*$Y$12),1)</f>
        <v>0.368760581772765</v>
      </c>
      <c r="O270" s="3" t="n">
        <f aca="false">_xlfn.NORM.S.DIST((1/$Y$9)*(C270-$Y$5-D270*$Y$12),1)</f>
        <v>0.227142654757851</v>
      </c>
      <c r="P270" s="3" t="n">
        <f aca="false">_xlfn.NORM.S.DIST((1/$Y$10)*(C270-$Y$6-D270*$Y$12),1)</f>
        <v>0.451354663530625</v>
      </c>
      <c r="Q270" s="0" t="n">
        <f aca="false">M270*I270</f>
        <v>0.022725404706522</v>
      </c>
      <c r="R270" s="0" t="n">
        <f aca="false">N270*J270</f>
        <v>0.152765317626174</v>
      </c>
      <c r="S270" s="0" t="n">
        <f aca="false">O270*K270</f>
        <v>0.0137526749047161</v>
      </c>
      <c r="T270" s="0" t="n">
        <f aca="false">P270*L270</f>
        <v>0.0284895326774242</v>
      </c>
      <c r="U270" s="4" t="n">
        <f aca="false">SUM(Q270:T270)</f>
        <v>0.217732929914836</v>
      </c>
      <c r="V270" s="6" t="n">
        <f aca="false">_xlfn.NORM.S.INV(U270)</f>
        <v>-0.77987261357165</v>
      </c>
    </row>
    <row r="271" customFormat="false" ht="14.4" hidden="false" customHeight="false" outlineLevel="0" collapsed="false">
      <c r="A271" s="0" t="n">
        <f aca="false">A270+1</f>
        <v>267</v>
      </c>
      <c r="C271" s="0" t="n">
        <v>0.210737885</v>
      </c>
      <c r="D271" s="0" t="n">
        <v>1.7905</v>
      </c>
      <c r="E271" s="0" t="n">
        <v>0.408686868179194</v>
      </c>
      <c r="F271" s="0" t="n">
        <v>0.538351034150934</v>
      </c>
      <c r="G271" s="0" t="n">
        <v>0.0245917529252374</v>
      </c>
      <c r="H271" s="0" t="n">
        <v>0.0283703447446347</v>
      </c>
      <c r="I271" s="0" t="n">
        <f aca="false">$Y$14*E270+$Y$19*F270+G270*$Y$24+H270*$Y$29</f>
        <v>0.299229507194757</v>
      </c>
      <c r="J271" s="0" t="n">
        <f aca="false">$Y$15*E270+$Y$20*F270+G270*$Y$25+H270*$Y$30</f>
        <v>0.571974620998587</v>
      </c>
      <c r="K271" s="0" t="n">
        <f aca="false">E270*$Y$16+F270*$Y$21+G270*$Y$26+H270*$Y$31</f>
        <v>0.0401043554703654</v>
      </c>
      <c r="L271" s="0" t="n">
        <f aca="false">E270*$Y$17+F270*$Y$22+G270*$Y$27+H270*$Y$32</f>
        <v>0.08869151633629</v>
      </c>
      <c r="M271" s="0" t="n">
        <f aca="false">_xlfn.NORM.S.DIST((1/$Y$7)*(C271-$Y$3-D271*$Y$12),1)</f>
        <v>0.29638433427683</v>
      </c>
      <c r="N271" s="3" t="n">
        <f aca="false">_xlfn.NORM.S.DIST((1/$Y$8)*(C271-$Y$4-D271*$Y$12),1)</f>
        <v>0.649287645459559</v>
      </c>
      <c r="O271" s="3" t="n">
        <f aca="false">_xlfn.NORM.S.DIST((1/$Y$9)*(C271-$Y$5-D271*$Y$12),1)</f>
        <v>0.382338754192743</v>
      </c>
      <c r="P271" s="3" t="n">
        <f aca="false">_xlfn.NORM.S.DIST((1/$Y$10)*(C271-$Y$6-D271*$Y$12),1)</f>
        <v>0.54109712425231</v>
      </c>
      <c r="Q271" s="0" t="n">
        <f aca="false">M271*I271</f>
        <v>0.088686938285902</v>
      </c>
      <c r="R271" s="0" t="n">
        <f aca="false">N271*J271</f>
        <v>0.371376054930796</v>
      </c>
      <c r="S271" s="0" t="n">
        <f aca="false">O271*K271</f>
        <v>0.0153334493082424</v>
      </c>
      <c r="T271" s="0" t="n">
        <f aca="false">P271*L271</f>
        <v>0.0479907244351433</v>
      </c>
      <c r="U271" s="4" t="n">
        <f aca="false">SUM(Q271:T271)</f>
        <v>0.523387166960084</v>
      </c>
      <c r="V271" s="6" t="n">
        <f aca="false">_xlfn.NORM.S.INV(U271)</f>
        <v>0.0586565521491636</v>
      </c>
    </row>
    <row r="272" customFormat="false" ht="14.4" hidden="false" customHeight="false" outlineLevel="0" collapsed="false">
      <c r="A272" s="0" t="n">
        <f aca="false">A271+1</f>
        <v>268</v>
      </c>
      <c r="C272" s="0" t="n">
        <v>0.535167635</v>
      </c>
      <c r="D272" s="0" t="n">
        <v>1.7999</v>
      </c>
      <c r="E272" s="0" t="n">
        <v>0.552687856563758</v>
      </c>
      <c r="F272" s="0" t="n">
        <v>0.398821180514679</v>
      </c>
      <c r="G272" s="0" t="n">
        <v>0.0256322715436083</v>
      </c>
      <c r="H272" s="0" t="n">
        <v>0.0228586913779551</v>
      </c>
      <c r="I272" s="0" t="n">
        <f aca="false">$Y$14*E271+$Y$19*F271+G271*$Y$24+H271*$Y$29</f>
        <v>0.383017719892817</v>
      </c>
      <c r="J272" s="0" t="n">
        <f aca="false">$Y$15*E271+$Y$20*F271+G271*$Y$25+H271*$Y$30</f>
        <v>0.496785054604149</v>
      </c>
      <c r="K272" s="0" t="n">
        <f aca="false">E271*$Y$16+F271*$Y$21+G271*$Y$26+H271*$Y$31</f>
        <v>0.0434199287629804</v>
      </c>
      <c r="L272" s="0" t="n">
        <f aca="false">E271*$Y$17+F271*$Y$22+G271*$Y$27+H271*$Y$32</f>
        <v>0.0767772967400535</v>
      </c>
      <c r="M272" s="0" t="n">
        <f aca="false">_xlfn.NORM.S.DIST((1/$Y$7)*(C272-$Y$3-D272*$Y$12),1)</f>
        <v>0.409499571777281</v>
      </c>
      <c r="N272" s="3" t="n">
        <f aca="false">_xlfn.NORM.S.DIST((1/$Y$8)*(C272-$Y$4-D272*$Y$12),1)</f>
        <v>0.719062662903664</v>
      </c>
      <c r="O272" s="3" t="n">
        <f aca="false">_xlfn.NORM.S.DIST((1/$Y$9)*(C272-$Y$5-D272*$Y$12),1)</f>
        <v>0.429962804366585</v>
      </c>
      <c r="P272" s="3" t="n">
        <f aca="false">_xlfn.NORM.S.DIST((1/$Y$10)*(C272-$Y$6-D272*$Y$12),1)</f>
        <v>0.56548855701022</v>
      </c>
      <c r="Q272" s="0" t="n">
        <f aca="false">M272*I272</f>
        <v>0.156845592279219</v>
      </c>
      <c r="R272" s="0" t="n">
        <f aca="false">N272*J272</f>
        <v>0.357219584254401</v>
      </c>
      <c r="S272" s="0" t="n">
        <f aca="false">O272*K272</f>
        <v>0.0186689543363284</v>
      </c>
      <c r="T272" s="0" t="n">
        <f aca="false">P272*L272</f>
        <v>0.0434166827446784</v>
      </c>
      <c r="U272" s="4" t="n">
        <f aca="false">SUM(Q272:T272)</f>
        <v>0.576150813614627</v>
      </c>
      <c r="V272" s="6" t="n">
        <f aca="false">_xlfn.NORM.S.INV(U272)</f>
        <v>0.192055958357397</v>
      </c>
    </row>
    <row r="273" customFormat="false" ht="14.4" hidden="false" customHeight="false" outlineLevel="0" collapsed="false">
      <c r="A273" s="0" t="n">
        <f aca="false">A272+1</f>
        <v>269</v>
      </c>
      <c r="C273" s="0" t="n">
        <v>1.232901418</v>
      </c>
      <c r="D273" s="0" t="n">
        <v>1.7689</v>
      </c>
      <c r="E273" s="0" t="n">
        <v>0.72129382170683</v>
      </c>
      <c r="F273" s="0" t="n">
        <v>0.227127871956919</v>
      </c>
      <c r="G273" s="0" t="n">
        <v>0.0338853819411493</v>
      </c>
      <c r="H273" s="0" t="n">
        <v>0.0176929243951017</v>
      </c>
      <c r="I273" s="0" t="n">
        <f aca="false">$Y$14*E272+$Y$19*F272+G272*$Y$24+H272*$Y$29</f>
        <v>0.509037348006431</v>
      </c>
      <c r="J273" s="0" t="n">
        <f aca="false">$Y$15*E272+$Y$20*F272+G272*$Y$25+H272*$Y$30</f>
        <v>0.378284506894482</v>
      </c>
      <c r="K273" s="0" t="n">
        <f aca="false">E272*$Y$16+F272*$Y$21+G272*$Y$26+H272*$Y$31</f>
        <v>0.054252751229819</v>
      </c>
      <c r="L273" s="0" t="n">
        <f aca="false">E272*$Y$17+F272*$Y$22+G272*$Y$27+H272*$Y$32</f>
        <v>0.0584253938692681</v>
      </c>
      <c r="M273" s="0" t="n">
        <f aca="false">_xlfn.NORM.S.DIST((1/$Y$7)*(C273-$Y$3-D273*$Y$12),1)</f>
        <v>0.667263071162009</v>
      </c>
      <c r="N273" s="3" t="n">
        <f aca="false">_xlfn.NORM.S.DIST((1/$Y$8)*(C273-$Y$4-D273*$Y$12),1)</f>
        <v>0.842553529296046</v>
      </c>
      <c r="O273" s="3" t="n">
        <f aca="false">_xlfn.NORM.S.DIST((1/$Y$9)*(C273-$Y$5-D273*$Y$12),1)</f>
        <v>0.535475721375723</v>
      </c>
      <c r="P273" s="3" t="n">
        <f aca="false">_xlfn.NORM.S.DIST((1/$Y$10)*(C273-$Y$6-D273*$Y$12),1)</f>
        <v>0.617234549775405</v>
      </c>
      <c r="Q273" s="0" t="n">
        <f aca="false">M273*I273</f>
        <v>0.339661824166936</v>
      </c>
      <c r="R273" s="0" t="n">
        <f aca="false">N273*J273</f>
        <v>0.31872494636196</v>
      </c>
      <c r="S273" s="0" t="n">
        <f aca="false">O273*K273</f>
        <v>0.029051031101405</v>
      </c>
      <c r="T273" s="0" t="n">
        <f aca="false">P273*L273</f>
        <v>0.0360621716803484</v>
      </c>
      <c r="U273" s="4" t="n">
        <f aca="false">SUM(Q273:T273)</f>
        <v>0.723499973310649</v>
      </c>
      <c r="V273" s="6" t="n">
        <f aca="false">_xlfn.NORM.S.INV(U273)</f>
        <v>0.59327062639841</v>
      </c>
    </row>
    <row r="274" customFormat="false" ht="14.4" hidden="false" customHeight="false" outlineLevel="0" collapsed="false">
      <c r="A274" s="0" t="n">
        <f aca="false">A273+1</f>
        <v>270</v>
      </c>
      <c r="C274" s="0" t="n">
        <v>0.325312022</v>
      </c>
      <c r="D274" s="0" t="n">
        <v>1.7993</v>
      </c>
      <c r="E274" s="0" t="n">
        <v>0.782629630173038</v>
      </c>
      <c r="F274" s="0" t="n">
        <v>0.172953016986007</v>
      </c>
      <c r="G274" s="0" t="n">
        <v>0.0346933074859583</v>
      </c>
      <c r="H274" s="0" t="n">
        <v>0.00972404535499661</v>
      </c>
      <c r="I274" s="0" t="n">
        <f aca="false">$Y$14*E273+$Y$19*F273+G273*$Y$24+H273*$Y$29</f>
        <v>0.661584246063158</v>
      </c>
      <c r="J274" s="0" t="n">
        <f aca="false">$Y$15*E273+$Y$20*F273+G273*$Y$25+H273*$Y$30</f>
        <v>0.232365978856068</v>
      </c>
      <c r="K274" s="0" t="n">
        <f aca="false">E273*$Y$16+F273*$Y$21+G273*$Y$26+H273*$Y$31</f>
        <v>0.0688437945495895</v>
      </c>
      <c r="L274" s="0" t="n">
        <f aca="false">E273*$Y$17+F273*$Y$22+G273*$Y$27+H273*$Y$32</f>
        <v>0.0372059805311848</v>
      </c>
      <c r="M274" s="0" t="n">
        <f aca="false">_xlfn.NORM.S.DIST((1/$Y$7)*(C274-$Y$3-D274*$Y$12),1)</f>
        <v>0.334654299732454</v>
      </c>
      <c r="N274" s="3" t="n">
        <f aca="false">_xlfn.NORM.S.DIST((1/$Y$8)*(C274-$Y$4-D274*$Y$12),1)</f>
        <v>0.674594550383177</v>
      </c>
      <c r="O274" s="3" t="n">
        <f aca="false">_xlfn.NORM.S.DIST((1/$Y$9)*(C274-$Y$5-D274*$Y$12),1)</f>
        <v>0.398943083676899</v>
      </c>
      <c r="P274" s="3" t="n">
        <f aca="false">_xlfn.NORM.S.DIST((1/$Y$10)*(C274-$Y$6-D274*$Y$12),1)</f>
        <v>0.549707044291654</v>
      </c>
      <c r="Q274" s="0" t="n">
        <f aca="false">M274*I274</f>
        <v>0.22140201258029</v>
      </c>
      <c r="R274" s="0" t="n">
        <f aca="false">N274*J274</f>
        <v>0.156752823030756</v>
      </c>
      <c r="S274" s="0" t="n">
        <f aca="false">O274*K274</f>
        <v>0.0274647556896321</v>
      </c>
      <c r="T274" s="0" t="n">
        <f aca="false">P274*L274</f>
        <v>0.0204523895877704</v>
      </c>
      <c r="U274" s="4" t="n">
        <f aca="false">SUM(Q274:T274)</f>
        <v>0.426071980888448</v>
      </c>
      <c r="V274" s="6" t="n">
        <f aca="false">_xlfn.NORM.S.INV(U274)</f>
        <v>-0.186383588035389</v>
      </c>
    </row>
    <row r="275" customFormat="false" ht="14.4" hidden="false" customHeight="false" outlineLevel="0" collapsed="false">
      <c r="A275" s="0" t="n">
        <f aca="false">A274+1</f>
        <v>271</v>
      </c>
      <c r="C275" s="0" t="n">
        <v>0.226987243</v>
      </c>
      <c r="D275" s="0" t="n">
        <v>1.7873</v>
      </c>
      <c r="E275" s="0" t="n">
        <v>0.814338603654074</v>
      </c>
      <c r="F275" s="0" t="n">
        <v>0.142597003856728</v>
      </c>
      <c r="G275" s="0" t="n">
        <v>0.0363668628078372</v>
      </c>
      <c r="H275" s="0" t="n">
        <v>0.00669752968136123</v>
      </c>
      <c r="I275" s="0" t="n">
        <f aca="false">$Y$14*E274+$Y$19*F274+G274*$Y$24+H274*$Y$29</f>
        <v>0.715520026565574</v>
      </c>
      <c r="J275" s="0" t="n">
        <f aca="false">$Y$15*E274+$Y$20*F274+G274*$Y$25+H274*$Y$30</f>
        <v>0.186468650456146</v>
      </c>
      <c r="K275" s="0" t="n">
        <f aca="false">E274*$Y$16+F274*$Y$21+G274*$Y$26+H274*$Y$31</f>
        <v>0.0725898519208225</v>
      </c>
      <c r="L275" s="0" t="n">
        <f aca="false">E274*$Y$17+F274*$Y$22+G274*$Y$27+H274*$Y$32</f>
        <v>0.0254214710574576</v>
      </c>
      <c r="M275" s="0" t="n">
        <f aca="false">_xlfn.NORM.S.DIST((1/$Y$7)*(C275-$Y$3-D275*$Y$12),1)</f>
        <v>0.301783070463273</v>
      </c>
      <c r="N275" s="3" t="n">
        <f aca="false">_xlfn.NORM.S.DIST((1/$Y$8)*(C275-$Y$4-D275*$Y$12),1)</f>
        <v>0.652984742054976</v>
      </c>
      <c r="O275" s="3" t="n">
        <f aca="false">_xlfn.NORM.S.DIST((1/$Y$9)*(C275-$Y$5-D275*$Y$12),1)</f>
        <v>0.384722773882586</v>
      </c>
      <c r="P275" s="3" t="n">
        <f aca="false">_xlfn.NORM.S.DIST((1/$Y$10)*(C275-$Y$6-D275*$Y$12),1)</f>
        <v>0.542341104640718</v>
      </c>
      <c r="Q275" s="0" t="n">
        <f aca="false">M275*I275</f>
        <v>0.215931830594922</v>
      </c>
      <c r="R275" s="0" t="n">
        <f aca="false">N275*J275</f>
        <v>0.121761183619446</v>
      </c>
      <c r="S275" s="0" t="n">
        <f aca="false">O275*K275</f>
        <v>0.027926969186705</v>
      </c>
      <c r="T275" s="0" t="n">
        <f aca="false">P275*L275</f>
        <v>0.0137871086948936</v>
      </c>
      <c r="U275" s="4" t="n">
        <f aca="false">SUM(Q275:T275)</f>
        <v>0.379407092095966</v>
      </c>
      <c r="V275" s="6" t="n">
        <f aca="false">_xlfn.NORM.S.INV(U275)</f>
        <v>-0.3070383471567</v>
      </c>
    </row>
    <row r="276" customFormat="false" ht="14.4" hidden="false" customHeight="false" outlineLevel="0" collapsed="false">
      <c r="A276" s="0" t="n">
        <f aca="false">A275+1</f>
        <v>272</v>
      </c>
      <c r="C276" s="0" t="n">
        <v>0.254224682</v>
      </c>
      <c r="D276" s="0" t="n">
        <v>1.7671</v>
      </c>
      <c r="E276" s="0" t="n">
        <v>0.839056149505102</v>
      </c>
      <c r="F276" s="0" t="n">
        <v>0.118976534892587</v>
      </c>
      <c r="G276" s="0" t="n">
        <v>0.0368236185972709</v>
      </c>
      <c r="H276" s="0" t="n">
        <v>0.00514369700503949</v>
      </c>
      <c r="I276" s="0" t="n">
        <f aca="false">$Y$14*E275+$Y$19*F275+G275*$Y$24+H275*$Y$29</f>
        <v>0.744295057772609</v>
      </c>
      <c r="J276" s="0" t="n">
        <f aca="false">$Y$15*E275+$Y$20*F275+G275*$Y$25+H275*$Y$30</f>
        <v>0.160709834056513</v>
      </c>
      <c r="K276" s="0" t="n">
        <f aca="false">E275*$Y$16+F275*$Y$21+G275*$Y$26+H275*$Y$31</f>
        <v>0.0750137154120383</v>
      </c>
      <c r="L276" s="0" t="n">
        <f aca="false">E275*$Y$17+F275*$Y$22+G275*$Y$27+H275*$Y$32</f>
        <v>0.0199813927588402</v>
      </c>
      <c r="M276" s="0" t="n">
        <f aca="false">_xlfn.NORM.S.DIST((1/$Y$7)*(C276-$Y$3-D276*$Y$12),1)</f>
        <v>0.311248703783483</v>
      </c>
      <c r="N276" s="3" t="n">
        <f aca="false">_xlfn.NORM.S.DIST((1/$Y$8)*(C276-$Y$4-D276*$Y$12),1)</f>
        <v>0.659361639807601</v>
      </c>
      <c r="O276" s="3" t="n">
        <f aca="false">_xlfn.NORM.S.DIST((1/$Y$9)*(C276-$Y$5-D276*$Y$12),1)</f>
        <v>0.388867420359389</v>
      </c>
      <c r="P276" s="3" t="n">
        <f aca="false">_xlfn.NORM.S.DIST((1/$Y$10)*(C276-$Y$6-D276*$Y$12),1)</f>
        <v>0.544497412732645</v>
      </c>
      <c r="Q276" s="0" t="n">
        <f aca="false">M276*I276</f>
        <v>0.231660871964177</v>
      </c>
      <c r="R276" s="0" t="n">
        <f aca="false">N276*J276</f>
        <v>0.10596589971671</v>
      </c>
      <c r="S276" s="0" t="n">
        <f aca="false">O276*K276</f>
        <v>0.0291703900038527</v>
      </c>
      <c r="T276" s="0" t="n">
        <f aca="false">P276*L276</f>
        <v>0.0108798166599833</v>
      </c>
      <c r="U276" s="4" t="n">
        <f aca="false">SUM(Q276:T276)</f>
        <v>0.377676978344723</v>
      </c>
      <c r="V276" s="6" t="n">
        <f aca="false">_xlfn.NORM.S.INV(U276)</f>
        <v>-0.311587603278374</v>
      </c>
    </row>
    <row r="277" customFormat="false" ht="14.4" hidden="false" customHeight="false" outlineLevel="0" collapsed="false">
      <c r="A277" s="0" t="n">
        <f aca="false">A276+1</f>
        <v>273</v>
      </c>
      <c r="C277" s="0" t="n">
        <v>-0.443445543</v>
      </c>
      <c r="D277" s="0" t="n">
        <v>1.8505</v>
      </c>
      <c r="E277" s="0" t="n">
        <v>0.76783526982122</v>
      </c>
      <c r="F277" s="0" t="n">
        <v>0.173751231291511</v>
      </c>
      <c r="G277" s="0" t="n">
        <v>0.0518885808077614</v>
      </c>
      <c r="H277" s="0" t="n">
        <v>0.00652491807950806</v>
      </c>
      <c r="I277" s="0" t="n">
        <f aca="false">$Y$14*E276+$Y$19*F276+G276*$Y$24+H276*$Y$29</f>
        <v>0.766123619273501</v>
      </c>
      <c r="J277" s="0" t="n">
        <f aca="false">$Y$15*E276+$Y$20*F276+G276*$Y$25+H276*$Y$30</f>
        <v>0.140658944532625</v>
      </c>
      <c r="K277" s="0" t="n">
        <f aca="false">E276*$Y$16+F276*$Y$21+G276*$Y$26+H276*$Y$31</f>
        <v>0.0768365889146099</v>
      </c>
      <c r="L277" s="0" t="n">
        <f aca="false">E276*$Y$17+F276*$Y$22+G276*$Y$27+H276*$Y$32</f>
        <v>0.016380847279263</v>
      </c>
      <c r="M277" s="0" t="n">
        <f aca="false">_xlfn.NORM.S.DIST((1/$Y$7)*(C277-$Y$3-D277*$Y$12),1)</f>
        <v>0.123710078669767</v>
      </c>
      <c r="N277" s="3" t="n">
        <f aca="false">_xlfn.NORM.S.DIST((1/$Y$8)*(C277-$Y$4-D277*$Y$12),1)</f>
        <v>0.493523480038246</v>
      </c>
      <c r="O277" s="3" t="n">
        <f aca="false">_xlfn.NORM.S.DIST((1/$Y$9)*(C277-$Y$5-D277*$Y$12),1)</f>
        <v>0.291489910356354</v>
      </c>
      <c r="P277" s="3" t="n">
        <f aca="false">_xlfn.NORM.S.DIST((1/$Y$10)*(C277-$Y$6-D277*$Y$12),1)</f>
        <v>0.491150160252344</v>
      </c>
      <c r="Q277" s="0" t="n">
        <f aca="false">M277*I277</f>
        <v>0.0947772132110916</v>
      </c>
      <c r="R277" s="0" t="n">
        <f aca="false">N277*J277</f>
        <v>0.0694184918042479</v>
      </c>
      <c r="S277" s="0" t="n">
        <f aca="false">O277*K277</f>
        <v>0.0223970904148076</v>
      </c>
      <c r="T277" s="0" t="n">
        <f aca="false">P277*L277</f>
        <v>0.0080454557662792</v>
      </c>
      <c r="U277" s="4" t="n">
        <f aca="false">SUM(Q277:T277)</f>
        <v>0.194638251196426</v>
      </c>
      <c r="V277" s="6" t="n">
        <f aca="false">_xlfn.NORM.S.INV(U277)</f>
        <v>-0.860930172839062</v>
      </c>
    </row>
    <row r="278" customFormat="false" ht="14.4" hidden="false" customHeight="false" outlineLevel="0" collapsed="false">
      <c r="A278" s="0" t="n">
        <f aca="false">A277+1</f>
        <v>274</v>
      </c>
      <c r="C278" s="0" t="n">
        <v>-0.751446864</v>
      </c>
      <c r="D278" s="0" t="n">
        <v>1.8624</v>
      </c>
      <c r="E278" s="0" t="n">
        <v>0.633160637641601</v>
      </c>
      <c r="F278" s="0" t="n">
        <v>0.293947549493233</v>
      </c>
      <c r="G278" s="0" t="n">
        <v>0.0610329714478844</v>
      </c>
      <c r="H278" s="0" t="n">
        <v>0.0118588414172828</v>
      </c>
      <c r="I278" s="0" t="n">
        <f aca="false">$Y$14*E277+$Y$19*F277+G277*$Y$24+H277*$Y$29</f>
        <v>0.714857577117972</v>
      </c>
      <c r="J278" s="0" t="n">
        <f aca="false">$Y$15*E277+$Y$20*F277+G277*$Y$25+H277*$Y$30</f>
        <v>0.187039162428117</v>
      </c>
      <c r="K278" s="0" t="n">
        <f aca="false">E277*$Y$16+F277*$Y$21+G277*$Y$26+H277*$Y$31</f>
        <v>0.0749893170530767</v>
      </c>
      <c r="L278" s="0" t="n">
        <f aca="false">E277*$Y$17+F277*$Y$22+G277*$Y$27+H277*$Y$32</f>
        <v>0.0231139434008352</v>
      </c>
      <c r="M278" s="0" t="n">
        <f aca="false">_xlfn.NORM.S.DIST((1/$Y$7)*(C278-$Y$3-D278*$Y$12),1)</f>
        <v>0.0737519990742576</v>
      </c>
      <c r="N278" s="3" t="n">
        <f aca="false">_xlfn.NORM.S.DIST((1/$Y$8)*(C278-$Y$4-D278*$Y$12),1)</f>
        <v>0.419274092647013</v>
      </c>
      <c r="O278" s="3" t="n">
        <f aca="false">_xlfn.NORM.S.DIST((1/$Y$9)*(C278-$Y$5-D278*$Y$12),1)</f>
        <v>0.252642108939247</v>
      </c>
      <c r="P278" s="3" t="n">
        <f aca="false">_xlfn.NORM.S.DIST((1/$Y$10)*(C278-$Y$6-D278*$Y$12),1)</f>
        <v>0.467714046805472</v>
      </c>
      <c r="Q278" s="0" t="n">
        <f aca="false">M278*I278</f>
        <v>0.0527221753658307</v>
      </c>
      <c r="R278" s="0" t="n">
        <f aca="false">N278*J278</f>
        <v>0.0784206751165058</v>
      </c>
      <c r="S278" s="0" t="n">
        <f aca="false">O278*K278</f>
        <v>0.0189454592082031</v>
      </c>
      <c r="T278" s="0" t="n">
        <f aca="false">P278*L278</f>
        <v>0.0108107160056372</v>
      </c>
      <c r="U278" s="4" t="n">
        <f aca="false">SUM(Q278:T278)</f>
        <v>0.160899025696177</v>
      </c>
      <c r="V278" s="6" t="n">
        <f aca="false">_xlfn.NORM.S.INV(U278)</f>
        <v>-0.990769692756343</v>
      </c>
    </row>
    <row r="279" customFormat="false" ht="14.4" hidden="false" customHeight="false" outlineLevel="0" collapsed="false">
      <c r="A279" s="0" t="n">
        <f aca="false">A278+1</f>
        <v>275</v>
      </c>
      <c r="C279" s="0" t="n">
        <v>0.57415258</v>
      </c>
      <c r="D279" s="0" t="n">
        <v>1.8631</v>
      </c>
      <c r="E279" s="0" t="n">
        <v>0.758614126147747</v>
      </c>
      <c r="F279" s="0" t="n">
        <v>0.196996427430476</v>
      </c>
      <c r="G279" s="0" t="n">
        <v>0.0342503108686649</v>
      </c>
      <c r="H279" s="0" t="n">
        <v>0.0101391355531119</v>
      </c>
      <c r="I279" s="0" t="n">
        <f aca="false">$Y$14*E278+$Y$19*F278+G278*$Y$24+H278*$Y$29</f>
        <v>0.604183164476191</v>
      </c>
      <c r="J279" s="0" t="n">
        <f aca="false">$Y$15*E278+$Y$20*F278+G278*$Y$25+H278*$Y$30</f>
        <v>0.289007910526424</v>
      </c>
      <c r="K279" s="0" t="n">
        <f aca="false">E278*$Y$16+F278*$Y$21+G278*$Y$26+H278*$Y$31</f>
        <v>0.0673167671997584</v>
      </c>
      <c r="L279" s="0" t="n">
        <f aca="false">E278*$Y$17+F278*$Y$22+G278*$Y$27+H278*$Y$32</f>
        <v>0.0394921577976284</v>
      </c>
      <c r="M279" s="0" t="n">
        <f aca="false">_xlfn.NORM.S.DIST((1/$Y$7)*(C279-$Y$3-D279*$Y$12),1)</f>
        <v>0.422370047907406</v>
      </c>
      <c r="N279" s="3" t="n">
        <f aca="false">_xlfn.NORM.S.DIST((1/$Y$8)*(C279-$Y$4-D279*$Y$12),1)</f>
        <v>0.726168950384713</v>
      </c>
      <c r="O279" s="3" t="n">
        <f aca="false">_xlfn.NORM.S.DIST((1/$Y$9)*(C279-$Y$5-D279*$Y$12),1)</f>
        <v>0.435173377632326</v>
      </c>
      <c r="P279" s="3" t="n">
        <f aca="false">_xlfn.NORM.S.DIST((1/$Y$10)*(C279-$Y$6-D279*$Y$12),1)</f>
        <v>0.568105769396982</v>
      </c>
      <c r="Q279" s="0" t="n">
        <f aca="false">M279*I279</f>
        <v>0.255188872124657</v>
      </c>
      <c r="R279" s="0" t="n">
        <f aca="false">N279*J279</f>
        <v>0.209868571039852</v>
      </c>
      <c r="S279" s="0" t="n">
        <f aca="false">O279*K279</f>
        <v>0.0292944649536079</v>
      </c>
      <c r="T279" s="0" t="n">
        <f aca="false">P279*L279</f>
        <v>0.0224357226907687</v>
      </c>
      <c r="U279" s="4" t="n">
        <f aca="false">SUM(Q279:T279)</f>
        <v>0.516787630808886</v>
      </c>
      <c r="V279" s="6" t="n">
        <f aca="false">_xlfn.NORM.S.INV(U279)</f>
        <v>0.0420927767567795</v>
      </c>
    </row>
    <row r="280" customFormat="false" ht="14.4" hidden="false" customHeight="false" outlineLevel="0" collapsed="false">
      <c r="A280" s="0" t="n">
        <f aca="false">A279+1</f>
        <v>276</v>
      </c>
      <c r="C280" s="0" t="n">
        <v>1.188768858</v>
      </c>
      <c r="D280" s="0" t="n">
        <v>1.8498</v>
      </c>
      <c r="E280" s="0" t="n">
        <v>0.848015394219698</v>
      </c>
      <c r="F280" s="0" t="n">
        <v>0.107517366417255</v>
      </c>
      <c r="G280" s="0" t="n">
        <v>0.037238415211838</v>
      </c>
      <c r="H280" s="0" t="n">
        <v>0.00722882415120878</v>
      </c>
      <c r="I280" s="0" t="n">
        <f aca="false">$Y$14*E279+$Y$19*F279+G279*$Y$24+H279*$Y$29</f>
        <v>0.694312010465292</v>
      </c>
      <c r="J280" s="0" t="n">
        <f aca="false">$Y$15*E279+$Y$20*F279+G279*$Y$25+H279*$Y$30</f>
        <v>0.206901677496156</v>
      </c>
      <c r="K280" s="0" t="n">
        <f aca="false">E279*$Y$16+F279*$Y$21+G279*$Y$26+H279*$Y$31</f>
        <v>0.0706328577443284</v>
      </c>
      <c r="L280" s="0" t="n">
        <f aca="false">E279*$Y$17+F279*$Y$22+G279*$Y$27+H279*$Y$32</f>
        <v>0.0281534542942238</v>
      </c>
      <c r="M280" s="0" t="n">
        <f aca="false">_xlfn.NORM.S.DIST((1/$Y$7)*(C280-$Y$3-D280*$Y$12),1)</f>
        <v>0.650159102576662</v>
      </c>
      <c r="N280" s="3" t="n">
        <f aca="false">_xlfn.NORM.S.DIST((1/$Y$8)*(C280-$Y$4-D280*$Y$12),1)</f>
        <v>0.8352315244943</v>
      </c>
      <c r="O280" s="3" t="n">
        <f aca="false">_xlfn.NORM.S.DIST((1/$Y$9)*(C280-$Y$5-D280*$Y$12),1)</f>
        <v>0.528031338174169</v>
      </c>
      <c r="P280" s="3" t="n">
        <f aca="false">_xlfn.NORM.S.DIST((1/$Y$10)*(C280-$Y$6-D280*$Y$12),1)</f>
        <v>0.613642553118476</v>
      </c>
      <c r="Q280" s="0" t="n">
        <f aca="false">M280*I280</f>
        <v>0.451413273632313</v>
      </c>
      <c r="R280" s="0" t="n">
        <f aca="false">N280*J280</f>
        <v>0.172810803515542</v>
      </c>
      <c r="S280" s="0" t="n">
        <f aca="false">O280*K280</f>
        <v>0.0372963623938034</v>
      </c>
      <c r="T280" s="0" t="n">
        <f aca="false">P280*L280</f>
        <v>0.0172761575722118</v>
      </c>
      <c r="U280" s="4" t="n">
        <f aca="false">SUM(Q280:T280)</f>
        <v>0.67879659711387</v>
      </c>
      <c r="V280" s="6" t="n">
        <f aca="false">_xlfn.NORM.S.INV(U280)</f>
        <v>0.464336320559742</v>
      </c>
    </row>
    <row r="281" customFormat="false" ht="14.4" hidden="false" customHeight="false" outlineLevel="0" collapsed="false">
      <c r="A281" s="0" t="n">
        <f aca="false">A280+1</f>
        <v>277</v>
      </c>
      <c r="C281" s="0" t="n">
        <v>0.997821934</v>
      </c>
      <c r="D281" s="0" t="n">
        <v>1.8212</v>
      </c>
      <c r="E281" s="0" t="n">
        <v>0.892114760633403</v>
      </c>
      <c r="F281" s="0" t="n">
        <v>0.0671142628286684</v>
      </c>
      <c r="G281" s="0" t="n">
        <v>0.0368488873524238</v>
      </c>
      <c r="H281" s="0" t="n">
        <v>0.00392208918550477</v>
      </c>
      <c r="I281" s="0" t="n">
        <f aca="false">$Y$14*E280+$Y$19*F280+G280*$Y$24+H280*$Y$29</f>
        <v>0.774212667771542</v>
      </c>
      <c r="J281" s="0" t="n">
        <f aca="false">$Y$15*E280+$Y$20*F280+G280*$Y$25+H280*$Y$30</f>
        <v>0.130872800819524</v>
      </c>
      <c r="K281" s="0" t="n">
        <f aca="false">E280*$Y$16+F280*$Y$21+G280*$Y$26+H280*$Y$31</f>
        <v>0.0780073512941224</v>
      </c>
      <c r="L281" s="0" t="n">
        <f aca="false">E280*$Y$17+F280*$Y$22+G280*$Y$27+H280*$Y$32</f>
        <v>0.0169071801148109</v>
      </c>
      <c r="M281" s="0" t="n">
        <f aca="false">_xlfn.NORM.S.DIST((1/$Y$7)*(C281-$Y$3-D281*$Y$12),1)</f>
        <v>0.582016254655992</v>
      </c>
      <c r="N281" s="3" t="n">
        <f aca="false">_xlfn.NORM.S.DIST((1/$Y$8)*(C281-$Y$4-D281*$Y$12),1)</f>
        <v>0.805160731757685</v>
      </c>
      <c r="O281" s="3" t="n">
        <f aca="false">_xlfn.NORM.S.DIST((1/$Y$9)*(C281-$Y$5-D281*$Y$12),1)</f>
        <v>0.499427604633544</v>
      </c>
      <c r="P281" s="3" t="n">
        <f aca="false">_xlfn.NORM.S.DIST((1/$Y$10)*(C281-$Y$6-D281*$Y$12),1)</f>
        <v>0.599785878313315</v>
      </c>
      <c r="Q281" s="0" t="n">
        <f aca="false">M281*I281</f>
        <v>0.450604357203617</v>
      </c>
      <c r="R281" s="0" t="n">
        <f aca="false">N281*J281</f>
        <v>0.105373640075026</v>
      </c>
      <c r="S281" s="0" t="n">
        <f aca="false">O281*K281</f>
        <v>0.038959024600631</v>
      </c>
      <c r="T281" s="0" t="n">
        <f aca="false">P281*L281</f>
        <v>0.0101406878749633</v>
      </c>
      <c r="U281" s="4" t="n">
        <f aca="false">SUM(Q281:T281)</f>
        <v>0.605077709754237</v>
      </c>
      <c r="V281" s="6" t="n">
        <f aca="false">_xlfn.NORM.S.INV(U281)</f>
        <v>0.266512439392207</v>
      </c>
    </row>
    <row r="282" customFormat="false" ht="14.4" hidden="false" customHeight="false" outlineLevel="0" collapsed="false">
      <c r="A282" s="0" t="n">
        <f aca="false">A281+1</f>
        <v>278</v>
      </c>
      <c r="C282" s="0" t="n">
        <v>0.941071304</v>
      </c>
      <c r="D282" s="0" t="n">
        <v>1.7764</v>
      </c>
      <c r="E282" s="0" t="n">
        <v>0.912031092645343</v>
      </c>
      <c r="F282" s="0" t="n">
        <v>0.0488131051791322</v>
      </c>
      <c r="G282" s="0" t="n">
        <v>0.0368583687268411</v>
      </c>
      <c r="H282" s="0" t="n">
        <v>0.00229743344868382</v>
      </c>
      <c r="I282" s="0" t="n">
        <f aca="false">$Y$14*E281+$Y$19*F281+G281*$Y$24+H281*$Y$29</f>
        <v>0.812302551771282</v>
      </c>
      <c r="J282" s="0" t="n">
        <f aca="false">$Y$15*E281+$Y$20*F281+G281*$Y$25+H281*$Y$30</f>
        <v>0.0966001927471338</v>
      </c>
      <c r="K282" s="0" t="n">
        <f aca="false">E281*$Y$16+F281*$Y$21+G281*$Y$26+H281*$Y$31</f>
        <v>0.0808796689767898</v>
      </c>
      <c r="L282" s="0" t="n">
        <f aca="false">E281*$Y$17+F281*$Y$22+G281*$Y$27+H281*$Y$32</f>
        <v>0.0102175865047949</v>
      </c>
      <c r="M282" s="0" t="n">
        <f aca="false">_xlfn.NORM.S.DIST((1/$Y$7)*(C282-$Y$3-D282*$Y$12),1)</f>
        <v>0.562042725982289</v>
      </c>
      <c r="N282" s="3" t="n">
        <f aca="false">_xlfn.NORM.S.DIST((1/$Y$8)*(C282-$Y$4-D282*$Y$12),1)</f>
        <v>0.796018857289391</v>
      </c>
      <c r="O282" s="3" t="n">
        <f aca="false">_xlfn.NORM.S.DIST((1/$Y$9)*(C282-$Y$5-D282*$Y$12),1)</f>
        <v>0.491273552950682</v>
      </c>
      <c r="P282" s="3" t="n">
        <f aca="false">_xlfn.NORM.S.DIST((1/$Y$10)*(C282-$Y$6-D282*$Y$12),1)</f>
        <v>0.59581467349876</v>
      </c>
      <c r="Q282" s="0" t="n">
        <f aca="false">M282*I282</f>
        <v>0.4565487405199</v>
      </c>
      <c r="R282" s="0" t="n">
        <f aca="false">N282*J282</f>
        <v>0.0768955750445084</v>
      </c>
      <c r="S282" s="0" t="n">
        <f aca="false">O282*K282</f>
        <v>0.0397340423397025</v>
      </c>
      <c r="T282" s="0" t="n">
        <f aca="false">P282*L282</f>
        <v>0.00608778796729971</v>
      </c>
      <c r="U282" s="4" t="n">
        <f aca="false">SUM(Q282:T282)</f>
        <v>0.579266145871411</v>
      </c>
      <c r="V282" s="6" t="n">
        <f aca="false">_xlfn.NORM.S.INV(U282)</f>
        <v>0.200016459693536</v>
      </c>
    </row>
    <row r="283" customFormat="false" ht="14.4" hidden="false" customHeight="false" outlineLevel="0" collapsed="false">
      <c r="A283" s="0" t="n">
        <f aca="false">A282+1</f>
        <v>279</v>
      </c>
      <c r="C283" s="0" t="n">
        <v>1.246426537</v>
      </c>
      <c r="D283" s="0" t="n">
        <v>1.7765</v>
      </c>
      <c r="E283" s="0" t="n">
        <v>0.921036084911505</v>
      </c>
      <c r="F283" s="0" t="n">
        <v>0.0370524503470473</v>
      </c>
      <c r="G283" s="0" t="n">
        <v>0.040216913480296</v>
      </c>
      <c r="H283" s="0" t="n">
        <v>0.00169455126115233</v>
      </c>
      <c r="I283" s="0" t="n">
        <f aca="false">$Y$14*E282+$Y$19*F282+G282*$Y$24+H282*$Y$29</f>
        <v>0.829636492397506</v>
      </c>
      <c r="J283" s="0" t="n">
        <f aca="false">$Y$15*E282+$Y$20*F282+G282*$Y$25+H282*$Y$30</f>
        <v>0.0810766070460203</v>
      </c>
      <c r="K283" s="0" t="n">
        <f aca="false">E282*$Y$16+F282*$Y$21+G282*$Y$26+H282*$Y$31</f>
        <v>0.0821990595923456</v>
      </c>
      <c r="L283" s="0" t="n">
        <f aca="false">E282*$Y$17+F282*$Y$22+G282*$Y$27+H282*$Y$32</f>
        <v>0.00708784096412869</v>
      </c>
      <c r="M283" s="0" t="n">
        <f aca="false">_xlfn.NORM.S.DIST((1/$Y$7)*(C283-$Y$3-D283*$Y$12),1)</f>
        <v>0.671726951977252</v>
      </c>
      <c r="N283" s="3" t="n">
        <f aca="false">_xlfn.NORM.S.DIST((1/$Y$8)*(C283-$Y$4-D283*$Y$12),1)</f>
        <v>0.844452062492328</v>
      </c>
      <c r="O283" s="3" t="n">
        <f aca="false">_xlfn.NORM.S.DIST((1/$Y$9)*(C283-$Y$5-D283*$Y$12),1)</f>
        <v>0.537440906833516</v>
      </c>
      <c r="P283" s="3" t="n">
        <f aca="false">_xlfn.NORM.S.DIST((1/$Y$10)*(C283-$Y$6-D283*$Y$12),1)</f>
        <v>0.618182053669647</v>
      </c>
      <c r="Q283" s="0" t="n">
        <f aca="false">M283*I283</f>
        <v>0.557289192287275</v>
      </c>
      <c r="R283" s="0" t="n">
        <f aca="false">N283*J283</f>
        <v>0.0684653080398918</v>
      </c>
      <c r="S283" s="0" t="n">
        <f aca="false">O283*K283</f>
        <v>0.0441771371281724</v>
      </c>
      <c r="T283" s="0" t="n">
        <f aca="false">P283*L283</f>
        <v>0.00438157608328893</v>
      </c>
      <c r="U283" s="4" t="n">
        <f aca="false">SUM(Q283:T283)</f>
        <v>0.674313213538629</v>
      </c>
      <c r="V283" s="6" t="n">
        <f aca="false">_xlfn.NORM.S.INV(U283)</f>
        <v>0.451854821633555</v>
      </c>
    </row>
    <row r="284" customFormat="false" ht="14.4" hidden="false" customHeight="false" outlineLevel="0" collapsed="false">
      <c r="A284" s="0" t="n">
        <f aca="false">A283+1</f>
        <v>280</v>
      </c>
      <c r="C284" s="0" t="n">
        <v>0.691949838</v>
      </c>
      <c r="D284" s="0" t="n">
        <v>1.7719</v>
      </c>
      <c r="E284" s="0" t="n">
        <v>0.92339798991286</v>
      </c>
      <c r="F284" s="0" t="n">
        <v>0.0386605304860252</v>
      </c>
      <c r="G284" s="0" t="n">
        <v>0.0367334677633323</v>
      </c>
      <c r="H284" s="0" t="n">
        <v>0.00120801183778246</v>
      </c>
      <c r="I284" s="0" t="n">
        <f aca="false">$Y$14*E283+$Y$19*F283+G283*$Y$24+H283*$Y$29</f>
        <v>0.83985540244402</v>
      </c>
      <c r="J284" s="0" t="n">
        <f aca="false">$Y$15*E283+$Y$20*F283+G283*$Y$25+H283*$Y$30</f>
        <v>0.0710585226349642</v>
      </c>
      <c r="K284" s="0" t="n">
        <f aca="false">E283*$Y$16+F283*$Y$21+G283*$Y$26+H283*$Y$31</f>
        <v>0.0836230197425873</v>
      </c>
      <c r="L284" s="0" t="n">
        <f aca="false">E283*$Y$17+F283*$Y$22+G283*$Y$27+H283*$Y$32</f>
        <v>0.00546305517842955</v>
      </c>
      <c r="M284" s="0" t="n">
        <f aca="false">_xlfn.NORM.S.DIST((1/$Y$7)*(C284-$Y$3-D284*$Y$12),1)</f>
        <v>0.4685237511864</v>
      </c>
      <c r="N284" s="3" t="n">
        <f aca="false">_xlfn.NORM.S.DIST((1/$Y$8)*(C284-$Y$4-D284*$Y$12),1)</f>
        <v>0.750596325638816</v>
      </c>
      <c r="O284" s="3" t="n">
        <f aca="false">_xlfn.NORM.S.DIST((1/$Y$9)*(C284-$Y$5-D284*$Y$12),1)</f>
        <v>0.453709440423855</v>
      </c>
      <c r="P284" s="3" t="n">
        <f aca="false">_xlfn.NORM.S.DIST((1/$Y$10)*(C284-$Y$6-D284*$Y$12),1)</f>
        <v>0.57734896024695</v>
      </c>
      <c r="Q284" s="0" t="n">
        <f aca="false">M284*I284</f>
        <v>0.393492203607236</v>
      </c>
      <c r="R284" s="0" t="n">
        <f aca="false">N284*J284</f>
        <v>0.0533362659951268</v>
      </c>
      <c r="S284" s="0" t="n">
        <f aca="false">O284*K284</f>
        <v>0.0379405534939623</v>
      </c>
      <c r="T284" s="0" t="n">
        <f aca="false">P284*L284</f>
        <v>0.00315408922703802</v>
      </c>
      <c r="U284" s="4" t="n">
        <f aca="false">SUM(Q284:T284)</f>
        <v>0.487923112323363</v>
      </c>
      <c r="V284" s="6" t="n">
        <f aca="false">_xlfn.NORM.S.INV(U284)</f>
        <v>-0.0302768932393569</v>
      </c>
    </row>
    <row r="285" customFormat="false" ht="14.4" hidden="false" customHeight="false" outlineLevel="0" collapsed="false">
      <c r="A285" s="0" t="n">
        <f aca="false">A284+1</f>
        <v>281</v>
      </c>
      <c r="C285" s="0" t="n">
        <v>0.670366283</v>
      </c>
      <c r="D285" s="0" t="n">
        <v>1.7638</v>
      </c>
      <c r="E285" s="0" t="n">
        <v>0.922577380965905</v>
      </c>
      <c r="F285" s="0" t="n">
        <v>0.0398451993199422</v>
      </c>
      <c r="G285" s="0" t="n">
        <v>0.0364238699699105</v>
      </c>
      <c r="H285" s="0" t="n">
        <v>0.00115354974424209</v>
      </c>
      <c r="I285" s="0" t="n">
        <f aca="false">$Y$14*E284+$Y$19*F284+G284*$Y$24+H284*$Y$29</f>
        <v>0.839437013336154</v>
      </c>
      <c r="J285" s="0" t="n">
        <f aca="false">$Y$15*E284+$Y$20*F284+G284*$Y$25+H284*$Y$30</f>
        <v>0.0724699559987324</v>
      </c>
      <c r="K285" s="0" t="n">
        <f aca="false">E284*$Y$16+F284*$Y$21+G284*$Y$26+H284*$Y$31</f>
        <v>0.0828932334686516</v>
      </c>
      <c r="L285" s="0" t="n">
        <f aca="false">E284*$Y$17+F284*$Y$22+G284*$Y$27+H284*$Y$32</f>
        <v>0.00519979719646181</v>
      </c>
      <c r="M285" s="0" t="n">
        <f aca="false">_xlfn.NORM.S.DIST((1/$Y$7)*(C285-$Y$3-D285*$Y$12),1)</f>
        <v>0.460615059494486</v>
      </c>
      <c r="N285" s="3" t="n">
        <f aca="false">_xlfn.NORM.S.DIST((1/$Y$8)*(C285-$Y$4-D285*$Y$12),1)</f>
        <v>0.746519127379133</v>
      </c>
      <c r="O285" s="3" t="n">
        <f aca="false">_xlfn.NORM.S.DIST((1/$Y$9)*(C285-$Y$5-D285*$Y$12),1)</f>
        <v>0.450543994200374</v>
      </c>
      <c r="P285" s="3" t="n">
        <f aca="false">_xlfn.NORM.S.DIST((1/$Y$10)*(C285-$Y$6-D285*$Y$12),1)</f>
        <v>0.57577746644469</v>
      </c>
      <c r="Q285" s="0" t="n">
        <f aca="false">M285*I285</f>
        <v>0.386657329839706</v>
      </c>
      <c r="R285" s="0" t="n">
        <f aca="false">N285*J285</f>
        <v>0.0541002083133779</v>
      </c>
      <c r="S285" s="0" t="n">
        <f aca="false">O285*K285</f>
        <v>0.0373470484991504</v>
      </c>
      <c r="T285" s="0" t="n">
        <f aca="false">P285*L285</f>
        <v>0.00299392605580498</v>
      </c>
      <c r="U285" s="4" t="n">
        <f aca="false">SUM(Q285:T285)</f>
        <v>0.48109851270804</v>
      </c>
      <c r="V285" s="6" t="n">
        <f aca="false">_xlfn.NORM.S.INV(U285)</f>
        <v>-0.0473967422450173</v>
      </c>
    </row>
    <row r="286" customFormat="false" ht="14.4" hidden="false" customHeight="false" outlineLevel="0" collapsed="false">
      <c r="A286" s="0" t="n">
        <f aca="false">A285+1</f>
        <v>282</v>
      </c>
      <c r="C286" s="0" t="n">
        <v>1.008772334</v>
      </c>
      <c r="D286" s="0" t="n">
        <v>1.8187</v>
      </c>
      <c r="E286" s="0" t="n">
        <v>0.92589210638498</v>
      </c>
      <c r="F286" s="0" t="n">
        <v>0.0354169959467103</v>
      </c>
      <c r="G286" s="0" t="n">
        <v>0.0375105061901454</v>
      </c>
      <c r="H286" s="0" t="n">
        <v>0.00118039147816409</v>
      </c>
      <c r="I286" s="0" t="n">
        <f aca="false">$Y$14*E285+$Y$19*F285+G285*$Y$24+H285*$Y$29</f>
        <v>0.838503269118974</v>
      </c>
      <c r="J286" s="0" t="n">
        <f aca="false">$Y$15*E285+$Y$20*F285+G285*$Y$25+H285*$Y$30</f>
        <v>0.0734811097273669</v>
      </c>
      <c r="K286" s="0" t="n">
        <f aca="false">E285*$Y$16+F285*$Y$21+G285*$Y$26+H285*$Y$31</f>
        <v>0.0827440227265721</v>
      </c>
      <c r="L286" s="0" t="n">
        <f aca="false">E285*$Y$17+F285*$Y$22+G285*$Y$27+H285*$Y$32</f>
        <v>0.005271598427087</v>
      </c>
      <c r="M286" s="0" t="n">
        <f aca="false">_xlfn.NORM.S.DIST((1/$Y$7)*(C286-$Y$3-D286*$Y$12),1)</f>
        <v>0.58611154090219</v>
      </c>
      <c r="N286" s="3" t="n">
        <f aca="false">_xlfn.NORM.S.DIST((1/$Y$8)*(C286-$Y$4-D286*$Y$12),1)</f>
        <v>0.807014848089051</v>
      </c>
      <c r="O286" s="3" t="n">
        <f aca="false">_xlfn.NORM.S.DIST((1/$Y$9)*(C286-$Y$5-D286*$Y$12),1)</f>
        <v>0.501109590001808</v>
      </c>
      <c r="P286" s="3" t="n">
        <f aca="false">_xlfn.NORM.S.DIST((1/$Y$10)*(C286-$Y$6-D286*$Y$12),1)</f>
        <v>0.600603706228841</v>
      </c>
      <c r="Q286" s="0" t="n">
        <f aca="false">M286*I286</f>
        <v>0.491456443114846</v>
      </c>
      <c r="R286" s="0" t="n">
        <f aca="false">N286*J286</f>
        <v>0.0593003466040459</v>
      </c>
      <c r="S286" s="0" t="n">
        <f aca="false">O286*K286</f>
        <v>0.0414638233036129</v>
      </c>
      <c r="T286" s="0" t="n">
        <f aca="false">P286*L286</f>
        <v>0.00316614155305858</v>
      </c>
      <c r="U286" s="4" t="n">
        <f aca="false">SUM(Q286:T286)</f>
        <v>0.595386754575563</v>
      </c>
      <c r="V286" s="6" t="n">
        <f aca="false">_xlfn.NORM.S.INV(U286)</f>
        <v>0.241424029197459</v>
      </c>
    </row>
    <row r="287" customFormat="false" ht="14.4" hidden="false" customHeight="false" outlineLevel="0" collapsed="false">
      <c r="A287" s="0" t="n">
        <f aca="false">A286+1</f>
        <v>283</v>
      </c>
      <c r="C287" s="0" t="n">
        <v>-0.324135541</v>
      </c>
      <c r="D287" s="0" t="n">
        <v>1.8297</v>
      </c>
      <c r="E287" s="0" t="n">
        <v>0.869297632699447</v>
      </c>
      <c r="F287" s="0" t="n">
        <v>0.0766430484460397</v>
      </c>
      <c r="G287" s="0" t="n">
        <v>0.0522911114600608</v>
      </c>
      <c r="H287" s="0" t="n">
        <v>0.00176820739445266</v>
      </c>
      <c r="I287" s="0" t="n">
        <f aca="false">$Y$14*E286+$Y$19*F286+G286*$Y$24+H286*$Y$29</f>
        <v>0.842158591949936</v>
      </c>
      <c r="J287" s="0" t="n">
        <f aca="false">$Y$15*E286+$Y$20*F286+G286*$Y$25+H286*$Y$30</f>
        <v>0.069705733663239</v>
      </c>
      <c r="K287" s="0" t="n">
        <f aca="false">E286*$Y$16+F286*$Y$21+G286*$Y$26+H286*$Y$31</f>
        <v>0.0832745565477212</v>
      </c>
      <c r="L287" s="0" t="n">
        <f aca="false">E286*$Y$17+F286*$Y$22+G286*$Y$27+H286*$Y$32</f>
        <v>0.00486111783910376</v>
      </c>
      <c r="M287" s="0" t="n">
        <f aca="false">_xlfn.NORM.S.DIST((1/$Y$7)*(C287-$Y$3-D287*$Y$12),1)</f>
        <v>0.148559000242107</v>
      </c>
      <c r="N287" s="3" t="n">
        <f aca="false">_xlfn.NORM.S.DIST((1/$Y$8)*(C287-$Y$4-D287*$Y$12),1)</f>
        <v>0.522741361856133</v>
      </c>
      <c r="O287" s="3" t="n">
        <f aca="false">_xlfn.NORM.S.DIST((1/$Y$9)*(C287-$Y$5-D287*$Y$12),1)</f>
        <v>0.30739152308647</v>
      </c>
      <c r="P287" s="3" t="n">
        <f aca="false">_xlfn.NORM.S.DIST((1/$Y$10)*(C287-$Y$6-D287*$Y$12),1)</f>
        <v>0.500320381741361</v>
      </c>
      <c r="Q287" s="0" t="n">
        <f aca="false">M287*I287</f>
        <v>0.125110238465383</v>
      </c>
      <c r="R287" s="0" t="n">
        <f aca="false">N287*J287</f>
        <v>0.0364380701443024</v>
      </c>
      <c r="S287" s="0" t="n">
        <f aca="false">O287*K287</f>
        <v>0.0255978927715544</v>
      </c>
      <c r="T287" s="0" t="n">
        <f aca="false">P287*L287</f>
        <v>0.00243211633295013</v>
      </c>
      <c r="U287" s="4" t="n">
        <f aca="false">SUM(Q287:T287)</f>
        <v>0.18957831771419</v>
      </c>
      <c r="V287" s="6" t="n">
        <f aca="false">_xlfn.NORM.S.INV(U287)</f>
        <v>-0.879451285254076</v>
      </c>
    </row>
    <row r="288" customFormat="false" ht="14.4" hidden="false" customHeight="false" outlineLevel="0" collapsed="false">
      <c r="A288" s="0" t="n">
        <f aca="false">A287+1</f>
        <v>284</v>
      </c>
      <c r="C288" s="0" t="n">
        <v>0.851089392</v>
      </c>
      <c r="D288" s="0" t="n">
        <v>1.7762</v>
      </c>
      <c r="E288" s="0" t="n">
        <v>0.905507968510173</v>
      </c>
      <c r="F288" s="0" t="n">
        <v>0.0550249975234638</v>
      </c>
      <c r="G288" s="0" t="n">
        <v>0.0373093333246373</v>
      </c>
      <c r="H288" s="0" t="n">
        <v>0.00215770064172549</v>
      </c>
      <c r="I288" s="0" t="n">
        <f aca="false">$Y$14*E287+$Y$19*F287+G287*$Y$24+H287*$Y$29</f>
        <v>0.803415629585162</v>
      </c>
      <c r="J288" s="0" t="n">
        <f aca="false">$Y$15*E287+$Y$20*F287+G287*$Y$25+H287*$Y$30</f>
        <v>0.104588315916644</v>
      </c>
      <c r="K288" s="0" t="n">
        <f aca="false">E287*$Y$16+F287*$Y$21+G287*$Y$26+H287*$Y$31</f>
        <v>0.0823942726234273</v>
      </c>
      <c r="L288" s="0" t="n">
        <f aca="false">E287*$Y$17+F287*$Y$22+G287*$Y$27+H287*$Y$32</f>
        <v>0.00960178187476671</v>
      </c>
      <c r="M288" s="0" t="n">
        <f aca="false">_xlfn.NORM.S.DIST((1/$Y$7)*(C288-$Y$3-D288*$Y$12),1)</f>
        <v>0.52835479730203</v>
      </c>
      <c r="N288" s="3" t="n">
        <f aca="false">_xlfn.NORM.S.DIST((1/$Y$8)*(C288-$Y$4-D288*$Y$12),1)</f>
        <v>0.780193262236295</v>
      </c>
      <c r="O288" s="3" t="n">
        <f aca="false">_xlfn.NORM.S.DIST((1/$Y$9)*(C288-$Y$5-D288*$Y$12),1)</f>
        <v>0.477665175097243</v>
      </c>
      <c r="P288" s="3" t="n">
        <f aca="false">_xlfn.NORM.S.DIST((1/$Y$10)*(C288-$Y$6-D288*$Y$12),1)</f>
        <v>0.589160433778198</v>
      </c>
      <c r="Q288" s="0" t="n">
        <f aca="false">M288*I288</f>
        <v>0.424488502118751</v>
      </c>
      <c r="R288" s="0" t="n">
        <f aca="false">N288*J288</f>
        <v>0.0815990993868067</v>
      </c>
      <c r="S288" s="0" t="n">
        <f aca="false">O288*K288</f>
        <v>0.0393568746596794</v>
      </c>
      <c r="T288" s="0" t="n">
        <f aca="false">P288*L288</f>
        <v>0.00565698997438119</v>
      </c>
      <c r="U288" s="4" t="n">
        <f aca="false">SUM(Q288:T288)</f>
        <v>0.551101466139618</v>
      </c>
      <c r="V288" s="6" t="n">
        <f aca="false">_xlfn.NORM.S.INV(U288)</f>
        <v>0.128444688487711</v>
      </c>
    </row>
    <row r="289" customFormat="false" ht="14.4" hidden="false" customHeight="false" outlineLevel="0" collapsed="false">
      <c r="A289" s="0" t="n">
        <f aca="false">A288+1</f>
        <v>285</v>
      </c>
      <c r="C289" s="0" t="n">
        <v>0.334698707</v>
      </c>
      <c r="D289" s="0" t="n">
        <v>1.7424</v>
      </c>
      <c r="E289" s="0" t="n">
        <v>0.902425410220305</v>
      </c>
      <c r="F289" s="0" t="n">
        <v>0.05783156589197</v>
      </c>
      <c r="G289" s="0" t="n">
        <v>0.0379067767271768</v>
      </c>
      <c r="H289" s="0" t="n">
        <v>0.00183624716054781</v>
      </c>
      <c r="I289" s="0" t="n">
        <f aca="false">$Y$14*E288+$Y$19*F288+G288*$Y$24+H288*$Y$29</f>
        <v>0.824281559264343</v>
      </c>
      <c r="J289" s="0" t="n">
        <f aca="false">$Y$15*E288+$Y$20*F288+G288*$Y$25+H288*$Y$30</f>
        <v>0.0863550005488633</v>
      </c>
      <c r="K289" s="0" t="n">
        <f aca="false">E288*$Y$16+F288*$Y$21+G288*$Y$26+H288*$Y$31</f>
        <v>0.0817616865878201</v>
      </c>
      <c r="L289" s="0" t="n">
        <f aca="false">E288*$Y$17+F288*$Y$22+G288*$Y$27+H288*$Y$32</f>
        <v>0.00760175359897315</v>
      </c>
      <c r="M289" s="0" t="n">
        <f aca="false">_xlfn.NORM.S.DIST((1/$Y$7)*(C289-$Y$3-D289*$Y$12),1)</f>
        <v>0.33915513396406</v>
      </c>
      <c r="N289" s="3" t="n">
        <f aca="false">_xlfn.NORM.S.DIST((1/$Y$8)*(C289-$Y$4-D289*$Y$12),1)</f>
        <v>0.677442301286392</v>
      </c>
      <c r="O289" s="3" t="n">
        <f aca="false">_xlfn.NORM.S.DIST((1/$Y$9)*(C289-$Y$5-D289*$Y$12),1)</f>
        <v>0.400855369330793</v>
      </c>
      <c r="P289" s="3" t="n">
        <f aca="false">_xlfn.NORM.S.DIST((1/$Y$10)*(C289-$Y$6-D289*$Y$12),1)</f>
        <v>0.550690818578009</v>
      </c>
      <c r="Q289" s="0" t="n">
        <f aca="false">M289*I289</f>
        <v>0.279559322656403</v>
      </c>
      <c r="R289" s="0" t="n">
        <f aca="false">N289*J289</f>
        <v>0.0585005302994096</v>
      </c>
      <c r="S289" s="0" t="n">
        <f aca="false">O289*K289</f>
        <v>0.0327746110742692</v>
      </c>
      <c r="T289" s="0" t="n">
        <f aca="false">P289*L289</f>
        <v>0.00418621591204684</v>
      </c>
      <c r="U289" s="4" t="n">
        <f aca="false">SUM(Q289:T289)</f>
        <v>0.375020679942128</v>
      </c>
      <c r="V289" s="6" t="n">
        <f aca="false">_xlfn.NORM.S.INV(U289)</f>
        <v>-0.318584828041581</v>
      </c>
    </row>
    <row r="290" customFormat="false" ht="14.4" hidden="false" customHeight="false" outlineLevel="0" collapsed="false">
      <c r="A290" s="0" t="n">
        <f aca="false">A289+1</f>
        <v>286</v>
      </c>
      <c r="C290" s="0" t="n">
        <v>-2.212297257</v>
      </c>
      <c r="D290" s="0" t="n">
        <v>1.7837</v>
      </c>
      <c r="E290" s="0" t="n">
        <v>0.242148864064963</v>
      </c>
      <c r="F290" s="0" t="n">
        <v>0.487218347344061</v>
      </c>
      <c r="G290" s="0" t="n">
        <v>0.247422658633744</v>
      </c>
      <c r="H290" s="0" t="n">
        <v>0.0232101299572322</v>
      </c>
      <c r="I290" s="0" t="n">
        <f aca="false">$Y$14*E289+$Y$19*F289+G289*$Y$24+H289*$Y$29</f>
        <v>0.822023918367961</v>
      </c>
      <c r="J290" s="0" t="n">
        <f aca="false">$Y$15*E289+$Y$20*F289+G289*$Y$25+H289*$Y$30</f>
        <v>0.0887410382976918</v>
      </c>
      <c r="K290" s="0" t="n">
        <f aca="false">E289*$Y$16+F289*$Y$21+G289*$Y$26+H289*$Y$31</f>
        <v>0.08160382124944</v>
      </c>
      <c r="L290" s="0" t="n">
        <f aca="false">E289*$Y$17+F289*$Y$22+G289*$Y$27+H289*$Y$32</f>
        <v>0.00763122208490702</v>
      </c>
      <c r="M290" s="0" t="n">
        <f aca="false">_xlfn.NORM.S.DIST((1/$Y$7)*(C290-$Y$3-D290*$Y$12),1)</f>
        <v>0.00237112643857697</v>
      </c>
      <c r="N290" s="3" t="n">
        <f aca="false">_xlfn.NORM.S.DIST((1/$Y$8)*(C290-$Y$4-D290*$Y$12),1)</f>
        <v>0.138328071042038</v>
      </c>
      <c r="O290" s="3" t="n">
        <f aca="false">_xlfn.NORM.S.DIST((1/$Y$9)*(C290-$Y$5-D290*$Y$12),1)</f>
        <v>0.111498639967453</v>
      </c>
      <c r="P290" s="3" t="n">
        <f aca="false">_xlfn.NORM.S.DIST((1/$Y$10)*(C290-$Y$6-D290*$Y$12),1)</f>
        <v>0.360020663424847</v>
      </c>
      <c r="Q290" s="0" t="n">
        <f aca="false">M290*I290</f>
        <v>0.00194912264598491</v>
      </c>
      <c r="R290" s="0" t="n">
        <f aca="false">N290*J290</f>
        <v>0.0122753766499874</v>
      </c>
      <c r="S290" s="0" t="n">
        <f aca="false">O290*K290</f>
        <v>0.00909871508545967</v>
      </c>
      <c r="T290" s="0" t="n">
        <f aca="false">P290*L290</f>
        <v>0.00274739763775057</v>
      </c>
      <c r="U290" s="4" t="n">
        <f aca="false">SUM(Q290:T290)</f>
        <v>0.0260706120191825</v>
      </c>
      <c r="V290" s="6" t="n">
        <f aca="false">_xlfn.NORM.S.INV(U290)</f>
        <v>-1.94196593734621</v>
      </c>
    </row>
    <row r="291" customFormat="false" ht="14.4" hidden="false" customHeight="false" outlineLevel="0" collapsed="false">
      <c r="A291" s="0" t="n">
        <f aca="false">A290+1</f>
        <v>287</v>
      </c>
      <c r="C291" s="0" t="n">
        <v>-4.00528506</v>
      </c>
      <c r="D291" s="0" t="n">
        <v>1.8637</v>
      </c>
      <c r="E291" s="7" t="n">
        <v>0.000327717388541023</v>
      </c>
      <c r="F291" s="0" t="n">
        <v>0.617815878713712</v>
      </c>
      <c r="G291" s="0" t="n">
        <v>0.126751756283639</v>
      </c>
      <c r="H291" s="0" t="n">
        <v>0.255104647614107</v>
      </c>
      <c r="I291" s="0" t="n">
        <f aca="false">$Y$14*E290+$Y$19*F290+G290*$Y$24+H290*$Y$29</f>
        <v>0.396339599366476</v>
      </c>
      <c r="J291" s="0" t="n">
        <f aca="false">$Y$15*E290+$Y$20*F290+G290*$Y$25+H290*$Y$30</f>
        <v>0.45119716605697</v>
      </c>
      <c r="K291" s="0" t="n">
        <f aca="false">E290*$Y$16+F290*$Y$21+G290*$Y$26+H290*$Y$31</f>
        <v>0.0826990692900251</v>
      </c>
      <c r="L291" s="0" t="n">
        <f aca="false">E290*$Y$17+F290*$Y$22+G290*$Y$27+H290*$Y$32</f>
        <v>0.0697641652865293</v>
      </c>
      <c r="M291" s="0" t="n">
        <f aca="false">_xlfn.NORM.S.DIST((1/$Y$7)*(C291-$Y$3-D291*$Y$12),1)</f>
        <v>3.04604918936223E-006</v>
      </c>
      <c r="N291" s="3" t="n">
        <f aca="false">_xlfn.NORM.S.DIST((1/$Y$8)*(C291-$Y$4-D291*$Y$12),1)</f>
        <v>0.0146332127220161</v>
      </c>
      <c r="O291" s="3" t="n">
        <f aca="false">_xlfn.NORM.S.DIST((1/$Y$9)*(C291-$Y$5-D291*$Y$12),1)</f>
        <v>0.0286577984022432</v>
      </c>
      <c r="P291" s="3" t="n">
        <f aca="false">_xlfn.NORM.S.DIST((1/$Y$10)*(C291-$Y$6-D291*$Y$12),1)</f>
        <v>0.241645427432654</v>
      </c>
      <c r="Q291" s="0" t="n">
        <f aca="false">M291*I291</f>
        <v>1.2072699153624E-006</v>
      </c>
      <c r="R291" s="0" t="n">
        <f aca="false">N291*J291</f>
        <v>0.00660246411048244</v>
      </c>
      <c r="S291" s="0" t="n">
        <f aca="false">O291*K291</f>
        <v>0.00236997325576668</v>
      </c>
      <c r="T291" s="0" t="n">
        <f aca="false">P291*L291</f>
        <v>0.0168581915401457</v>
      </c>
      <c r="U291" s="4" t="n">
        <f aca="false">SUM(Q291:T291)</f>
        <v>0.0258318361763102</v>
      </c>
      <c r="V291" s="6" t="n">
        <f aca="false">_xlfn.NORM.S.INV(U291)</f>
        <v>-1.94592564132875</v>
      </c>
    </row>
    <row r="292" customFormat="false" ht="14.4" hidden="false" customHeight="false" outlineLevel="0" collapsed="false">
      <c r="A292" s="0" t="n">
        <f aca="false">A291+1</f>
        <v>288</v>
      </c>
      <c r="C292" s="0" t="n">
        <v>0.934325374</v>
      </c>
      <c r="D292" s="0" t="n">
        <v>1.8741</v>
      </c>
      <c r="E292" s="0" t="n">
        <v>0.223500964578664</v>
      </c>
      <c r="F292" s="0" t="n">
        <v>0.587708815786938</v>
      </c>
      <c r="G292" s="0" t="n">
        <v>0.0682728561124087</v>
      </c>
      <c r="H292" s="0" t="n">
        <v>0.12051736352199</v>
      </c>
      <c r="I292" s="0" t="n">
        <f aca="false">$Y$14*E291+$Y$19*F291+G291*$Y$24+H291*$Y$29</f>
        <v>0.100278861089414</v>
      </c>
      <c r="J292" s="0" t="n">
        <f aca="false">$Y$15*E291+$Y$20*F291+G291*$Y$25+H291*$Y$30</f>
        <v>0.558773886391537</v>
      </c>
      <c r="K292" s="0" t="n">
        <f aca="false">E291*$Y$16+F291*$Y$21+G291*$Y$26+H291*$Y$31</f>
        <v>0.0738144289935548</v>
      </c>
      <c r="L292" s="0" t="n">
        <f aca="false">E291*$Y$17+F291*$Y$22+G291*$Y$27+H291*$Y$32</f>
        <v>0.267132823525493</v>
      </c>
      <c r="M292" s="0" t="n">
        <f aca="false">_xlfn.NORM.S.DIST((1/$Y$7)*(C292-$Y$3-D292*$Y$12),1)</f>
        <v>0.557186425555289</v>
      </c>
      <c r="N292" s="3" t="n">
        <f aca="false">_xlfn.NORM.S.DIST((1/$Y$8)*(C292-$Y$4-D292*$Y$12),1)</f>
        <v>0.793770177711228</v>
      </c>
      <c r="O292" s="3" t="n">
        <f aca="false">_xlfn.NORM.S.DIST((1/$Y$9)*(C292-$Y$5-D292*$Y$12),1)</f>
        <v>0.489301976873145</v>
      </c>
      <c r="P292" s="3" t="n">
        <f aca="false">_xlfn.NORM.S.DIST((1/$Y$10)*(C292-$Y$6-D292*$Y$12),1)</f>
        <v>0.594852767032855</v>
      </c>
      <c r="Q292" s="0" t="n">
        <f aca="false">M292*I292</f>
        <v>0.0558740201691661</v>
      </c>
      <c r="R292" s="0" t="n">
        <f aca="false">N292*J292</f>
        <v>0.443538047101403</v>
      </c>
      <c r="S292" s="0" t="n">
        <f aca="false">O292*K292</f>
        <v>0.0361175460283088</v>
      </c>
      <c r="T292" s="0" t="n">
        <f aca="false">P292*L292</f>
        <v>0.158904699239439</v>
      </c>
      <c r="U292" s="4" t="n">
        <f aca="false">SUM(Q292:T292)</f>
        <v>0.694434312538317</v>
      </c>
      <c r="V292" s="6" t="n">
        <f aca="false">_xlfn.NORM.S.INV(U292)</f>
        <v>0.508459157401016</v>
      </c>
    </row>
    <row r="293" customFormat="false" ht="14.4" hidden="false" customHeight="false" outlineLevel="0" collapsed="false">
      <c r="A293" s="0" t="n">
        <f aca="false">A292+1</f>
        <v>289</v>
      </c>
      <c r="C293" s="0" t="n">
        <v>2.263618129</v>
      </c>
      <c r="D293" s="0" t="n">
        <v>1.818</v>
      </c>
      <c r="E293" s="0" t="n">
        <v>0.403716862355617</v>
      </c>
      <c r="F293" s="0" t="n">
        <v>0.391566646756644</v>
      </c>
      <c r="G293" s="0" t="n">
        <v>0.0846501182616139</v>
      </c>
      <c r="H293" s="0" t="n">
        <v>0.120066372626125</v>
      </c>
      <c r="I293" s="0" t="n">
        <f aca="false">$Y$14*E292+$Y$19*F292+G292*$Y$24+H292*$Y$29</f>
        <v>0.252919567023248</v>
      </c>
      <c r="J293" s="0" t="n">
        <f aca="false">$Y$15*E292+$Y$20*F292+G292*$Y$25+H292*$Y$30</f>
        <v>0.536459417587333</v>
      </c>
      <c r="K293" s="0" t="n">
        <f aca="false">E292*$Y$16+F292*$Y$21+G292*$Y$26+H292*$Y$31</f>
        <v>0.0547535144320095</v>
      </c>
      <c r="L293" s="0" t="n">
        <f aca="false">E292*$Y$17+F292*$Y$22+G292*$Y$27+H292*$Y$32</f>
        <v>0.15586750095741</v>
      </c>
      <c r="M293" s="0" t="n">
        <f aca="false">_xlfn.NORM.S.DIST((1/$Y$7)*(C293-$Y$3-D293*$Y$12),1)</f>
        <v>0.919743907388821</v>
      </c>
      <c r="N293" s="3" t="n">
        <f aca="false">_xlfn.NORM.S.DIST((1/$Y$8)*(C293-$Y$4-D293*$Y$12),1)</f>
        <v>0.948348977891247</v>
      </c>
      <c r="O293" s="3" t="n">
        <f aca="false">_xlfn.NORM.S.DIST((1/$Y$9)*(C293-$Y$5-D293*$Y$12),1)</f>
        <v>0.684012385534578</v>
      </c>
      <c r="P293" s="3" t="n">
        <f aca="false">_xlfn.NORM.S.DIST((1/$Y$10)*(C293-$Y$6-D293*$Y$12),1)</f>
        <v>0.689352860205805</v>
      </c>
      <c r="Q293" s="0" t="n">
        <f aca="false">M293*I293</f>
        <v>0.232621230829051</v>
      </c>
      <c r="R293" s="0" t="n">
        <f aca="false">N293*J293</f>
        <v>0.508750740349081</v>
      </c>
      <c r="S293" s="0" t="n">
        <f aca="false">O293*K293</f>
        <v>0.0374520820230408</v>
      </c>
      <c r="T293" s="0" t="n">
        <f aca="false">P293*L293</f>
        <v>0.107447707598121</v>
      </c>
      <c r="U293" s="4" t="n">
        <f aca="false">SUM(Q293:T293)</f>
        <v>0.886271760799295</v>
      </c>
      <c r="V293" s="6" t="n">
        <f aca="false">_xlfn.NORM.S.INV(U293)</f>
        <v>1.20693681481213</v>
      </c>
    </row>
    <row r="294" customFormat="false" ht="14.4" hidden="false" customHeight="false" outlineLevel="0" collapsed="false">
      <c r="A294" s="0" t="n">
        <f aca="false">A293+1</f>
        <v>290</v>
      </c>
      <c r="C294" s="0" t="n">
        <v>0.277753926</v>
      </c>
      <c r="D294" s="0" t="n">
        <v>1.7934</v>
      </c>
      <c r="E294" s="0" t="n">
        <v>0.58065552430643</v>
      </c>
      <c r="F294" s="0" t="n">
        <v>0.33341522819233</v>
      </c>
      <c r="G294" s="0" t="n">
        <v>0.0436985928866432</v>
      </c>
      <c r="H294" s="0" t="n">
        <v>0.042230654614597</v>
      </c>
      <c r="I294" s="0" t="n">
        <f aca="false">$Y$14*E293+$Y$19*F293+G293*$Y$24+H293*$Y$29</f>
        <v>0.421335254215133</v>
      </c>
      <c r="J294" s="0" t="n">
        <f aca="false">$Y$15*E293+$Y$20*F293+G293*$Y$25+H293*$Y$30</f>
        <v>0.369583821108009</v>
      </c>
      <c r="K294" s="0" t="n">
        <f aca="false">E293*$Y$16+F293*$Y$21+G293*$Y$26+H293*$Y$31</f>
        <v>0.073024660717678</v>
      </c>
      <c r="L294" s="0" t="n">
        <f aca="false">E293*$Y$17+F293*$Y$22+G293*$Y$27+H293*$Y$32</f>
        <v>0.136056263959181</v>
      </c>
      <c r="M294" s="0" t="n">
        <f aca="false">_xlfn.NORM.S.DIST((1/$Y$7)*(C294-$Y$3-D294*$Y$12),1)</f>
        <v>0.318578247488713</v>
      </c>
      <c r="N294" s="3" t="n">
        <f aca="false">_xlfn.NORM.S.DIST((1/$Y$8)*(C294-$Y$4-D294*$Y$12),1)</f>
        <v>0.664211262356962</v>
      </c>
      <c r="O294" s="3" t="n">
        <f aca="false">_xlfn.NORM.S.DIST((1/$Y$9)*(C294-$Y$5-D294*$Y$12),1)</f>
        <v>0.392047813628704</v>
      </c>
      <c r="P294" s="3" t="n">
        <f aca="false">_xlfn.NORM.S.DIST((1/$Y$10)*(C294-$Y$6-D294*$Y$12),1)</f>
        <v>0.546146702694809</v>
      </c>
      <c r="Q294" s="0" t="n">
        <f aca="false">M294*I294</f>
        <v>0.134228246893068</v>
      </c>
      <c r="R294" s="0" t="n">
        <f aca="false">N294*J294</f>
        <v>0.24548173636486</v>
      </c>
      <c r="S294" s="0" t="n">
        <f aca="false">O294*K294</f>
        <v>0.0286291585753435</v>
      </c>
      <c r="T294" s="0" t="n">
        <f aca="false">P294*L294</f>
        <v>0.074306679942281</v>
      </c>
      <c r="U294" s="4" t="n">
        <f aca="false">SUM(Q294:T294)</f>
        <v>0.482645821775553</v>
      </c>
      <c r="V294" s="6" t="n">
        <f aca="false">_xlfn.NORM.S.INV(U294)</f>
        <v>-0.0435142021749092</v>
      </c>
    </row>
    <row r="295" customFormat="false" ht="14.4" hidden="false" customHeight="false" outlineLevel="0" collapsed="false">
      <c r="A295" s="0" t="n">
        <f aca="false">A294+1</f>
        <v>291</v>
      </c>
      <c r="C295" s="0" t="n">
        <v>-2.533121081</v>
      </c>
      <c r="D295" s="0" t="n">
        <v>1.9063</v>
      </c>
      <c r="E295" s="0" t="n">
        <v>0.0343506513965082</v>
      </c>
      <c r="F295" s="0" t="n">
        <v>0.768612351222211</v>
      </c>
      <c r="G295" s="0" t="n">
        <v>0.0896023252607677</v>
      </c>
      <c r="H295" s="0" t="n">
        <v>0.107434672120513</v>
      </c>
      <c r="I295" s="0" t="n">
        <f aca="false">$Y$14*E294+$Y$19*F294+G294*$Y$24+H294*$Y$29</f>
        <v>0.546196307096111</v>
      </c>
      <c r="J295" s="0" t="n">
        <f aca="false">$Y$15*E294+$Y$20*F294+G294*$Y$25+H294*$Y$30</f>
        <v>0.322121344942322</v>
      </c>
      <c r="K295" s="0" t="n">
        <f aca="false">E294*$Y$16+F294*$Y$21+G294*$Y$26+H294*$Y$31</f>
        <v>0.0641193155217903</v>
      </c>
      <c r="L295" s="0" t="n">
        <f aca="false">E294*$Y$17+F294*$Y$22+G294*$Y$27+H294*$Y$32</f>
        <v>0.067563032439777</v>
      </c>
      <c r="M295" s="0" t="n">
        <f aca="false">_xlfn.NORM.S.DIST((1/$Y$7)*(C295-$Y$3-D295*$Y$12),1)</f>
        <v>0.000860301572352052</v>
      </c>
      <c r="N295" s="3" t="n">
        <f aca="false">_xlfn.NORM.S.DIST((1/$Y$8)*(C295-$Y$4-D295*$Y$12),1)</f>
        <v>0.0989621784462543</v>
      </c>
      <c r="O295" s="3" t="n">
        <f aca="false">_xlfn.NORM.S.DIST((1/$Y$9)*(C295-$Y$5-D295*$Y$12),1)</f>
        <v>0.0895834863512743</v>
      </c>
      <c r="P295" s="3" t="n">
        <f aca="false">_xlfn.NORM.S.DIST((1/$Y$10)*(C295-$Y$6-D295*$Y$12),1)</f>
        <v>0.336864625690214</v>
      </c>
      <c r="Q295" s="0" t="n">
        <f aca="false">M295*I295</f>
        <v>0.000469893541807669</v>
      </c>
      <c r="R295" s="0" t="n">
        <f aca="false">N295*J295</f>
        <v>0.0318778300195295</v>
      </c>
      <c r="S295" s="0" t="n">
        <f aca="false">O295*K295</f>
        <v>0.00574403182689935</v>
      </c>
      <c r="T295" s="0" t="n">
        <f aca="false">P295*L295</f>
        <v>0.0227595956333213</v>
      </c>
      <c r="U295" s="4" t="n">
        <f aca="false">SUM(Q295:T295)</f>
        <v>0.0608513510215578</v>
      </c>
      <c r="V295" s="6" t="n">
        <f aca="false">_xlfn.NORM.S.INV(U295)</f>
        <v>-1.54766612458419</v>
      </c>
    </row>
    <row r="296" customFormat="false" ht="14.4" hidden="false" customHeight="false" outlineLevel="0" collapsed="false">
      <c r="A296" s="0" t="n">
        <f aca="false">A295+1</f>
        <v>292</v>
      </c>
      <c r="C296" s="0" t="n">
        <v>0.021360592</v>
      </c>
      <c r="D296" s="0" t="n">
        <v>1.9333</v>
      </c>
      <c r="E296" s="0" t="n">
        <v>0.141096383981728</v>
      </c>
      <c r="F296" s="0" t="n">
        <v>0.770204465815606</v>
      </c>
      <c r="G296" s="0" t="n">
        <v>0.0290204210288852</v>
      </c>
      <c r="H296" s="0" t="n">
        <v>0.0596787291737808</v>
      </c>
      <c r="I296" s="0" t="n">
        <f aca="false">$Y$14*E295+$Y$19*F295+G295*$Y$24+H295*$Y$29</f>
        <v>0.103502717650107</v>
      </c>
      <c r="J296" s="0" t="n">
        <f aca="false">$Y$15*E295+$Y$20*F295+G295*$Y$25+H295*$Y$30</f>
        <v>0.690275781843862</v>
      </c>
      <c r="K296" s="0" t="n">
        <f aca="false">E295*$Y$16+F295*$Y$21+G295*$Y$26+H295*$Y$31</f>
        <v>0.0425165044347921</v>
      </c>
      <c r="L296" s="0" t="n">
        <f aca="false">E295*$Y$17+F295*$Y$22+G295*$Y$27+H295*$Y$32</f>
        <v>0.163704996071239</v>
      </c>
      <c r="M296" s="0" t="n">
        <f aca="false">_xlfn.NORM.S.DIST((1/$Y$7)*(C296-$Y$3-D296*$Y$12),1)</f>
        <v>0.23500739533258</v>
      </c>
      <c r="N296" s="3" t="n">
        <f aca="false">_xlfn.NORM.S.DIST((1/$Y$8)*(C296-$Y$4-D296*$Y$12),1)</f>
        <v>0.603652092518676</v>
      </c>
      <c r="O296" s="3" t="n">
        <f aca="false">_xlfn.NORM.S.DIST((1/$Y$9)*(C296-$Y$5-D296*$Y$12),1)</f>
        <v>0.353946531618856</v>
      </c>
      <c r="P296" s="3" t="n">
        <f aca="false">_xlfn.NORM.S.DIST((1/$Y$10)*(C296-$Y$6-D296*$Y$12),1)</f>
        <v>0.526058150402702</v>
      </c>
      <c r="Q296" s="0" t="n">
        <f aca="false">M296*I296</f>
        <v>0.0243239040847951</v>
      </c>
      <c r="R296" s="0" t="n">
        <f aca="false">N296*J296</f>
        <v>0.416686420125012</v>
      </c>
      <c r="S296" s="0" t="n">
        <f aca="false">O296*K296</f>
        <v>0.0150485692812524</v>
      </c>
      <c r="T296" s="0" t="n">
        <f aca="false">P296*L296</f>
        <v>0.0861183474449178</v>
      </c>
      <c r="U296" s="4" t="n">
        <f aca="false">SUM(Q296:T296)</f>
        <v>0.542177240935977</v>
      </c>
      <c r="V296" s="6" t="n">
        <f aca="false">_xlfn.NORM.S.INV(U296)</f>
        <v>0.10592038755861</v>
      </c>
    </row>
    <row r="297" customFormat="false" ht="14.4" hidden="false" customHeight="false" outlineLevel="0" collapsed="false">
      <c r="A297" s="0" t="n">
        <f aca="false">A296+1</f>
        <v>293</v>
      </c>
      <c r="C297" s="0" t="n">
        <v>-1.553742621</v>
      </c>
      <c r="D297" s="0" t="n">
        <v>2.0618</v>
      </c>
      <c r="E297" s="0" t="n">
        <v>0.0329934840888121</v>
      </c>
      <c r="F297" s="0" t="n">
        <v>0.885833447841438</v>
      </c>
      <c r="G297" s="0" t="n">
        <v>0.0183016349459963</v>
      </c>
      <c r="H297" s="0" t="n">
        <v>0.0628714331237537</v>
      </c>
      <c r="I297" s="0" t="n">
        <f aca="false">$Y$14*E296+$Y$19*F296+G296*$Y$24+H296*$Y$29</f>
        <v>0.153358352994612</v>
      </c>
      <c r="J297" s="0" t="n">
        <f aca="false">$Y$15*E296+$Y$20*F296+G296*$Y$25+H296*$Y$30</f>
        <v>0.693190017149501</v>
      </c>
      <c r="K297" s="0" t="n">
        <f aca="false">E296*$Y$16+F296*$Y$21+G296*$Y$26+H296*$Y$31</f>
        <v>0.0283979957250134</v>
      </c>
      <c r="L297" s="0" t="n">
        <f aca="false">E296*$Y$17+F296*$Y$22+G296*$Y$27+H296*$Y$32</f>
        <v>0.125053634130874</v>
      </c>
      <c r="M297" s="0" t="n">
        <f aca="false">_xlfn.NORM.S.DIST((1/$Y$7)*(C297-$Y$3-D297*$Y$12),1)</f>
        <v>0.01325555310886</v>
      </c>
      <c r="N297" s="3" t="n">
        <f aca="false">_xlfn.NORM.S.DIST((1/$Y$8)*(C297-$Y$4-D297*$Y$12),1)</f>
        <v>0.242345726027227</v>
      </c>
      <c r="O297" s="3" t="n">
        <f aca="false">_xlfn.NORM.S.DIST((1/$Y$9)*(C297-$Y$5-D297*$Y$12),1)</f>
        <v>0.16465763275866</v>
      </c>
      <c r="P297" s="3" t="n">
        <f aca="false">_xlfn.NORM.S.DIST((1/$Y$10)*(C297-$Y$6-D297*$Y$12),1)</f>
        <v>0.406588380829978</v>
      </c>
      <c r="Q297" s="0" t="n">
        <f aca="false">M297*I297</f>
        <v>0.00203284979280737</v>
      </c>
      <c r="R297" s="0" t="n">
        <f aca="false">N297*J297</f>
        <v>0.167991637980922</v>
      </c>
      <c r="S297" s="0" t="n">
        <f aca="false">O297*K297</f>
        <v>0.00467594675117125</v>
      </c>
      <c r="T297" s="0" t="n">
        <f aca="false">P297*L297</f>
        <v>0.0508453546181766</v>
      </c>
      <c r="U297" s="4" t="n">
        <f aca="false">SUM(Q297:T297)</f>
        <v>0.225545789143077</v>
      </c>
      <c r="V297" s="6" t="n">
        <f aca="false">_xlfn.NORM.S.INV(U297)</f>
        <v>-0.753596447257843</v>
      </c>
    </row>
    <row r="298" customFormat="false" ht="14.4" hidden="false" customHeight="false" outlineLevel="0" collapsed="false">
      <c r="A298" s="0" t="n">
        <f aca="false">A297+1</f>
        <v>294</v>
      </c>
      <c r="C298" s="0" t="n">
        <v>-1.503454947</v>
      </c>
      <c r="D298" s="0" t="n">
        <v>2.1616</v>
      </c>
      <c r="E298" s="0" t="n">
        <v>0.0105816782345943</v>
      </c>
      <c r="F298" s="0" t="n">
        <v>0.916649614627913</v>
      </c>
      <c r="G298" s="0" t="n">
        <v>0.010448344137116</v>
      </c>
      <c r="H298" s="0" t="n">
        <v>0.0623203630003762</v>
      </c>
      <c r="I298" s="0" t="n">
        <f aca="false">$Y$14*E297+$Y$19*F297+G297*$Y$24+H297*$Y$29</f>
        <v>0.0516984919689239</v>
      </c>
      <c r="J298" s="0" t="n">
        <f aca="false">$Y$15*E297+$Y$20*F297+G297*$Y$25+H297*$Y$30</f>
        <v>0.791517985653287</v>
      </c>
      <c r="K298" s="0" t="n">
        <f aca="false">E297*$Y$16+F297*$Y$21+G297*$Y$26+H297*$Y$31</f>
        <v>0.0177200147451822</v>
      </c>
      <c r="L298" s="0" t="n">
        <f aca="false">E297*$Y$17+F297*$Y$22+G297*$Y$27+H297*$Y$32</f>
        <v>0.139063507632607</v>
      </c>
      <c r="M298" s="0" t="n">
        <f aca="false">_xlfn.NORM.S.DIST((1/$Y$7)*(C298-$Y$3-D298*$Y$12),1)</f>
        <v>0.0147333199275743</v>
      </c>
      <c r="N298" s="3" t="n">
        <f aca="false">_xlfn.NORM.S.DIST((1/$Y$8)*(C298-$Y$4-D298*$Y$12),1)</f>
        <v>0.250749177996246</v>
      </c>
      <c r="O298" s="3" t="n">
        <f aca="false">_xlfn.NORM.S.DIST((1/$Y$9)*(C298-$Y$5-D298*$Y$12),1)</f>
        <v>0.1688178166474</v>
      </c>
      <c r="P298" s="3" t="n">
        <f aca="false">_xlfn.NORM.S.DIST((1/$Y$10)*(C298-$Y$6-D298*$Y$12),1)</f>
        <v>0.409834503553628</v>
      </c>
      <c r="Q298" s="0" t="n">
        <f aca="false">M298*I298</f>
        <v>0.000761690421951284</v>
      </c>
      <c r="R298" s="0" t="n">
        <f aca="false">N298*J298</f>
        <v>0.198472484271806</v>
      </c>
      <c r="S298" s="0" t="n">
        <f aca="false">O298*K298</f>
        <v>0.00299145420024139</v>
      </c>
      <c r="T298" s="0" t="n">
        <f aca="false">P298*L298</f>
        <v>0.0569930236130355</v>
      </c>
      <c r="U298" s="4" t="n">
        <f aca="false">SUM(Q298:T298)</f>
        <v>0.259218652507034</v>
      </c>
      <c r="V298" s="6" t="n">
        <f aca="false">_xlfn.NORM.S.INV(U298)</f>
        <v>-0.645756127242283</v>
      </c>
    </row>
    <row r="299" customFormat="false" ht="14.4" hidden="false" customHeight="false" outlineLevel="0" collapsed="false">
      <c r="A299" s="0" t="n">
        <f aca="false">A298+1</f>
        <v>295</v>
      </c>
      <c r="C299" s="0" t="n">
        <v>-0.515186595</v>
      </c>
      <c r="D299" s="0" t="n">
        <v>2.1982</v>
      </c>
      <c r="E299" s="0" t="n">
        <v>0.0201717804492511</v>
      </c>
      <c r="F299" s="0" t="n">
        <v>0.920616538029571</v>
      </c>
      <c r="G299" s="0" t="n">
        <v>0.00859909708091921</v>
      </c>
      <c r="H299" s="0" t="n">
        <v>0.050612584440259</v>
      </c>
      <c r="I299" s="0" t="n">
        <f aca="false">$Y$14*E298+$Y$19*F298+G298*$Y$24+H298*$Y$29</f>
        <v>0.0266243844014494</v>
      </c>
      <c r="J299" s="0" t="n">
        <f aca="false">$Y$15*E298+$Y$20*F298+G298*$Y$25+H298*$Y$30</f>
        <v>0.817801281732347</v>
      </c>
      <c r="K299" s="0" t="n">
        <f aca="false">E298*$Y$16+F298*$Y$21+G298*$Y$26+H298*$Y$31</f>
        <v>0.0139485985617393</v>
      </c>
      <c r="L299" s="0" t="n">
        <f aca="false">E298*$Y$17+F298*$Y$22+G298*$Y$27+H298*$Y$32</f>
        <v>0.141625735304463</v>
      </c>
      <c r="M299" s="0" t="n">
        <f aca="false">_xlfn.NORM.S.DIST((1/$Y$7)*(C299-$Y$3-D299*$Y$12),1)</f>
        <v>0.106463812330243</v>
      </c>
      <c r="N299" s="3" t="n">
        <f aca="false">_xlfn.NORM.S.DIST((1/$Y$8)*(C299-$Y$4-D299*$Y$12),1)</f>
        <v>0.470751318255638</v>
      </c>
      <c r="O299" s="3" t="n">
        <f aca="false">_xlfn.NORM.S.DIST((1/$Y$9)*(C299-$Y$5-D299*$Y$12),1)</f>
        <v>0.279360331470637</v>
      </c>
      <c r="P299" s="3" t="n">
        <f aca="false">_xlfn.NORM.S.DIST((1/$Y$10)*(C299-$Y$6-D299*$Y$12),1)</f>
        <v>0.484000906420855</v>
      </c>
      <c r="Q299" s="0" t="n">
        <f aca="false">M299*I299</f>
        <v>0.00283453346432417</v>
      </c>
      <c r="R299" s="0" t="n">
        <f aca="false">N299*J299</f>
        <v>0.384981031446653</v>
      </c>
      <c r="S299" s="0" t="n">
        <f aca="false">O299*K299</f>
        <v>0.00389668511775835</v>
      </c>
      <c r="T299" s="0" t="n">
        <f aca="false">P299*L299</f>
        <v>0.0685469842598804</v>
      </c>
      <c r="U299" s="4" t="n">
        <f aca="false">SUM(Q299:T299)</f>
        <v>0.460259234288616</v>
      </c>
      <c r="V299" s="6" t="n">
        <f aca="false">_xlfn.NORM.S.INV(U299)</f>
        <v>-0.0997806523425708</v>
      </c>
    </row>
    <row r="300" customFormat="false" ht="14.4" hidden="false" customHeight="false" outlineLevel="0" collapsed="false">
      <c r="A300" s="0" t="n">
        <f aca="false">A299+1</f>
        <v>296</v>
      </c>
      <c r="C300" s="0" t="n">
        <v>4.039410914</v>
      </c>
      <c r="D300" s="0" t="n">
        <v>2.0897</v>
      </c>
      <c r="E300" s="7" t="n">
        <v>0.00810815416930447</v>
      </c>
      <c r="F300" s="0" t="n">
        <v>0.385980240089126</v>
      </c>
      <c r="G300" s="0" t="n">
        <v>0.0740260423488373</v>
      </c>
      <c r="H300" s="0" t="n">
        <v>0.531885563392732</v>
      </c>
      <c r="I300" s="0" t="n">
        <f aca="false">$Y$14*E299+$Y$19*F299+G299*$Y$24+H299*$Y$29</f>
        <v>0.0336548079183011</v>
      </c>
      <c r="J300" s="0" t="n">
        <f aca="false">$Y$15*E299+$Y$20*F299+G299*$Y$25+H299*$Y$30</f>
        <v>0.821425814665521</v>
      </c>
      <c r="K300" s="0" t="n">
        <f aca="false">E299*$Y$16+F299*$Y$21+G299*$Y$26+H299*$Y$31</f>
        <v>0.0122816650902047</v>
      </c>
      <c r="L300" s="0" t="n">
        <f aca="false">E299*$Y$17+F299*$Y$22+G299*$Y$27+H299*$Y$32</f>
        <v>0.132637712325974</v>
      </c>
      <c r="M300" s="0" t="n">
        <f aca="false">_xlfn.NORM.S.DIST((1/$Y$7)*(C300-$Y$3-D300*$Y$12),1)</f>
        <v>0.99891114602383</v>
      </c>
      <c r="N300" s="3" t="n">
        <f aca="false">_xlfn.NORM.S.DIST((1/$Y$8)*(C300-$Y$4-D300*$Y$12),1)</f>
        <v>0.996500509163421</v>
      </c>
      <c r="O300" s="3" t="n">
        <f aca="false">_xlfn.NORM.S.DIST((1/$Y$9)*(C300-$Y$5-D300*$Y$12),1)</f>
        <v>0.874131898359892</v>
      </c>
      <c r="P300" s="3" t="n">
        <f aca="false">_xlfn.NORM.S.DIST((1/$Y$10)*(C300-$Y$6-D300*$Y$12),1)</f>
        <v>0.796461237297187</v>
      </c>
      <c r="Q300" s="0" t="n">
        <f aca="false">M300*I300</f>
        <v>0.033618162746882</v>
      </c>
      <c r="R300" s="0" t="n">
        <f aca="false">N300*J300</f>
        <v>0.81855124255417</v>
      </c>
      <c r="S300" s="0" t="n">
        <f aca="false">O300*K300</f>
        <v>0.0107357952203211</v>
      </c>
      <c r="T300" s="0" t="n">
        <f aca="false">P300*L300</f>
        <v>0.105640796471413</v>
      </c>
      <c r="U300" s="4" t="n">
        <f aca="false">SUM(Q300:T300)</f>
        <v>0.968545996992786</v>
      </c>
      <c r="V300" s="6" t="n">
        <f aca="false">_xlfn.NORM.S.INV(U300)</f>
        <v>1.85984113226743</v>
      </c>
    </row>
    <row r="301" customFormat="false" ht="14.4" hidden="false" customHeight="false" outlineLevel="0" collapsed="false">
      <c r="A301" s="0" t="n">
        <f aca="false">A300+1</f>
        <v>297</v>
      </c>
      <c r="C301" s="0" t="n">
        <v>0.180483152</v>
      </c>
      <c r="D301" s="0" t="n">
        <v>2.075</v>
      </c>
      <c r="E301" s="0" t="n">
        <v>0.141251731516058</v>
      </c>
      <c r="F301" s="0" t="n">
        <v>0.527458008585165</v>
      </c>
      <c r="G301" s="0" t="n">
        <v>0.101649982047204</v>
      </c>
      <c r="H301" s="0" t="n">
        <v>0.229640277851573</v>
      </c>
      <c r="I301" s="0" t="n">
        <f aca="false">$Y$14*E300+$Y$19*F300+G300*$Y$24+H300*$Y$29</f>
        <v>0.0696125841949694</v>
      </c>
      <c r="J301" s="0" t="n">
        <f aca="false">$Y$15*E300+$Y$20*F300+G300*$Y$25+H300*$Y$30</f>
        <v>0.356705232384414</v>
      </c>
      <c r="K301" s="0" t="n">
        <f aca="false">E300*$Y$16+F300*$Y$21+G300*$Y$26+H300*$Y$31</f>
        <v>0.10883544827403</v>
      </c>
      <c r="L301" s="0" t="n">
        <f aca="false">E300*$Y$17+F300*$Y$22+G300*$Y$27+H300*$Y$32</f>
        <v>0.464846735146587</v>
      </c>
      <c r="M301" s="0" t="n">
        <f aca="false">_xlfn.NORM.S.DIST((1/$Y$7)*(C301-$Y$3-D301*$Y$12),1)</f>
        <v>0.280720235715987</v>
      </c>
      <c r="N301" s="3" t="n">
        <f aca="false">_xlfn.NORM.S.DIST((1/$Y$8)*(C301-$Y$4-D301*$Y$12),1)</f>
        <v>0.638298481429025</v>
      </c>
      <c r="O301" s="3" t="n">
        <f aca="false">_xlfn.NORM.S.DIST((1/$Y$9)*(C301-$Y$5-D301*$Y$12),1)</f>
        <v>0.375331362246459</v>
      </c>
      <c r="P301" s="3" t="n">
        <f aca="false">_xlfn.NORM.S.DIST((1/$Y$10)*(C301-$Y$6-D301*$Y$12),1)</f>
        <v>0.537424667391687</v>
      </c>
      <c r="Q301" s="0" t="n">
        <f aca="false">M301*I301</f>
        <v>0.0195416610440108</v>
      </c>
      <c r="R301" s="0" t="n">
        <f aca="false">N301*J301</f>
        <v>0.227684408148759</v>
      </c>
      <c r="S301" s="0" t="n">
        <f aca="false">O301*K301</f>
        <v>0.0408493570613957</v>
      </c>
      <c r="T301" s="0" t="n">
        <f aca="false">P301*L301</f>
        <v>0.249820102024266</v>
      </c>
      <c r="U301" s="4" t="n">
        <f aca="false">SUM(Q301:T301)</f>
        <v>0.537895528278431</v>
      </c>
      <c r="V301" s="6" t="n">
        <f aca="false">_xlfn.NORM.S.INV(U301)</f>
        <v>0.0951333062906817</v>
      </c>
    </row>
    <row r="302" customFormat="false" ht="14.4" hidden="false" customHeight="false" outlineLevel="0" collapsed="false">
      <c r="A302" s="0" t="n">
        <f aca="false">A301+1</f>
        <v>298</v>
      </c>
      <c r="C302" s="0" t="n">
        <v>-3.005370132</v>
      </c>
      <c r="D302" s="0" t="n">
        <v>2.2808</v>
      </c>
      <c r="E302" s="7" t="n">
        <v>0.00221365124543274</v>
      </c>
      <c r="F302" s="0" t="n">
        <v>0.628738981189996</v>
      </c>
      <c r="G302" s="0" t="n">
        <v>0.0668742331827762</v>
      </c>
      <c r="H302" s="0" t="n">
        <v>0.302173134381796</v>
      </c>
      <c r="I302" s="0" t="n">
        <f aca="false">$Y$14*E301+$Y$19*F301+G301*$Y$24+H301*$Y$29</f>
        <v>0.205060493672485</v>
      </c>
      <c r="J302" s="0" t="n">
        <f aca="false">$Y$15*E301+$Y$20*F301+G301*$Y$25+H301*$Y$30</f>
        <v>0.482730001919887</v>
      </c>
      <c r="K302" s="0" t="n">
        <f aca="false">E301*$Y$16+F301*$Y$21+G301*$Y$26+H301*$Y$31</f>
        <v>0.074734981447381</v>
      </c>
      <c r="L302" s="0" t="n">
        <f aca="false">E301*$Y$17+F301*$Y$22+G301*$Y$27+H301*$Y$32</f>
        <v>0.237474522960247</v>
      </c>
      <c r="M302" s="0" t="n">
        <f aca="false">_xlfn.NORM.S.DIST((1/$Y$7)*(C302-$Y$3-D302*$Y$12),1)</f>
        <v>0.000156889723566139</v>
      </c>
      <c r="N302" s="3" t="n">
        <f aca="false">_xlfn.NORM.S.DIST((1/$Y$8)*(C302-$Y$4-D302*$Y$12),1)</f>
        <v>0.0560401512668861</v>
      </c>
      <c r="O302" s="3" t="n">
        <f aca="false">_xlfn.NORM.S.DIST((1/$Y$9)*(C302-$Y$5-D302*$Y$12),1)</f>
        <v>0.0628036602513188</v>
      </c>
      <c r="P302" s="3" t="n">
        <f aca="false">_xlfn.NORM.S.DIST((1/$Y$10)*(C302-$Y$6-D302*$Y$12),1)</f>
        <v>0.303064827681972</v>
      </c>
      <c r="Q302" s="0" t="n">
        <f aca="false">M302*I302</f>
        <v>3.21718841666122E-005</v>
      </c>
      <c r="R302" s="0" t="n">
        <f aca="false">N302*J302</f>
        <v>0.0270522623286547</v>
      </c>
      <c r="S302" s="0" t="n">
        <f aca="false">O302*K302</f>
        <v>0.00469363038370993</v>
      </c>
      <c r="T302" s="0" t="n">
        <f aca="false">P302*L302</f>
        <v>0.0719701753798058</v>
      </c>
      <c r="U302" s="4" t="n">
        <f aca="false">SUM(Q302:T302)</f>
        <v>0.103748239976337</v>
      </c>
      <c r="V302" s="6" t="n">
        <f aca="false">_xlfn.NORM.S.INV(U302)</f>
        <v>-1.26047938515046</v>
      </c>
    </row>
    <row r="303" customFormat="false" ht="14.4" hidden="false" customHeight="false" outlineLevel="0" collapsed="false">
      <c r="A303" s="0" t="n">
        <f aca="false">A302+1</f>
        <v>299</v>
      </c>
      <c r="C303" s="0" t="n">
        <v>-1.491161659</v>
      </c>
      <c r="D303" s="0" t="n">
        <v>2.2895</v>
      </c>
      <c r="E303" s="0" t="n">
        <v>0.014554340875275</v>
      </c>
      <c r="F303" s="0" t="n">
        <v>0.778417204415534</v>
      </c>
      <c r="G303" s="0" t="n">
        <v>0.0459849613308794</v>
      </c>
      <c r="H303" s="0" t="n">
        <v>0.161043493378312</v>
      </c>
      <c r="I303" s="0" t="n">
        <f aca="false">$Y$14*E302+$Y$19*F302+G302*$Y$24+H302*$Y$29</f>
        <v>0.0594065821432976</v>
      </c>
      <c r="J303" s="0" t="n">
        <f aca="false">$Y$15*E302+$Y$20*F302+G302*$Y$25+H302*$Y$30</f>
        <v>0.567715928992033</v>
      </c>
      <c r="K303" s="0" t="n">
        <f aca="false">E302*$Y$16+F302*$Y$21+G302*$Y$26+H302*$Y$31</f>
        <v>0.0675963409084062</v>
      </c>
      <c r="L303" s="0" t="n">
        <f aca="false">E302*$Y$17+F302*$Y$22+G302*$Y$27+H302*$Y$32</f>
        <v>0.305281147956264</v>
      </c>
      <c r="M303" s="0" t="n">
        <f aca="false">_xlfn.NORM.S.DIST((1/$Y$7)*(C303-$Y$3-D303*$Y$12),1)</f>
        <v>0.0148773143372883</v>
      </c>
      <c r="N303" s="3" t="n">
        <f aca="false">_xlfn.NORM.S.DIST((1/$Y$8)*(C303-$Y$4-D303*$Y$12),1)</f>
        <v>0.251536406225664</v>
      </c>
      <c r="O303" s="3" t="n">
        <f aca="false">_xlfn.NORM.S.DIST((1/$Y$9)*(C303-$Y$5-D303*$Y$12),1)</f>
        <v>0.169207098342865</v>
      </c>
      <c r="P303" s="3" t="n">
        <f aca="false">_xlfn.NORM.S.DIST((1/$Y$10)*(C303-$Y$6-D303*$Y$12),1)</f>
        <v>0.410135922658002</v>
      </c>
      <c r="Q303" s="0" t="n">
        <f aca="false">M303*I303</f>
        <v>0.000883810396249778</v>
      </c>
      <c r="R303" s="0" t="n">
        <f aca="false">N303*J303</f>
        <v>0.14280122453572</v>
      </c>
      <c r="S303" s="0" t="n">
        <f aca="false">O303*K303</f>
        <v>0.0114377807037065</v>
      </c>
      <c r="T303" s="0" t="n">
        <f aca="false">P303*L303</f>
        <v>0.125206765287137</v>
      </c>
      <c r="U303" s="4" t="n">
        <f aca="false">SUM(Q303:T303)</f>
        <v>0.280329580922813</v>
      </c>
      <c r="V303" s="6" t="n">
        <f aca="false">_xlfn.NORM.S.INV(U303)</f>
        <v>-0.581862707141088</v>
      </c>
    </row>
    <row r="304" customFormat="false" ht="14.4" hidden="false" customHeight="false" outlineLevel="0" collapsed="false">
      <c r="A304" s="0" t="n">
        <f aca="false">A303+1</f>
        <v>300</v>
      </c>
      <c r="C304" s="0" t="n">
        <v>0.219481541</v>
      </c>
      <c r="D304" s="0" t="n">
        <v>2.2565</v>
      </c>
      <c r="E304" s="0" t="n">
        <v>0.0881937985863</v>
      </c>
      <c r="F304" s="0" t="n">
        <v>0.802268592560332</v>
      </c>
      <c r="G304" s="0" t="n">
        <v>0.0293499182374478</v>
      </c>
      <c r="H304" s="0" t="n">
        <v>0.0801876906159199</v>
      </c>
      <c r="I304" s="0" t="n">
        <f aca="false">$Y$14*E303+$Y$19*F303+G303*$Y$24+H303*$Y$29</f>
        <v>0.0553115991064136</v>
      </c>
      <c r="J304" s="0" t="n">
        <f aca="false">$Y$15*E303+$Y$20*F303+G303*$Y$25+H303*$Y$30</f>
        <v>0.697973904272329</v>
      </c>
      <c r="K304" s="0" t="n">
        <f aca="false">E303*$Y$16+F303*$Y$21+G303*$Y$26+H303*$Y$31</f>
        <v>0.0395781318637461</v>
      </c>
      <c r="L304" s="0" t="n">
        <f aca="false">E303*$Y$17+F303*$Y$22+G303*$Y$27+H303*$Y$32</f>
        <v>0.207136364757512</v>
      </c>
      <c r="M304" s="0" t="n">
        <f aca="false">_xlfn.NORM.S.DIST((1/$Y$7)*(C304-$Y$3-D304*$Y$12),1)</f>
        <v>0.289488382561635</v>
      </c>
      <c r="N304" s="3" t="n">
        <f aca="false">_xlfn.NORM.S.DIST((1/$Y$8)*(C304-$Y$4-D304*$Y$12),1)</f>
        <v>0.644499047581685</v>
      </c>
      <c r="O304" s="3" t="n">
        <f aca="false">_xlfn.NORM.S.DIST((1/$Y$9)*(C304-$Y$5-D304*$Y$12),1)</f>
        <v>0.37927096096839</v>
      </c>
      <c r="P304" s="3" t="n">
        <f aca="false">_xlfn.NORM.S.DIST((1/$Y$10)*(C304-$Y$6-D304*$Y$12),1)</f>
        <v>0.539492322994007</v>
      </c>
      <c r="Q304" s="0" t="n">
        <f aca="false">M304*I304</f>
        <v>0.0160120653622133</v>
      </c>
      <c r="R304" s="0" t="n">
        <f aca="false">N304*J304</f>
        <v>0.449843516540386</v>
      </c>
      <c r="S304" s="0" t="n">
        <f aca="false">O304*K304</f>
        <v>0.0150108361052966</v>
      </c>
      <c r="T304" s="0" t="n">
        <f aca="false">P304*L304</f>
        <v>0.111748478599564</v>
      </c>
      <c r="U304" s="4" t="n">
        <f aca="false">SUM(Q304:T304)</f>
        <v>0.59261489660746</v>
      </c>
      <c r="V304" s="6" t="n">
        <f aca="false">_xlfn.NORM.S.INV(U304)</f>
        <v>0.234276656915617</v>
      </c>
    </row>
    <row r="305" customFormat="false" ht="14.4" hidden="false" customHeight="false" outlineLevel="0" collapsed="false">
      <c r="A305" s="0" t="n">
        <f aca="false">A304+1</f>
        <v>301</v>
      </c>
      <c r="C305" s="0" t="n">
        <v>-8.46365741</v>
      </c>
      <c r="D305" s="0" t="n">
        <v>2.4527</v>
      </c>
      <c r="E305" s="7" t="n">
        <v>2.37031961986713E-016</v>
      </c>
      <c r="F305" s="0" t="n">
        <v>0.000306348548827884</v>
      </c>
      <c r="G305" s="7" t="n">
        <v>0.00193240074873329</v>
      </c>
      <c r="H305" s="0" t="n">
        <v>0.997761250702439</v>
      </c>
      <c r="I305" s="0" t="n">
        <f aca="false">$Y$14*E304+$Y$19*F304+G304*$Y$24+H304*$Y$29</f>
        <v>0.107567046718669</v>
      </c>
      <c r="J305" s="0" t="n">
        <f aca="false">$Y$15*E304+$Y$20*F304+G304*$Y$25+H304*$Y$30</f>
        <v>0.720031050681589</v>
      </c>
      <c r="K305" s="0" t="n">
        <f aca="false">E304*$Y$16+F304*$Y$21+G304*$Y$26+H304*$Y$31</f>
        <v>0.0277313916685979</v>
      </c>
      <c r="L305" s="0" t="n">
        <f aca="false">E304*$Y$17+F304*$Y$22+G304*$Y$27+H304*$Y$32</f>
        <v>0.144670510931144</v>
      </c>
      <c r="M305" s="0" t="n">
        <f aca="false">_xlfn.NORM.S.DIST((1/$Y$7)*(C305-$Y$3-D305*$Y$12),1)</f>
        <v>8.78752472176977E-019</v>
      </c>
      <c r="N305" s="3" t="n">
        <f aca="false">_xlfn.NORM.S.DIST((1/$Y$8)*(C305-$Y$4-D305*$Y$12),1)</f>
        <v>4.54272238514919E-007</v>
      </c>
      <c r="O305" s="3" t="n">
        <f aca="false">_xlfn.NORM.S.DIST((1/$Y$9)*(C305-$Y$5-D305*$Y$12),1)</f>
        <v>0.000154883271721269</v>
      </c>
      <c r="P305" s="3" t="n">
        <f aca="false">_xlfn.NORM.S.DIST((1/$Y$10)*(C305-$Y$6-D305*$Y$12),1)</f>
        <v>0.0596481889673599</v>
      </c>
      <c r="Q305" s="0" t="n">
        <f aca="false">M305*I305</f>
        <v>9.45248082288067E-020</v>
      </c>
      <c r="R305" s="0" t="n">
        <f aca="false">N305*J305</f>
        <v>3.27090117193374E-007</v>
      </c>
      <c r="S305" s="0" t="n">
        <f aca="false">O305*K305</f>
        <v>4.29512867101637E-006</v>
      </c>
      <c r="T305" s="0" t="n">
        <f aca="false">P305*L305</f>
        <v>0.00862933397402536</v>
      </c>
      <c r="U305" s="4" t="n">
        <f aca="false">SUM(Q305:T305)</f>
        <v>0.00863395619281357</v>
      </c>
      <c r="V305" s="6" t="n">
        <f aca="false">_xlfn.NORM.S.INV(U305)</f>
        <v>-2.38095305530298</v>
      </c>
    </row>
    <row r="306" customFormat="false" ht="14.4" hidden="false" customHeight="false" outlineLevel="0" collapsed="false">
      <c r="A306" s="0" t="n">
        <f aca="false">A305+1</f>
        <v>302</v>
      </c>
      <c r="C306" s="0" t="n">
        <v>-17.40443535</v>
      </c>
      <c r="D306" s="0" t="n">
        <v>2.9549</v>
      </c>
      <c r="E306" s="7" t="n">
        <v>3.18631317023838E-064</v>
      </c>
      <c r="F306" s="7" t="n">
        <v>8.20391815309032E-023</v>
      </c>
      <c r="G306" s="7" t="n">
        <v>1.84161509606215E-009</v>
      </c>
      <c r="H306" s="0" t="n">
        <v>0.999999998158385</v>
      </c>
      <c r="I306" s="0" t="n">
        <f aca="false">$Y$14*E305+$Y$19*F305+G305*$Y$24+H305*$Y$29</f>
        <v>0.0113720045316008</v>
      </c>
      <c r="J306" s="0" t="n">
        <f aca="false">$Y$15*E305+$Y$20*F305+G305*$Y$25+H305*$Y$30</f>
        <v>0.0202858472449676</v>
      </c>
      <c r="K306" s="0" t="n">
        <f aca="false">E305*$Y$16+F305*$Y$21+G305*$Y$26+H305*$Y$31</f>
        <v>0.170083188799111</v>
      </c>
      <c r="L306" s="0" t="n">
        <f aca="false">E305*$Y$17+F305*$Y$22+G305*$Y$27+H305*$Y$32</f>
        <v>0.798258959424321</v>
      </c>
      <c r="M306" s="0" t="n">
        <f aca="false">_xlfn.NORM.S.DIST((1/$Y$7)*(C306-$Y$3-D306*$Y$12),1)</f>
        <v>5.5112442520435E-067</v>
      </c>
      <c r="N306" s="3" t="n">
        <f aca="false">_xlfn.NORM.S.DIST((1/$Y$8)*(C306-$Y$4-D306*$Y$12),1)</f>
        <v>1.88712084125573E-025</v>
      </c>
      <c r="O306" s="3" t="n">
        <f aca="false">_xlfn.NORM.S.DIST((1/$Y$9)*(C306-$Y$5-D306*$Y$12),1)</f>
        <v>1.17622311505789E-012</v>
      </c>
      <c r="P306" s="3" t="n">
        <f aca="false">_xlfn.NORM.S.DIST((1/$Y$10)*(C306-$Y$6-D306*$Y$12),1)</f>
        <v>0.000542582471174369</v>
      </c>
      <c r="Q306" s="0" t="n">
        <f aca="false">M306*I306</f>
        <v>6.26738946089978E-069</v>
      </c>
      <c r="R306" s="0" t="n">
        <f aca="false">N306*J306</f>
        <v>3.82818451185085E-027</v>
      </c>
      <c r="S306" s="0" t="n">
        <f aca="false">O306*K306</f>
        <v>2.00055778148268E-013</v>
      </c>
      <c r="T306" s="0" t="n">
        <f aca="false">P306*L306</f>
        <v>0.000433121318841528</v>
      </c>
      <c r="U306" s="4" t="n">
        <f aca="false">SUM(Q306:T306)</f>
        <v>0.000433121319041584</v>
      </c>
      <c r="V306" s="6" t="n">
        <f aca="false">_xlfn.NORM.S.INV(U306)</f>
        <v>-3.33071171144108</v>
      </c>
    </row>
    <row r="307" customFormat="false" ht="14.4" hidden="false" customHeight="false" outlineLevel="0" collapsed="false">
      <c r="A307" s="0" t="n">
        <f aca="false">A306+1</f>
        <v>303</v>
      </c>
      <c r="C307" s="0" t="n">
        <v>-9.805821543</v>
      </c>
      <c r="D307" s="0" t="n">
        <v>3.2142</v>
      </c>
      <c r="E307" s="7" t="n">
        <v>2.36471480253066E-023</v>
      </c>
      <c r="F307" s="7" t="n">
        <v>2.64837554263514E-008</v>
      </c>
      <c r="G307" s="7" t="n">
        <v>0.000427182220158309</v>
      </c>
      <c r="H307" s="0" t="n">
        <v>0.999572791296086</v>
      </c>
      <c r="I307" s="0" t="n">
        <f aca="false">$Y$14*E306+$Y$19*F306+G306*$Y$24+H306*$Y$29</f>
        <v>0.0100000013075467</v>
      </c>
      <c r="J307" s="0" t="n">
        <f aca="false">$Y$15*E306+$Y$20*F306+G306*$Y$25+H306*$Y$30</f>
        <v>0.0200000000184161</v>
      </c>
      <c r="K307" s="0" t="n">
        <f aca="false">E306*$Y$16+F306*$Y$21+G306*$Y$26+H306*$Y$31</f>
        <v>0.170000000128913</v>
      </c>
      <c r="L307" s="0" t="n">
        <f aca="false">E306*$Y$17+F306*$Y$22+G306*$Y$27+H306*$Y$32</f>
        <v>0.799999998545124</v>
      </c>
      <c r="M307" s="0" t="n">
        <f aca="false">_xlfn.NORM.S.DIST((1/$Y$7)*(C307-$Y$3-D307*$Y$12),1)</f>
        <v>3.17313893029449E-024</v>
      </c>
      <c r="N307" s="3" t="n">
        <f aca="false">_xlfn.NORM.S.DIST((1/$Y$8)*(C307-$Y$4-D307*$Y$12),1)</f>
        <v>4.32389061111167E-009</v>
      </c>
      <c r="O307" s="3" t="n">
        <f aca="false">_xlfn.NORM.S.DIST((1/$Y$9)*(C307-$Y$5-D307*$Y$12),1)</f>
        <v>1.775893469643E-005</v>
      </c>
      <c r="P307" s="3" t="n">
        <f aca="false">_xlfn.NORM.S.DIST((1/$Y$10)*(C307-$Y$6-D307*$Y$12),1)</f>
        <v>0.0341668969536509</v>
      </c>
      <c r="Q307" s="0" t="n">
        <f aca="false">M307*I307</f>
        <v>3.17313934519722E-026</v>
      </c>
      <c r="R307" s="0" t="n">
        <f aca="false">N307*J307</f>
        <v>8.64778123018629E-011</v>
      </c>
      <c r="S307" s="0" t="n">
        <f aca="false">O307*K307</f>
        <v>3.01901890068246E-006</v>
      </c>
      <c r="T307" s="0" t="n">
        <f aca="false">P307*L307</f>
        <v>0.0273335175132121</v>
      </c>
      <c r="U307" s="4" t="n">
        <f aca="false">SUM(Q307:T307)</f>
        <v>0.0273365366185906</v>
      </c>
      <c r="V307" s="6" t="n">
        <f aca="false">_xlfn.NORM.S.INV(U307)</f>
        <v>-1.92146529787849</v>
      </c>
    </row>
    <row r="308" customFormat="false" ht="14.4" hidden="false" customHeight="false" outlineLevel="0" collapsed="false">
      <c r="A308" s="0" t="n">
        <f aca="false">A307+1</f>
        <v>304</v>
      </c>
      <c r="C308" s="0" t="n">
        <v>7.402700377</v>
      </c>
      <c r="D308" s="0" t="n">
        <v>3.151</v>
      </c>
      <c r="E308" s="7" t="n">
        <v>7.97121234631921E-010</v>
      </c>
      <c r="F308" s="7" t="n">
        <v>3.42189914071549E-006</v>
      </c>
      <c r="G308" s="7" t="n">
        <v>0.0641568878641765</v>
      </c>
      <c r="H308" s="0" t="n">
        <v>0.935839689439562</v>
      </c>
      <c r="I308" s="0" t="n">
        <f aca="false">$Y$14*E307+$Y$19*F307+G307*$Y$24+H307*$Y$29</f>
        <v>0.0103032993763124</v>
      </c>
      <c r="J308" s="0" t="n">
        <f aca="false">$Y$15*E307+$Y$20*F307+G307*$Y$25+H307*$Y$30</f>
        <v>0.0200042948630688</v>
      </c>
      <c r="K308" s="0" t="n">
        <f aca="false">E307*$Y$16+F307*$Y$21+G307*$Y$26+H307*$Y$31</f>
        <v>0.170029898253173</v>
      </c>
      <c r="L308" s="0" t="n">
        <f aca="false">E307*$Y$17+F307*$Y$22+G307*$Y$27+H307*$Y$32</f>
        <v>0.799662507507446</v>
      </c>
      <c r="M308" s="0" t="n">
        <f aca="false">_xlfn.NORM.S.DIST((1/$Y$7)*(C308-$Y$3-D308*$Y$12),1)</f>
        <v>0.999999999676405</v>
      </c>
      <c r="N308" s="3" t="n">
        <f aca="false">_xlfn.NORM.S.DIST((1/$Y$8)*(C308-$Y$4-D308*$Y$12),1)</f>
        <v>0.999998686373994</v>
      </c>
      <c r="O308" s="3" t="n">
        <f aca="false">_xlfn.NORM.S.DIST((1/$Y$9)*(C308-$Y$5-D308*$Y$12),1)</f>
        <v>0.991722522755846</v>
      </c>
      <c r="P308" s="3" t="n">
        <f aca="false">_xlfn.NORM.S.DIST((1/$Y$10)*(C308-$Y$6-D308*$Y$12),1)</f>
        <v>0.927426036906762</v>
      </c>
      <c r="Q308" s="0" t="n">
        <f aca="false">M308*I308</f>
        <v>0.0103032993729783</v>
      </c>
      <c r="R308" s="0" t="n">
        <f aca="false">N308*J308</f>
        <v>0.0200042685849068</v>
      </c>
      <c r="S308" s="0" t="n">
        <f aca="false">O308*K308</f>
        <v>0.168622479639556</v>
      </c>
      <c r="T308" s="0" t="n">
        <f aca="false">P308*L308</f>
        <v>0.741627830200555</v>
      </c>
      <c r="U308" s="4" t="n">
        <f aca="false">SUM(Q308:T308)</f>
        <v>0.940557877797996</v>
      </c>
      <c r="V308" s="6" t="n">
        <f aca="false">_xlfn.NORM.S.INV(U308)</f>
        <v>1.55947395461731</v>
      </c>
    </row>
    <row r="309" customFormat="false" ht="14.4" hidden="false" customHeight="false" outlineLevel="0" collapsed="false">
      <c r="A309" s="0" t="n">
        <f aca="false">A308+1</f>
        <v>305</v>
      </c>
      <c r="C309" s="0" t="n">
        <v>5.821216088</v>
      </c>
      <c r="D309" s="0" t="n">
        <v>3.4065</v>
      </c>
      <c r="E309" s="7" t="n">
        <v>1.09367510094523E-005</v>
      </c>
      <c r="F309" s="7" t="n">
        <v>0.000136863102279588</v>
      </c>
      <c r="G309" s="0" t="n">
        <v>0.152439944662749</v>
      </c>
      <c r="H309" s="0" t="n">
        <v>0.847412255483962</v>
      </c>
      <c r="I309" s="0" t="n">
        <f aca="false">$Y$14*E308+$Y$19*F308+G308*$Y$24+H308*$Y$29</f>
        <v>0.0555513910770608</v>
      </c>
      <c r="J309" s="0" t="n">
        <f aca="false">$Y$15*E308+$Y$20*F308+G308*$Y$25+H308*$Y$30</f>
        <v>0.0206445459468366</v>
      </c>
      <c r="K309" s="0" t="n">
        <f aca="false">E308*$Y$16+F308*$Y$21+G308*$Y$26+H308*$Y$31</f>
        <v>0.174490400355898</v>
      </c>
      <c r="L309" s="0" t="n">
        <f aca="false">E308*$Y$17+F308*$Y$22+G308*$Y$27+H308*$Y$32</f>
        <v>0.749313662620205</v>
      </c>
      <c r="M309" s="0" t="n">
        <f aca="false">_xlfn.NORM.S.DIST((1/$Y$7)*(C309-$Y$3-D309*$Y$12),1)</f>
        <v>0.999998483360478</v>
      </c>
      <c r="N309" s="3" t="n">
        <f aca="false">_xlfn.NORM.S.DIST((1/$Y$8)*(C309-$Y$4-D309*$Y$12),1)</f>
        <v>0.999903334088406</v>
      </c>
      <c r="O309" s="3" t="n">
        <f aca="false">_xlfn.NORM.S.DIST((1/$Y$9)*(C309-$Y$5-D309*$Y$12),1)</f>
        <v>0.963282596276289</v>
      </c>
      <c r="P309" s="3" t="n">
        <f aca="false">_xlfn.NORM.S.DIST((1/$Y$10)*(C309-$Y$6-D309*$Y$12),1)</f>
        <v>0.875425632949961</v>
      </c>
      <c r="Q309" s="0" t="n">
        <f aca="false">M309*I309</f>
        <v>0.0555513068256256</v>
      </c>
      <c r="R309" s="0" t="n">
        <f aca="false">N309*J309</f>
        <v>0.0206425503229832</v>
      </c>
      <c r="S309" s="0" t="n">
        <f aca="false">O309*K309</f>
        <v>0.168083565880118</v>
      </c>
      <c r="T309" s="0" t="n">
        <f aca="false">P309*L309</f>
        <v>0.655968387377347</v>
      </c>
      <c r="U309" s="4" t="n">
        <f aca="false">SUM(Q309:T309)</f>
        <v>0.900245810406074</v>
      </c>
      <c r="V309" s="6" t="n">
        <f aca="false">_xlfn.NORM.S.INV(U309)</f>
        <v>1.28295346699078</v>
      </c>
    </row>
    <row r="310" customFormat="false" ht="14.4" hidden="false" customHeight="false" outlineLevel="0" collapsed="false">
      <c r="A310" s="0" t="n">
        <f aca="false">A309+1</f>
        <v>306</v>
      </c>
      <c r="C310" s="0" t="n">
        <v>-3.161898336</v>
      </c>
      <c r="D310" s="0" t="n">
        <v>3.8142</v>
      </c>
      <c r="E310" s="7" t="n">
        <v>0.000517177839004533</v>
      </c>
      <c r="F310" s="7" t="n">
        <v>0.0215528921347584</v>
      </c>
      <c r="G310" s="0" t="n">
        <v>0.137629814106959</v>
      </c>
      <c r="H310" s="0" t="n">
        <v>0.840300115919278</v>
      </c>
      <c r="I310" s="0" t="n">
        <f aca="false">$Y$14*E309+$Y$19*F309+G309*$Y$24+H309*$Y$29</f>
        <v>0.11824187568393</v>
      </c>
      <c r="J310" s="0" t="n">
        <f aca="false">$Y$15*E309+$Y$20*F309+G309*$Y$25+H309*$Y$30</f>
        <v>0.0216436890806309</v>
      </c>
      <c r="K310" s="0" t="n">
        <f aca="false">E309*$Y$16+F309*$Y$21+G309*$Y$26+H309*$Y$31</f>
        <v>0.180646545091414</v>
      </c>
      <c r="L310" s="0" t="n">
        <f aca="false">E309*$Y$17+F309*$Y$22+G309*$Y$27+H309*$Y$32</f>
        <v>0.679467890144025</v>
      </c>
      <c r="M310" s="0" t="n">
        <f aca="false">_xlfn.NORM.S.DIST((1/$Y$7)*(C310-$Y$3-D310*$Y$12),1)</f>
        <v>6.03429072514374E-005</v>
      </c>
      <c r="N310" s="3" t="n">
        <f aca="false">_xlfn.NORM.S.DIST((1/$Y$8)*(C310-$Y$4-D310*$Y$12),1)</f>
        <v>0.0405925008921377</v>
      </c>
      <c r="O310" s="3" t="n">
        <f aca="false">_xlfn.NORM.S.DIST((1/$Y$9)*(C310-$Y$5-D310*$Y$12),1)</f>
        <v>0.0517133347903896</v>
      </c>
      <c r="P310" s="3" t="n">
        <f aca="false">_xlfn.NORM.S.DIST((1/$Y$10)*(C310-$Y$6-D310*$Y$12),1)</f>
        <v>0.286303023399402</v>
      </c>
      <c r="Q310" s="0" t="n">
        <f aca="false">M310*I310</f>
        <v>7.13505853763138E-006</v>
      </c>
      <c r="R310" s="0" t="n">
        <f aca="false">N310*J310</f>
        <v>0.000878571468314661</v>
      </c>
      <c r="S310" s="0" t="n">
        <f aca="false">O310*K310</f>
        <v>0.0093418352650395</v>
      </c>
      <c r="T310" s="0" t="n">
        <f aca="false">P310*L310</f>
        <v>0.194533711251047</v>
      </c>
      <c r="U310" s="4" t="n">
        <f aca="false">SUM(Q310:T310)</f>
        <v>0.204761253042939</v>
      </c>
      <c r="V310" s="6" t="n">
        <f aca="false">_xlfn.NORM.S.INV(U310)</f>
        <v>-0.824734208124125</v>
      </c>
    </row>
    <row r="311" customFormat="false" ht="14.4" hidden="false" customHeight="false" outlineLevel="0" collapsed="false">
      <c r="A311" s="0" t="n">
        <f aca="false">A310+1</f>
        <v>307</v>
      </c>
      <c r="C311" s="0" t="n">
        <v>3.119129027</v>
      </c>
      <c r="D311" s="0" t="n">
        <v>3.5888</v>
      </c>
      <c r="E311" s="7" t="n">
        <v>0.0652512619360262</v>
      </c>
      <c r="F311" s="7" t="n">
        <v>0.0164800310388996</v>
      </c>
      <c r="G311" s="0" t="n">
        <v>0.294418589901568</v>
      </c>
      <c r="H311" s="0" t="n">
        <v>0.623850117123506</v>
      </c>
      <c r="I311" s="0" t="n">
        <f aca="false">$Y$14*E310+$Y$19*F310+G310*$Y$24+H310*$Y$29</f>
        <v>0.108167112735875</v>
      </c>
      <c r="J311" s="0" t="n">
        <f aca="false">$Y$15*E310+$Y$20*F310+G310*$Y$25+H310*$Y$30</f>
        <v>0.0401376578550895</v>
      </c>
      <c r="K311" s="0" t="n">
        <f aca="false">E310*$Y$16+F310*$Y$21+G310*$Y$26+H310*$Y$31</f>
        <v>0.175923549319068</v>
      </c>
      <c r="L311" s="0" t="n">
        <f aca="false">E310*$Y$17+F310*$Y$22+G310*$Y$27+H310*$Y$32</f>
        <v>0.675771680089968</v>
      </c>
      <c r="M311" s="0" t="n">
        <f aca="false">_xlfn.NORM.S.DIST((1/$Y$7)*(C311-$Y$3-D311*$Y$12),1)</f>
        <v>0.982317965753549</v>
      </c>
      <c r="N311" s="3" t="n">
        <f aca="false">_xlfn.NORM.S.DIST((1/$Y$8)*(C311-$Y$4-D311*$Y$12),1)</f>
        <v>0.98121244809583</v>
      </c>
      <c r="O311" s="3" t="n">
        <f aca="false">_xlfn.NORM.S.DIST((1/$Y$9)*(C311-$Y$5-D311*$Y$12),1)</f>
        <v>0.776482202826248</v>
      </c>
      <c r="P311" s="3" t="n">
        <f aca="false">_xlfn.NORM.S.DIST((1/$Y$10)*(C311-$Y$6-D311*$Y$12),1)</f>
        <v>0.737393557882512</v>
      </c>
      <c r="Q311" s="0" t="n">
        <f aca="false">M311*I311</f>
        <v>0.106254498144139</v>
      </c>
      <c r="R311" s="0" t="n">
        <f aca="false">N311*J311</f>
        <v>0.0393835695248252</v>
      </c>
      <c r="S311" s="0" t="n">
        <f aca="false">O311*K311</f>
        <v>0.136601505104282</v>
      </c>
      <c r="T311" s="0" t="n">
        <f aca="false">P311*L311</f>
        <v>0.498309683497784</v>
      </c>
      <c r="U311" s="4" t="n">
        <f aca="false">SUM(Q311:T311)</f>
        <v>0.78054925627103</v>
      </c>
      <c r="V311" s="6" t="n">
        <f aca="false">_xlfn.NORM.S.INV(U311)</f>
        <v>0.774049554134308</v>
      </c>
    </row>
    <row r="312" customFormat="false" ht="14.4" hidden="false" customHeight="false" outlineLevel="0" collapsed="false">
      <c r="A312" s="0" t="n">
        <f aca="false">A311+1</f>
        <v>308</v>
      </c>
      <c r="C312" s="0" t="n">
        <v>11.41626977</v>
      </c>
      <c r="D312" s="0" t="n">
        <v>3.2658</v>
      </c>
      <c r="E312" s="7" t="n">
        <v>8.71240523516304E-021</v>
      </c>
      <c r="F312" s="7" t="n">
        <v>2.56297886555862E-011</v>
      </c>
      <c r="G312" s="7" t="n">
        <v>0.00392327145850922</v>
      </c>
      <c r="H312" s="0" t="n">
        <v>0.996076728515861</v>
      </c>
      <c r="I312" s="0" t="n">
        <f aca="false">$Y$14*E311+$Y$19*F311+G311*$Y$24+H311*$Y$29</f>
        <v>0.275805796714456</v>
      </c>
      <c r="J312" s="0" t="n">
        <f aca="false">$Y$15*E311+$Y$20*F311+G311*$Y$25+H311*$Y$30</f>
        <v>0.0385868381415789</v>
      </c>
      <c r="K312" s="0" t="n">
        <f aca="false">E311*$Y$16+F311*$Y$21+G311*$Y$26+H311*$Y$31</f>
        <v>0.181935082442254</v>
      </c>
      <c r="L312" s="0" t="n">
        <f aca="false">E311*$Y$17+F311*$Y$22+G311*$Y$27+H311*$Y$32</f>
        <v>0.503672282701711</v>
      </c>
      <c r="M312" s="0" t="n">
        <f aca="false">_xlfn.NORM.S.DIST((1/$Y$7)*(C312-$Y$3-D312*$Y$12),1)</f>
        <v>1</v>
      </c>
      <c r="N312" s="3" t="n">
        <f aca="false">_xlfn.NORM.S.DIST((1/$Y$8)*(C312-$Y$4-D312*$Y$12),1)</f>
        <v>0.999999999999502</v>
      </c>
      <c r="O312" s="3" t="n">
        <f aca="false">_xlfn.NORM.S.DIST((1/$Y$9)*(C312-$Y$5-D312*$Y$12),1)</f>
        <v>0.99995509484395</v>
      </c>
      <c r="P312" s="3" t="n">
        <f aca="false">_xlfn.NORM.S.DIST((1/$Y$10)*(C312-$Y$6-D312*$Y$12),1)</f>
        <v>0.986798233959956</v>
      </c>
      <c r="Q312" s="0" t="n">
        <f aca="false">M312*I312</f>
        <v>0.275805796714456</v>
      </c>
      <c r="R312" s="0" t="n">
        <f aca="false">N312*J312</f>
        <v>0.0385868381415596</v>
      </c>
      <c r="S312" s="0" t="n">
        <f aca="false">O312*K312</f>
        <v>0.181926912618986</v>
      </c>
      <c r="T312" s="0" t="n">
        <f aca="false">P312*L312</f>
        <v>0.497022919064627</v>
      </c>
      <c r="U312" s="4" t="n">
        <f aca="false">SUM(Q312:T312)</f>
        <v>0.993342466539629</v>
      </c>
      <c r="V312" s="6" t="n">
        <f aca="false">_xlfn.NORM.S.INV(U312)</f>
        <v>2.47522926909901</v>
      </c>
    </row>
    <row r="313" customFormat="false" ht="14.4" hidden="false" customHeight="false" outlineLevel="0" collapsed="false">
      <c r="A313" s="0" t="n">
        <f aca="false">A312+1</f>
        <v>309</v>
      </c>
      <c r="C313" s="0" t="n">
        <v>6.511740884</v>
      </c>
      <c r="D313" s="0" t="n">
        <v>3.0834</v>
      </c>
      <c r="E313" s="7" t="n">
        <v>9.59301363150004E-008</v>
      </c>
      <c r="F313" s="7" t="n">
        <v>2.83627925699755E-005</v>
      </c>
      <c r="G313" s="0" t="n">
        <v>0.103644399668152</v>
      </c>
      <c r="H313" s="0" t="n">
        <v>0.896327141609142</v>
      </c>
      <c r="I313" s="0" t="n">
        <f aca="false">$Y$14*E312+$Y$19*F312+G312*$Y$24+H312*$Y$29</f>
        <v>0.0127855227355415</v>
      </c>
      <c r="J313" s="0" t="n">
        <f aca="false">$Y$15*E312+$Y$20*F312+G312*$Y$25+H312*$Y$30</f>
        <v>0.020039232736883</v>
      </c>
      <c r="K313" s="0" t="n">
        <f aca="false">E312*$Y$16+F312*$Y$21+G312*$Y$26+H312*$Y$31</f>
        <v>0.170274628997739</v>
      </c>
      <c r="L313" s="0" t="n">
        <f aca="false">E312*$Y$17+F312*$Y$22+G312*$Y$27+H312*$Y$32</f>
        <v>0.796900615529837</v>
      </c>
      <c r="M313" s="0" t="n">
        <f aca="false">_xlfn.NORM.S.DIST((1/$Y$7)*(C313-$Y$3-D313*$Y$12),1)</f>
        <v>0.99999995370323</v>
      </c>
      <c r="N313" s="3" t="n">
        <f aca="false">_xlfn.NORM.S.DIST((1/$Y$8)*(C313-$Y$4-D313*$Y$12),1)</f>
        <v>0.999984056326294</v>
      </c>
      <c r="O313" s="3" t="n">
        <f aca="false">_xlfn.NORM.S.DIST((1/$Y$9)*(C313-$Y$5-D313*$Y$12),1)</f>
        <v>0.980301736182846</v>
      </c>
      <c r="P313" s="3" t="n">
        <f aca="false">_xlfn.NORM.S.DIST((1/$Y$10)*(C313-$Y$6-D313*$Y$12),1)</f>
        <v>0.901118416034618</v>
      </c>
      <c r="Q313" s="0" t="n">
        <f aca="false">M313*I313</f>
        <v>0.0127855221436131</v>
      </c>
      <c r="R313" s="0" t="n">
        <f aca="false">N313*J313</f>
        <v>0.0200389132378949</v>
      </c>
      <c r="S313" s="0" t="n">
        <f aca="false">O313*K313</f>
        <v>0.166920514434373</v>
      </c>
      <c r="T313" s="0" t="n">
        <f aca="false">P313*L313</f>
        <v>0.718101820403259</v>
      </c>
      <c r="U313" s="4" t="n">
        <f aca="false">SUM(Q313:T313)</f>
        <v>0.91784677021914</v>
      </c>
      <c r="V313" s="6" t="n">
        <f aca="false">_xlfn.NORM.S.INV(U313)</f>
        <v>1.39073282598998</v>
      </c>
    </row>
    <row r="314" customFormat="false" ht="14.4" hidden="false" customHeight="false" outlineLevel="0" collapsed="false">
      <c r="A314" s="0" t="n">
        <f aca="false">A313+1</f>
        <v>310</v>
      </c>
      <c r="C314" s="0" t="n">
        <v>2.813708764</v>
      </c>
      <c r="D314" s="0" t="n">
        <v>2.9814</v>
      </c>
      <c r="E314" s="0" t="n">
        <v>0.0754449183465274</v>
      </c>
      <c r="F314" s="7" t="n">
        <v>0.0108324076951586</v>
      </c>
      <c r="G314" s="0" t="n">
        <v>0.290285948694963</v>
      </c>
      <c r="H314" s="0" t="n">
        <v>0.623436725263351</v>
      </c>
      <c r="I314" s="0" t="n">
        <f aca="false">$Y$14*E313+$Y$19*F313+G313*$Y$24+H313*$Y$29</f>
        <v>0.0835876072236065</v>
      </c>
      <c r="J314" s="0" t="n">
        <f aca="false">$Y$15*E313+$Y$20*F313+G313*$Y$25+H313*$Y$30</f>
        <v>0.0210611215448201</v>
      </c>
      <c r="K314" s="0" t="n">
        <f aca="false">E313*$Y$16+F313*$Y$21+G313*$Y$26+H313*$Y$31</f>
        <v>0.177250277668322</v>
      </c>
      <c r="L314" s="0" t="n">
        <f aca="false">E313*$Y$17+F313*$Y$22+G313*$Y$27+H313*$Y$32</f>
        <v>0.718100993563252</v>
      </c>
      <c r="M314" s="0" t="n">
        <f aca="false">_xlfn.NORM.S.DIST((1/$Y$7)*(C314-$Y$3-D314*$Y$12),1)</f>
        <v>0.968020550568913</v>
      </c>
      <c r="N314" s="3" t="n">
        <f aca="false">_xlfn.NORM.S.DIST((1/$Y$8)*(C314-$Y$4-D314*$Y$12),1)</f>
        <v>0.972425150002266</v>
      </c>
      <c r="O314" s="3" t="n">
        <f aca="false">_xlfn.NORM.S.DIST((1/$Y$9)*(C314-$Y$5-D314*$Y$12),1)</f>
        <v>0.745146713648013</v>
      </c>
      <c r="P314" s="3" t="n">
        <f aca="false">_xlfn.NORM.S.DIST((1/$Y$10)*(C314-$Y$6-D314*$Y$12),1)</f>
        <v>0.720584058715717</v>
      </c>
      <c r="Q314" s="0" t="n">
        <f aca="false">M314*I314</f>
        <v>0.0809145215653336</v>
      </c>
      <c r="R314" s="0" t="n">
        <f aca="false">N314*J314</f>
        <v>0.0204803642774377</v>
      </c>
      <c r="S314" s="0" t="n">
        <f aca="false">O314*K314</f>
        <v>0.132077461897748</v>
      </c>
      <c r="T314" s="0" t="n">
        <f aca="false">P314*L314</f>
        <v>0.517452128509597</v>
      </c>
      <c r="U314" s="4" t="n">
        <f aca="false">SUM(Q314:T314)</f>
        <v>0.750924476250116</v>
      </c>
      <c r="V314" s="6" t="n">
        <f aca="false">_xlfn.NORM.S.INV(U314)</f>
        <v>0.677401814339787</v>
      </c>
    </row>
    <row r="315" customFormat="false" ht="14.4" hidden="false" customHeight="false" outlineLevel="0" collapsed="false">
      <c r="A315" s="0" t="n">
        <f aca="false">A314+1</f>
        <v>311</v>
      </c>
      <c r="C315" s="0" t="n">
        <v>5.898060045</v>
      </c>
      <c r="D315" s="0" t="n">
        <v>2.7499</v>
      </c>
      <c r="E315" s="7" t="n">
        <v>4.72500532525342E-005</v>
      </c>
      <c r="F315" s="0" t="n">
        <v>0.00024373336576991</v>
      </c>
      <c r="G315" s="0" t="n">
        <v>0.209909119137706</v>
      </c>
      <c r="H315" s="0" t="n">
        <v>0.789799897443271</v>
      </c>
      <c r="I315" s="0" t="n">
        <f aca="false">$Y$14*E314+$Y$19*F314+G314*$Y$24+H314*$Y$29</f>
        <v>0.281740102534903</v>
      </c>
      <c r="J315" s="0" t="n">
        <f aca="false">$Y$15*E314+$Y$20*F314+G314*$Y$25+H314*$Y$30</f>
        <v>0.0338359525486682</v>
      </c>
      <c r="K315" s="0" t="n">
        <f aca="false">E314*$Y$16+F314*$Y$21+G314*$Y$26+H314*$Y$31</f>
        <v>0.181688464449283</v>
      </c>
      <c r="L315" s="0" t="n">
        <f aca="false">E314*$Y$17+F314*$Y$22+G314*$Y$27+H314*$Y$32</f>
        <v>0.502735480467146</v>
      </c>
      <c r="M315" s="0" t="n">
        <f aca="false">_xlfn.NORM.S.DIST((1/$Y$7)*(C315-$Y$3-D315*$Y$12),1)</f>
        <v>0.999999128138767</v>
      </c>
      <c r="N315" s="3" t="n">
        <f aca="false">_xlfn.NORM.S.DIST((1/$Y$8)*(C315-$Y$4-D315*$Y$12),1)</f>
        <v>0.999927617477543</v>
      </c>
      <c r="O315" s="3" t="n">
        <f aca="false">_xlfn.NORM.S.DIST((1/$Y$9)*(C315-$Y$5-D315*$Y$12),1)</f>
        <v>0.96676917653217</v>
      </c>
      <c r="P315" s="3" t="n">
        <f aca="false">_xlfn.NORM.S.DIST((1/$Y$10)*(C315-$Y$6-D315*$Y$12),1)</f>
        <v>0.880023807785192</v>
      </c>
      <c r="Q315" s="0" t="n">
        <f aca="false">M315*I315</f>
        <v>0.281739856896629</v>
      </c>
      <c r="R315" s="0" t="n">
        <f aca="false">N315*J315</f>
        <v>0.0338335034170729</v>
      </c>
      <c r="S315" s="0" t="n">
        <f aca="false">O315*K315</f>
        <v>0.175650807161028</v>
      </c>
      <c r="T315" s="0" t="n">
        <f aca="false">P315*L315</f>
        <v>0.442419191829416</v>
      </c>
      <c r="U315" s="4" t="n">
        <f aca="false">SUM(Q315:T315)</f>
        <v>0.933643359304146</v>
      </c>
      <c r="V315" s="6" t="n">
        <f aca="false">_xlfn.NORM.S.INV(U315)</f>
        <v>1.50348787465698</v>
      </c>
    </row>
    <row r="316" customFormat="false" ht="14.4" hidden="false" customHeight="false" outlineLevel="0" collapsed="false">
      <c r="A316" s="0" t="n">
        <f aca="false">A315+1</f>
        <v>312</v>
      </c>
      <c r="C316" s="0" t="n">
        <v>1.837677353</v>
      </c>
      <c r="D316" s="0" t="n">
        <v>2.6342</v>
      </c>
      <c r="E316" s="0" t="n">
        <v>0.339891798835495</v>
      </c>
      <c r="F316" s="0" t="n">
        <v>0.0196239834369425</v>
      </c>
      <c r="G316" s="0" t="n">
        <v>0.239888464084555</v>
      </c>
      <c r="H316" s="0" t="n">
        <v>0.400595753643008</v>
      </c>
      <c r="I316" s="0" t="n">
        <f aca="false">$Y$14*E315+$Y$19*F315+G315*$Y$24+H315*$Y$29</f>
        <v>0.159076582134101</v>
      </c>
      <c r="J316" s="0" t="n">
        <f aca="false">$Y$15*E315+$Y$20*F315+G315*$Y$25+H315*$Y$30</f>
        <v>0.0223120842206619</v>
      </c>
      <c r="K316" s="0" t="n">
        <f aca="false">E315*$Y$16+F315*$Y$21+G315*$Y$26+H315*$Y$31</f>
        <v>0.184647951162666</v>
      </c>
      <c r="L316" s="0" t="n">
        <f aca="false">E315*$Y$17+F315*$Y$22+G315*$Y$27+H315*$Y$32</f>
        <v>0.633963382482571</v>
      </c>
      <c r="M316" s="0" t="n">
        <f aca="false">_xlfn.NORM.S.DIST((1/$Y$7)*(C316-$Y$3-D316*$Y$12),1)</f>
        <v>0.82926638533696</v>
      </c>
      <c r="N316" s="3" t="n">
        <f aca="false">_xlfn.NORM.S.DIST((1/$Y$8)*(C316-$Y$4-D316*$Y$12),1)</f>
        <v>0.909633695454928</v>
      </c>
      <c r="O316" s="3" t="n">
        <f aca="false">_xlfn.NORM.S.DIST((1/$Y$9)*(C316-$Y$5-D316*$Y$12),1)</f>
        <v>0.616923847093861</v>
      </c>
      <c r="P316" s="3" t="n">
        <f aca="false">_xlfn.NORM.S.DIST((1/$Y$10)*(C316-$Y$6-D316*$Y$12),1)</f>
        <v>0.656473753449777</v>
      </c>
      <c r="Q316" s="0" t="n">
        <f aca="false">M316*I316</f>
        <v>0.131916862258104</v>
      </c>
      <c r="R316" s="0" t="n">
        <f aca="false">N316*J316</f>
        <v>0.0202958236229423</v>
      </c>
      <c r="S316" s="0" t="n">
        <f aca="false">O316*K316</f>
        <v>0.113913724389271</v>
      </c>
      <c r="T316" s="0" t="n">
        <f aca="false">P316*L316</f>
        <v>0.41618032124805</v>
      </c>
      <c r="U316" s="4" t="n">
        <f aca="false">SUM(Q316:T316)</f>
        <v>0.682306731518367</v>
      </c>
      <c r="V316" s="6" t="n">
        <f aca="false">_xlfn.NORM.S.INV(U316)</f>
        <v>0.474158987590621</v>
      </c>
    </row>
    <row r="317" customFormat="false" ht="14.4" hidden="false" customHeight="false" outlineLevel="0" collapsed="false">
      <c r="A317" s="0" t="n">
        <f aca="false">A316+1</f>
        <v>313</v>
      </c>
      <c r="C317" s="0" t="n">
        <v>5.528587491</v>
      </c>
      <c r="D317" s="0" t="n">
        <v>2.3953</v>
      </c>
      <c r="E317" s="7" t="n">
        <v>0.000469616476089552</v>
      </c>
      <c r="F317" s="0" t="n">
        <v>0.000927508626501041</v>
      </c>
      <c r="G317" s="0" t="n">
        <v>0.28804523883684</v>
      </c>
      <c r="H317" s="0" t="n">
        <v>0.710557636060569</v>
      </c>
      <c r="I317" s="0" t="n">
        <f aca="false">$Y$14*E316+$Y$19*F316+G316*$Y$24+H316*$Y$29</f>
        <v>0.476026674486915</v>
      </c>
      <c r="J317" s="0" t="n">
        <f aca="false">$Y$15*E316+$Y$20*F316+G316*$Y$25+H316*$Y$30</f>
        <v>0.0462695862076954</v>
      </c>
      <c r="K317" s="0" t="n">
        <f aca="false">E316*$Y$16+F316*$Y$21+G316*$Y$26+H316*$Y$31</f>
        <v>0.152865853406444</v>
      </c>
      <c r="L317" s="0" t="n">
        <f aca="false">E316*$Y$17+F316*$Y$22+G316*$Y$27+H316*$Y$32</f>
        <v>0.324837885898946</v>
      </c>
      <c r="M317" s="0" t="n">
        <f aca="false">_xlfn.NORM.S.DIST((1/$Y$7)*(C317-$Y$3-D317*$Y$12),1)</f>
        <v>0.999995775460819</v>
      </c>
      <c r="N317" s="3" t="n">
        <f aca="false">_xlfn.NORM.S.DIST((1/$Y$8)*(C317-$Y$4-D317*$Y$12),1)</f>
        <v>0.999834245615415</v>
      </c>
      <c r="O317" s="3" t="n">
        <f aca="false">_xlfn.NORM.S.DIST((1/$Y$9)*(C317-$Y$5-D317*$Y$12),1)</f>
        <v>0.955786381364451</v>
      </c>
      <c r="P317" s="3" t="n">
        <f aca="false">_xlfn.NORM.S.DIST((1/$Y$10)*(C317-$Y$6-D317*$Y$12),1)</f>
        <v>0.866295908508457</v>
      </c>
      <c r="Q317" s="0" t="n">
        <f aca="false">M317*I317</f>
        <v>0.476024663493577</v>
      </c>
      <c r="R317" s="0" t="n">
        <f aca="false">N317*J317</f>
        <v>0.0462619168209086</v>
      </c>
      <c r="S317" s="0" t="n">
        <f aca="false">O317*K317</f>
        <v>0.146107100861534</v>
      </c>
      <c r="T317" s="0" t="n">
        <f aca="false">P317*L317</f>
        <v>0.281405731482794</v>
      </c>
      <c r="U317" s="4" t="n">
        <f aca="false">SUM(Q317:T317)</f>
        <v>0.949799412658814</v>
      </c>
      <c r="V317" s="6" t="n">
        <f aca="false">_xlfn.NORM.S.INV(U317)</f>
        <v>1.64291184132191</v>
      </c>
    </row>
    <row r="318" customFormat="false" ht="14.4" hidden="false" customHeight="false" outlineLevel="0" collapsed="false">
      <c r="A318" s="0" t="n">
        <f aca="false">A317+1</f>
        <v>314</v>
      </c>
      <c r="C318" s="0" t="n">
        <v>1.778740587</v>
      </c>
      <c r="D318" s="0" t="n">
        <v>2.4222</v>
      </c>
      <c r="E318" s="0" t="n">
        <v>0.430802996209694</v>
      </c>
      <c r="F318" s="0" t="n">
        <v>0.0194696901944777</v>
      </c>
      <c r="G318" s="0" t="n">
        <v>0.223639137432217</v>
      </c>
      <c r="H318" s="0" t="n">
        <v>0.326088176163612</v>
      </c>
      <c r="I318" s="0" t="n">
        <f aca="false">$Y$14*E317+$Y$19*F317+G317*$Y$24+H317*$Y$29</f>
        <v>0.214920685908354</v>
      </c>
      <c r="J318" s="0" t="n">
        <f aca="false">$Y$15*E317+$Y$20*F317+G317*$Y$25+H317*$Y$30</f>
        <v>0.0236967772229461</v>
      </c>
      <c r="K318" s="0" t="n">
        <f aca="false">E317*$Y$16+F317*$Y$21+G317*$Y$26+H317*$Y$31</f>
        <v>0.189963224769226</v>
      </c>
      <c r="L318" s="0" t="n">
        <f aca="false">E317*$Y$17+F317*$Y$22+G317*$Y$27+H317*$Y$32</f>
        <v>0.571419312099474</v>
      </c>
      <c r="M318" s="0" t="n">
        <f aca="false">_xlfn.NORM.S.DIST((1/$Y$7)*(C318-$Y$3-D318*$Y$12),1)</f>
        <v>0.81818225064753</v>
      </c>
      <c r="N318" s="3" t="n">
        <f aca="false">_xlfn.NORM.S.DIST((1/$Y$8)*(C318-$Y$4-D318*$Y$12),1)</f>
        <v>0.90506919395783</v>
      </c>
      <c r="O318" s="3" t="n">
        <f aca="false">_xlfn.NORM.S.DIST((1/$Y$9)*(C318-$Y$5-D318*$Y$12),1)</f>
        <v>0.610345857684139</v>
      </c>
      <c r="P318" s="3" t="n">
        <f aca="false">_xlfn.NORM.S.DIST((1/$Y$10)*(C318-$Y$6-D318*$Y$12),1)</f>
        <v>0.653292839416828</v>
      </c>
      <c r="Q318" s="0" t="n">
        <f aca="false">M318*I318</f>
        <v>0.175844290507208</v>
      </c>
      <c r="R318" s="0" t="n">
        <f aca="false">N318*J318</f>
        <v>0.0214472230605701</v>
      </c>
      <c r="S318" s="0" t="n">
        <f aca="false">O318*K318</f>
        <v>0.115943267350218</v>
      </c>
      <c r="T318" s="0" t="n">
        <f aca="false">P318*L318</f>
        <v>0.373304144899076</v>
      </c>
      <c r="U318" s="4" t="n">
        <f aca="false">SUM(Q318:T318)</f>
        <v>0.686538925817072</v>
      </c>
      <c r="V318" s="6" t="n">
        <f aca="false">_xlfn.NORM.S.INV(U318)</f>
        <v>0.486063494784785</v>
      </c>
    </row>
    <row r="319" customFormat="false" ht="14.4" hidden="false" customHeight="false" outlineLevel="0" collapsed="false">
      <c r="A319" s="0" t="n">
        <f aca="false">A318+1</f>
        <v>315</v>
      </c>
      <c r="C319" s="0" t="n">
        <v>1.00239597</v>
      </c>
      <c r="D319" s="0" t="n">
        <v>2.2635</v>
      </c>
      <c r="E319" s="0" t="n">
        <v>0.803556546407487</v>
      </c>
      <c r="F319" s="0" t="n">
        <v>0.0314739708172069</v>
      </c>
      <c r="G319" s="0" t="n">
        <v>0.0868197260510623</v>
      </c>
      <c r="H319" s="0" t="n">
        <v>0.0781497567242439</v>
      </c>
      <c r="I319" s="0" t="n">
        <f aca="false">$Y$14*E318+$Y$19*F318+G318*$Y$24+H318*$Y$29</f>
        <v>0.543582394279308</v>
      </c>
      <c r="J319" s="0" t="n">
        <f aca="false">$Y$15*E318+$Y$20*F318+G318*$Y$25+H318*$Y$30</f>
        <v>0.0477910817677117</v>
      </c>
      <c r="K319" s="0" t="n">
        <f aca="false">E318*$Y$16+F318*$Y$21+G318*$Y$26+H318*$Y$31</f>
        <v>0.143572622628322</v>
      </c>
      <c r="L319" s="0" t="n">
        <f aca="false">E318*$Y$17+F318*$Y$22+G318*$Y$27+H318*$Y$32</f>
        <v>0.26505390132466</v>
      </c>
      <c r="M319" s="0" t="n">
        <f aca="false">_xlfn.NORM.S.DIST((1/$Y$7)*(C319-$Y$3-D319*$Y$12),1)</f>
        <v>0.573190340792737</v>
      </c>
      <c r="N319" s="3" t="n">
        <f aca="false">_xlfn.NORM.S.DIST((1/$Y$8)*(C319-$Y$4-D319*$Y$12),1)</f>
        <v>0.801141778617754</v>
      </c>
      <c r="O319" s="3" t="n">
        <f aca="false">_xlfn.NORM.S.DIST((1/$Y$9)*(C319-$Y$5-D319*$Y$12),1)</f>
        <v>0.495814908801036</v>
      </c>
      <c r="P319" s="3" t="n">
        <f aca="false">_xlfn.NORM.S.DIST((1/$Y$10)*(C319-$Y$6-D319*$Y$12),1)</f>
        <v>0.598027774230233</v>
      </c>
      <c r="Q319" s="0" t="n">
        <f aca="false">M319*I319</f>
        <v>0.311576177825888</v>
      </c>
      <c r="R319" s="0" t="n">
        <f aca="false">N319*J319</f>
        <v>0.0382874322494511</v>
      </c>
      <c r="S319" s="0" t="n">
        <f aca="false">O319*K319</f>
        <v>0.0711854467947869</v>
      </c>
      <c r="T319" s="0" t="n">
        <f aca="false">P319*L319</f>
        <v>0.158509594660226</v>
      </c>
      <c r="U319" s="4" t="n">
        <f aca="false">SUM(Q319:T319)</f>
        <v>0.579558651530352</v>
      </c>
      <c r="V319" s="6" t="n">
        <f aca="false">_xlfn.NORM.S.INV(U319)</f>
        <v>0.200764532826378</v>
      </c>
    </row>
    <row r="320" customFormat="false" ht="14.4" hidden="false" customHeight="false" outlineLevel="0" collapsed="false">
      <c r="A320" s="0" t="n">
        <f aca="false">A319+1</f>
        <v>316</v>
      </c>
      <c r="C320" s="0" t="n">
        <v>3.218111894</v>
      </c>
      <c r="D320" s="0" t="n">
        <v>2.1157</v>
      </c>
      <c r="E320" s="0" t="n">
        <v>0.571890692227521</v>
      </c>
      <c r="F320" s="0" t="n">
        <v>0.0362642845567674</v>
      </c>
      <c r="G320" s="0" t="n">
        <v>0.283045693664055</v>
      </c>
      <c r="H320" s="0" t="n">
        <v>0.108799329551657</v>
      </c>
      <c r="I320" s="0" t="n">
        <f aca="false">$Y$14*E319+$Y$19*F319+G319*$Y$24+H319*$Y$29</f>
        <v>0.770736200870768</v>
      </c>
      <c r="J320" s="0" t="n">
        <f aca="false">$Y$15*E319+$Y$20*F319+G319*$Y$25+H319*$Y$30</f>
        <v>0.0643216827996304</v>
      </c>
      <c r="K320" s="0" t="n">
        <f aca="false">E319*$Y$16+F319*$Y$21+G319*$Y$26+H319*$Y$31</f>
        <v>0.0984067166079754</v>
      </c>
      <c r="L320" s="0" t="n">
        <f aca="false">E319*$Y$17+F319*$Y$22+G319*$Y$27+H319*$Y$32</f>
        <v>0.0665353997216264</v>
      </c>
      <c r="M320" s="0" t="n">
        <f aca="false">_xlfn.NORM.S.DIST((1/$Y$7)*(C320-$Y$3-D320*$Y$12),1)</f>
        <v>0.988908008547596</v>
      </c>
      <c r="N320" s="3" t="n">
        <f aca="false">_xlfn.NORM.S.DIST((1/$Y$8)*(C320-$Y$4-D320*$Y$12),1)</f>
        <v>0.985993243512031</v>
      </c>
      <c r="O320" s="3" t="n">
        <f aca="false">_xlfn.NORM.S.DIST((1/$Y$9)*(C320-$Y$5-D320*$Y$12),1)</f>
        <v>0.797822010325024</v>
      </c>
      <c r="P320" s="3" t="n">
        <f aca="false">_xlfn.NORM.S.DIST((1/$Y$10)*(C320-$Y$6-D320*$Y$12),1)</f>
        <v>0.74928412540093</v>
      </c>
      <c r="Q320" s="0" t="n">
        <f aca="false">M320*I320</f>
        <v>0.762187201518651</v>
      </c>
      <c r="R320" s="0" t="n">
        <f aca="false">N320*J320</f>
        <v>0.0634207446517596</v>
      </c>
      <c r="S320" s="0" t="n">
        <f aca="false">O320*K320</f>
        <v>0.0785110444736598</v>
      </c>
      <c r="T320" s="0" t="n">
        <f aca="false">P320*L320</f>
        <v>0.0498539187886202</v>
      </c>
      <c r="U320" s="4" t="n">
        <f aca="false">SUM(Q320:T320)</f>
        <v>0.953972909432691</v>
      </c>
      <c r="V320" s="6" t="n">
        <f aca="false">_xlfn.NORM.S.INV(U320)</f>
        <v>1.68466003591565</v>
      </c>
    </row>
    <row r="321" customFormat="false" ht="14.4" hidden="false" customHeight="false" outlineLevel="0" collapsed="false">
      <c r="A321" s="0" t="n">
        <f aca="false">A320+1</f>
        <v>317</v>
      </c>
      <c r="C321" s="0" t="n">
        <v>1.257177226</v>
      </c>
      <c r="D321" s="0" t="n">
        <v>2.1798</v>
      </c>
      <c r="E321" s="0" t="n">
        <v>0.870418744641068</v>
      </c>
      <c r="F321" s="0" t="n">
        <v>0.0336282072069672</v>
      </c>
      <c r="G321" s="0" t="n">
        <v>0.0715886938979566</v>
      </c>
      <c r="H321" s="0" t="n">
        <v>0.0243643542540078</v>
      </c>
      <c r="I321" s="0" t="n">
        <f aca="false">$Y$14*E320+$Y$19*F320+G320*$Y$24+H320*$Y$29</f>
        <v>0.708507344739422</v>
      </c>
      <c r="J321" s="0" t="n">
        <f aca="false">$Y$15*E320+$Y$20*F320+G320*$Y$25+H320*$Y$30</f>
        <v>0.0658181983455786</v>
      </c>
      <c r="K321" s="0" t="n">
        <f aca="false">E320*$Y$16+F320*$Y$21+G320*$Y$26+H320*$Y$31</f>
        <v>0.132178107881357</v>
      </c>
      <c r="L321" s="0" t="n">
        <f aca="false">E320*$Y$17+F320*$Y$22+G320*$Y$27+H320*$Y$32</f>
        <v>0.0934963490336429</v>
      </c>
      <c r="M321" s="0" t="n">
        <f aca="false">_xlfn.NORM.S.DIST((1/$Y$7)*(C321-$Y$3-D321*$Y$12),1)</f>
        <v>0.666526269646637</v>
      </c>
      <c r="N321" s="3" t="n">
        <f aca="false">_xlfn.NORM.S.DIST((1/$Y$8)*(C321-$Y$4-D321*$Y$12),1)</f>
        <v>0.842239684852153</v>
      </c>
      <c r="O321" s="3" t="n">
        <f aca="false">_xlfn.NORM.S.DIST((1/$Y$9)*(C321-$Y$5-D321*$Y$12),1)</f>
        <v>0.535152278554507</v>
      </c>
      <c r="P321" s="3" t="n">
        <f aca="false">_xlfn.NORM.S.DIST((1/$Y$10)*(C321-$Y$6-D321*$Y$12),1)</f>
        <v>0.617078576702751</v>
      </c>
      <c r="Q321" s="0" t="n">
        <f aca="false">M321*I321</f>
        <v>0.472238757506411</v>
      </c>
      <c r="R321" s="0" t="n">
        <f aca="false">N321*J321</f>
        <v>0.0554346986321166</v>
      </c>
      <c r="S321" s="0" t="n">
        <f aca="false">O321*K321</f>
        <v>0.0707354156077314</v>
      </c>
      <c r="T321" s="0" t="n">
        <f aca="false">P321*L321</f>
        <v>0.057694593988584</v>
      </c>
      <c r="U321" s="4" t="n">
        <f aca="false">SUM(Q321:T321)</f>
        <v>0.656103465734843</v>
      </c>
      <c r="V321" s="6" t="n">
        <f aca="false">_xlfn.NORM.S.INV(U321)</f>
        <v>0.40185183906986</v>
      </c>
    </row>
    <row r="322" customFormat="false" ht="14.4" hidden="false" customHeight="false" outlineLevel="0" collapsed="false">
      <c r="A322" s="0" t="n">
        <f aca="false">A321+1</f>
        <v>318</v>
      </c>
      <c r="C322" s="0" t="n">
        <v>0.174431735</v>
      </c>
      <c r="D322" s="0" t="n">
        <v>2.0478</v>
      </c>
      <c r="E322" s="0" t="n">
        <v>0.897528815603131</v>
      </c>
      <c r="F322" s="0" t="n">
        <v>0.0511382985578645</v>
      </c>
      <c r="G322" s="0" t="n">
        <v>0.045153212798561</v>
      </c>
      <c r="H322" s="0" t="n">
        <v>0.00617967304044333</v>
      </c>
      <c r="I322" s="0" t="n">
        <f aca="false">$Y$14*E321+$Y$19*F321+G321*$Y$24+H321*$Y$29</f>
        <v>0.818092280505278</v>
      </c>
      <c r="J322" s="0" t="n">
        <f aca="false">$Y$15*E321+$Y$20*F321+G321*$Y$25+H321*$Y$30</f>
        <v>0.0673808021018624</v>
      </c>
      <c r="K322" s="0" t="n">
        <f aca="false">E321*$Y$16+F321*$Y$21+G321*$Y$26+H321*$Y$31</f>
        <v>0.0909567263299764</v>
      </c>
      <c r="L322" s="0" t="n">
        <f aca="false">E321*$Y$17+F321*$Y$22+G321*$Y$27+H321*$Y$32</f>
        <v>0.0235701910628825</v>
      </c>
      <c r="M322" s="0" t="n">
        <f aca="false">_xlfn.NORM.S.DIST((1/$Y$7)*(C322-$Y$3-D322*$Y$12),1)</f>
        <v>0.279351587521634</v>
      </c>
      <c r="N322" s="3" t="n">
        <f aca="false">_xlfn.NORM.S.DIST((1/$Y$8)*(C322-$Y$4-D322*$Y$12),1)</f>
        <v>0.637318910074721</v>
      </c>
      <c r="O322" s="3" t="n">
        <f aca="false">_xlfn.NORM.S.DIST((1/$Y$9)*(C322-$Y$5-D322*$Y$12),1)</f>
        <v>0.3747122906453</v>
      </c>
      <c r="P322" s="3" t="n">
        <f aca="false">_xlfn.NORM.S.DIST((1/$Y$10)*(C322-$Y$6-D322*$Y$12),1)</f>
        <v>0.5370990461548</v>
      </c>
      <c r="Q322" s="0" t="n">
        <f aca="false">M322*I322</f>
        <v>0.228535377298344</v>
      </c>
      <c r="R322" s="0" t="n">
        <f aca="false">N322*J322</f>
        <v>0.0429430593555194</v>
      </c>
      <c r="S322" s="0" t="n">
        <f aca="false">O322*K322</f>
        <v>0.0340826032727031</v>
      </c>
      <c r="T322" s="0" t="n">
        <f aca="false">P322*L322</f>
        <v>0.0126595271375606</v>
      </c>
      <c r="U322" s="4" t="n">
        <f aca="false">SUM(Q322:T322)</f>
        <v>0.318220567064127</v>
      </c>
      <c r="V322" s="6" t="n">
        <f aca="false">_xlfn.NORM.S.INV(U322)</f>
        <v>-0.47268050924757</v>
      </c>
    </row>
    <row r="323" customFormat="false" ht="14.4" hidden="false" customHeight="false" outlineLevel="0" collapsed="false">
      <c r="A323" s="0" t="n">
        <f aca="false">A322+1</f>
        <v>319</v>
      </c>
      <c r="C323" s="0" t="n">
        <v>3.077017948</v>
      </c>
      <c r="D323" s="0" t="n">
        <v>1.8369</v>
      </c>
      <c r="E323" s="0" t="n">
        <v>0.710397620884265</v>
      </c>
      <c r="F323" s="0" t="n">
        <v>0.0495207748150646</v>
      </c>
      <c r="G323" s="0" t="n">
        <v>0.224310670686241</v>
      </c>
      <c r="H323" s="0" t="n">
        <v>0.0157709336144293</v>
      </c>
      <c r="I323" s="0" t="n">
        <f aca="false">$Y$14*E322+$Y$19*F322+G322*$Y$24+H322*$Y$29</f>
        <v>0.822908850661702</v>
      </c>
      <c r="J323" s="0" t="n">
        <f aca="false">$Y$15*E322+$Y$20*F322+G322*$Y$25+H322*$Y$30</f>
        <v>0.0828924281853903</v>
      </c>
      <c r="K323" s="0" t="n">
        <f aca="false">E322*$Y$16+F322*$Y$21+G322*$Y$26+H322*$Y$31</f>
        <v>0.0836896207367805</v>
      </c>
      <c r="L323" s="0" t="n">
        <f aca="false">E322*$Y$17+F322*$Y$22+G322*$Y$27+H322*$Y$32</f>
        <v>0.0105091004161267</v>
      </c>
      <c r="M323" s="0" t="n">
        <f aca="false">_xlfn.NORM.S.DIST((1/$Y$7)*(C323-$Y$3-D323*$Y$12),1)</f>
        <v>0.985027506629756</v>
      </c>
      <c r="N323" s="3" t="n">
        <f aca="false">_xlfn.NORM.S.DIST((1/$Y$8)*(C323-$Y$4-D323*$Y$12),1)</f>
        <v>0.983093592806775</v>
      </c>
      <c r="O323" s="3" t="n">
        <f aca="false">_xlfn.NORM.S.DIST((1/$Y$9)*(C323-$Y$5-D323*$Y$12),1)</f>
        <v>0.784397487157194</v>
      </c>
      <c r="P323" s="3" t="n">
        <f aca="false">_xlfn.NORM.S.DIST((1/$Y$10)*(C323-$Y$6-D323*$Y$12),1)</f>
        <v>0.741756618090465</v>
      </c>
      <c r="Q323" s="0" t="n">
        <f aca="false">M323*I323</f>
        <v>0.810587853350855</v>
      </c>
      <c r="R323" s="0" t="n">
        <f aca="false">N323*J323</f>
        <v>0.081491015041253</v>
      </c>
      <c r="S323" s="0" t="n">
        <f aca="false">O323*K323</f>
        <v>0.0656459282070692</v>
      </c>
      <c r="T323" s="0" t="n">
        <f aca="false">P323*L323</f>
        <v>0.00779519478383926</v>
      </c>
      <c r="U323" s="4" t="n">
        <f aca="false">SUM(Q323:T323)</f>
        <v>0.965519991383016</v>
      </c>
      <c r="V323" s="6" t="n">
        <f aca="false">_xlfn.NORM.S.INV(U323)</f>
        <v>1.81868162131973</v>
      </c>
    </row>
    <row r="324" customFormat="false" ht="14.4" hidden="false" customHeight="false" outlineLevel="0" collapsed="false">
      <c r="A324" s="0" t="n">
        <f aca="false">A323+1</f>
        <v>320</v>
      </c>
      <c r="C324" s="0" t="n">
        <v>2.306893177</v>
      </c>
      <c r="D324" s="0" t="n">
        <v>1.8128</v>
      </c>
      <c r="E324" s="0" t="n">
        <v>0.830423207426117</v>
      </c>
      <c r="F324" s="0" t="n">
        <v>0.03792664404705</v>
      </c>
      <c r="G324" s="0" t="n">
        <v>0.121071438133328</v>
      </c>
      <c r="H324" s="0" t="n">
        <v>0.0105787103935056</v>
      </c>
      <c r="I324" s="0" t="n">
        <f aca="false">$Y$14*E323+$Y$19*F323+G323*$Y$24+H323*$Y$29</f>
        <v>0.787306506356542</v>
      </c>
      <c r="J324" s="0" t="n">
        <f aca="false">$Y$15*E323+$Y$20*F323+G323*$Y$25+H323*$Y$30</f>
        <v>0.0795341332136539</v>
      </c>
      <c r="K324" s="0" t="n">
        <f aca="false">E323*$Y$16+F323*$Y$21+G323*$Y$26+H323*$Y$31</f>
        <v>0.113347429349892</v>
      </c>
      <c r="L324" s="0" t="n">
        <f aca="false">E323*$Y$17+F323*$Y$22+G323*$Y$27+H323*$Y$32</f>
        <v>0.0198119310799123</v>
      </c>
      <c r="M324" s="0" t="n">
        <f aca="false">_xlfn.NORM.S.DIST((1/$Y$7)*(C324-$Y$3-D324*$Y$12),1)</f>
        <v>0.925709150366309</v>
      </c>
      <c r="N324" s="3" t="n">
        <f aca="false">_xlfn.NORM.S.DIST((1/$Y$8)*(C324-$Y$4-D324*$Y$12),1)</f>
        <v>0.951092102707926</v>
      </c>
      <c r="O324" s="3" t="n">
        <f aca="false">_xlfn.NORM.S.DIST((1/$Y$9)*(C324-$Y$5-D324*$Y$12),1)</f>
        <v>0.689875014479707</v>
      </c>
      <c r="P324" s="3" t="n">
        <f aca="false">_xlfn.NORM.S.DIST((1/$Y$10)*(C324-$Y$6-D324*$Y$12),1)</f>
        <v>0.692280953119751</v>
      </c>
      <c r="Q324" s="0" t="n">
        <f aca="false">M324*I324</f>
        <v>0.728816837077181</v>
      </c>
      <c r="R324" s="0" t="n">
        <f aca="false">N324*J324</f>
        <v>0.0756442859952264</v>
      </c>
      <c r="S324" s="0" t="n">
        <f aca="false">O324*K324</f>
        <v>0.0781955594639943</v>
      </c>
      <c r="T324" s="0" t="n">
        <f aca="false">P324*L324</f>
        <v>0.0137154225311445</v>
      </c>
      <c r="U324" s="4" t="n">
        <f aca="false">SUM(Q324:T324)</f>
        <v>0.896372105067546</v>
      </c>
      <c r="V324" s="6" t="n">
        <f aca="false">_xlfn.NORM.S.INV(U324)</f>
        <v>1.26114727724998</v>
      </c>
    </row>
    <row r="325" customFormat="false" ht="14.4" hidden="false" customHeight="false" outlineLevel="0" collapsed="false">
      <c r="A325" s="0" t="n">
        <f aca="false">A324+1</f>
        <v>321</v>
      </c>
      <c r="C325" s="0" t="n">
        <v>-3.669551246</v>
      </c>
      <c r="D325" s="0" t="n">
        <v>1.9918</v>
      </c>
      <c r="E325" s="7" t="n">
        <v>0.00687456191653424</v>
      </c>
      <c r="F325" s="0" t="n">
        <v>0.372962949737035</v>
      </c>
      <c r="G325" s="0" t="n">
        <v>0.486168680304453</v>
      </c>
      <c r="H325" s="0" t="n">
        <v>0.133993808041977</v>
      </c>
      <c r="I325" s="0" t="n">
        <f aca="false">$Y$14*E324+$Y$19*F324+G324*$Y$24+H324*$Y$29</f>
        <v>0.818428911535385</v>
      </c>
      <c r="J325" s="0" t="n">
        <f aca="false">$Y$15*E324+$Y$20*F324+G324*$Y$25+H324*$Y$30</f>
        <v>0.0708153588507891</v>
      </c>
      <c r="K325" s="0" t="n">
        <f aca="false">E324*$Y$16+F324*$Y$21+G324*$Y$26+H324*$Y$31</f>
        <v>0.097289382512984</v>
      </c>
      <c r="L325" s="0" t="n">
        <f aca="false">E324*$Y$17+F324*$Y$22+G324*$Y$27+H324*$Y$32</f>
        <v>0.0134663471008428</v>
      </c>
      <c r="M325" s="0" t="n">
        <f aca="false">_xlfn.NORM.S.DIST((1/$Y$7)*(C325-$Y$3-D325*$Y$12),1)</f>
        <v>1.25609188540881E-005</v>
      </c>
      <c r="N325" s="3" t="n">
        <f aca="false">_xlfn.NORM.S.DIST((1/$Y$8)*(C325-$Y$4-D325*$Y$12),1)</f>
        <v>0.0237963094343113</v>
      </c>
      <c r="O325" s="3" t="n">
        <f aca="false">_xlfn.NORM.S.DIST((1/$Y$9)*(C325-$Y$5-D325*$Y$12),1)</f>
        <v>0.0378147446825215</v>
      </c>
      <c r="P325" s="3" t="n">
        <f aca="false">_xlfn.NORM.S.DIST((1/$Y$10)*(C325-$Y$6-D325*$Y$12),1)</f>
        <v>0.261535659410278</v>
      </c>
      <c r="Q325" s="0" t="n">
        <f aca="false">M325*I325</f>
        <v>1.02802191456356E-005</v>
      </c>
      <c r="R325" s="0" t="n">
        <f aca="false">N325*J325</f>
        <v>0.00168514419191517</v>
      </c>
      <c r="S325" s="0" t="n">
        <f aca="false">O325*K325</f>
        <v>0.00367897316004867</v>
      </c>
      <c r="T325" s="0" t="n">
        <f aca="false">P325*L325</f>
        <v>0.00352192996886659</v>
      </c>
      <c r="U325" s="4" t="n">
        <f aca="false">SUM(Q325:T325)</f>
        <v>0.00889632753997607</v>
      </c>
      <c r="V325" s="6" t="n">
        <f aca="false">_xlfn.NORM.S.INV(U325)</f>
        <v>-2.36990502606677</v>
      </c>
    </row>
    <row r="326" customFormat="false" ht="14.4" hidden="false" customHeight="false" outlineLevel="0" collapsed="false">
      <c r="A326" s="0" t="n">
        <f aca="false">A325+1</f>
        <v>322</v>
      </c>
      <c r="C326" s="0" t="n">
        <v>1.227215976</v>
      </c>
      <c r="D326" s="0" t="n">
        <v>2.1234</v>
      </c>
      <c r="E326" s="0" t="n">
        <v>0.596778230964582</v>
      </c>
      <c r="F326" s="0" t="n">
        <v>0.248670702107121</v>
      </c>
      <c r="G326" s="0" t="n">
        <v>0.102238277404405</v>
      </c>
      <c r="H326" s="0" t="n">
        <v>0.0523127895238923</v>
      </c>
      <c r="I326" s="0" t="n">
        <f aca="false">$Y$14*E325+$Y$19*F325+G325*$Y$24+H325*$Y$29</f>
        <v>0.361160631883546</v>
      </c>
      <c r="J326" s="0" t="n">
        <f aca="false">$Y$15*E325+$Y$20*F325+G325*$Y$25+H325*$Y$30</f>
        <v>0.349476944312596</v>
      </c>
      <c r="K326" s="0" t="n">
        <f aca="false">E325*$Y$16+F325*$Y$21+G325*$Y$26+H325*$Y$31</f>
        <v>0.140009395593528</v>
      </c>
      <c r="L326" s="0" t="n">
        <f aca="false">E325*$Y$17+F325*$Y$22+G325*$Y$27+H325*$Y$32</f>
        <v>0.14935302821033</v>
      </c>
      <c r="M326" s="0" t="n">
        <f aca="false">_xlfn.NORM.S.DIST((1/$Y$7)*(C326-$Y$3-D326*$Y$12),1)</f>
        <v>0.65742898510388</v>
      </c>
      <c r="N326" s="3" t="n">
        <f aca="false">_xlfn.NORM.S.DIST((1/$Y$8)*(C326-$Y$4-D326*$Y$12),1)</f>
        <v>0.838353179056283</v>
      </c>
      <c r="O326" s="3" t="n">
        <f aca="false">_xlfn.NORM.S.DIST((1/$Y$9)*(C326-$Y$5-D326*$Y$12),1)</f>
        <v>0.531179572717962</v>
      </c>
      <c r="P326" s="3" t="n">
        <f aca="false">_xlfn.NORM.S.DIST((1/$Y$10)*(C326-$Y$6-D326*$Y$12),1)</f>
        <v>0.615162169420419</v>
      </c>
      <c r="Q326" s="0" t="n">
        <f aca="false">M326*I326</f>
        <v>0.237437467678676</v>
      </c>
      <c r="R326" s="0" t="n">
        <f aca="false">N326*J326</f>
        <v>0.29298510727134</v>
      </c>
      <c r="S326" s="0" t="n">
        <f aca="false">O326*K326</f>
        <v>0.07437013092787</v>
      </c>
      <c r="T326" s="0" t="n">
        <f aca="false">P326*L326</f>
        <v>0.0918763328433754</v>
      </c>
      <c r="U326" s="4" t="n">
        <f aca="false">SUM(Q326:T326)</f>
        <v>0.696669038721261</v>
      </c>
      <c r="V326" s="6" t="n">
        <f aca="false">_xlfn.NORM.S.INV(U326)</f>
        <v>0.514844161969299</v>
      </c>
    </row>
    <row r="327" customFormat="false" ht="14.4" hidden="false" customHeight="false" outlineLevel="0" collapsed="false">
      <c r="A327" s="0" t="n">
        <f aca="false">A326+1</f>
        <v>323</v>
      </c>
      <c r="C327" s="0" t="n">
        <v>3.484234495</v>
      </c>
      <c r="D327" s="0" t="n">
        <v>2.0083</v>
      </c>
      <c r="E327" s="0" t="n">
        <v>0.363030425830768</v>
      </c>
      <c r="F327" s="0" t="n">
        <v>0.150058558579011</v>
      </c>
      <c r="G327" s="0" t="n">
        <v>0.324293429548466</v>
      </c>
      <c r="H327" s="0" t="n">
        <v>0.162617586041754</v>
      </c>
      <c r="I327" s="0" t="n">
        <f aca="false">$Y$14*E326+$Y$19*F326+G326*$Y$24+H326*$Y$29</f>
        <v>0.601786237896314</v>
      </c>
      <c r="J327" s="0" t="n">
        <f aca="false">$Y$15*E326+$Y$20*F326+G326*$Y$25+H326*$Y$30</f>
        <v>0.249301458226531</v>
      </c>
      <c r="K327" s="0" t="n">
        <f aca="false">E326*$Y$16+F326*$Y$21+G326*$Y$26+H326*$Y$31</f>
        <v>0.0811726192732855</v>
      </c>
      <c r="L327" s="0" t="n">
        <f aca="false">E326*$Y$17+F326*$Y$22+G326*$Y$27+H326*$Y$32</f>
        <v>0.06773968460387</v>
      </c>
      <c r="M327" s="0" t="n">
        <f aca="false">_xlfn.NORM.S.DIST((1/$Y$7)*(C327-$Y$3-D327*$Y$12),1)</f>
        <v>0.994539219397112</v>
      </c>
      <c r="N327" s="3" t="n">
        <f aca="false">_xlfn.NORM.S.DIST((1/$Y$8)*(C327-$Y$4-D327*$Y$12),1)</f>
        <v>0.990933940667438</v>
      </c>
      <c r="O327" s="3" t="n">
        <f aca="false">_xlfn.NORM.S.DIST((1/$Y$9)*(C327-$Y$5-D327*$Y$12),1)</f>
        <v>0.825740886026428</v>
      </c>
      <c r="P327" s="3" t="n">
        <f aca="false">_xlfn.NORM.S.DIST((1/$Y$10)*(C327-$Y$6-D327*$Y$12),1)</f>
        <v>0.765547400721484</v>
      </c>
      <c r="Q327" s="0" t="n">
        <f aca="false">M327*I327</f>
        <v>0.598500015281325</v>
      </c>
      <c r="R327" s="0" t="n">
        <f aca="false">N327*J327</f>
        <v>0.247041276414555</v>
      </c>
      <c r="S327" s="0" t="n">
        <f aca="false">O327*K327</f>
        <v>0.0670275505598086</v>
      </c>
      <c r="T327" s="0" t="n">
        <f aca="false">P327*L327</f>
        <v>0.0518579394741858</v>
      </c>
      <c r="U327" s="4" t="n">
        <f aca="false">SUM(Q327:T327)</f>
        <v>0.964426781729874</v>
      </c>
      <c r="V327" s="6" t="n">
        <f aca="false">_xlfn.NORM.S.INV(U327)</f>
        <v>1.80454164643358</v>
      </c>
    </row>
    <row r="328" customFormat="false" ht="14.4" hidden="false" customHeight="false" outlineLevel="0" collapsed="false">
      <c r="A328" s="0" t="n">
        <f aca="false">A327+1</f>
        <v>324</v>
      </c>
      <c r="C328" s="0" t="n">
        <v>0.026001072</v>
      </c>
      <c r="D328" s="0" t="n">
        <v>2.1316</v>
      </c>
      <c r="E328" s="0" t="n">
        <v>0.702752191749318</v>
      </c>
      <c r="F328" s="0" t="n">
        <v>0.164221352530147</v>
      </c>
      <c r="G328" s="0" t="n">
        <v>0.0835593844234383</v>
      </c>
      <c r="H328" s="0" t="n">
        <v>0.0494670712970969</v>
      </c>
      <c r="I328" s="0" t="n">
        <f aca="false">$Y$14*E327+$Y$19*F327+G327*$Y$24+H327*$Y$29</f>
        <v>0.556084805452179</v>
      </c>
      <c r="J328" s="0" t="n">
        <f aca="false">$Y$15*E327+$Y$20*F327+G327*$Y$25+H327*$Y$30</f>
        <v>0.16105448877584</v>
      </c>
      <c r="K328" s="0" t="n">
        <f aca="false">E327*$Y$16+F327*$Y$21+G327*$Y$26+H327*$Y$31</f>
        <v>0.134517846785191</v>
      </c>
      <c r="L328" s="0" t="n">
        <f aca="false">E327*$Y$17+F327*$Y$22+G327*$Y$27+H327*$Y$32</f>
        <v>0.148342858986789</v>
      </c>
      <c r="M328" s="0" t="n">
        <f aca="false">_xlfn.NORM.S.DIST((1/$Y$7)*(C328-$Y$3-D328*$Y$12),1)</f>
        <v>0.23265882985257</v>
      </c>
      <c r="N328" s="3" t="n">
        <f aca="false">_xlfn.NORM.S.DIST((1/$Y$8)*(C328-$Y$4-D328*$Y$12),1)</f>
        <v>0.601752627974674</v>
      </c>
      <c r="O328" s="3" t="n">
        <f aca="false">_xlfn.NORM.S.DIST((1/$Y$9)*(C328-$Y$5-D328*$Y$12),1)</f>
        <v>0.352802707483989</v>
      </c>
      <c r="P328" s="3" t="n">
        <f aca="false">_xlfn.NORM.S.DIST((1/$Y$10)*(C328-$Y$6-D328*$Y$12),1)</f>
        <v>0.525442942111049</v>
      </c>
      <c r="Q328" s="0" t="n">
        <f aca="false">M328*I328</f>
        <v>0.129378040135298</v>
      </c>
      <c r="R328" s="0" t="n">
        <f aca="false">N328*J328</f>
        <v>0.0969149618679791</v>
      </c>
      <c r="S328" s="0" t="n">
        <f aca="false">O328*K328</f>
        <v>0.0474582605507319</v>
      </c>
      <c r="T328" s="0" t="n">
        <f aca="false">P328*L328</f>
        <v>0.0779457082671828</v>
      </c>
      <c r="U328" s="4" t="n">
        <f aca="false">SUM(Q328:T328)</f>
        <v>0.351696970821192</v>
      </c>
      <c r="V328" s="6" t="n">
        <f aca="false">_xlfn.NORM.S.INV(U328)</f>
        <v>-0.380743022568609</v>
      </c>
    </row>
    <row r="329" customFormat="false" ht="14.4" hidden="false" customHeight="false" outlineLevel="0" collapsed="false">
      <c r="A329" s="0" t="n">
        <f aca="false">A328+1</f>
        <v>325</v>
      </c>
      <c r="C329" s="0" t="n">
        <v>2.958511201</v>
      </c>
      <c r="D329" s="0" t="n">
        <v>1.9718</v>
      </c>
      <c r="E329" s="0" t="n">
        <v>0.627614976056287</v>
      </c>
      <c r="F329" s="0" t="n">
        <v>0.105273741986401</v>
      </c>
      <c r="G329" s="0" t="n">
        <v>0.195614931794682</v>
      </c>
      <c r="H329" s="0" t="n">
        <v>0.0714963501626304</v>
      </c>
      <c r="I329" s="0" t="n">
        <f aca="false">$Y$14*E328+$Y$19*F328+G328*$Y$24+H328*$Y$29</f>
        <v>0.680721569762548</v>
      </c>
      <c r="J329" s="0" t="n">
        <f aca="false">$Y$15*E328+$Y$20*F328+G328*$Y$25+H328*$Y$30</f>
        <v>0.177763214380449</v>
      </c>
      <c r="K329" s="0" t="n">
        <f aca="false">E328*$Y$16+F328*$Y$21+G328*$Y$26+H328*$Y$31</f>
        <v>0.0846838297220771</v>
      </c>
      <c r="L329" s="0" t="n">
        <f aca="false">E328*$Y$17+F328*$Y$22+G328*$Y$27+H328*$Y$32</f>
        <v>0.0568313861349266</v>
      </c>
      <c r="M329" s="0" t="n">
        <f aca="false">_xlfn.NORM.S.DIST((1/$Y$7)*(C329-$Y$3-D329*$Y$12),1)</f>
        <v>0.97984894004514</v>
      </c>
      <c r="N329" s="3" t="n">
        <f aca="false">_xlfn.NORM.S.DIST((1/$Y$8)*(C329-$Y$4-D329*$Y$12),1)</f>
        <v>0.979575486030866</v>
      </c>
      <c r="O329" s="3" t="n">
        <f aca="false">_xlfn.NORM.S.DIST((1/$Y$9)*(C329-$Y$5-D329*$Y$12),1)</f>
        <v>0.770007825325517</v>
      </c>
      <c r="P329" s="3" t="n">
        <f aca="false">_xlfn.NORM.S.DIST((1/$Y$10)*(C329-$Y$6-D329*$Y$12),1)</f>
        <v>0.733862648070988</v>
      </c>
      <c r="Q329" s="0" t="n">
        <f aca="false">M329*I329</f>
        <v>0.667004308597696</v>
      </c>
      <c r="R329" s="0" t="n">
        <f aca="false">N329*J329</f>
        <v>0.174132487125137</v>
      </c>
      <c r="S329" s="0" t="n">
        <f aca="false">O329*K329</f>
        <v>0.065207211564533</v>
      </c>
      <c r="T329" s="0" t="n">
        <f aca="false">P329*L329</f>
        <v>0.0417064315225221</v>
      </c>
      <c r="U329" s="4" t="n">
        <f aca="false">SUM(Q329:T329)</f>
        <v>0.948050438809888</v>
      </c>
      <c r="V329" s="6" t="n">
        <f aca="false">_xlfn.NORM.S.INV(U329)</f>
        <v>1.62623759052689</v>
      </c>
    </row>
    <row r="330" customFormat="false" ht="14.4" hidden="false" customHeight="false" outlineLevel="0" collapsed="false">
      <c r="A330" s="0" t="n">
        <f aca="false">A329+1</f>
        <v>326</v>
      </c>
      <c r="C330" s="0" t="n">
        <v>2.539505795</v>
      </c>
      <c r="D330" s="0" t="n">
        <v>1.94</v>
      </c>
      <c r="E330" s="0" t="n">
        <v>0.729235398637341</v>
      </c>
      <c r="F330" s="0" t="n">
        <v>0.0664058153710648</v>
      </c>
      <c r="G330" s="0" t="n">
        <v>0.154068461104683</v>
      </c>
      <c r="H330" s="0" t="n">
        <v>0.0502903248869109</v>
      </c>
      <c r="I330" s="0" t="n">
        <f aca="false">$Y$14*E329+$Y$19*F329+G329*$Y$24+H329*$Y$29</f>
        <v>0.694911630743194</v>
      </c>
      <c r="J330" s="0" t="n">
        <f aca="false">$Y$15*E329+$Y$20*F329+G329*$Y$25+H329*$Y$30</f>
        <v>0.126096604367241</v>
      </c>
      <c r="K330" s="0" t="n">
        <f aca="false">E329*$Y$16+F329*$Y$21+G329*$Y$26+H329*$Y$31</f>
        <v>0.109311161242874</v>
      </c>
      <c r="L330" s="0" t="n">
        <f aca="false">E329*$Y$17+F329*$Y$22+G329*$Y$27+H329*$Y$32</f>
        <v>0.0696806036466912</v>
      </c>
      <c r="M330" s="0" t="n">
        <f aca="false">_xlfn.NORM.S.DIST((1/$Y$7)*(C330-$Y$3-D330*$Y$12),1)</f>
        <v>0.951203439652174</v>
      </c>
      <c r="N330" s="3" t="n">
        <f aca="false">_xlfn.NORM.S.DIST((1/$Y$8)*(C330-$Y$4-D330*$Y$12),1)</f>
        <v>0.963420393544452</v>
      </c>
      <c r="O330" s="3" t="n">
        <f aca="false">_xlfn.NORM.S.DIST((1/$Y$9)*(C330-$Y$5-D330*$Y$12),1)</f>
        <v>0.719264263754721</v>
      </c>
      <c r="P330" s="3" t="n">
        <f aca="false">_xlfn.NORM.S.DIST((1/$Y$10)*(C330-$Y$6-D330*$Y$12),1)</f>
        <v>0.707154107240411</v>
      </c>
      <c r="Q330" s="0" t="n">
        <f aca="false">M330*I330</f>
        <v>0.661002333417227</v>
      </c>
      <c r="R330" s="0" t="n">
        <f aca="false">N330*J330</f>
        <v>0.121484040204107</v>
      </c>
      <c r="S330" s="0" t="n">
        <f aca="false">O330*K330</f>
        <v>0.0786236119115292</v>
      </c>
      <c r="T330" s="0" t="n">
        <f aca="false">P330*L330</f>
        <v>0.0492749250637489</v>
      </c>
      <c r="U330" s="4" t="n">
        <f aca="false">SUM(Q330:T330)</f>
        <v>0.910384910596612</v>
      </c>
      <c r="V330" s="6" t="n">
        <f aca="false">_xlfn.NORM.S.INV(U330)</f>
        <v>1.34312908617236</v>
      </c>
    </row>
    <row r="331" customFormat="false" ht="14.4" hidden="false" customHeight="false" outlineLevel="0" collapsed="false">
      <c r="A331" s="0" t="n">
        <f aca="false">A330+1</f>
        <v>327</v>
      </c>
      <c r="C331" s="0" t="n">
        <v>-1.184960243</v>
      </c>
      <c r="D331" s="0" t="n">
        <v>1.9687</v>
      </c>
      <c r="E331" s="0" t="n">
        <v>0.590206671186855</v>
      </c>
      <c r="F331" s="0" t="n">
        <v>0.235258051144087</v>
      </c>
      <c r="G331" s="0" t="n">
        <v>0.1315327962687</v>
      </c>
      <c r="H331" s="0" t="n">
        <v>0.0430024814003576</v>
      </c>
      <c r="I331" s="0" t="n">
        <f aca="false">$Y$14*E330+$Y$19*F330+G330*$Y$24+H330*$Y$29</f>
        <v>0.753823404198812</v>
      </c>
      <c r="J331" s="0" t="n">
        <f aca="false">$Y$15*E330+$Y$20*F330+G330*$Y$25+H330*$Y$30</f>
        <v>0.09389845195662</v>
      </c>
      <c r="K331" s="0" t="n">
        <f aca="false">E330*$Y$16+F330*$Y$21+G330*$Y$26+H330*$Y$31</f>
        <v>0.103864617786886</v>
      </c>
      <c r="L331" s="0" t="n">
        <f aca="false">E330*$Y$17+F330*$Y$22+G330*$Y$27+H330*$Y$32</f>
        <v>0.048413526057682</v>
      </c>
      <c r="M331" s="0" t="n">
        <f aca="false">_xlfn.NORM.S.DIST((1/$Y$7)*(C331-$Y$3-D331*$Y$12),1)</f>
        <v>0.0311252312379297</v>
      </c>
      <c r="N331" s="3" t="n">
        <f aca="false">_xlfn.NORM.S.DIST((1/$Y$8)*(C331-$Y$4-D331*$Y$12),1)</f>
        <v>0.318757024753159</v>
      </c>
      <c r="O331" s="3" t="n">
        <f aca="false">_xlfn.NORM.S.DIST((1/$Y$9)*(C331-$Y$5-D331*$Y$12),1)</f>
        <v>0.202341058794022</v>
      </c>
      <c r="P331" s="3" t="n">
        <f aca="false">_xlfn.NORM.S.DIST((1/$Y$10)*(C331-$Y$6-D331*$Y$12),1)</f>
        <v>0.434502925274608</v>
      </c>
      <c r="Q331" s="0" t="n">
        <f aca="false">M331*I331</f>
        <v>0.0234629277682513</v>
      </c>
      <c r="R331" s="0" t="n">
        <f aca="false">N331*J331</f>
        <v>0.0299307911746196</v>
      </c>
      <c r="S331" s="0" t="n">
        <f aca="false">O331*K331</f>
        <v>0.0210160767342349</v>
      </c>
      <c r="T331" s="0" t="n">
        <f aca="false">P331*L331</f>
        <v>0.0210358186949213</v>
      </c>
      <c r="U331" s="4" t="n">
        <f aca="false">SUM(Q331:T331)</f>
        <v>0.0954456143720272</v>
      </c>
      <c r="V331" s="6" t="n">
        <f aca="false">_xlfn.NORM.S.INV(U331)</f>
        <v>-1.30794717017062</v>
      </c>
    </row>
    <row r="332" customFormat="false" ht="14.4" hidden="false" customHeight="false" outlineLevel="0" collapsed="false">
      <c r="A332" s="0" t="n">
        <f aca="false">A331+1</f>
        <v>328</v>
      </c>
      <c r="C332" s="0" t="n">
        <v>1.7869419</v>
      </c>
      <c r="D332" s="0" t="n">
        <v>1.8761</v>
      </c>
      <c r="E332" s="0" t="n">
        <v>0.787084839191751</v>
      </c>
      <c r="F332" s="0" t="n">
        <v>0.124195549425333</v>
      </c>
      <c r="G332" s="0" t="n">
        <v>0.0665277750340367</v>
      </c>
      <c r="H332" s="0" t="n">
        <v>0.0221918363488787</v>
      </c>
      <c r="I332" s="0" t="n">
        <f aca="false">$Y$14*E331+$Y$19*F331+G331*$Y$24+H331*$Y$29</f>
        <v>0.616868089283341</v>
      </c>
      <c r="J332" s="0" t="n">
        <f aca="false">$Y$15*E331+$Y$20*F331+G331*$Y$25+H331*$Y$30</f>
        <v>0.23779396588178</v>
      </c>
      <c r="K332" s="0" t="n">
        <f aca="false">E331*$Y$16+F331*$Y$21+G331*$Y$26+H331*$Y$31</f>
        <v>0.0860948266374972</v>
      </c>
      <c r="L332" s="0" t="n">
        <f aca="false">E331*$Y$17+F331*$Y$22+G331*$Y$27+H331*$Y$32</f>
        <v>0.0592431181973818</v>
      </c>
      <c r="M332" s="0" t="n">
        <f aca="false">_xlfn.NORM.S.DIST((1/$Y$7)*(C332-$Y$3-D332*$Y$12),1)</f>
        <v>0.828788884886715</v>
      </c>
      <c r="N332" s="3" t="n">
        <f aca="false">_xlfn.NORM.S.DIST((1/$Y$8)*(C332-$Y$4-D332*$Y$12),1)</f>
        <v>0.909436724915206</v>
      </c>
      <c r="O332" s="3" t="n">
        <f aca="false">_xlfn.NORM.S.DIST((1/$Y$9)*(C332-$Y$5-D332*$Y$12),1)</f>
        <v>0.616635659243816</v>
      </c>
      <c r="P332" s="3" t="n">
        <f aca="false">_xlfn.NORM.S.DIST((1/$Y$10)*(C332-$Y$6-D332*$Y$12),1)</f>
        <v>0.656334290717363</v>
      </c>
      <c r="Q332" s="0" t="n">
        <f aca="false">M332*I332</f>
        <v>0.511253415839339</v>
      </c>
      <c r="R332" s="0" t="n">
        <f aca="false">N332*J332</f>
        <v>0.216258565536124</v>
      </c>
      <c r="S332" s="0" t="n">
        <f aca="false">O332*K332</f>
        <v>0.0530891401810952</v>
      </c>
      <c r="T332" s="0" t="n">
        <f aca="false">P332*L332</f>
        <v>0.0388832899619635</v>
      </c>
      <c r="U332" s="4" t="n">
        <f aca="false">SUM(Q332:T332)</f>
        <v>0.819484411518521</v>
      </c>
      <c r="V332" s="6" t="n">
        <f aca="false">_xlfn.NORM.S.INV(U332)</f>
        <v>0.913401956496373</v>
      </c>
    </row>
    <row r="333" customFormat="false" ht="14.4" hidden="false" customHeight="false" outlineLevel="0" collapsed="false">
      <c r="A333" s="0" t="n">
        <f aca="false">A332+1</f>
        <v>329</v>
      </c>
      <c r="C333" s="0" t="n">
        <v>2.172112633</v>
      </c>
      <c r="D333" s="0" t="n">
        <v>1.8435</v>
      </c>
      <c r="E333" s="0" t="n">
        <v>0.833890517108826</v>
      </c>
      <c r="F333" s="0" t="n">
        <v>0.0708274046633425</v>
      </c>
      <c r="G333" s="0" t="n">
        <v>0.0803779267268913</v>
      </c>
      <c r="H333" s="0" t="n">
        <v>0.0149041515009403</v>
      </c>
      <c r="I333" s="0" t="n">
        <f aca="false">$Y$14*E332+$Y$19*F332+G332*$Y$24+H332*$Y$29</f>
        <v>0.74199853037099</v>
      </c>
      <c r="J333" s="0" t="n">
        <f aca="false">$Y$15*E332+$Y$20*F332+G332*$Y$25+H332*$Y$30</f>
        <v>0.144457102534215</v>
      </c>
      <c r="K333" s="0" t="n">
        <f aca="false">E332*$Y$16+F332*$Y$21+G332*$Y$26+H332*$Y$31</f>
        <v>0.0827060653228183</v>
      </c>
      <c r="L333" s="0" t="n">
        <f aca="false">E332*$Y$17+F332*$Y$22+G332*$Y$27+H332*$Y$32</f>
        <v>0.0308383017719766</v>
      </c>
      <c r="M333" s="0" t="n">
        <f aca="false">_xlfn.NORM.S.DIST((1/$Y$7)*(C333-$Y$3-D333*$Y$12),1)</f>
        <v>0.905801228942347</v>
      </c>
      <c r="N333" s="3" t="n">
        <f aca="false">_xlfn.NORM.S.DIST((1/$Y$8)*(C333-$Y$4-D333*$Y$12),1)</f>
        <v>0.942080847562308</v>
      </c>
      <c r="O333" s="3" t="n">
        <f aca="false">_xlfn.NORM.S.DIST((1/$Y$9)*(C333-$Y$5-D333*$Y$12),1)</f>
        <v>0.67133579955375</v>
      </c>
      <c r="P333" s="3" t="n">
        <f aca="false">_xlfn.NORM.S.DIST((1/$Y$10)*(C333-$Y$6-D333*$Y$12),1)</f>
        <v>0.68305861887071</v>
      </c>
      <c r="Q333" s="0" t="n">
        <f aca="false">M333*I333</f>
        <v>0.672103180683458</v>
      </c>
      <c r="R333" s="0" t="n">
        <f aca="false">N333*J333</f>
        <v>0.136090269591829</v>
      </c>
      <c r="S333" s="0" t="n">
        <f aca="false">O333*K333</f>
        <v>0.0555235424914389</v>
      </c>
      <c r="T333" s="0" t="n">
        <f aca="false">P333*L333</f>
        <v>0.0210643678166845</v>
      </c>
      <c r="U333" s="4" t="n">
        <f aca="false">SUM(Q333:T333)</f>
        <v>0.88478136058341</v>
      </c>
      <c r="V333" s="6" t="n">
        <f aca="false">_xlfn.NORM.S.INV(U333)</f>
        <v>1.19923320609815</v>
      </c>
    </row>
    <row r="334" customFormat="false" ht="14.4" hidden="false" customHeight="false" outlineLevel="0" collapsed="false">
      <c r="A334" s="0" t="n">
        <f aca="false">A333+1</f>
        <v>330</v>
      </c>
      <c r="C334" s="0" t="n">
        <v>1.291763138</v>
      </c>
      <c r="D334" s="0" t="n">
        <v>1.8116</v>
      </c>
      <c r="E334" s="0" t="n">
        <v>0.903288498723371</v>
      </c>
      <c r="F334" s="0" t="n">
        <v>0.0464767638350688</v>
      </c>
      <c r="G334" s="0" t="n">
        <v>0.0453245809566287</v>
      </c>
      <c r="H334" s="0" t="n">
        <v>0.0049101564849319</v>
      </c>
      <c r="I334" s="0" t="n">
        <f aca="false">$Y$14*E333+$Y$19*F333+G333*$Y$24+H333*$Y$29</f>
        <v>0.792553077860772</v>
      </c>
      <c r="J334" s="0" t="n">
        <f aca="false">$Y$15*E333+$Y$20*F333+G333*$Y$25+H333*$Y$30</f>
        <v>0.0991014316665534</v>
      </c>
      <c r="K334" s="0" t="n">
        <f aca="false">E333*$Y$16+F333*$Y$21+G333*$Y$26+H333*$Y$31</f>
        <v>0.0885356495383198</v>
      </c>
      <c r="L334" s="0" t="n">
        <f aca="false">E333*$Y$17+F333*$Y$22+G333*$Y$27+H333*$Y$32</f>
        <v>0.0198098409343554</v>
      </c>
      <c r="M334" s="0" t="n">
        <f aca="false">_xlfn.NORM.S.DIST((1/$Y$7)*(C334-$Y$3-D334*$Y$12),1)</f>
        <v>0.686301752661056</v>
      </c>
      <c r="N334" s="3" t="n">
        <f aca="false">_xlfn.NORM.S.DIST((1/$Y$8)*(C334-$Y$4-D334*$Y$12),1)</f>
        <v>0.850618048184086</v>
      </c>
      <c r="O334" s="3" t="n">
        <f aca="false">_xlfn.NORM.S.DIST((1/$Y$9)*(C334-$Y$5-D334*$Y$12),1)</f>
        <v>0.543928219627099</v>
      </c>
      <c r="P334" s="3" t="n">
        <f aca="false">_xlfn.NORM.S.DIST((1/$Y$10)*(C334-$Y$6-D334*$Y$12),1)</f>
        <v>0.621308074624372</v>
      </c>
      <c r="Q334" s="0" t="n">
        <f aca="false">M334*I334</f>
        <v>0.543930566412762</v>
      </c>
      <c r="R334" s="0" t="n">
        <f aca="false">N334*J334</f>
        <v>0.0842974663764523</v>
      </c>
      <c r="S334" s="0" t="n">
        <f aca="false">O334*K334</f>
        <v>0.0481570382269071</v>
      </c>
      <c r="T334" s="0" t="n">
        <f aca="false">P334*L334</f>
        <v>0.0123080141295394</v>
      </c>
      <c r="U334" s="4" t="n">
        <f aca="false">SUM(Q334:T334)</f>
        <v>0.688693085145661</v>
      </c>
      <c r="V334" s="6" t="n">
        <f aca="false">_xlfn.NORM.S.INV(U334)</f>
        <v>0.492149261848248</v>
      </c>
    </row>
    <row r="335" customFormat="false" ht="14.4" hidden="false" customHeight="false" outlineLevel="0" collapsed="false">
      <c r="A335" s="0" t="n">
        <f aca="false">A334+1</f>
        <v>331</v>
      </c>
      <c r="C335" s="0" t="n">
        <v>0.313207516</v>
      </c>
      <c r="D335" s="0" t="n">
        <v>1.8288</v>
      </c>
      <c r="E335" s="0" t="n">
        <v>0.904977423241709</v>
      </c>
      <c r="F335" s="0" t="n">
        <v>0.0536292940817456</v>
      </c>
      <c r="G335" s="0" t="n">
        <v>0.0391971451618665</v>
      </c>
      <c r="H335" s="0" t="n">
        <v>0.00219613751467904</v>
      </c>
      <c r="I335" s="0" t="n">
        <f aca="false">$Y$14*E334+$Y$19*F334+G334*$Y$24+H334*$Y$29</f>
        <v>0.828041446368539</v>
      </c>
      <c r="J335" s="0" t="n">
        <f aca="false">$Y$15*E334+$Y$20*F334+G334*$Y$25+H334*$Y$30</f>
        <v>0.0789538003205436</v>
      </c>
      <c r="K335" s="0" t="n">
        <f aca="false">E334*$Y$16+F334*$Y$21+G334*$Y$26+H334*$Y$31</f>
        <v>0.083975705929899</v>
      </c>
      <c r="L335" s="0" t="n">
        <f aca="false">E334*$Y$17+F334*$Y$22+G334*$Y$27+H334*$Y$32</f>
        <v>0.00902904738101869</v>
      </c>
      <c r="M335" s="0" t="n">
        <f aca="false">_xlfn.NORM.S.DIST((1/$Y$7)*(C335-$Y$3-D335*$Y$12),1)</f>
        <v>0.329849941641798</v>
      </c>
      <c r="N335" s="3" t="n">
        <f aca="false">_xlfn.NORM.S.DIST((1/$Y$8)*(C335-$Y$4-D335*$Y$12),1)</f>
        <v>0.671526729601352</v>
      </c>
      <c r="O335" s="3" t="n">
        <f aca="false">_xlfn.NORM.S.DIST((1/$Y$9)*(C335-$Y$5-D335*$Y$12),1)</f>
        <v>0.396893356761436</v>
      </c>
      <c r="P335" s="3" t="n">
        <f aca="false">_xlfn.NORM.S.DIST((1/$Y$10)*(C335-$Y$6-D335*$Y$12),1)</f>
        <v>0.548650836443574</v>
      </c>
      <c r="Q335" s="0" t="n">
        <f aca="false">M335*I335</f>
        <v>0.273129422761653</v>
      </c>
      <c r="R335" s="0" t="n">
        <f aca="false">N335*J335</f>
        <v>0.0530195873188528</v>
      </c>
      <c r="S335" s="0" t="n">
        <f aca="false">O335*K335</f>
        <v>0.0333293998129289</v>
      </c>
      <c r="T335" s="0" t="n">
        <f aca="false">P335*L335</f>
        <v>0.00495379439788457</v>
      </c>
      <c r="U335" s="4" t="n">
        <f aca="false">SUM(Q335:T335)</f>
        <v>0.364432204291319</v>
      </c>
      <c r="V335" s="6" t="n">
        <f aca="false">_xlfn.NORM.S.INV(U335)</f>
        <v>-0.346636516635985</v>
      </c>
    </row>
    <row r="336" customFormat="false" ht="14.4" hidden="false" customHeight="false" outlineLevel="0" collapsed="false">
      <c r="A336" s="0" t="n">
        <f aca="false">A335+1</f>
        <v>332</v>
      </c>
      <c r="C336" s="0" t="n">
        <v>1.537957976</v>
      </c>
      <c r="D336" s="0" t="n">
        <v>1.7993</v>
      </c>
      <c r="E336" s="0" t="n">
        <v>0.914067073198371</v>
      </c>
      <c r="F336" s="0" t="n">
        <v>0.037572931264642</v>
      </c>
      <c r="G336" s="0" t="n">
        <v>0.046296227201672</v>
      </c>
      <c r="H336" s="0" t="n">
        <v>0.00206376833531493</v>
      </c>
      <c r="I336" s="0" t="n">
        <f aca="false">$Y$14*E335+$Y$19*F335+G335*$Y$24+H335*$Y$29</f>
        <v>0.825160331285212</v>
      </c>
      <c r="J336" s="0" t="n">
        <f aca="false">$Y$15*E335+$Y$20*F335+G335*$Y$25+H335*$Y$30</f>
        <v>0.0851490057675715</v>
      </c>
      <c r="K336" s="0" t="n">
        <f aca="false">E335*$Y$16+F335*$Y$21+G335*$Y$26+H335*$Y$31</f>
        <v>0.0821788520756801</v>
      </c>
      <c r="L336" s="0" t="n">
        <f aca="false">E335*$Y$17+F335*$Y$22+G335*$Y$27+H335*$Y$32</f>
        <v>0.00751181087153646</v>
      </c>
      <c r="M336" s="0" t="n">
        <f aca="false">_xlfn.NORM.S.DIST((1/$Y$7)*(C336-$Y$3-D336*$Y$12),1)</f>
        <v>0.763862197499638</v>
      </c>
      <c r="N336" s="3" t="n">
        <f aca="false">_xlfn.NORM.S.DIST((1/$Y$8)*(C336-$Y$4-D336*$Y$12),1)</f>
        <v>0.882796666952054</v>
      </c>
      <c r="O336" s="3" t="n">
        <f aca="false">_xlfn.NORM.S.DIST((1/$Y$9)*(C336-$Y$5-D336*$Y$12),1)</f>
        <v>0.580844230587734</v>
      </c>
      <c r="P336" s="3" t="n">
        <f aca="false">_xlfn.NORM.S.DIST((1/$Y$10)*(C336-$Y$6-D336*$Y$12),1)</f>
        <v>0.639071747520925</v>
      </c>
      <c r="Q336" s="0" t="n">
        <f aca="false">M336*I336</f>
        <v>0.630308783945052</v>
      </c>
      <c r="R336" s="0" t="n">
        <f aca="false">N336*J336</f>
        <v>0.0751692584858934</v>
      </c>
      <c r="S336" s="0" t="n">
        <f aca="false">O336*K336</f>
        <v>0.0477331121044817</v>
      </c>
      <c r="T336" s="0" t="n">
        <f aca="false">P336*L336</f>
        <v>0.00480058610071948</v>
      </c>
      <c r="U336" s="4" t="n">
        <f aca="false">SUM(Q336:T336)</f>
        <v>0.758011740636146</v>
      </c>
      <c r="V336" s="6" t="n">
        <f aca="false">_xlfn.NORM.S.INV(U336)</f>
        <v>0.699921197270892</v>
      </c>
    </row>
    <row r="337" customFormat="false" ht="14.4" hidden="false" customHeight="false" outlineLevel="0" collapsed="false">
      <c r="A337" s="0" t="n">
        <f aca="false">A336+1</f>
        <v>333</v>
      </c>
      <c r="C337" s="0" t="n">
        <v>0.486413801</v>
      </c>
      <c r="D337" s="0" t="n">
        <v>1.8566</v>
      </c>
      <c r="E337" s="0" t="n">
        <v>0.917399336411234</v>
      </c>
      <c r="F337" s="0" t="n">
        <v>0.0433867466774542</v>
      </c>
      <c r="G337" s="0" t="n">
        <v>0.037866466048741</v>
      </c>
      <c r="H337" s="0" t="n">
        <v>0.00134745086257097</v>
      </c>
      <c r="I337" s="0" t="n">
        <f aca="false">$Y$14*E336+$Y$19*F336+G336*$Y$24+H336*$Y$29</f>
        <v>0.83810867499577</v>
      </c>
      <c r="J337" s="0" t="n">
        <f aca="false">$Y$15*E336+$Y$20*F336+G336*$Y$25+H336*$Y$30</f>
        <v>0.0714327539362227</v>
      </c>
      <c r="K337" s="0" t="n">
        <f aca="false">E336*$Y$16+F336*$Y$21+G336*$Y$26+H336*$Y$31</f>
        <v>0.0845873010012745</v>
      </c>
      <c r="L337" s="0" t="n">
        <f aca="false">E336*$Y$17+F336*$Y$22+G336*$Y$27+H336*$Y$32</f>
        <v>0.00587127006673286</v>
      </c>
      <c r="M337" s="0" t="n">
        <f aca="false">_xlfn.NORM.S.DIST((1/$Y$7)*(C337-$Y$3-D337*$Y$12),1)</f>
        <v>0.390372997028005</v>
      </c>
      <c r="N337" s="3" t="n">
        <f aca="false">_xlfn.NORM.S.DIST((1/$Y$8)*(C337-$Y$4-D337*$Y$12),1)</f>
        <v>0.708235267013262</v>
      </c>
      <c r="O337" s="3" t="n">
        <f aca="false">_xlfn.NORM.S.DIST((1/$Y$9)*(C337-$Y$5-D337*$Y$12),1)</f>
        <v>0.422167385726963</v>
      </c>
      <c r="P337" s="3" t="n">
        <f aca="false">_xlfn.NORM.S.DIST((1/$Y$10)*(C337-$Y$6-D337*$Y$12),1)</f>
        <v>0.56155604449762</v>
      </c>
      <c r="Q337" s="0" t="n">
        <f aca="false">M337*I337</f>
        <v>0.327174995293269</v>
      </c>
      <c r="R337" s="0" t="n">
        <f aca="false">N337*J337</f>
        <v>0.0505911955575133</v>
      </c>
      <c r="S337" s="0" t="n">
        <f aca="false">O337*K337</f>
        <v>0.0357099997294078</v>
      </c>
      <c r="T337" s="0" t="n">
        <f aca="false">P337*L337</f>
        <v>0.00329704719485178</v>
      </c>
      <c r="U337" s="4" t="n">
        <f aca="false">SUM(Q337:T337)</f>
        <v>0.416773237775042</v>
      </c>
      <c r="V337" s="6" t="n">
        <f aca="false">_xlfn.NORM.S.INV(U337)</f>
        <v>-0.210155287616021</v>
      </c>
    </row>
    <row r="338" customFormat="false" ht="14.4" hidden="false" customHeight="false" outlineLevel="0" collapsed="false">
      <c r="A338" s="0" t="n">
        <f aca="false">A337+1</f>
        <v>334</v>
      </c>
      <c r="C338" s="0" t="n">
        <v>-0.978351194</v>
      </c>
      <c r="D338" s="0" t="n">
        <v>1.9143</v>
      </c>
      <c r="E338" s="0" t="n">
        <v>0.746052988888442</v>
      </c>
      <c r="F338" s="0" t="n">
        <v>0.16038402494637</v>
      </c>
      <c r="G338" s="0" t="n">
        <v>0.0893557637783626</v>
      </c>
      <c r="H338" s="0" t="n">
        <v>0.00420722238682478</v>
      </c>
      <c r="I338" s="0" t="n">
        <f aca="false">$Y$14*E337+$Y$19*F337+G337*$Y$24+H337*$Y$29</f>
        <v>0.835022613572379</v>
      </c>
      <c r="J338" s="0" t="n">
        <f aca="false">$Y$15*E337+$Y$20*F337+G337*$Y$25+H337*$Y$30</f>
        <v>0.0764731209980972</v>
      </c>
      <c r="K338" s="0" t="n">
        <f aca="false">E337*$Y$16+F337*$Y$21+G337*$Y$26+H337*$Y$31</f>
        <v>0.0827089654112336</v>
      </c>
      <c r="L338" s="0" t="n">
        <f aca="false">E337*$Y$17+F337*$Y$22+G337*$Y$27+H337*$Y$32</f>
        <v>0.00579530001828961</v>
      </c>
      <c r="M338" s="0" t="n">
        <f aca="false">_xlfn.NORM.S.DIST((1/$Y$7)*(C338-$Y$3-D338*$Y$12),1)</f>
        <v>0.0478598024938301</v>
      </c>
      <c r="N338" s="3" t="n">
        <f aca="false">_xlfn.NORM.S.DIST((1/$Y$8)*(C338-$Y$4-D338*$Y$12),1)</f>
        <v>0.365581814205279</v>
      </c>
      <c r="O338" s="3" t="n">
        <f aca="false">_xlfn.NORM.S.DIST((1/$Y$9)*(C338-$Y$5-D338*$Y$12),1)</f>
        <v>0.225555696905439</v>
      </c>
      <c r="P338" s="3" t="n">
        <f aca="false">_xlfn.NORM.S.DIST((1/$Y$10)*(C338-$Y$6-D338*$Y$12),1)</f>
        <v>0.45030625654277</v>
      </c>
      <c r="Q338" s="0" t="n">
        <f aca="false">M338*I338</f>
        <v>0.0399640173634559</v>
      </c>
      <c r="R338" s="0" t="n">
        <f aca="false">N338*J338</f>
        <v>0.0279571823124242</v>
      </c>
      <c r="S338" s="0" t="n">
        <f aca="false">O338*K338</f>
        <v>0.0186554783336587</v>
      </c>
      <c r="T338" s="0" t="n">
        <f aca="false">P338*L338</f>
        <v>0.00260965985677824</v>
      </c>
      <c r="U338" s="4" t="n">
        <f aca="false">SUM(Q338:T338)</f>
        <v>0.089186337866317</v>
      </c>
      <c r="V338" s="6" t="n">
        <f aca="false">_xlfn.NORM.S.INV(U338)</f>
        <v>-1.34578248469652</v>
      </c>
    </row>
    <row r="339" customFormat="false" ht="14.4" hidden="false" customHeight="false" outlineLevel="0" collapsed="false">
      <c r="A339" s="0" t="n">
        <f aca="false">A338+1</f>
        <v>335</v>
      </c>
      <c r="C339" s="0" t="n">
        <v>1.152664879</v>
      </c>
      <c r="D339" s="0" t="n">
        <v>1.9692</v>
      </c>
      <c r="E339" s="0" t="n">
        <v>0.863302611860296</v>
      </c>
      <c r="F339" s="0" t="n">
        <v>0.0899625322807999</v>
      </c>
      <c r="G339" s="0" t="n">
        <v>0.041696473527786</v>
      </c>
      <c r="H339" s="0" t="n">
        <v>0.00503838233111819</v>
      </c>
      <c r="I339" s="0" t="n">
        <f aca="false">$Y$14*E338+$Y$19*F338+G338*$Y$24+H338*$Y$29</f>
        <v>0.722508692615582</v>
      </c>
      <c r="J339" s="0" t="n">
        <f aca="false">$Y$15*E338+$Y$20*F338+G338*$Y$25+H338*$Y$30</f>
        <v>0.175348719118894</v>
      </c>
      <c r="K339" s="0" t="n">
        <f aca="false">E338*$Y$16+F338*$Y$21+G338*$Y$26+H338*$Y$31</f>
        <v>0.0818448502236426</v>
      </c>
      <c r="L339" s="0" t="n">
        <f aca="false">E338*$Y$17+F338*$Y$22+G338*$Y$27+H338*$Y$32</f>
        <v>0.0202977380418804</v>
      </c>
      <c r="M339" s="0" t="n">
        <f aca="false">_xlfn.NORM.S.DIST((1/$Y$7)*(C339-$Y$3-D339*$Y$12),1)</f>
        <v>0.634719442628379</v>
      </c>
      <c r="N339" s="3" t="n">
        <f aca="false">_xlfn.NORM.S.DIST((1/$Y$8)*(C339-$Y$4-D339*$Y$12),1)</f>
        <v>0.82855189341433</v>
      </c>
      <c r="O339" s="3" t="n">
        <f aca="false">_xlfn.NORM.S.DIST((1/$Y$9)*(C339-$Y$5-D339*$Y$12),1)</f>
        <v>0.521416592551831</v>
      </c>
      <c r="P339" s="3" t="n">
        <f aca="false">_xlfn.NORM.S.DIST((1/$Y$10)*(C339-$Y$6-D339*$Y$12),1)</f>
        <v>0.610446680051701</v>
      </c>
      <c r="Q339" s="0" t="n">
        <f aca="false">M339*I339</f>
        <v>0.458590314671121</v>
      </c>
      <c r="R339" s="0" t="n">
        <f aca="false">N339*J339</f>
        <v>0.145285513233737</v>
      </c>
      <c r="S339" s="0" t="n">
        <f aca="false">O339*K339</f>
        <v>0.0426752629215267</v>
      </c>
      <c r="T339" s="0" t="n">
        <f aca="false">P339*L339</f>
        <v>0.012390686800225</v>
      </c>
      <c r="U339" s="4" t="n">
        <f aca="false">SUM(Q339:T339)</f>
        <v>0.65894177762661</v>
      </c>
      <c r="V339" s="6" t="n">
        <f aca="false">_xlfn.NORM.S.INV(U339)</f>
        <v>0.409576764183976</v>
      </c>
    </row>
    <row r="340" customFormat="false" ht="14.4" hidden="false" customHeight="false" outlineLevel="0" collapsed="false">
      <c r="A340" s="0" t="n">
        <f aca="false">A339+1</f>
        <v>336</v>
      </c>
      <c r="C340" s="0" t="n">
        <v>-4.094920768</v>
      </c>
      <c r="D340" s="0" t="n">
        <v>2.1202</v>
      </c>
      <c r="E340" s="7" t="n">
        <v>0.00140051656948221</v>
      </c>
      <c r="F340" s="0" t="n">
        <v>0.456312690074838</v>
      </c>
      <c r="G340" s="0" t="n">
        <v>0.378429728898482</v>
      </c>
      <c r="H340" s="0" t="n">
        <v>0.163857064457198</v>
      </c>
      <c r="I340" s="0" t="n">
        <f aca="false">$Y$14*E339+$Y$19*F339+G339*$Y$24+H339*$Y$29</f>
        <v>0.790677768523186</v>
      </c>
      <c r="J340" s="0" t="n">
        <f aca="false">$Y$15*E339+$Y$20*F339+G339*$Y$25+H339*$Y$30</f>
        <v>0.11595042005678</v>
      </c>
      <c r="K340" s="0" t="n">
        <f aca="false">E339*$Y$16+F339*$Y$21+G339*$Y$26+H339*$Y$31</f>
        <v>0.0799278875917824</v>
      </c>
      <c r="L340" s="0" t="n">
        <f aca="false">E339*$Y$17+F339*$Y$22+G339*$Y$27+H339*$Y$32</f>
        <v>0.0134439238282524</v>
      </c>
      <c r="M340" s="0" t="n">
        <f aca="false">_xlfn.NORM.S.DIST((1/$Y$7)*(C340-$Y$3-D340*$Y$12),1)</f>
        <v>1.88702312294379E-006</v>
      </c>
      <c r="N340" s="3" t="n">
        <f aca="false">_xlfn.NORM.S.DIST((1/$Y$8)*(C340-$Y$4-D340*$Y$12),1)</f>
        <v>0.012405532941571</v>
      </c>
      <c r="O340" s="3" t="n">
        <f aca="false">_xlfn.NORM.S.DIST((1/$Y$9)*(C340-$Y$5-D340*$Y$12),1)</f>
        <v>0.026119028780559</v>
      </c>
      <c r="P340" s="3" t="n">
        <f aca="false">_xlfn.NORM.S.DIST((1/$Y$10)*(C340-$Y$6-D340*$Y$12),1)</f>
        <v>0.235380553214283</v>
      </c>
      <c r="Q340" s="0" t="n">
        <f aca="false">M340*I340</f>
        <v>1.49202723200085E-006</v>
      </c>
      <c r="R340" s="0" t="n">
        <f aca="false">N340*J340</f>
        <v>0.00143842675560337</v>
      </c>
      <c r="S340" s="0" t="n">
        <f aca="false">O340*K340</f>
        <v>0.00208763879637905</v>
      </c>
      <c r="T340" s="0" t="n">
        <f aca="false">P340*L340</f>
        <v>0.00316443822806473</v>
      </c>
      <c r="U340" s="4" t="n">
        <f aca="false">SUM(Q340:T340)</f>
        <v>0.00669199580727915</v>
      </c>
      <c r="V340" s="6" t="n">
        <f aca="false">_xlfn.NORM.S.INV(U340)</f>
        <v>-2.47338488091854</v>
      </c>
    </row>
    <row r="341" customFormat="false" ht="14.4" hidden="false" customHeight="false" outlineLevel="0" collapsed="false">
      <c r="A341" s="0" t="n">
        <f aca="false">A340+1</f>
        <v>337</v>
      </c>
      <c r="C341" s="0" t="n">
        <v>-3.323484143</v>
      </c>
      <c r="D341" s="0" t="n">
        <v>2.3021</v>
      </c>
      <c r="E341" s="7" t="n">
        <v>0.00137396463951839</v>
      </c>
      <c r="F341" s="0" t="n">
        <v>0.559539199817266</v>
      </c>
      <c r="G341" s="0" t="n">
        <v>0.124731210127627</v>
      </c>
      <c r="H341" s="0" t="n">
        <v>0.314355625415588</v>
      </c>
      <c r="I341" s="0" t="n">
        <f aca="false">$Y$14*E340+$Y$19*F340+G340*$Y$24+H340*$Y$29</f>
        <v>0.279903556933372</v>
      </c>
      <c r="J341" s="0" t="n">
        <f aca="false">$Y$15*E340+$Y$20*F340+G340*$Y$25+H340*$Y$30</f>
        <v>0.420804347985484</v>
      </c>
      <c r="K341" s="0" t="n">
        <f aca="false">E340*$Y$16+F340*$Y$21+G340*$Y$26+H340*$Y$31</f>
        <v>0.118790877218918</v>
      </c>
      <c r="L341" s="0" t="n">
        <f aca="false">E340*$Y$17+F340*$Y$22+G340*$Y$27+H340*$Y$32</f>
        <v>0.180501217862227</v>
      </c>
      <c r="M341" s="0" t="n">
        <f aca="false">_xlfn.NORM.S.DIST((1/$Y$7)*(C341-$Y$3-D341*$Y$12),1)</f>
        <v>4.70069945689113E-005</v>
      </c>
      <c r="N341" s="3" t="n">
        <f aca="false">_xlfn.NORM.S.DIST((1/$Y$8)*(C341-$Y$4-D341*$Y$12),1)</f>
        <v>0.0372983348156562</v>
      </c>
      <c r="O341" s="3" t="n">
        <f aca="false">_xlfn.NORM.S.DIST((1/$Y$9)*(C341-$Y$5-D341*$Y$12),1)</f>
        <v>0.0491772497496035</v>
      </c>
      <c r="P341" s="3" t="n">
        <f aca="false">_xlfn.NORM.S.DIST((1/$Y$10)*(C341-$Y$6-D341*$Y$12),1)</f>
        <v>0.282145279502253</v>
      </c>
      <c r="Q341" s="0" t="n">
        <f aca="false">M341*I341</f>
        <v>1.3157424980586E-005</v>
      </c>
      <c r="R341" s="0" t="n">
        <f aca="false">N341*J341</f>
        <v>0.0156953014630465</v>
      </c>
      <c r="S341" s="0" t="n">
        <f aca="false">O341*K341</f>
        <v>0.00584180863696921</v>
      </c>
      <c r="T341" s="0" t="n">
        <f aca="false">P341*L341</f>
        <v>0.0509275665642351</v>
      </c>
      <c r="U341" s="4" t="n">
        <f aca="false">SUM(Q341:T341)</f>
        <v>0.0724778340892314</v>
      </c>
      <c r="V341" s="6" t="n">
        <f aca="false">_xlfn.NORM.S.INV(U341)</f>
        <v>-1.4575824564362</v>
      </c>
    </row>
    <row r="342" customFormat="false" ht="14.4" hidden="false" customHeight="false" outlineLevel="0" collapsed="false">
      <c r="A342" s="0" t="n">
        <f aca="false">A341+1</f>
        <v>338</v>
      </c>
      <c r="C342" s="0" t="n">
        <v>5.819844635</v>
      </c>
      <c r="D342" s="0" t="n">
        <v>2.0742</v>
      </c>
      <c r="E342" s="7" t="n">
        <v>3.26048029262959E-005</v>
      </c>
      <c r="F342" s="0" t="n">
        <v>0.00676653910019038</v>
      </c>
      <c r="G342" s="0" t="n">
        <v>0.167241656613989</v>
      </c>
      <c r="H342" s="0" t="n">
        <v>0.825959199482895</v>
      </c>
      <c r="I342" s="0" t="n">
        <f aca="false">$Y$14*E341+$Y$19*F341+G341*$Y$24+H341*$Y$29</f>
        <v>0.0997545084269962</v>
      </c>
      <c r="J342" s="0" t="n">
        <f aca="false">$Y$15*E341+$Y$20*F341+G341*$Y$25+H341*$Y$30</f>
        <v>0.508073895235088</v>
      </c>
      <c r="K342" s="0" t="n">
        <f aca="false">E341*$Y$16+F341*$Y$21+G341*$Y$26+H341*$Y$31</f>
        <v>0.0834858639224419</v>
      </c>
      <c r="L342" s="0" t="n">
        <f aca="false">E341*$Y$17+F341*$Y$22+G341*$Y$27+H341*$Y$32</f>
        <v>0.308685732415473</v>
      </c>
      <c r="M342" s="0" t="n">
        <f aca="false">_xlfn.NORM.S.DIST((1/$Y$7)*(C342-$Y$3-D342*$Y$12),1)</f>
        <v>0.999998973863467</v>
      </c>
      <c r="N342" s="3" t="n">
        <f aca="false">_xlfn.NORM.S.DIST((1/$Y$8)*(C342-$Y$4-D342*$Y$12),1)</f>
        <v>0.999921196645487</v>
      </c>
      <c r="O342" s="3" t="n">
        <f aca="false">_xlfn.NORM.S.DIST((1/$Y$9)*(C342-$Y$5-D342*$Y$12),1)</f>
        <v>0.965780447938528</v>
      </c>
      <c r="P342" s="3" t="n">
        <f aca="false">_xlfn.NORM.S.DIST((1/$Y$10)*(C342-$Y$6-D342*$Y$12),1)</f>
        <v>0.878693629122462</v>
      </c>
      <c r="Q342" s="0" t="n">
        <f aca="false">M342*I342</f>
        <v>0.0997544060652508</v>
      </c>
      <c r="R342" s="0" t="n">
        <f aca="false">N342*J342</f>
        <v>0.508033857307803</v>
      </c>
      <c r="S342" s="0" t="n">
        <f aca="false">O342*K342</f>
        <v>0.0806290150555509</v>
      </c>
      <c r="T342" s="0" t="n">
        <f aca="false">P342*L342</f>
        <v>0.271240186474477</v>
      </c>
      <c r="U342" s="4" t="n">
        <f aca="false">SUM(Q342:T342)</f>
        <v>0.959657464903082</v>
      </c>
      <c r="V342" s="6" t="n">
        <f aca="false">_xlfn.NORM.S.INV(U342)</f>
        <v>1.74672489321268</v>
      </c>
    </row>
    <row r="343" customFormat="false" ht="14.4" hidden="false" customHeight="false" outlineLevel="0" collapsed="false">
      <c r="A343" s="0" t="n">
        <f aca="false">A342+1</f>
        <v>339</v>
      </c>
      <c r="C343" s="0" t="n">
        <v>-2.179372259</v>
      </c>
      <c r="D343" s="0" t="n">
        <v>2.1199</v>
      </c>
      <c r="E343" s="0" t="n">
        <v>0.014106634853145</v>
      </c>
      <c r="F343" s="0" t="n">
        <v>0.0566788801628383</v>
      </c>
      <c r="G343" s="0" t="n">
        <v>0.200267330661639</v>
      </c>
      <c r="H343" s="0" t="n">
        <v>0.728947154322377</v>
      </c>
      <c r="I343" s="0" t="n">
        <f aca="false">$Y$14*E342+$Y$19*F342+G342*$Y$24+H342*$Y$29</f>
        <v>0.128769942374478</v>
      </c>
      <c r="J343" s="0" t="n">
        <f aca="false">$Y$15*E342+$Y$20*F342+G342*$Y$25+H342*$Y$30</f>
        <v>0.0275599576793641</v>
      </c>
      <c r="K343" s="0" t="n">
        <f aca="false">E342*$Y$16+F342*$Y$21+G342*$Y$26+H342*$Y$31</f>
        <v>0.180553669883684</v>
      </c>
      <c r="L343" s="0" t="n">
        <f aca="false">E342*$Y$17+F342*$Y$22+G342*$Y$27+H342*$Y$32</f>
        <v>0.663116430062475</v>
      </c>
      <c r="M343" s="0" t="n">
        <f aca="false">_xlfn.NORM.S.DIST((1/$Y$7)*(C343-$Y$3-D343*$Y$12),1)</f>
        <v>0.00245137602822976</v>
      </c>
      <c r="N343" s="3" t="n">
        <f aca="false">_xlfn.NORM.S.DIST((1/$Y$8)*(C343-$Y$4-D343*$Y$12),1)</f>
        <v>0.139849728099904</v>
      </c>
      <c r="O343" s="3" t="n">
        <f aca="false">_xlfn.NORM.S.DIST((1/$Y$9)*(C343-$Y$5-D343*$Y$12),1)</f>
        <v>0.112315409661959</v>
      </c>
      <c r="P343" s="3" t="n">
        <f aca="false">_xlfn.NORM.S.DIST((1/$Y$10)*(C343-$Y$6-D343*$Y$12),1)</f>
        <v>0.360827026393037</v>
      </c>
      <c r="Q343" s="0" t="n">
        <f aca="false">M343*I343</f>
        <v>0.000315663549893323</v>
      </c>
      <c r="R343" s="0" t="n">
        <f aca="false">N343*J343</f>
        <v>0.00385425258790391</v>
      </c>
      <c r="S343" s="0" t="n">
        <f aca="false">O343*K343</f>
        <v>0.020278959398956</v>
      </c>
      <c r="T343" s="0" t="n">
        <f aca="false">P343*L343</f>
        <v>0.239270329611809</v>
      </c>
      <c r="U343" s="4" t="n">
        <f aca="false">SUM(Q343:T343)</f>
        <v>0.263719205148563</v>
      </c>
      <c r="V343" s="6" t="n">
        <f aca="false">_xlfn.NORM.S.INV(U343)</f>
        <v>-0.631921137783463</v>
      </c>
    </row>
    <row r="344" customFormat="false" ht="14.4" hidden="false" customHeight="false" outlineLevel="0" collapsed="false">
      <c r="A344" s="0" t="n">
        <f aca="false">A343+1</f>
        <v>340</v>
      </c>
      <c r="C344" s="0" t="n">
        <v>2.621559636</v>
      </c>
      <c r="D344" s="0" t="n">
        <v>2.1164</v>
      </c>
      <c r="E344" s="0" t="n">
        <v>0.179837893550123</v>
      </c>
      <c r="F344" s="0" t="n">
        <v>0.0414600109338555</v>
      </c>
      <c r="G344" s="0" t="n">
        <v>0.280934982869314</v>
      </c>
      <c r="H344" s="0" t="n">
        <v>0.497767112646708</v>
      </c>
      <c r="I344" s="0" t="n">
        <f aca="false">$Y$14*E343+$Y$19*F343+G343*$Y$24+H343*$Y$29</f>
        <v>0.164462577092</v>
      </c>
      <c r="J344" s="0" t="n">
        <f aca="false">$Y$15*E343+$Y$20*F343+G343*$Y$25+H343*$Y$30</f>
        <v>0.0715954317453486</v>
      </c>
      <c r="K344" s="0" t="n">
        <f aca="false">E343*$Y$16+F343*$Y$21+G343*$Y$26+H343*$Y$31</f>
        <v>0.173113706381849</v>
      </c>
      <c r="L344" s="0" t="n">
        <f aca="false">E343*$Y$17+F343*$Y$22+G343*$Y$27+H343*$Y$32</f>
        <v>0.590828284780802</v>
      </c>
      <c r="M344" s="0" t="n">
        <f aca="false">_xlfn.NORM.S.DIST((1/$Y$7)*(C344-$Y$3-D344*$Y$12),1)</f>
        <v>0.957596758140379</v>
      </c>
      <c r="N344" s="3" t="n">
        <f aca="false">_xlfn.NORM.S.DIST((1/$Y$8)*(C344-$Y$4-D344*$Y$12),1)</f>
        <v>0.966730825526488</v>
      </c>
      <c r="O344" s="3" t="n">
        <f aca="false">_xlfn.NORM.S.DIST((1/$Y$9)*(C344-$Y$5-D344*$Y$12),1)</f>
        <v>0.728236650061425</v>
      </c>
      <c r="P344" s="3" t="n">
        <f aca="false">_xlfn.NORM.S.DIST((1/$Y$10)*(C344-$Y$6-D344*$Y$12),1)</f>
        <v>0.711770032049869</v>
      </c>
      <c r="Q344" s="0" t="n">
        <f aca="false">M344*I344</f>
        <v>0.157488830658711</v>
      </c>
      <c r="R344" s="0" t="n">
        <f aca="false">N344*J344</f>
        <v>0.0692135108351062</v>
      </c>
      <c r="S344" s="0" t="n">
        <f aca="false">O344*K344</f>
        <v>0.126067745615235</v>
      </c>
      <c r="T344" s="0" t="n">
        <f aca="false">P344*L344</f>
        <v>0.4205338671944</v>
      </c>
      <c r="U344" s="4" t="n">
        <f aca="false">SUM(Q344:T344)</f>
        <v>0.773303954303452</v>
      </c>
      <c r="V344" s="6" t="n">
        <f aca="false">_xlfn.NORM.S.INV(U344)</f>
        <v>0.74977190665316</v>
      </c>
    </row>
    <row r="345" customFormat="false" ht="14.4" hidden="false" customHeight="false" outlineLevel="0" collapsed="false">
      <c r="A345" s="0" t="n">
        <f aca="false">A344+1</f>
        <v>341</v>
      </c>
      <c r="C345" s="0" t="n">
        <v>2.99061643</v>
      </c>
      <c r="D345" s="0" t="n">
        <v>2.0544</v>
      </c>
      <c r="E345" s="0" t="n">
        <v>0.256722192565217</v>
      </c>
      <c r="F345" s="0" t="n">
        <v>0.0288090558568821</v>
      </c>
      <c r="G345" s="0" t="n">
        <v>0.306701972524125</v>
      </c>
      <c r="H345" s="0" t="n">
        <v>0.407766779053776</v>
      </c>
      <c r="I345" s="0" t="n">
        <f aca="false">$Y$14*E344+$Y$19*F344+G344*$Y$24+H344*$Y$29</f>
        <v>0.36592280522582</v>
      </c>
      <c r="J345" s="0" t="n">
        <f aca="false">$Y$15*E344+$Y$20*F344+G344*$Y$25+H344*$Y$30</f>
        <v>0.0624763172121499</v>
      </c>
      <c r="K345" s="0" t="n">
        <f aca="false">E344*$Y$16+F344*$Y$21+G344*$Y$26+H344*$Y$31</f>
        <v>0.166431836522586</v>
      </c>
      <c r="L345" s="0" t="n">
        <f aca="false">E344*$Y$17+F344*$Y$22+G344*$Y$27+H344*$Y$32</f>
        <v>0.405169041039445</v>
      </c>
      <c r="M345" s="0" t="n">
        <f aca="false">_xlfn.NORM.S.DIST((1/$Y$7)*(C345-$Y$3-D345*$Y$12),1)</f>
        <v>0.981051070238885</v>
      </c>
      <c r="N345" s="3" t="n">
        <f aca="false">_xlfn.NORM.S.DIST((1/$Y$8)*(C345-$Y$4-D345*$Y$12),1)</f>
        <v>0.980364280028175</v>
      </c>
      <c r="O345" s="3" t="n">
        <f aca="false">_xlfn.NORM.S.DIST((1/$Y$9)*(C345-$Y$5-D345*$Y$12),1)</f>
        <v>0.773083330776331</v>
      </c>
      <c r="P345" s="3" t="n">
        <f aca="false">_xlfn.NORM.S.DIST((1/$Y$10)*(C345-$Y$6-D345*$Y$12),1)</f>
        <v>0.735535828355409</v>
      </c>
      <c r="Q345" s="0" t="n">
        <f aca="false">M345*I345</f>
        <v>0.358988959691606</v>
      </c>
      <c r="R345" s="0" t="n">
        <f aca="false">N345*J345</f>
        <v>0.0612495497425012</v>
      </c>
      <c r="S345" s="0" t="n">
        <f aca="false">O345*K345</f>
        <v>0.128665678526102</v>
      </c>
      <c r="T345" s="0" t="n">
        <f aca="false">P345*L345</f>
        <v>0.298016346224915</v>
      </c>
      <c r="U345" s="4" t="n">
        <f aca="false">SUM(Q345:T345)</f>
        <v>0.846920534185124</v>
      </c>
      <c r="V345" s="6" t="n">
        <f aca="false">_xlfn.NORM.S.INV(U345)</f>
        <v>1.02331500458476</v>
      </c>
    </row>
    <row r="346" customFormat="false" ht="14.4" hidden="false" customHeight="false" outlineLevel="0" collapsed="false">
      <c r="A346" s="0" t="n">
        <f aca="false">A345+1</f>
        <v>342</v>
      </c>
      <c r="C346" s="0" t="n">
        <v>2.347617734</v>
      </c>
      <c r="D346" s="0" t="n">
        <v>2.0087</v>
      </c>
      <c r="E346" s="0" t="n">
        <v>0.549243363490313</v>
      </c>
      <c r="F346" s="0" t="n">
        <v>0.0299464375099717</v>
      </c>
      <c r="G346" s="0" t="n">
        <v>0.208315439478252</v>
      </c>
      <c r="H346" s="0" t="n">
        <v>0.212494759521463</v>
      </c>
      <c r="I346" s="0" t="n">
        <f aca="false">$Y$14*E345+$Y$19*F345+G345*$Y$24+H345*$Y$29</f>
        <v>0.451106708023868</v>
      </c>
      <c r="J346" s="0" t="n">
        <f aca="false">$Y$15*E345+$Y$20*F345+G345*$Y$25+H345*$Y$30</f>
        <v>0.053265342172033</v>
      </c>
      <c r="K346" s="0" t="n">
        <f aca="false">E345*$Y$16+F345*$Y$21+G345*$Y$26+H345*$Y$31</f>
        <v>0.163466601250149</v>
      </c>
      <c r="L346" s="0" t="n">
        <f aca="false">E345*$Y$17+F345*$Y$22+G345*$Y$27+H345*$Y$32</f>
        <v>0.33216134855395</v>
      </c>
      <c r="M346" s="0" t="n">
        <f aca="false">_xlfn.NORM.S.DIST((1/$Y$7)*(C346-$Y$3-D346*$Y$12),1)</f>
        <v>0.929373209915539</v>
      </c>
      <c r="N346" s="3" t="n">
        <f aca="false">_xlfn.NORM.S.DIST((1/$Y$8)*(C346-$Y$4-D346*$Y$12),1)</f>
        <v>0.952798794642193</v>
      </c>
      <c r="O346" s="3" t="n">
        <f aca="false">_xlfn.NORM.S.DIST((1/$Y$9)*(C346-$Y$5-D346*$Y$12),1)</f>
        <v>0.693631104889622</v>
      </c>
      <c r="P346" s="3" t="n">
        <f aca="false">_xlfn.NORM.S.DIST((1/$Y$10)*(C346-$Y$6-D346*$Y$12),1)</f>
        <v>0.694163120143406</v>
      </c>
      <c r="Q346" s="0" t="n">
        <f aca="false">M346*I346</f>
        <v>0.419246489250574</v>
      </c>
      <c r="R346" s="0" t="n">
        <f aca="false">N346*J346</f>
        <v>0.0507511538177171</v>
      </c>
      <c r="S346" s="0" t="n">
        <f aca="false">O346*K346</f>
        <v>0.113385519237692</v>
      </c>
      <c r="T346" s="0" t="n">
        <f aca="false">P346*L346</f>
        <v>0.230574158103252</v>
      </c>
      <c r="U346" s="4" t="n">
        <f aca="false">SUM(Q346:T346)</f>
        <v>0.813957320409235</v>
      </c>
      <c r="V346" s="6" t="n">
        <f aca="false">_xlfn.NORM.S.INV(U346)</f>
        <v>0.892573978846117</v>
      </c>
    </row>
    <row r="347" customFormat="false" ht="14.4" hidden="false" customHeight="false" outlineLevel="0" collapsed="false">
      <c r="A347" s="0" t="n">
        <f aca="false">A346+1</f>
        <v>343</v>
      </c>
      <c r="C347" s="0" t="n">
        <v>-0.139522587</v>
      </c>
      <c r="D347" s="0" t="n">
        <v>1.9597</v>
      </c>
      <c r="E347" s="0" t="n">
        <v>0.783827105773144</v>
      </c>
      <c r="F347" s="0" t="n">
        <v>0.066088842376813</v>
      </c>
      <c r="G347" s="0" t="n">
        <v>0.0860876304470323</v>
      </c>
      <c r="H347" s="0" t="n">
        <v>0.0639964214030111</v>
      </c>
      <c r="I347" s="0" t="n">
        <f aca="false">$Y$14*E346+$Y$19*F346+G346*$Y$24+H346*$Y$29</f>
        <v>0.635745688266131</v>
      </c>
      <c r="J347" s="0" t="n">
        <f aca="false">$Y$15*E346+$Y$20*F346+G346*$Y$25+H346*$Y$30</f>
        <v>0.0591214222982642</v>
      </c>
      <c r="K347" s="0" t="n">
        <f aca="false">E346*$Y$16+F346*$Y$21+G346*$Y$26+H346*$Y$31</f>
        <v>0.130059283672654</v>
      </c>
      <c r="L347" s="0" t="n">
        <f aca="false">E346*$Y$17+F346*$Y$22+G346*$Y$27+H346*$Y$32</f>
        <v>0.17507360576295</v>
      </c>
      <c r="M347" s="0" t="n">
        <f aca="false">_xlfn.NORM.S.DIST((1/$Y$7)*(C347-$Y$3-D347*$Y$12),1)</f>
        <v>0.190492155683363</v>
      </c>
      <c r="N347" s="3" t="n">
        <f aca="false">_xlfn.NORM.S.DIST((1/$Y$8)*(C347-$Y$4-D347*$Y$12),1)</f>
        <v>0.565164043233532</v>
      </c>
      <c r="O347" s="3" t="n">
        <f aca="false">_xlfn.NORM.S.DIST((1/$Y$9)*(C347-$Y$5-D347*$Y$12),1)</f>
        <v>0.33128111454349</v>
      </c>
      <c r="P347" s="3" t="n">
        <f aca="false">_xlfn.NORM.S.DIST((1/$Y$10)*(C347-$Y$6-D347*$Y$12),1)</f>
        <v>0.513715524006212</v>
      </c>
      <c r="Q347" s="0" t="n">
        <f aca="false">M347*I347</f>
        <v>0.121104566624219</v>
      </c>
      <c r="R347" s="0" t="n">
        <f aca="false">N347*J347</f>
        <v>0.033413302067804</v>
      </c>
      <c r="S347" s="0" t="n">
        <f aca="false">O347*K347</f>
        <v>0.0430861844518048</v>
      </c>
      <c r="T347" s="0" t="n">
        <f aca="false">P347*L347</f>
        <v>0.0899380291241709</v>
      </c>
      <c r="U347" s="4" t="n">
        <f aca="false">SUM(Q347:T347)</f>
        <v>0.287542082267998</v>
      </c>
      <c r="V347" s="6" t="n">
        <f aca="false">_xlfn.NORM.S.INV(U347)</f>
        <v>-0.560579595685466</v>
      </c>
    </row>
    <row r="348" customFormat="false" ht="14.4" hidden="false" customHeight="false" outlineLevel="0" collapsed="false">
      <c r="A348" s="0" t="n">
        <f aca="false">A347+1</f>
        <v>344</v>
      </c>
      <c r="C348" s="0" t="n">
        <v>1.041335653</v>
      </c>
      <c r="D348" s="0" t="n">
        <v>1.9905</v>
      </c>
      <c r="E348" s="0" t="n">
        <v>0.891191069673492</v>
      </c>
      <c r="F348" s="0" t="n">
        <v>0.0487845661467588</v>
      </c>
      <c r="G348" s="0" t="n">
        <v>0.0460632292059448</v>
      </c>
      <c r="H348" s="0" t="n">
        <v>0.0139611349738043</v>
      </c>
      <c r="I348" s="0" t="n">
        <f aca="false">$Y$14*E347+$Y$19*F347+G347*$Y$24+H347*$Y$29</f>
        <v>0.753051799640028</v>
      </c>
      <c r="J348" s="0" t="n">
        <f aca="false">$Y$15*E347+$Y$20*F347+G347*$Y$25+H347*$Y$30</f>
        <v>0.0940347112877605</v>
      </c>
      <c r="K348" s="0" t="n">
        <f aca="false">E347*$Y$16+F347*$Y$21+G347*$Y$26+H347*$Y$31</f>
        <v>0.0942465914076511</v>
      </c>
      <c r="L348" s="0" t="n">
        <f aca="false">E347*$Y$17+F347*$Y$22+G347*$Y$27+H347*$Y$32</f>
        <v>0.0586668976645605</v>
      </c>
      <c r="M348" s="0" t="n">
        <f aca="false">_xlfn.NORM.S.DIST((1/$Y$7)*(C348-$Y$3-D348*$Y$12),1)</f>
        <v>0.594015056683164</v>
      </c>
      <c r="N348" s="3" t="n">
        <f aca="false">_xlfn.NORM.S.DIST((1/$Y$8)*(C348-$Y$4-D348*$Y$12),1)</f>
        <v>0.810574549594241</v>
      </c>
      <c r="O348" s="3" t="n">
        <f aca="false">_xlfn.NORM.S.DIST((1/$Y$9)*(C348-$Y$5-D348*$Y$12),1)</f>
        <v>0.504366647382907</v>
      </c>
      <c r="P348" s="3" t="n">
        <f aca="false">_xlfn.NORM.S.DIST((1/$Y$10)*(C348-$Y$6-D348*$Y$12),1)</f>
        <v>0.602186160401085</v>
      </c>
      <c r="Q348" s="0" t="n">
        <f aca="false">M348*I348</f>
        <v>0.44732410744853</v>
      </c>
      <c r="R348" s="0" t="n">
        <f aca="false">N348*J348</f>
        <v>0.076222143748301</v>
      </c>
      <c r="S348" s="0" t="n">
        <f aca="false">O348*K348</f>
        <v>0.0475348373355437</v>
      </c>
      <c r="T348" s="0" t="n">
        <f aca="false">P348*L348</f>
        <v>0.0353283938472651</v>
      </c>
      <c r="U348" s="4" t="n">
        <f aca="false">SUM(Q348:T348)</f>
        <v>0.606409482379639</v>
      </c>
      <c r="V348" s="6" t="n">
        <f aca="false">_xlfn.NORM.S.INV(U348)</f>
        <v>0.269972987291062</v>
      </c>
    </row>
    <row r="349" customFormat="false" ht="14.4" hidden="false" customHeight="false" outlineLevel="0" collapsed="false">
      <c r="A349" s="0" t="n">
        <f aca="false">A348+1</f>
        <v>345</v>
      </c>
      <c r="C349" s="0" t="n">
        <v>-1.324227917</v>
      </c>
      <c r="D349" s="0" t="n">
        <v>2.156</v>
      </c>
      <c r="E349" s="0" t="n">
        <v>0.612248918991416</v>
      </c>
      <c r="F349" s="0" t="n">
        <v>0.241015758365016</v>
      </c>
      <c r="G349" s="0" t="n">
        <v>0.128295256393208</v>
      </c>
      <c r="H349" s="0" t="n">
        <v>0.0184400662503602</v>
      </c>
      <c r="I349" s="0" t="n">
        <f aca="false">$Y$14*E348+$Y$19*F348+G348*$Y$24+H348*$Y$29</f>
        <v>0.818041123352159</v>
      </c>
      <c r="J349" s="0" t="n">
        <f aca="false">$Y$15*E348+$Y$20*F348+G348*$Y$25+H348*$Y$30</f>
        <v>0.0807270262332095</v>
      </c>
      <c r="K349" s="0" t="n">
        <f aca="false">E348*$Y$16+F348*$Y$21+G348*$Y$26+H348*$Y$31</f>
        <v>0.0847238535288528</v>
      </c>
      <c r="L349" s="0" t="n">
        <f aca="false">E348*$Y$17+F348*$Y$22+G348*$Y$27+H348*$Y$32</f>
        <v>0.0165079968857788</v>
      </c>
      <c r="M349" s="0" t="n">
        <f aca="false">_xlfn.NORM.S.DIST((1/$Y$7)*(C349-$Y$3-D349*$Y$12),1)</f>
        <v>0.0223488883656915</v>
      </c>
      <c r="N349" s="3" t="n">
        <f aca="false">_xlfn.NORM.S.DIST((1/$Y$8)*(C349-$Y$4-D349*$Y$12),1)</f>
        <v>0.28669373909975</v>
      </c>
      <c r="O349" s="3" t="n">
        <f aca="false">_xlfn.NORM.S.DIST((1/$Y$9)*(C349-$Y$5-D349*$Y$12),1)</f>
        <v>0.186544204968858</v>
      </c>
      <c r="P349" s="3" t="n">
        <f aca="false">_xlfn.NORM.S.DIST((1/$Y$10)*(C349-$Y$6-D349*$Y$12),1)</f>
        <v>0.423184959034534</v>
      </c>
      <c r="Q349" s="0" t="n">
        <f aca="false">M349*I349</f>
        <v>0.0182823097443423</v>
      </c>
      <c r="R349" s="0" t="n">
        <f aca="false">N349*J349</f>
        <v>0.0231439329972024</v>
      </c>
      <c r="S349" s="0" t="n">
        <f aca="false">O349*K349</f>
        <v>0.0158047438984378</v>
      </c>
      <c r="T349" s="0" t="n">
        <f aca="false">P349*L349</f>
        <v>0.00698593598585051</v>
      </c>
      <c r="U349" s="4" t="n">
        <f aca="false">SUM(Q349:T349)</f>
        <v>0.064216922625833</v>
      </c>
      <c r="V349" s="6" t="n">
        <f aca="false">_xlfn.NORM.S.INV(U349)</f>
        <v>-1.52030696138781</v>
      </c>
    </row>
    <row r="350" customFormat="false" ht="14.4" hidden="false" customHeight="false" outlineLevel="0" collapsed="false">
      <c r="A350" s="0" t="n">
        <f aca="false">A349+1</f>
        <v>346</v>
      </c>
      <c r="C350" s="0" t="n">
        <v>2.089274395</v>
      </c>
      <c r="D350" s="0" t="n">
        <v>2.1023</v>
      </c>
      <c r="E350" s="0" t="n">
        <v>0.774360057737205</v>
      </c>
      <c r="F350" s="0" t="n">
        <v>0.127370588900319</v>
      </c>
      <c r="G350" s="0" t="n">
        <v>0.0793421234257977</v>
      </c>
      <c r="H350" s="0" t="n">
        <v>0.0189272299366789</v>
      </c>
      <c r="I350" s="0" t="n">
        <f aca="false">$Y$14*E349+$Y$19*F349+G349*$Y$24+H349*$Y$29</f>
        <v>0.63374619156171</v>
      </c>
      <c r="J350" s="0" t="n">
        <f aca="false">$Y$15*E349+$Y$20*F349+G349*$Y$25+H349*$Y$30</f>
        <v>0.243211640721324</v>
      </c>
      <c r="K350" s="0" t="n">
        <f aca="false">E349*$Y$16+F349*$Y$21+G349*$Y$26+H349*$Y$31</f>
        <v>0.0829055863162444</v>
      </c>
      <c r="L350" s="0" t="n">
        <f aca="false">E349*$Y$17+F349*$Y$22+G349*$Y$27+H349*$Y$32</f>
        <v>0.0401365814007218</v>
      </c>
      <c r="M350" s="0" t="n">
        <f aca="false">_xlfn.NORM.S.DIST((1/$Y$7)*(C350-$Y$3-D350*$Y$12),1)</f>
        <v>0.889019936457814</v>
      </c>
      <c r="N350" s="3" t="n">
        <f aca="false">_xlfn.NORM.S.DIST((1/$Y$8)*(C350-$Y$4-D350*$Y$12),1)</f>
        <v>0.934741956816621</v>
      </c>
      <c r="O350" s="3" t="n">
        <f aca="false">_xlfn.NORM.S.DIST((1/$Y$9)*(C350-$Y$5-D350*$Y$12),1)</f>
        <v>0.657576331582239</v>
      </c>
      <c r="P350" s="3" t="n">
        <f aca="false">_xlfn.NORM.S.DIST((1/$Y$10)*(C350-$Y$6-D350*$Y$12),1)</f>
        <v>0.676277402759772</v>
      </c>
      <c r="Q350" s="0" t="n">
        <f aca="false">M350*I350</f>
        <v>0.563412998952573</v>
      </c>
      <c r="R350" s="0" t="n">
        <f aca="false">N350*J350</f>
        <v>0.227340124968432</v>
      </c>
      <c r="S350" s="0" t="n">
        <f aca="false">O350*K350</f>
        <v>0.0545167513175107</v>
      </c>
      <c r="T350" s="0" t="n">
        <f aca="false">P350*L350</f>
        <v>0.0271434630253363</v>
      </c>
      <c r="U350" s="4" t="n">
        <f aca="false">SUM(Q350:T350)</f>
        <v>0.872413338263852</v>
      </c>
      <c r="V350" s="6" t="n">
        <f aca="false">_xlfn.NORM.S.INV(U350)</f>
        <v>1.13787346343038</v>
      </c>
    </row>
    <row r="351" customFormat="false" ht="14.4" hidden="false" customHeight="false" outlineLevel="0" collapsed="false">
      <c r="A351" s="0" t="n">
        <f aca="false">A350+1</f>
        <v>347</v>
      </c>
      <c r="C351" s="0" t="n">
        <v>1.88475847</v>
      </c>
      <c r="D351" s="0" t="n">
        <v>2.0891</v>
      </c>
      <c r="E351" s="0" t="n">
        <v>0.856714699575694</v>
      </c>
      <c r="F351" s="0" t="n">
        <v>0.0697785209609676</v>
      </c>
      <c r="G351" s="0" t="n">
        <v>0.0630318259594485</v>
      </c>
      <c r="H351" s="0" t="n">
        <v>0.0104749535038905</v>
      </c>
      <c r="I351" s="0" t="n">
        <f aca="false">$Y$14*E350+$Y$19*F350+G350*$Y$24+H350*$Y$29</f>
        <v>0.740026157863685</v>
      </c>
      <c r="J351" s="0" t="n">
        <f aca="false">$Y$15*E350+$Y$20*F350+G350*$Y$25+H350*$Y$30</f>
        <v>0.14709303473228</v>
      </c>
      <c r="K351" s="0" t="n">
        <f aca="false">E350*$Y$16+F350*$Y$21+G350*$Y$26+H350*$Y$31</f>
        <v>0.0842085433304033</v>
      </c>
      <c r="L351" s="0" t="n">
        <f aca="false">E350*$Y$17+F350*$Y$22+G350*$Y$27+H350*$Y$32</f>
        <v>0.028672264073633</v>
      </c>
      <c r="M351" s="0" t="n">
        <f aca="false">_xlfn.NORM.S.DIST((1/$Y$7)*(C351-$Y$3-D351*$Y$12),1)</f>
        <v>0.848231771644054</v>
      </c>
      <c r="N351" s="3" t="n">
        <f aca="false">_xlfn.NORM.S.DIST((1/$Y$8)*(C351-$Y$4-D351*$Y$12),1)</f>
        <v>0.917489541139127</v>
      </c>
      <c r="O351" s="3" t="n">
        <f aca="false">_xlfn.NORM.S.DIST((1/$Y$9)*(C351-$Y$5-D351*$Y$12),1)</f>
        <v>0.628761954242908</v>
      </c>
      <c r="P351" s="3" t="n">
        <f aca="false">_xlfn.NORM.S.DIST((1/$Y$10)*(C351-$Y$6-D351*$Y$12),1)</f>
        <v>0.662211952570525</v>
      </c>
      <c r="Q351" s="0" t="n">
        <f aca="false">M351*I351</f>
        <v>0.627713698947656</v>
      </c>
      <c r="R351" s="0" t="n">
        <f aca="false">N351*J351</f>
        <v>0.134956320941281</v>
      </c>
      <c r="S351" s="0" t="n">
        <f aca="false">O351*K351</f>
        <v>0.052947128268373</v>
      </c>
      <c r="T351" s="0" t="n">
        <f aca="false">P351*L351</f>
        <v>0.0189871159768182</v>
      </c>
      <c r="U351" s="4" t="n">
        <f aca="false">SUM(Q351:T351)</f>
        <v>0.834604264134128</v>
      </c>
      <c r="V351" s="6" t="n">
        <f aca="false">_xlfn.NORM.S.INV(U351)</f>
        <v>0.972520901619371</v>
      </c>
    </row>
    <row r="352" customFormat="false" ht="14.4" hidden="false" customHeight="false" outlineLevel="0" collapsed="false">
      <c r="A352" s="0" t="n">
        <f aca="false">A351+1</f>
        <v>348</v>
      </c>
      <c r="C352" s="0" t="n">
        <v>1.15383106</v>
      </c>
      <c r="D352" s="0" t="n">
        <v>2.1052</v>
      </c>
      <c r="E352" s="0" t="n">
        <v>0.907622910220748</v>
      </c>
      <c r="F352" s="0" t="n">
        <v>0.0474922971917777</v>
      </c>
      <c r="G352" s="0" t="n">
        <v>0.0411363262019958</v>
      </c>
      <c r="H352" s="0" t="n">
        <v>0.00374846638547834</v>
      </c>
      <c r="I352" s="0" t="n">
        <f aca="false">$Y$14*E351+$Y$19*F351+G351*$Y$24+H351*$Y$29</f>
        <v>0.800094385062062</v>
      </c>
      <c r="J352" s="0" t="n">
        <f aca="false">$Y$15*E351+$Y$20*F351+G351*$Y$25+H351*$Y$30</f>
        <v>0.0984719254871502</v>
      </c>
      <c r="K352" s="0" t="n">
        <f aca="false">E351*$Y$16+F351*$Y$21+G351*$Y$26+H351*$Y$31</f>
        <v>0.0854455562919846</v>
      </c>
      <c r="L352" s="0" t="n">
        <f aca="false">E351*$Y$17+F351*$Y$22+G351*$Y$27+H351*$Y$32</f>
        <v>0.0159881331588036</v>
      </c>
      <c r="M352" s="0" t="n">
        <f aca="false">_xlfn.NORM.S.DIST((1/$Y$7)*(C352-$Y$3-D352*$Y$12),1)</f>
        <v>0.632023667837949</v>
      </c>
      <c r="N352" s="3" t="n">
        <f aca="false">_xlfn.NORM.S.DIST((1/$Y$8)*(C352-$Y$4-D352*$Y$12),1)</f>
        <v>0.827378307016215</v>
      </c>
      <c r="O352" s="3" t="n">
        <f aca="false">_xlfn.NORM.S.DIST((1/$Y$9)*(C352-$Y$5-D352*$Y$12),1)</f>
        <v>0.520270920716</v>
      </c>
      <c r="P352" s="3" t="n">
        <f aca="false">_xlfn.NORM.S.DIST((1/$Y$10)*(C352-$Y$6-D352*$Y$12),1)</f>
        <v>0.609892704262969</v>
      </c>
      <c r="Q352" s="0" t="n">
        <f aca="false">M352*I352</f>
        <v>0.505678587863473</v>
      </c>
      <c r="R352" s="0" t="n">
        <f aca="false">N352*J352</f>
        <v>0.0814735349981852</v>
      </c>
      <c r="S352" s="0" t="n">
        <f aca="false">O352*K352</f>
        <v>0.0444548382431216</v>
      </c>
      <c r="T352" s="0" t="n">
        <f aca="false">P352*L352</f>
        <v>0.00975104576833921</v>
      </c>
      <c r="U352" s="4" t="n">
        <f aca="false">SUM(Q352:T352)</f>
        <v>0.641358006873119</v>
      </c>
      <c r="V352" s="6" t="n">
        <f aca="false">_xlfn.NORM.S.INV(U352)</f>
        <v>0.362091057132942</v>
      </c>
    </row>
    <row r="353" customFormat="false" ht="14.4" hidden="false" customHeight="false" outlineLevel="0" collapsed="false">
      <c r="A353" s="0" t="n">
        <f aca="false">A352+1</f>
        <v>349</v>
      </c>
      <c r="C353" s="0" t="n">
        <v>1.37217688</v>
      </c>
      <c r="D353" s="0" t="n">
        <v>2.0703</v>
      </c>
      <c r="E353" s="0" t="n">
        <v>0.919602111095043</v>
      </c>
      <c r="F353" s="0" t="n">
        <v>0.0358295806714006</v>
      </c>
      <c r="G353" s="0" t="n">
        <v>0.0425353518441064</v>
      </c>
      <c r="H353" s="0" t="n">
        <v>0.00203295638945039</v>
      </c>
      <c r="I353" s="0" t="n">
        <f aca="false">$Y$14*E352+$Y$19*F352+G352*$Y$24+H352*$Y$29</f>
        <v>0.828838723495468</v>
      </c>
      <c r="J353" s="0" t="n">
        <f aca="false">$Y$15*E352+$Y$20*F352+G352*$Y$25+H352*$Y$30</f>
        <v>0.0798821200232815</v>
      </c>
      <c r="K353" s="0" t="n">
        <f aca="false">E352*$Y$16+F352*$Y$21+G352*$Y$26+H352*$Y$31</f>
        <v>0.0831197903916702</v>
      </c>
      <c r="L353" s="0" t="n">
        <f aca="false">E352*$Y$17+F352*$Y$22+G352*$Y$27+H352*$Y$32</f>
        <v>0.0081593660895804</v>
      </c>
      <c r="M353" s="0" t="n">
        <f aca="false">_xlfn.NORM.S.DIST((1/$Y$7)*(C353-$Y$3-D353*$Y$12),1)</f>
        <v>0.707350934316558</v>
      </c>
      <c r="N353" s="3" t="n">
        <f aca="false">_xlfn.NORM.S.DIST((1/$Y$8)*(C353-$Y$4-D353*$Y$12),1)</f>
        <v>0.859443268856376</v>
      </c>
      <c r="O353" s="3" t="n">
        <f aca="false">_xlfn.NORM.S.DIST((1/$Y$9)*(C353-$Y$5-D353*$Y$12),1)</f>
        <v>0.553510701469178</v>
      </c>
      <c r="P353" s="3" t="n">
        <f aca="false">_xlfn.NORM.S.DIST((1/$Y$10)*(C353-$Y$6-D353*$Y$12),1)</f>
        <v>0.625921547678281</v>
      </c>
      <c r="Q353" s="0" t="n">
        <f aca="false">M353*I353</f>
        <v>0.586279845462262</v>
      </c>
      <c r="R353" s="0" t="n">
        <f aca="false">N353*J353</f>
        <v>0.0686541503559864</v>
      </c>
      <c r="S353" s="0" t="n">
        <f aca="false">O353*K353</f>
        <v>0.0460076934856644</v>
      </c>
      <c r="T353" s="0" t="n">
        <f aca="false">P353*L353</f>
        <v>0.00510712305086385</v>
      </c>
      <c r="U353" s="4" t="n">
        <f aca="false">SUM(Q353:T353)</f>
        <v>0.706048812354777</v>
      </c>
      <c r="V353" s="6" t="n">
        <f aca="false">_xlfn.NORM.S.INV(U353)</f>
        <v>0.541878258337883</v>
      </c>
    </row>
    <row r="354" customFormat="false" ht="14.4" hidden="false" customHeight="false" outlineLevel="0" collapsed="false">
      <c r="A354" s="0" t="n">
        <f aca="false">A353+1</f>
        <v>350</v>
      </c>
      <c r="C354" s="0" t="n">
        <v>0.864337774</v>
      </c>
      <c r="D354" s="0" t="n">
        <v>2.1328</v>
      </c>
      <c r="E354" s="0" t="n">
        <v>0.925893684884226</v>
      </c>
      <c r="F354" s="0" t="n">
        <v>0.0356891076693801</v>
      </c>
      <c r="G354" s="0" t="n">
        <v>0.0371782268617241</v>
      </c>
      <c r="H354" s="0" t="n">
        <v>0.0012389805846699</v>
      </c>
      <c r="I354" s="0" t="n">
        <f aca="false">$Y$14*E353+$Y$19*F353+G353*$Y$24+H353*$Y$29</f>
        <v>0.840253936462003</v>
      </c>
      <c r="J354" s="0" t="n">
        <f aca="false">$Y$15*E353+$Y$20*F353+G353*$Y$25+H353*$Y$30</f>
        <v>0.0699891309244605</v>
      </c>
      <c r="K354" s="0" t="n">
        <f aca="false">E353*$Y$16+F353*$Y$21+G353*$Y$26+H353*$Y$31</f>
        <v>0.0841222559163955</v>
      </c>
      <c r="L354" s="0" t="n">
        <f aca="false">E353*$Y$17+F353*$Y$22+G353*$Y$27+H353*$Y$32</f>
        <v>0.00563467669714144</v>
      </c>
      <c r="M354" s="0" t="n">
        <f aca="false">_xlfn.NORM.S.DIST((1/$Y$7)*(C354-$Y$3-D354*$Y$12),1)</f>
        <v>0.524713373636117</v>
      </c>
      <c r="N354" s="3" t="n">
        <f aca="false">_xlfn.NORM.S.DIST((1/$Y$8)*(C354-$Y$4-D354*$Y$12),1)</f>
        <v>0.778449357953795</v>
      </c>
      <c r="O354" s="3" t="n">
        <f aca="false">_xlfn.NORM.S.DIST((1/$Y$9)*(C354-$Y$5-D354*$Y$12),1)</f>
        <v>0.476202133168928</v>
      </c>
      <c r="P354" s="3" t="n">
        <f aca="false">_xlfn.NORM.S.DIST((1/$Y$10)*(C354-$Y$6-D354*$Y$12),1)</f>
        <v>0.588442845326716</v>
      </c>
      <c r="Q354" s="0" t="n">
        <f aca="false">M354*I354</f>
        <v>0.440892477712005</v>
      </c>
      <c r="R354" s="0" t="n">
        <f aca="false">N354*J354</f>
        <v>0.0544829940318904</v>
      </c>
      <c r="S354" s="0" t="n">
        <f aca="false">O354*K354</f>
        <v>0.04005919771437</v>
      </c>
      <c r="T354" s="0" t="n">
        <f aca="false">P354*L354</f>
        <v>0.00331568518816205</v>
      </c>
      <c r="U354" s="4" t="n">
        <f aca="false">SUM(Q354:T354)</f>
        <v>0.538750354646427</v>
      </c>
      <c r="V354" s="6" t="n">
        <f aca="false">_xlfn.NORM.S.INV(U354)</f>
        <v>0.0972859785100344</v>
      </c>
    </row>
    <row r="355" customFormat="false" ht="14.4" hidden="false" customHeight="false" outlineLevel="0" collapsed="false">
      <c r="A355" s="0" t="n">
        <f aca="false">A354+1</f>
        <v>351</v>
      </c>
      <c r="C355" s="0" t="n">
        <v>0.787114954</v>
      </c>
      <c r="D355" s="0" t="n">
        <v>2.1877</v>
      </c>
      <c r="E355" s="0" t="n">
        <v>0.925563372572936</v>
      </c>
      <c r="F355" s="0" t="n">
        <v>0.0368225239175905</v>
      </c>
      <c r="G355" s="0" t="n">
        <v>0.0365284597421259</v>
      </c>
      <c r="H355" s="0" t="n">
        <v>0.00108564376734772</v>
      </c>
      <c r="I355" s="0" t="n">
        <f aca="false">$Y$14*E354+$Y$19*F354+G354*$Y$24+H354*$Y$29</f>
        <v>0.841924046921101</v>
      </c>
      <c r="J355" s="0" t="n">
        <f aca="false">$Y$15*E354+$Y$20*F354+G354*$Y$25+H354*$Y$30</f>
        <v>0.0699391796386624</v>
      </c>
      <c r="K355" s="0" t="n">
        <f aca="false">E354*$Y$16+F354*$Y$21+G354*$Y$26+H354*$Y$31</f>
        <v>0.0832048959369457</v>
      </c>
      <c r="L355" s="0" t="n">
        <f aca="false">E354*$Y$17+F354*$Y$22+G354*$Y$27+H354*$Y$32</f>
        <v>0.00493187750329117</v>
      </c>
      <c r="M355" s="0" t="n">
        <f aca="false">_xlfn.NORM.S.DIST((1/$Y$7)*(C355-$Y$3-D355*$Y$12),1)</f>
        <v>0.494287429957913</v>
      </c>
      <c r="N355" s="3" t="n">
        <f aca="false">_xlfn.NORM.S.DIST((1/$Y$8)*(C355-$Y$4-D355*$Y$12),1)</f>
        <v>0.76359822997072</v>
      </c>
      <c r="O355" s="3" t="n">
        <f aca="false">_xlfn.NORM.S.DIST((1/$Y$9)*(C355-$Y$5-D355*$Y$12),1)</f>
        <v>0.464012712418066</v>
      </c>
      <c r="P355" s="3" t="n">
        <f aca="false">_xlfn.NORM.S.DIST((1/$Y$10)*(C355-$Y$6-D355*$Y$12),1)</f>
        <v>0.582445858156441</v>
      </c>
      <c r="Q355" s="0" t="n">
        <f aca="false">M355*I355</f>
        <v>0.416152473372397</v>
      </c>
      <c r="R355" s="0" t="n">
        <f aca="false">N355*J355</f>
        <v>0.0534054337776869</v>
      </c>
      <c r="S355" s="0" t="n">
        <f aca="false">O355*K355</f>
        <v>0.0386081294501651</v>
      </c>
      <c r="T355" s="0" t="n">
        <f aca="false">P355*L355</f>
        <v>0.00287255162472687</v>
      </c>
      <c r="U355" s="4" t="n">
        <f aca="false">SUM(Q355:T355)</f>
        <v>0.511038588224975</v>
      </c>
      <c r="V355" s="6" t="n">
        <f aca="false">_xlfn.NORM.S.INV(U355)</f>
        <v>0.0276731689895927</v>
      </c>
    </row>
    <row r="356" customFormat="false" ht="14.4" hidden="false" customHeight="false" outlineLevel="0" collapsed="false">
      <c r="A356" s="0" t="n">
        <f aca="false">A355+1</f>
        <v>352</v>
      </c>
      <c r="C356" s="0" t="n">
        <v>1.55319484</v>
      </c>
      <c r="D356" s="0" t="n">
        <v>2.2416</v>
      </c>
      <c r="E356" s="0" t="n">
        <v>0.921997258279917</v>
      </c>
      <c r="F356" s="0" t="n">
        <v>0.0307851735191741</v>
      </c>
      <c r="G356" s="0" t="n">
        <v>0.0458880577151226</v>
      </c>
      <c r="H356" s="0" t="n">
        <v>0.00132951048578582</v>
      </c>
      <c r="I356" s="0" t="n">
        <f aca="false">$Y$14*E355+$Y$19*F355+G355*$Y$24+H355*$Y$29</f>
        <v>0.841175340555364</v>
      </c>
      <c r="J356" s="0" t="n">
        <f aca="false">$Y$15*E355+$Y$20*F355+G355*$Y$25+H355*$Y$30</f>
        <v>0.0709121478571837</v>
      </c>
      <c r="K356" s="0" t="n">
        <f aca="false">E355*$Y$16+F355*$Y$21+G355*$Y$26+H355*$Y$31</f>
        <v>0.0829964595843942</v>
      </c>
      <c r="L356" s="0" t="n">
        <f aca="false">E355*$Y$17+F355*$Y$22+G355*$Y$27+H355*$Y$32</f>
        <v>0.00491605200305848</v>
      </c>
      <c r="M356" s="0" t="n">
        <f aca="false">_xlfn.NORM.S.DIST((1/$Y$7)*(C356-$Y$3-D356*$Y$12),1)</f>
        <v>0.760000865544461</v>
      </c>
      <c r="N356" s="3" t="n">
        <f aca="false">_xlfn.NORM.S.DIST((1/$Y$8)*(C356-$Y$4-D356*$Y$12),1)</f>
        <v>0.881211664339714</v>
      </c>
      <c r="O356" s="3" t="n">
        <f aca="false">_xlfn.NORM.S.DIST((1/$Y$9)*(C356-$Y$5-D356*$Y$12),1)</f>
        <v>0.578885765960318</v>
      </c>
      <c r="P356" s="3" t="n">
        <f aca="false">_xlfn.NORM.S.DIST((1/$Y$10)*(C356-$Y$6-D356*$Y$12),1)</f>
        <v>0.638129323159252</v>
      </c>
      <c r="Q356" s="0" t="n">
        <f aca="false">M356*I356</f>
        <v>0.639293986896734</v>
      </c>
      <c r="R356" s="0" t="n">
        <f aca="false">N356*J356</f>
        <v>0.0624886118351328</v>
      </c>
      <c r="S356" s="0" t="n">
        <f aca="false">O356*K356</f>
        <v>0.0480454690785067</v>
      </c>
      <c r="T356" s="0" t="n">
        <f aca="false">P356*L356</f>
        <v>0.0031370769373274</v>
      </c>
      <c r="U356" s="4" t="n">
        <f aca="false">SUM(Q356:T356)</f>
        <v>0.7529651447477</v>
      </c>
      <c r="V356" s="6" t="n">
        <f aca="false">_xlfn.NORM.S.INV(U356)</f>
        <v>0.6838502838771</v>
      </c>
    </row>
    <row r="357" customFormat="false" ht="14.4" hidden="false" customHeight="false" outlineLevel="0" collapsed="false">
      <c r="A357" s="0" t="n">
        <f aca="false">A356+1</f>
        <v>353</v>
      </c>
      <c r="C357" s="0" t="n">
        <v>1.331617121</v>
      </c>
      <c r="D357" s="0" t="n">
        <v>2.1481</v>
      </c>
      <c r="E357" s="0" t="n">
        <v>0.927549231091146</v>
      </c>
      <c r="F357" s="0" t="n">
        <v>0.0291537671627325</v>
      </c>
      <c r="G357" s="0" t="n">
        <v>0.0421805669150111</v>
      </c>
      <c r="H357" s="0" t="n">
        <v>0.00111643483111029</v>
      </c>
      <c r="I357" s="0" t="n">
        <f aca="false">$Y$14*E356+$Y$19*F356+G356*$Y$24+H356*$Y$29</f>
        <v>0.844718135681265</v>
      </c>
      <c r="J357" s="0" t="n">
        <f aca="false">$Y$15*E356+$Y$20*F356+G356*$Y$25+H356*$Y$30</f>
        <v>0.065681926704431</v>
      </c>
      <c r="K357" s="0" t="n">
        <f aca="false">E356*$Y$16+F356*$Y$21+G356*$Y$26+H356*$Y$31</f>
        <v>0.0849989312966064</v>
      </c>
      <c r="L357" s="0" t="n">
        <f aca="false">E356*$Y$17+F356*$Y$22+G356*$Y$27+H356*$Y$32</f>
        <v>0.00460100631769729</v>
      </c>
      <c r="M357" s="0" t="n">
        <f aca="false">_xlfn.NORM.S.DIST((1/$Y$7)*(C357-$Y$3-D357*$Y$12),1)</f>
        <v>0.69238024871166</v>
      </c>
      <c r="N357" s="3" t="n">
        <f aca="false">_xlfn.NORM.S.DIST((1/$Y$8)*(C357-$Y$4-D357*$Y$12),1)</f>
        <v>0.853175682067102</v>
      </c>
      <c r="O357" s="3" t="n">
        <f aca="false">_xlfn.NORM.S.DIST((1/$Y$9)*(C357-$Y$5-D357*$Y$12),1)</f>
        <v>0.546668081617786</v>
      </c>
      <c r="P357" s="3" t="n">
        <f aca="false">_xlfn.NORM.S.DIST((1/$Y$10)*(C357-$Y$6-D357*$Y$12),1)</f>
        <v>0.622627599547448</v>
      </c>
      <c r="Q357" s="0" t="n">
        <f aca="false">M357*I357</f>
        <v>0.584866152874244</v>
      </c>
      <c r="R357" s="0" t="n">
        <f aca="false">N357*J357</f>
        <v>0.0560382226155343</v>
      </c>
      <c r="S357" s="0" t="n">
        <f aca="false">O357*K357</f>
        <v>0.0464662027114778</v>
      </c>
      <c r="T357" s="0" t="n">
        <f aca="false">P357*L357</f>
        <v>0.00286471351909051</v>
      </c>
      <c r="U357" s="4" t="n">
        <f aca="false">SUM(Q357:T357)</f>
        <v>0.690235291720347</v>
      </c>
      <c r="V357" s="6" t="n">
        <f aca="false">_xlfn.NORM.S.INV(U357)</f>
        <v>0.496517396591301</v>
      </c>
    </row>
    <row r="358" customFormat="false" ht="14.4" hidden="false" customHeight="false" outlineLevel="0" collapsed="false">
      <c r="A358" s="0" t="n">
        <f aca="false">A357+1</f>
        <v>354</v>
      </c>
      <c r="C358" s="0" t="n">
        <v>0.506655095</v>
      </c>
      <c r="D358" s="0" t="n">
        <v>2.1683</v>
      </c>
      <c r="E358" s="0" t="n">
        <v>0.922662409976749</v>
      </c>
      <c r="F358" s="0" t="n">
        <v>0.0387229626998957</v>
      </c>
      <c r="G358" s="0" t="n">
        <v>0.0376456776610497</v>
      </c>
      <c r="H358" s="0" t="n">
        <v>0.000968949662306188</v>
      </c>
      <c r="I358" s="0" t="n">
        <f aca="false">$Y$14*E357+$Y$19*F357+G357*$Y$24+H357*$Y$29</f>
        <v>0.846916033558955</v>
      </c>
      <c r="J358" s="0" t="n">
        <f aca="false">$Y$15*E357+$Y$20*F357+G357*$Y$25+H357*$Y$30</f>
        <v>0.0643365677225503</v>
      </c>
      <c r="K358" s="0" t="n">
        <f aca="false">E357*$Y$16+F357*$Y$21+G357*$Y$26+H357*$Y$31</f>
        <v>0.0845170684681831</v>
      </c>
      <c r="L358" s="0" t="n">
        <f aca="false">E357*$Y$17+F357*$Y$22+G357*$Y$27+H357*$Y$32</f>
        <v>0.00423033025031159</v>
      </c>
      <c r="M358" s="0" t="n">
        <f aca="false">_xlfn.NORM.S.DIST((1/$Y$7)*(C358-$Y$3-D358*$Y$12),1)</f>
        <v>0.390445160964668</v>
      </c>
      <c r="N358" s="3" t="n">
        <f aca="false">_xlfn.NORM.S.DIST((1/$Y$8)*(C358-$Y$4-D358*$Y$12),1)</f>
        <v>0.708276748598282</v>
      </c>
      <c r="O358" s="3" t="n">
        <f aca="false">_xlfn.NORM.S.DIST((1/$Y$9)*(C358-$Y$5-D358*$Y$12),1)</f>
        <v>0.422196932706567</v>
      </c>
      <c r="P358" s="3" t="n">
        <f aca="false">_xlfn.NORM.S.DIST((1/$Y$10)*(C358-$Y$6-D358*$Y$12),1)</f>
        <v>0.561570989696252</v>
      </c>
      <c r="Q358" s="0" t="n">
        <f aca="false">M358*I358</f>
        <v>0.330674267046484</v>
      </c>
      <c r="R358" s="0" t="n">
        <f aca="false">N358*J358</f>
        <v>0.0455680950025011</v>
      </c>
      <c r="S358" s="0" t="n">
        <f aca="false">O358*K358</f>
        <v>0.0356828470686178</v>
      </c>
      <c r="T358" s="0" t="n">
        <f aca="false">P358*L358</f>
        <v>0.00237563074540947</v>
      </c>
      <c r="U358" s="4" t="n">
        <f aca="false">SUM(Q358:T358)</f>
        <v>0.414300839863012</v>
      </c>
      <c r="V358" s="6" t="n">
        <f aca="false">_xlfn.NORM.S.INV(U358)</f>
        <v>-0.216495311069797</v>
      </c>
    </row>
    <row r="359" customFormat="false" ht="14.4" hidden="false" customHeight="false" outlineLevel="0" collapsed="false">
      <c r="A359" s="0" t="n">
        <f aca="false">A358+1</f>
        <v>355</v>
      </c>
      <c r="C359" s="0" t="n">
        <v>1.012933905</v>
      </c>
      <c r="D359" s="0" t="n">
        <v>2.1017</v>
      </c>
      <c r="E359" s="0" t="n">
        <v>0.926300992399492</v>
      </c>
      <c r="F359" s="0" t="n">
        <v>0.0350736437038698</v>
      </c>
      <c r="G359" s="0" t="n">
        <v>0.0375031227106911</v>
      </c>
      <c r="H359" s="0" t="n">
        <v>0.00112224118594688</v>
      </c>
      <c r="I359" s="0" t="n">
        <f aca="false">$Y$14*E358+$Y$19*F358+G358*$Y$24+H358*$Y$29</f>
        <v>0.839444727819117</v>
      </c>
      <c r="J359" s="0" t="n">
        <f aca="false">$Y$15*E358+$Y$20*F358+G358*$Y$25+H358*$Y$30</f>
        <v>0.0725186825250547</v>
      </c>
      <c r="K359" s="0" t="n">
        <f aca="false">E358*$Y$16+F358*$Y$21+G358*$Y$26+H358*$Y$31</f>
        <v>0.0830126768793839</v>
      </c>
      <c r="L359" s="0" t="n">
        <f aca="false">E358*$Y$17+F358*$Y$22+G358*$Y$27+H358*$Y$32</f>
        <v>0.00502391277644502</v>
      </c>
      <c r="M359" s="0" t="n">
        <f aca="false">_xlfn.NORM.S.DIST((1/$Y$7)*(C359-$Y$3-D359*$Y$12),1)</f>
        <v>0.580936977835795</v>
      </c>
      <c r="N359" s="3" t="n">
        <f aca="false">_xlfn.NORM.S.DIST((1/$Y$8)*(C359-$Y$4-D359*$Y$12),1)</f>
        <v>0.804670979360848</v>
      </c>
      <c r="O359" s="3" t="n">
        <f aca="false">_xlfn.NORM.S.DIST((1/$Y$9)*(C359-$Y$5-D359*$Y$12),1)</f>
        <v>0.498984948287177</v>
      </c>
      <c r="P359" s="3" t="n">
        <f aca="false">_xlfn.NORM.S.DIST((1/$Y$10)*(C359-$Y$6-D359*$Y$12),1)</f>
        <v>0.599570573384671</v>
      </c>
      <c r="Q359" s="0" t="n">
        <f aca="false">M359*I359</f>
        <v>0.487664483239429</v>
      </c>
      <c r="R359" s="0" t="n">
        <f aca="false">N359*J359</f>
        <v>0.0583536792893942</v>
      </c>
      <c r="S359" s="0" t="n">
        <f aca="false">O359*K359</f>
        <v>0.0414220762798395</v>
      </c>
      <c r="T359" s="0" t="n">
        <f aca="false">P359*L359</f>
        <v>0.00301219026400772</v>
      </c>
      <c r="U359" s="4" t="n">
        <f aca="false">SUM(Q359:T359)</f>
        <v>0.590452429072671</v>
      </c>
      <c r="V359" s="6" t="n">
        <f aca="false">_xlfn.NORM.S.INV(U359)</f>
        <v>0.228708945119225</v>
      </c>
    </row>
    <row r="360" customFormat="false" ht="14.4" hidden="false" customHeight="false" outlineLevel="0" collapsed="false">
      <c r="A360" s="0" t="n">
        <f aca="false">A359+1</f>
        <v>356</v>
      </c>
      <c r="C360" s="0" t="n">
        <v>1.792892997</v>
      </c>
      <c r="D360" s="0" t="n">
        <v>2.0756</v>
      </c>
      <c r="E360" s="0" t="n">
        <v>0.914394265886225</v>
      </c>
      <c r="F360" s="0" t="n">
        <v>0.0299347800409791</v>
      </c>
      <c r="G360" s="0" t="n">
        <v>0.0541428738233262</v>
      </c>
      <c r="H360" s="0" t="n">
        <v>0.00152808024946975</v>
      </c>
      <c r="I360" s="0" t="n">
        <f aca="false">$Y$14*E359+$Y$19*F359+G359*$Y$24+H359*$Y$29</f>
        <v>0.842509080512149</v>
      </c>
      <c r="J360" s="0" t="n">
        <f aca="false">$Y$15*E359+$Y$20*F359+G359*$Y$25+H359*$Y$30</f>
        <v>0.0694151210974635</v>
      </c>
      <c r="K360" s="0" t="n">
        <f aca="false">E359*$Y$16+F359*$Y$21+G359*$Y$26+H359*$Y$31</f>
        <v>0.0832956098441362</v>
      </c>
      <c r="L360" s="0" t="n">
        <f aca="false">E359*$Y$17+F359*$Y$22+G359*$Y$27+H359*$Y$32</f>
        <v>0.0047801885462514</v>
      </c>
      <c r="M360" s="0" t="n">
        <f aca="false">_xlfn.NORM.S.DIST((1/$Y$7)*(C360-$Y$3-D360*$Y$12),1)</f>
        <v>0.827131926993485</v>
      </c>
      <c r="N360" s="3" t="n">
        <f aca="false">_xlfn.NORM.S.DIST((1/$Y$8)*(C360-$Y$4-D360*$Y$12),1)</f>
        <v>0.908753479223578</v>
      </c>
      <c r="O360" s="3" t="n">
        <f aca="false">_xlfn.NORM.S.DIST((1/$Y$9)*(C360-$Y$5-D360*$Y$12),1)</f>
        <v>0.615639096647931</v>
      </c>
      <c r="P360" s="3" t="n">
        <f aca="false">_xlfn.NORM.S.DIST((1/$Y$10)*(C360-$Y$6-D360*$Y$12),1)</f>
        <v>0.655852100558834</v>
      </c>
      <c r="Q360" s="0" t="n">
        <f aca="false">M360*I360</f>
        <v>0.696866159273523</v>
      </c>
      <c r="R360" s="0" t="n">
        <f aca="false">N360*J360</f>
        <v>0.0630812328080459</v>
      </c>
      <c r="S360" s="0" t="n">
        <f aca="false">O360*K360</f>
        <v>0.0512800339991825</v>
      </c>
      <c r="T360" s="0" t="n">
        <f aca="false">P360*L360</f>
        <v>0.00313509669912626</v>
      </c>
      <c r="U360" s="4" t="n">
        <f aca="false">SUM(Q360:T360)</f>
        <v>0.814362522779878</v>
      </c>
      <c r="V360" s="6" t="n">
        <f aca="false">_xlfn.NORM.S.INV(U360)</f>
        <v>0.894087728676075</v>
      </c>
    </row>
    <row r="361" customFormat="false" ht="14.4" hidden="false" customHeight="false" outlineLevel="0" collapsed="false">
      <c r="A361" s="0" t="n">
        <f aca="false">A360+1</f>
        <v>357</v>
      </c>
      <c r="C361" s="0" t="n">
        <v>-0.581242006</v>
      </c>
      <c r="D361" s="0" t="n">
        <v>2.0789</v>
      </c>
      <c r="E361" s="0" t="n">
        <v>0.838663461432519</v>
      </c>
      <c r="F361" s="0" t="n">
        <v>0.0923237403255986</v>
      </c>
      <c r="G361" s="0" t="n">
        <v>0.0667653305566047</v>
      </c>
      <c r="H361" s="0" t="n">
        <v>0.00224746768527769</v>
      </c>
      <c r="I361" s="0" t="n">
        <f aca="false">$Y$14*E360+$Y$19*F360+G360*$Y$24+H360*$Y$29</f>
        <v>0.843964451735577</v>
      </c>
      <c r="J361" s="0" t="n">
        <f aca="false">$Y$15*E360+$Y$20*F360+G360*$Y$25+H360*$Y$30</f>
        <v>0.0648725726916096</v>
      </c>
      <c r="K361" s="0" t="n">
        <f aca="false">E360*$Y$16+F360*$Y$21+G360*$Y$26+H360*$Y$31</f>
        <v>0.0864056046309061</v>
      </c>
      <c r="L361" s="0" t="n">
        <f aca="false">E360*$Y$17+F360*$Y$22+G360*$Y$27+H360*$Y$32</f>
        <v>0.00475737094190697</v>
      </c>
      <c r="M361" s="0" t="n">
        <f aca="false">_xlfn.NORM.S.DIST((1/$Y$7)*(C361-$Y$3-D361*$Y$12),1)</f>
        <v>0.0966762451687773</v>
      </c>
      <c r="N361" s="3" t="n">
        <f aca="false">_xlfn.NORM.S.DIST((1/$Y$8)*(C361-$Y$4-D361*$Y$12),1)</f>
        <v>0.456665244894114</v>
      </c>
      <c r="O361" s="3" t="n">
        <f aca="false">_xlfn.NORM.S.DIST((1/$Y$9)*(C361-$Y$5-D361*$Y$12),1)</f>
        <v>0.271959724482509</v>
      </c>
      <c r="P361" s="3" t="n">
        <f aca="false">_xlfn.NORM.S.DIST((1/$Y$10)*(C361-$Y$6-D361*$Y$12),1)</f>
        <v>0.479567497600482</v>
      </c>
      <c r="Q361" s="0" t="n">
        <f aca="false">M361*I361</f>
        <v>0.0815913142497214</v>
      </c>
      <c r="R361" s="0" t="n">
        <f aca="false">N361*J361</f>
        <v>0.0296250492951251</v>
      </c>
      <c r="S361" s="0" t="n">
        <f aca="false">O361*K361</f>
        <v>0.0234988444291658</v>
      </c>
      <c r="T361" s="0" t="n">
        <f aca="false">P361*L361</f>
        <v>0.00228148047776757</v>
      </c>
      <c r="U361" s="4" t="n">
        <f aca="false">SUM(Q361:T361)</f>
        <v>0.13699668845178</v>
      </c>
      <c r="V361" s="6" t="n">
        <f aca="false">_xlfn.NORM.S.INV(U361)</f>
        <v>-1.09391245220446</v>
      </c>
    </row>
    <row r="362" customFormat="false" ht="14.4" hidden="false" customHeight="false" outlineLevel="0" collapsed="false">
      <c r="A362" s="0" t="n">
        <f aca="false">A361+1</f>
        <v>358</v>
      </c>
      <c r="C362" s="0" t="n">
        <v>-2.657555426</v>
      </c>
      <c r="D362" s="0" t="n">
        <v>2.1367</v>
      </c>
      <c r="E362" s="0" t="n">
        <v>0.0798705209731008</v>
      </c>
      <c r="F362" s="0" t="n">
        <v>0.60851930422198</v>
      </c>
      <c r="G362" s="0" t="n">
        <v>0.266232123125453</v>
      </c>
      <c r="H362" s="0" t="n">
        <v>0.0453780516794667</v>
      </c>
      <c r="I362" s="0" t="n">
        <f aca="false">$Y$14*E361+$Y$19*F361+G361*$Y$24+H361*$Y$29</f>
        <v>0.787040596141481</v>
      </c>
      <c r="J362" s="0" t="n">
        <f aca="false">$Y$15*E361+$Y$20*F361+G361*$Y$25+H361*$Y$30</f>
        <v>0.117762576617487</v>
      </c>
      <c r="K362" s="0" t="n">
        <f aca="false">E361*$Y$16+F361*$Y$21+G361*$Y$26+H361*$Y$31</f>
        <v>0.0834988257546839</v>
      </c>
      <c r="L362" s="0" t="n">
        <f aca="false">E361*$Y$17+F361*$Y$22+G361*$Y$27+H361*$Y$32</f>
        <v>0.0116980014863481</v>
      </c>
      <c r="M362" s="0" t="n">
        <f aca="false">_xlfn.NORM.S.DIST((1/$Y$7)*(C362-$Y$3-D362*$Y$12),1)</f>
        <v>0.000544947824965308</v>
      </c>
      <c r="N362" s="3" t="n">
        <f aca="false">_xlfn.NORM.S.DIST((1/$Y$8)*(C362-$Y$4-D362*$Y$12),1)</f>
        <v>0.0850232253304936</v>
      </c>
      <c r="O362" s="3" t="n">
        <f aca="false">_xlfn.NORM.S.DIST((1/$Y$9)*(C362-$Y$5-D362*$Y$12),1)</f>
        <v>0.0813328162967349</v>
      </c>
      <c r="P362" s="3" t="n">
        <f aca="false">_xlfn.NORM.S.DIST((1/$Y$10)*(C362-$Y$6-D362*$Y$12),1)</f>
        <v>0.327232543444611</v>
      </c>
      <c r="Q362" s="0" t="n">
        <f aca="false">M362*I362</f>
        <v>0.000428896061026699</v>
      </c>
      <c r="R362" s="0" t="n">
        <f aca="false">N362*J362</f>
        <v>0.0100125540872481</v>
      </c>
      <c r="S362" s="0" t="n">
        <f aca="false">O362*K362</f>
        <v>0.00679119465609878</v>
      </c>
      <c r="T362" s="0" t="n">
        <f aca="false">P362*L362</f>
        <v>0.00382796677959652</v>
      </c>
      <c r="U362" s="4" t="n">
        <f aca="false">SUM(Q362:T362)</f>
        <v>0.0210606115839701</v>
      </c>
      <c r="V362" s="6" t="n">
        <f aca="false">_xlfn.NORM.S.INV(U362)</f>
        <v>-2.03232047316749</v>
      </c>
    </row>
    <row r="363" customFormat="false" ht="14.4" hidden="false" customHeight="false" outlineLevel="0" collapsed="false">
      <c r="A363" s="0" t="n">
        <f aca="false">A362+1</f>
        <v>359</v>
      </c>
      <c r="C363" s="0" t="n">
        <v>1.87793029</v>
      </c>
      <c r="D363" s="0" t="n">
        <v>2.0522</v>
      </c>
      <c r="E363" s="0" t="n">
        <v>0.460617011901258</v>
      </c>
      <c r="F363" s="0" t="n">
        <v>0.397229524333583</v>
      </c>
      <c r="G363" s="0" t="n">
        <v>0.0878689258349928</v>
      </c>
      <c r="H363" s="0" t="n">
        <v>0.0542845379301666</v>
      </c>
      <c r="I363" s="0" t="n">
        <f aca="false">$Y$14*E362+$Y$19*F362+G362*$Y$24+H362*$Y$29</f>
        <v>0.268512160665669</v>
      </c>
      <c r="J363" s="0" t="n">
        <f aca="false">$Y$15*E362+$Y$20*F362+G362*$Y$25+H362*$Y$30</f>
        <v>0.553671526323839</v>
      </c>
      <c r="K363" s="0" t="n">
        <f aca="false">E362*$Y$16+F362*$Y$21+G362*$Y$26+H362*$Y$31</f>
        <v>0.0779996200134661</v>
      </c>
      <c r="L363" s="0" t="n">
        <f aca="false">E362*$Y$17+F362*$Y$22+G362*$Y$27+H362*$Y$32</f>
        <v>0.0998166929970259</v>
      </c>
      <c r="M363" s="0" t="n">
        <f aca="false">_xlfn.NORM.S.DIST((1/$Y$7)*(C363-$Y$3-D363*$Y$12),1)</f>
        <v>0.847240297643489</v>
      </c>
      <c r="N363" s="3" t="n">
        <f aca="false">_xlfn.NORM.S.DIST((1/$Y$8)*(C363-$Y$4-D363*$Y$12),1)</f>
        <v>0.917077009462353</v>
      </c>
      <c r="O363" s="3" t="n">
        <f aca="false">_xlfn.NORM.S.DIST((1/$Y$9)*(C363-$Y$5-D363*$Y$12),1)</f>
        <v>0.628122752779548</v>
      </c>
      <c r="P363" s="3" t="n">
        <f aca="false">_xlfn.NORM.S.DIST((1/$Y$10)*(C363-$Y$6-D363*$Y$12),1)</f>
        <v>0.661901612689086</v>
      </c>
      <c r="Q363" s="0" t="n">
        <f aca="false">M363*I363</f>
        <v>0.227494322923278</v>
      </c>
      <c r="R363" s="0" t="n">
        <f aca="false">N363*J363</f>
        <v>0.507759427585523</v>
      </c>
      <c r="S363" s="0" t="n">
        <f aca="false">O363*K363</f>
        <v>0.0489933360386171</v>
      </c>
      <c r="T363" s="0" t="n">
        <f aca="false">P363*L363</f>
        <v>0.0660688300680229</v>
      </c>
      <c r="U363" s="4" t="n">
        <f aca="false">SUM(Q363:T363)</f>
        <v>0.850315916615441</v>
      </c>
      <c r="V363" s="6" t="n">
        <f aca="false">_xlfn.NORM.S.INV(U363)</f>
        <v>1.03778928417056</v>
      </c>
    </row>
    <row r="364" customFormat="false" ht="14.4" hidden="false" customHeight="false" outlineLevel="0" collapsed="false">
      <c r="A364" s="0" t="n">
        <f aca="false">A363+1</f>
        <v>360</v>
      </c>
      <c r="C364" s="0" t="n">
        <v>-0.609723823</v>
      </c>
      <c r="D364" s="0" t="n">
        <v>2.1456</v>
      </c>
      <c r="E364" s="0" t="n">
        <v>0.412170717837868</v>
      </c>
      <c r="F364" s="0" t="n">
        <v>0.504438763787489</v>
      </c>
      <c r="G364" s="0" t="n">
        <v>0.0473520050248194</v>
      </c>
      <c r="H364" s="0" t="n">
        <v>0.0360385133498235</v>
      </c>
      <c r="I364" s="0" t="n">
        <f aca="false">$Y$14*E363+$Y$19*F363+G363*$Y$24+H363*$Y$29</f>
        <v>0.473123737696939</v>
      </c>
      <c r="J364" s="0" t="n">
        <f aca="false">$Y$15*E363+$Y$20*F363+G363*$Y$25+H363*$Y$30</f>
        <v>0.375680715666592</v>
      </c>
      <c r="K364" s="0" t="n">
        <f aca="false">E363*$Y$16+F363*$Y$21+G363*$Y$26+H363*$Y$31</f>
        <v>0.0671662746006272</v>
      </c>
      <c r="L364" s="0" t="n">
        <f aca="false">E363*$Y$17+F363*$Y$22+G363*$Y$27+H363*$Y$32</f>
        <v>0.0840292720358415</v>
      </c>
      <c r="M364" s="0" t="n">
        <f aca="false">_xlfn.NORM.S.DIST((1/$Y$7)*(C364-$Y$3-D364*$Y$12),1)</f>
        <v>0.0914807711987633</v>
      </c>
      <c r="N364" s="3" t="n">
        <f aca="false">_xlfn.NORM.S.DIST((1/$Y$8)*(C364-$Y$4-D364*$Y$12),1)</f>
        <v>0.448781517378164</v>
      </c>
      <c r="O364" s="3" t="n">
        <f aca="false">_xlfn.NORM.S.DIST((1/$Y$9)*(C364-$Y$5-D364*$Y$12),1)</f>
        <v>0.267848993641303</v>
      </c>
      <c r="P364" s="3" t="n">
        <f aca="false">_xlfn.NORM.S.DIST((1/$Y$10)*(C364-$Y$6-D364*$Y$12),1)</f>
        <v>0.477080138804356</v>
      </c>
      <c r="Q364" s="0" t="n">
        <f aca="false">M364*I364</f>
        <v>0.0432817243969574</v>
      </c>
      <c r="R364" s="0" t="n">
        <f aca="false">N364*J364</f>
        <v>0.168598561626568</v>
      </c>
      <c r="S364" s="0" t="n">
        <f aca="false">O364*K364</f>
        <v>0.0179904190584134</v>
      </c>
      <c r="T364" s="0" t="n">
        <f aca="false">P364*L364</f>
        <v>0.0400886967664883</v>
      </c>
      <c r="U364" s="4" t="n">
        <f aca="false">SUM(Q364:T364)</f>
        <v>0.269959401848427</v>
      </c>
      <c r="V364" s="6" t="n">
        <f aca="false">_xlfn.NORM.S.INV(U364)</f>
        <v>-0.612935780156915</v>
      </c>
    </row>
    <row r="365" customFormat="false" ht="14.4" hidden="false" customHeight="false" outlineLevel="0" collapsed="false">
      <c r="A365" s="0" t="n">
        <f aca="false">A364+1</f>
        <v>361</v>
      </c>
      <c r="C365" s="0" t="n">
        <v>0.98818544</v>
      </c>
      <c r="D365" s="0" t="n">
        <v>2.0922</v>
      </c>
      <c r="E365" s="0" t="n">
        <v>0.616443001484743</v>
      </c>
      <c r="F365" s="0" t="n">
        <v>0.327208868482326</v>
      </c>
      <c r="G365" s="0" t="n">
        <v>0.0318146122922045</v>
      </c>
      <c r="H365" s="0" t="n">
        <v>0.0245335177407265</v>
      </c>
      <c r="I365" s="0" t="n">
        <f aca="false">$Y$14*E364+$Y$19*F364+G364*$Y$24+H364*$Y$29</f>
        <v>0.402208448086567</v>
      </c>
      <c r="J365" s="0" t="n">
        <f aca="false">$Y$15*E364+$Y$20*F364+G364*$Y$25+H364*$Y$30</f>
        <v>0.467578658902121</v>
      </c>
      <c r="K365" s="0" t="n">
        <f aca="false">E364*$Y$16+F364*$Y$21+G364*$Y$26+H364*$Y$31</f>
        <v>0.0504646859024561</v>
      </c>
      <c r="L365" s="0" t="n">
        <f aca="false">E364*$Y$17+F364*$Y$22+G364*$Y$27+H364*$Y$32</f>
        <v>0.0797482071088559</v>
      </c>
      <c r="M365" s="0" t="n">
        <f aca="false">_xlfn.NORM.S.DIST((1/$Y$7)*(C365-$Y$3-D365*$Y$12),1)</f>
        <v>0.572005550081057</v>
      </c>
      <c r="N365" s="3" t="n">
        <f aca="false">_xlfn.NORM.S.DIST((1/$Y$8)*(C365-$Y$4-D365*$Y$12),1)</f>
        <v>0.80059982149181</v>
      </c>
      <c r="O365" s="3" t="n">
        <f aca="false">_xlfn.NORM.S.DIST((1/$Y$9)*(C365-$Y$5-D365*$Y$12),1)</f>
        <v>0.495331142654649</v>
      </c>
      <c r="P365" s="3" t="n">
        <f aca="false">_xlfn.NORM.S.DIST((1/$Y$10)*(C365-$Y$6-D365*$Y$12),1)</f>
        <v>0.597792190320651</v>
      </c>
      <c r="Q365" s="0" t="n">
        <f aca="false">M365*I365</f>
        <v>0.230065464595005</v>
      </c>
      <c r="R365" s="0" t="n">
        <f aca="false">N365*J365</f>
        <v>0.374343390850418</v>
      </c>
      <c r="S365" s="0" t="n">
        <f aca="false">O365*K365</f>
        <v>0.0249967305317716</v>
      </c>
      <c r="T365" s="0" t="n">
        <f aca="false">P365*L365</f>
        <v>0.0476728554017479</v>
      </c>
      <c r="U365" s="4" t="n">
        <f aca="false">SUM(Q365:T365)</f>
        <v>0.677078441378942</v>
      </c>
      <c r="V365" s="6" t="n">
        <f aca="false">_xlfn.NORM.S.INV(U365)</f>
        <v>0.459544620565384</v>
      </c>
    </row>
    <row r="366" customFormat="false" ht="14.4" hidden="false" customHeight="false" outlineLevel="0" collapsed="false">
      <c r="A366" s="0" t="n">
        <f aca="false">A365+1</f>
        <v>362</v>
      </c>
      <c r="C366" s="0" t="n">
        <v>2.474562374</v>
      </c>
      <c r="D366" s="0" t="n">
        <v>2.0175</v>
      </c>
      <c r="E366" s="0" t="n">
        <v>0.68377664459593</v>
      </c>
      <c r="F366" s="0" t="n">
        <v>0.186789563429496</v>
      </c>
      <c r="G366" s="0" t="n">
        <v>0.0898489776710789</v>
      </c>
      <c r="H366" s="0" t="n">
        <v>0.0395848143034954</v>
      </c>
      <c r="I366" s="0" t="n">
        <f aca="false">$Y$14*E365+$Y$19*F365+G365*$Y$24+H365*$Y$29</f>
        <v>0.568893786019191</v>
      </c>
      <c r="J366" s="0" t="n">
        <f aca="false">$Y$15*E365+$Y$20*F365+G365*$Y$25+H365*$Y$30</f>
        <v>0.31731872173224</v>
      </c>
      <c r="K366" s="0" t="n">
        <f aca="false">E365*$Y$16+F365*$Y$21+G365*$Y$26+H365*$Y$31</f>
        <v>0.061121645084832</v>
      </c>
      <c r="L366" s="0" t="n">
        <f aca="false">E365*$Y$17+F365*$Y$22+G365*$Y$27+H365*$Y$32</f>
        <v>0.0526658471637358</v>
      </c>
      <c r="M366" s="0" t="n">
        <f aca="false">_xlfn.NORM.S.DIST((1/$Y$7)*(C366-$Y$3-D366*$Y$12),1)</f>
        <v>0.944145603462881</v>
      </c>
      <c r="N366" s="3" t="n">
        <f aca="false">_xlfn.NORM.S.DIST((1/$Y$8)*(C366-$Y$4-D366*$Y$12),1)</f>
        <v>0.95988639291079</v>
      </c>
      <c r="O366" s="3" t="n">
        <f aca="false">_xlfn.NORM.S.DIST((1/$Y$9)*(C366-$Y$5-D366*$Y$12),1)</f>
        <v>0.710252885736401</v>
      </c>
      <c r="P366" s="3" t="n">
        <f aca="false">_xlfn.NORM.S.DIST((1/$Y$10)*(C366-$Y$6-D366*$Y$12),1)</f>
        <v>0.702555940798318</v>
      </c>
      <c r="Q366" s="0" t="n">
        <f aca="false">M366*I366</f>
        <v>0.537118566907372</v>
      </c>
      <c r="R366" s="0" t="n">
        <f aca="false">N366*J366</f>
        <v>0.304589923206623</v>
      </c>
      <c r="S366" s="0" t="n">
        <f aca="false">O366*K366</f>
        <v>0.0434118248024581</v>
      </c>
      <c r="T366" s="0" t="n">
        <f aca="false">P366*L366</f>
        <v>0.0370007038020589</v>
      </c>
      <c r="U366" s="4" t="n">
        <f aca="false">SUM(Q366:T366)</f>
        <v>0.922121018718512</v>
      </c>
      <c r="V366" s="6" t="n">
        <f aca="false">_xlfn.NORM.S.INV(U366)</f>
        <v>1.41948398529043</v>
      </c>
    </row>
    <row r="367" customFormat="false" ht="14.4" hidden="false" customHeight="false" outlineLevel="0" collapsed="false">
      <c r="A367" s="0" t="n">
        <f aca="false">A366+1</f>
        <v>363</v>
      </c>
      <c r="C367" s="0" t="n">
        <v>0.50645922</v>
      </c>
      <c r="D367" s="0" t="n">
        <v>1.9707</v>
      </c>
      <c r="E367" s="0" t="n">
        <v>0.810984111927234</v>
      </c>
      <c r="F367" s="0" t="n">
        <v>0.134922722778492</v>
      </c>
      <c r="G367" s="0" t="n">
        <v>0.0411993052520675</v>
      </c>
      <c r="H367" s="0" t="n">
        <v>0.0128938600422069</v>
      </c>
      <c r="I367" s="0" t="n">
        <f aca="false">$Y$14*E366+$Y$19*F366+G366*$Y$24+H366*$Y$29</f>
        <v>0.668678454944925</v>
      </c>
      <c r="J367" s="0" t="n">
        <f aca="false">$Y$15*E366+$Y$20*F366+G366*$Y$25+H366*$Y$30</f>
        <v>0.197080942852291</v>
      </c>
      <c r="K367" s="0" t="n">
        <f aca="false">E366*$Y$16+F366*$Y$21+G366*$Y$26+H366*$Y$31</f>
        <v>0.0829953046403276</v>
      </c>
      <c r="L367" s="0" t="n">
        <f aca="false">E366*$Y$17+F366*$Y$22+G366*$Y$27+H366*$Y$32</f>
        <v>0.0512452975624567</v>
      </c>
      <c r="M367" s="0" t="n">
        <f aca="false">_xlfn.NORM.S.DIST((1/$Y$7)*(C367-$Y$3-D367*$Y$12),1)</f>
        <v>0.394989471901123</v>
      </c>
      <c r="N367" s="3" t="n">
        <f aca="false">_xlfn.NORM.S.DIST((1/$Y$8)*(C367-$Y$4-D367*$Y$12),1)</f>
        <v>0.710879093385713</v>
      </c>
      <c r="O367" s="3" t="n">
        <f aca="false">_xlfn.NORM.S.DIST((1/$Y$9)*(C367-$Y$5-D367*$Y$12),1)</f>
        <v>0.424055376336436</v>
      </c>
      <c r="P367" s="3" t="n">
        <f aca="false">_xlfn.NORM.S.DIST((1/$Y$10)*(C367-$Y$6-D367*$Y$12),1)</f>
        <v>0.562510393224616</v>
      </c>
      <c r="Q367" s="0" t="n">
        <f aca="false">M367*I367</f>
        <v>0.264120949790355</v>
      </c>
      <c r="R367" s="0" t="n">
        <f aca="false">N367*J367</f>
        <v>0.140100721978438</v>
      </c>
      <c r="S367" s="0" t="n">
        <f aca="false">O367*K367</f>
        <v>0.0351946051434113</v>
      </c>
      <c r="T367" s="0" t="n">
        <f aca="false">P367*L367</f>
        <v>0.02882601248277</v>
      </c>
      <c r="U367" s="4" t="n">
        <f aca="false">SUM(Q367:T367)</f>
        <v>0.468242289394974</v>
      </c>
      <c r="V367" s="6" t="n">
        <f aca="false">_xlfn.NORM.S.INV(U367)</f>
        <v>-0.079689037175805</v>
      </c>
    </row>
    <row r="368" customFormat="false" ht="14.4" hidden="false" customHeight="false" outlineLevel="0" collapsed="false">
      <c r="A368" s="0" t="n">
        <f aca="false">A367+1</f>
        <v>364</v>
      </c>
      <c r="C368" s="0" t="n">
        <v>0.538042865</v>
      </c>
      <c r="D368" s="0" t="n">
        <v>1.8934</v>
      </c>
      <c r="E368" s="0" t="n">
        <v>0.860336212852369</v>
      </c>
      <c r="F368" s="0" t="n">
        <v>0.0978197368841334</v>
      </c>
      <c r="G368" s="0" t="n">
        <v>0.036083311978583</v>
      </c>
      <c r="H368" s="0" t="n">
        <v>0.00576073828491427</v>
      </c>
      <c r="I368" s="0" t="n">
        <f aca="false">$Y$14*E367+$Y$19*F367+G367*$Y$24+H367*$Y$29</f>
        <v>0.744807684105662</v>
      </c>
      <c r="J368" s="0" t="n">
        <f aca="false">$Y$15*E367+$Y$20*F367+G367*$Y$25+H367*$Y$30</f>
        <v>0.154014444108353</v>
      </c>
      <c r="K368" s="0" t="n">
        <f aca="false">E367*$Y$16+F367*$Y$21+G367*$Y$26+H367*$Y$31</f>
        <v>0.0769585184218501</v>
      </c>
      <c r="L368" s="0" t="n">
        <f aca="false">E367*$Y$17+F367*$Y$22+G367*$Y$27+H367*$Y$32</f>
        <v>0.0242193533641354</v>
      </c>
      <c r="M368" s="0" t="n">
        <f aca="false">_xlfn.NORM.S.DIST((1/$Y$7)*(C368-$Y$3-D368*$Y$12),1)</f>
        <v>0.408348014488346</v>
      </c>
      <c r="N368" s="3" t="n">
        <f aca="false">_xlfn.NORM.S.DIST((1/$Y$8)*(C368-$Y$4-D368*$Y$12),1)</f>
        <v>0.718419998668101</v>
      </c>
      <c r="O368" s="3" t="n">
        <f aca="false">_xlfn.NORM.S.DIST((1/$Y$9)*(C368-$Y$5-D368*$Y$12),1)</f>
        <v>0.429495343488595</v>
      </c>
      <c r="P368" s="3" t="n">
        <f aca="false">_xlfn.NORM.S.DIST((1/$Y$10)*(C368-$Y$6-D368*$Y$12),1)</f>
        <v>0.565253321755493</v>
      </c>
      <c r="Q368" s="0" t="n">
        <f aca="false">M368*I368</f>
        <v>0.30414073898021</v>
      </c>
      <c r="R368" s="0" t="n">
        <f aca="false">N368*J368</f>
        <v>0.110647056731192</v>
      </c>
      <c r="S368" s="0" t="n">
        <f aca="false">O368*K368</f>
        <v>0.0330533253039659</v>
      </c>
      <c r="T368" s="0" t="n">
        <f aca="false">P368*L368</f>
        <v>0.0136900699398476</v>
      </c>
      <c r="U368" s="4" t="n">
        <f aca="false">SUM(Q368:T368)</f>
        <v>0.461531190955216</v>
      </c>
      <c r="V368" s="6" t="n">
        <f aca="false">_xlfn.NORM.S.INV(U368)</f>
        <v>-0.0965769251130654</v>
      </c>
    </row>
    <row r="369" customFormat="false" ht="14.4" hidden="false" customHeight="false" outlineLevel="0" collapsed="false">
      <c r="A369" s="0" t="n">
        <f aca="false">A368+1</f>
        <v>365</v>
      </c>
      <c r="C369" s="0" t="n">
        <v>0.699109754</v>
      </c>
      <c r="D369" s="0" t="n">
        <v>1.9829</v>
      </c>
      <c r="E369" s="0" t="n">
        <v>0.890750119917729</v>
      </c>
      <c r="F369" s="0" t="n">
        <v>0.0702513228072873</v>
      </c>
      <c r="G369" s="0" t="n">
        <v>0.0356387963722993</v>
      </c>
      <c r="H369" s="0" t="n">
        <v>0.00335976090268409</v>
      </c>
      <c r="I369" s="0" t="n">
        <f aca="false">$Y$14*E368+$Y$19*F368+G368*$Y$24+H368*$Y$29</f>
        <v>0.784111656686355</v>
      </c>
      <c r="J369" s="0" t="n">
        <f aca="false">$Y$15*E368+$Y$20*F368+G368*$Y$25+H368*$Y$30</f>
        <v>0.122670728466029</v>
      </c>
      <c r="K369" s="0" t="n">
        <f aca="false">E368*$Y$16+F368*$Y$21+G368*$Y$26+H368*$Y$31</f>
        <v>0.0784662174114849</v>
      </c>
      <c r="L369" s="0" t="n">
        <f aca="false">E368*$Y$17+F368*$Y$22+G368*$Y$27+H368*$Y$32</f>
        <v>0.0147513974361306</v>
      </c>
      <c r="M369" s="0" t="n">
        <f aca="false">_xlfn.NORM.S.DIST((1/$Y$7)*(C369-$Y$3-D369*$Y$12),1)</f>
        <v>0.466116428458587</v>
      </c>
      <c r="N369" s="3" t="n">
        <f aca="false">_xlfn.NORM.S.DIST((1/$Y$8)*(C369-$Y$4-D369*$Y$12),1)</f>
        <v>0.749359722423795</v>
      </c>
      <c r="O369" s="3" t="n">
        <f aca="false">_xlfn.NORM.S.DIST((1/$Y$9)*(C369-$Y$5-D369*$Y$12),1)</f>
        <v>0.452746175499447</v>
      </c>
      <c r="P369" s="3" t="n">
        <f aca="false">_xlfn.NORM.S.DIST((1/$Y$10)*(C369-$Y$6-D369*$Y$12),1)</f>
        <v>0.576871033206069</v>
      </c>
      <c r="Q369" s="0" t="n">
        <f aca="false">M369*I369</f>
        <v>0.365487324927389</v>
      </c>
      <c r="R369" s="0" t="n">
        <f aca="false">N369*J369</f>
        <v>0.0919245030328285</v>
      </c>
      <c r="S369" s="0" t="n">
        <f aca="false">O369*K369</f>
        <v>0.0355252798389579</v>
      </c>
      <c r="T369" s="0" t="n">
        <f aca="false">P369*L369</f>
        <v>0.00850965388021401</v>
      </c>
      <c r="U369" s="4" t="n">
        <f aca="false">SUM(Q369:T369)</f>
        <v>0.50144676167939</v>
      </c>
      <c r="V369" s="6" t="n">
        <f aca="false">_xlfn.NORM.S.INV(U369)</f>
        <v>0.00362650168119317</v>
      </c>
    </row>
    <row r="370" customFormat="false" ht="14.4" hidden="false" customHeight="false" outlineLevel="0" collapsed="false">
      <c r="A370" s="0" t="n">
        <f aca="false">A369+1</f>
        <v>366</v>
      </c>
      <c r="C370" s="0" t="n">
        <v>2.002670378</v>
      </c>
      <c r="D370" s="0" t="n">
        <v>1.9387</v>
      </c>
      <c r="E370" s="0" t="n">
        <v>0.887346401231742</v>
      </c>
      <c r="F370" s="0" t="n">
        <v>0.0450444158176042</v>
      </c>
      <c r="G370" s="0" t="n">
        <v>0.0636639416807528</v>
      </c>
      <c r="H370" s="0" t="n">
        <v>0.00394524126990111</v>
      </c>
      <c r="I370" s="0" t="n">
        <f aca="false">$Y$14*E369+$Y$19*F369+G369*$Y$24+H369*$Y$29</f>
        <v>0.810256149752757</v>
      </c>
      <c r="J370" s="0" t="n">
        <f aca="false">$Y$15*E369+$Y$20*F369+G369*$Y$25+H369*$Y$30</f>
        <v>0.0992900412044175</v>
      </c>
      <c r="K370" s="0" t="n">
        <f aca="false">E369*$Y$16+F369*$Y$21+G369*$Y$26+H369*$Y$31</f>
        <v>0.0803844800762264</v>
      </c>
      <c r="L370" s="0" t="n">
        <f aca="false">E369*$Y$17+F369*$Y$22+G369*$Y$27+H369*$Y$32</f>
        <v>0.010069328966599</v>
      </c>
      <c r="M370" s="0" t="n">
        <f aca="false">_xlfn.NORM.S.DIST((1/$Y$7)*(C370-$Y$3-D370*$Y$12),1)</f>
        <v>0.874812124189426</v>
      </c>
      <c r="N370" s="3" t="n">
        <f aca="false">_xlfn.NORM.S.DIST((1/$Y$8)*(C370-$Y$4-D370*$Y$12),1)</f>
        <v>0.928657225495745</v>
      </c>
      <c r="O370" s="3" t="n">
        <f aca="false">_xlfn.NORM.S.DIST((1/$Y$9)*(C370-$Y$5-D370*$Y$12),1)</f>
        <v>0.646908459289987</v>
      </c>
      <c r="P370" s="3" t="n">
        <f aca="false">_xlfn.NORM.S.DIST((1/$Y$10)*(C370-$Y$6-D370*$Y$12),1)</f>
        <v>0.671050982773326</v>
      </c>
      <c r="Q370" s="0" t="n">
        <f aca="false">M370*I370</f>
        <v>0.708821903502755</v>
      </c>
      <c r="R370" s="0" t="n">
        <f aca="false">N370*J370</f>
        <v>0.0922064141842526</v>
      </c>
      <c r="S370" s="0" t="n">
        <f aca="false">O370*K370</f>
        <v>0.0520014001569384</v>
      </c>
      <c r="T370" s="0" t="n">
        <f aca="false">P370*L370</f>
        <v>0.00675703309890417</v>
      </c>
      <c r="U370" s="4" t="n">
        <f aca="false">SUM(Q370:T370)</f>
        <v>0.85978675094285</v>
      </c>
      <c r="V370" s="6" t="n">
        <f aca="false">_xlfn.NORM.S.INV(U370)</f>
        <v>1.07936174374902</v>
      </c>
    </row>
    <row r="371" customFormat="false" ht="14.4" hidden="false" customHeight="false" outlineLevel="0" collapsed="false">
      <c r="A371" s="0" t="n">
        <f aca="false">A370+1</f>
        <v>367</v>
      </c>
      <c r="C371" s="0" t="n">
        <v>0.235953509</v>
      </c>
      <c r="D371" s="0" t="n">
        <v>1.9442</v>
      </c>
      <c r="E371" s="0" t="n">
        <v>0.90051482645396</v>
      </c>
      <c r="F371" s="0" t="n">
        <v>0.0557306722402734</v>
      </c>
      <c r="G371" s="0" t="n">
        <v>0.0416614566747063</v>
      </c>
      <c r="H371" s="0" t="n">
        <v>0.00209304463106017</v>
      </c>
      <c r="I371" s="0" t="n">
        <f aca="false">$Y$14*E370+$Y$19*F370+G370*$Y$24+H370*$Y$29</f>
        <v>0.82719276766495</v>
      </c>
      <c r="J371" s="0" t="n">
        <f aca="false">$Y$15*E370+$Y$20*F370+G370*$Y$25+H370*$Y$30</f>
        <v>0.077572209202758</v>
      </c>
      <c r="K371" s="0" t="n">
        <f aca="false">E370*$Y$16+F370*$Y$21+G370*$Y$26+H370*$Y$31</f>
        <v>0.0869377491178032</v>
      </c>
      <c r="L371" s="0" t="n">
        <f aca="false">E370*$Y$17+F370*$Y$22+G370*$Y$27+H370*$Y$32</f>
        <v>0.00829727401448884</v>
      </c>
      <c r="M371" s="0" t="n">
        <f aca="false">_xlfn.NORM.S.DIST((1/$Y$7)*(C371-$Y$3-D371*$Y$12),1)</f>
        <v>0.301413420860544</v>
      </c>
      <c r="N371" s="3" t="n">
        <f aca="false">_xlfn.NORM.S.DIST((1/$Y$8)*(C371-$Y$4-D371*$Y$12),1)</f>
        <v>0.652733020452086</v>
      </c>
      <c r="O371" s="3" t="n">
        <f aca="false">_xlfn.NORM.S.DIST((1/$Y$9)*(C371-$Y$5-D371*$Y$12),1)</f>
        <v>0.38456002010377</v>
      </c>
      <c r="P371" s="3" t="n">
        <f aca="false">_xlfn.NORM.S.DIST((1/$Y$10)*(C371-$Y$6-D371*$Y$12),1)</f>
        <v>0.542256265748832</v>
      </c>
      <c r="Q371" s="0" t="n">
        <f aca="false">M371*I371</f>
        <v>0.249327001812994</v>
      </c>
      <c r="R371" s="0" t="n">
        <f aca="false">N371*J371</f>
        <v>0.0506339424160574</v>
      </c>
      <c r="S371" s="0" t="n">
        <f aca="false">O371*K371</f>
        <v>0.033432782548519</v>
      </c>
      <c r="T371" s="0" t="n">
        <f aca="false">P371*L371</f>
        <v>0.00449924882299153</v>
      </c>
      <c r="U371" s="4" t="n">
        <f aca="false">SUM(Q371:T371)</f>
        <v>0.337892975600562</v>
      </c>
      <c r="V371" s="6" t="n">
        <f aca="false">_xlfn.NORM.S.INV(U371)</f>
        <v>-0.418220441967352</v>
      </c>
    </row>
    <row r="372" customFormat="false" ht="14.4" hidden="false" customHeight="false" outlineLevel="0" collapsed="false">
      <c r="A372" s="0" t="n">
        <f aca="false">A371+1</f>
        <v>368</v>
      </c>
      <c r="C372" s="0" t="n">
        <v>0.631380117</v>
      </c>
      <c r="D372" s="0" t="n">
        <v>1.948</v>
      </c>
      <c r="E372" s="0" t="n">
        <v>0.911894765227246</v>
      </c>
      <c r="F372" s="0" t="n">
        <v>0.0497469657862221</v>
      </c>
      <c r="G372" s="0" t="n">
        <v>0.0366351158309807</v>
      </c>
      <c r="H372" s="0" t="n">
        <v>0.00172315315555091</v>
      </c>
      <c r="I372" s="0" t="n">
        <f aca="false">$Y$14*E371+$Y$19*F371+G371*$Y$24+H371*$Y$29</f>
        <v>0.823027533253987</v>
      </c>
      <c r="J372" s="0" t="n">
        <f aca="false">$Y$15*E371+$Y$20*F371+G371*$Y$25+H371*$Y$30</f>
        <v>0.0869125959448641</v>
      </c>
      <c r="K372" s="0" t="n">
        <f aca="false">E371*$Y$16+F371*$Y$21+G371*$Y$26+H371*$Y$31</f>
        <v>0.0823957533055265</v>
      </c>
      <c r="L372" s="0" t="n">
        <f aca="false">E371*$Y$17+F371*$Y$22+G371*$Y$27+H371*$Y$32</f>
        <v>0.00766411749562254</v>
      </c>
      <c r="M372" s="0" t="n">
        <f aca="false">_xlfn.NORM.S.DIST((1/$Y$7)*(C372-$Y$3-D372*$Y$12),1)</f>
        <v>0.441599212851304</v>
      </c>
      <c r="N372" s="3" t="n">
        <f aca="false">_xlfn.NORM.S.DIST((1/$Y$8)*(C372-$Y$4-D372*$Y$12),1)</f>
        <v>0.736537315510402</v>
      </c>
      <c r="O372" s="3" t="n">
        <f aca="false">_xlfn.NORM.S.DIST((1/$Y$9)*(C372-$Y$5-D372*$Y$12),1)</f>
        <v>0.44291821928158</v>
      </c>
      <c r="P372" s="3" t="n">
        <f aca="false">_xlfn.NORM.S.DIST((1/$Y$10)*(C372-$Y$6-D372*$Y$12),1)</f>
        <v>0.571980095425038</v>
      </c>
      <c r="Q372" s="0" t="n">
        <f aca="false">M372*I372</f>
        <v>0.363448310839911</v>
      </c>
      <c r="R372" s="0" t="n">
        <f aca="false">N372*J372</f>
        <v>0.0640143701012704</v>
      </c>
      <c r="S372" s="0" t="n">
        <f aca="false">O372*K372</f>
        <v>0.0364945803304482</v>
      </c>
      <c r="T372" s="0" t="n">
        <f aca="false">P372*L372</f>
        <v>0.00438372265649488</v>
      </c>
      <c r="U372" s="4" t="n">
        <f aca="false">SUM(Q372:T372)</f>
        <v>0.468340983928125</v>
      </c>
      <c r="V372" s="6" t="n">
        <f aca="false">_xlfn.NORM.S.INV(U372)</f>
        <v>-0.0794408623643553</v>
      </c>
    </row>
    <row r="373" customFormat="false" ht="14.4" hidden="false" customHeight="false" outlineLevel="0" collapsed="false">
      <c r="A373" s="0" t="n">
        <f aca="false">A372+1</f>
        <v>369</v>
      </c>
      <c r="C373" s="0" t="n">
        <v>0.915488236</v>
      </c>
      <c r="D373" s="0" t="n">
        <v>1.9336</v>
      </c>
      <c r="E373" s="0" t="n">
        <v>0.920510227692211</v>
      </c>
      <c r="F373" s="0" t="n">
        <v>0.0412338947031918</v>
      </c>
      <c r="G373" s="0" t="n">
        <v>0.0367630892113046</v>
      </c>
      <c r="H373" s="0" t="n">
        <v>0.00149278839329289</v>
      </c>
      <c r="I373" s="0" t="n">
        <f aca="false">$Y$14*E372+$Y$19*F372+G372*$Y$24+H372*$Y$29</f>
        <v>0.8293593779877</v>
      </c>
      <c r="J373" s="0" t="n">
        <f aca="false">$Y$15*E372+$Y$20*F372+G372*$Y$25+H372*$Y$30</f>
        <v>0.0818841066968679</v>
      </c>
      <c r="K373" s="0" t="n">
        <f aca="false">E372*$Y$16+F372*$Y$21+G372*$Y$26+H372*$Y$31</f>
        <v>0.0820369450540587</v>
      </c>
      <c r="L373" s="0" t="n">
        <f aca="false">E372*$Y$17+F372*$Y$22+G372*$Y$27+H372*$Y$32</f>
        <v>0.00671957026137275</v>
      </c>
      <c r="M373" s="0" t="n">
        <f aca="false">_xlfn.NORM.S.DIST((1/$Y$7)*(C373-$Y$3-D373*$Y$12),1)</f>
        <v>0.548718541583071</v>
      </c>
      <c r="N373" s="3" t="n">
        <f aca="false">_xlfn.NORM.S.DIST((1/$Y$8)*(C373-$Y$4-D373*$Y$12),1)</f>
        <v>0.789823646847432</v>
      </c>
      <c r="O373" s="3" t="n">
        <f aca="false">_xlfn.NORM.S.DIST((1/$Y$9)*(C373-$Y$5-D373*$Y$12),1)</f>
        <v>0.485872963550048</v>
      </c>
      <c r="P373" s="3" t="n">
        <f aca="false">_xlfn.NORM.S.DIST((1/$Y$10)*(C373-$Y$6-D373*$Y$12),1)</f>
        <v>0.593178115233251</v>
      </c>
      <c r="Q373" s="0" t="n">
        <f aca="false">M373*I373</f>
        <v>0.455084868337654</v>
      </c>
      <c r="R373" s="0" t="n">
        <f aca="false">N373*J373</f>
        <v>0.0646740037701645</v>
      </c>
      <c r="S373" s="0" t="n">
        <f aca="false">O373*K373</f>
        <v>0.039859533614008</v>
      </c>
      <c r="T373" s="0" t="n">
        <f aca="false">P373*L373</f>
        <v>0.00398590202281849</v>
      </c>
      <c r="U373" s="4" t="n">
        <f aca="false">SUM(Q373:T373)</f>
        <v>0.563604307744645</v>
      </c>
      <c r="V373" s="6" t="n">
        <f aca="false">_xlfn.NORM.S.INV(U373)</f>
        <v>0.160113858502391</v>
      </c>
    </row>
    <row r="374" customFormat="false" ht="14.4" hidden="false" customHeight="false" outlineLevel="0" collapsed="false">
      <c r="A374" s="0" t="n">
        <f aca="false">A373+1</f>
        <v>370</v>
      </c>
      <c r="C374" s="0" t="n">
        <v>0.832297521</v>
      </c>
      <c r="D374" s="0" t="n">
        <v>1.9121</v>
      </c>
      <c r="E374" s="0" t="n">
        <v>0.923698352702193</v>
      </c>
      <c r="F374" s="0" t="n">
        <v>0.0384881474586231</v>
      </c>
      <c r="G374" s="0" t="n">
        <v>0.0365602966980554</v>
      </c>
      <c r="H374" s="0" t="n">
        <v>0.00125320314112875</v>
      </c>
      <c r="I374" s="0" t="n">
        <f aca="false">$Y$14*E373+$Y$19*F373+G373*$Y$24+H373*$Y$29</f>
        <v>0.83694569143225</v>
      </c>
      <c r="J374" s="0" t="n">
        <f aca="false">$Y$15*E373+$Y$20*F373+G373*$Y$25+H373*$Y$30</f>
        <v>0.0746513238377342</v>
      </c>
      <c r="K374" s="0" t="n">
        <f aca="false">E373*$Y$16+F373*$Y$21+G373*$Y$26+H373*$Y$31</f>
        <v>0.0827177336529498</v>
      </c>
      <c r="L374" s="0" t="n">
        <f aca="false">E373*$Y$17+F373*$Y$22+G373*$Y$27+H373*$Y$32</f>
        <v>0.00568525107706654</v>
      </c>
      <c r="M374" s="0" t="n">
        <f aca="false">_xlfn.NORM.S.DIST((1/$Y$7)*(C374-$Y$3-D374*$Y$12),1)</f>
        <v>0.517994344595033</v>
      </c>
      <c r="N374" s="3" t="n">
        <f aca="false">_xlfn.NORM.S.DIST((1/$Y$8)*(C374-$Y$4-D374*$Y$12),1)</f>
        <v>0.775213408825224</v>
      </c>
      <c r="O374" s="3" t="n">
        <f aca="false">_xlfn.NORM.S.DIST((1/$Y$9)*(C374-$Y$5-D374*$Y$12),1)</f>
        <v>0.473505519648275</v>
      </c>
      <c r="P374" s="3" t="n">
        <f aca="false">_xlfn.NORM.S.DIST((1/$Y$10)*(C374-$Y$6-D374*$Y$12),1)</f>
        <v>0.587119024656946</v>
      </c>
      <c r="Q374" s="0" t="n">
        <f aca="false">M374*I374</f>
        <v>0.433533134895085</v>
      </c>
      <c r="R374" s="0" t="n">
        <f aca="false">N374*J374</f>
        <v>0.0578707072255656</v>
      </c>
      <c r="S374" s="0" t="n">
        <f aca="false">O374*K374</f>
        <v>0.0391673034574676</v>
      </c>
      <c r="T374" s="0" t="n">
        <f aca="false">P374*L374</f>
        <v>0.00333791906729716</v>
      </c>
      <c r="U374" s="4" t="n">
        <f aca="false">SUM(Q374:T374)</f>
        <v>0.533909064645415</v>
      </c>
      <c r="V374" s="6" t="n">
        <f aca="false">_xlfn.NORM.S.INV(U374)</f>
        <v>0.0851000246531876</v>
      </c>
    </row>
    <row r="375" customFormat="false" ht="14.4" hidden="false" customHeight="false" outlineLevel="0" collapsed="false">
      <c r="A375" s="0" t="n">
        <f aca="false">A374+1</f>
        <v>371</v>
      </c>
      <c r="C375" s="0" t="n">
        <v>-1.342431613</v>
      </c>
      <c r="D375" s="0" t="n">
        <v>1.9521</v>
      </c>
      <c r="E375" s="0" t="n">
        <v>0.642871891647203</v>
      </c>
      <c r="F375" s="0" t="n">
        <v>0.221667451968052</v>
      </c>
      <c r="G375" s="0" t="n">
        <v>0.129388057934893</v>
      </c>
      <c r="H375" s="0" t="n">
        <v>0.00607259844985212</v>
      </c>
      <c r="I375" s="0" t="n">
        <f aca="false">$Y$14*E374+$Y$19*F374+G374*$Y$24+H374*$Y$29</f>
        <v>0.839575377506527</v>
      </c>
      <c r="J375" s="0" t="n">
        <f aca="false">$Y$15*E374+$Y$20*F374+G374*$Y$25+H374*$Y$30</f>
        <v>0.0723242583100265</v>
      </c>
      <c r="K375" s="0" t="n">
        <f aca="false">E374*$Y$16+F374*$Y$21+G374*$Y$26+H374*$Y$31</f>
        <v>0.0828833839577006</v>
      </c>
      <c r="L375" s="0" t="n">
        <f aca="false">E374*$Y$17+F374*$Y$22+G374*$Y$27+H374*$Y$32</f>
        <v>0.00521698022574586</v>
      </c>
      <c r="M375" s="0" t="n">
        <f aca="false">_xlfn.NORM.S.DIST((1/$Y$7)*(C375-$Y$3-D375*$Y$12),1)</f>
        <v>0.0220941587678621</v>
      </c>
      <c r="N375" s="3" t="n">
        <f aca="false">_xlfn.NORM.S.DIST((1/$Y$8)*(C375-$Y$4-D375*$Y$12),1)</f>
        <v>0.285641630276973</v>
      </c>
      <c r="O375" s="3" t="n">
        <f aca="false">_xlfn.NORM.S.DIST((1/$Y$9)*(C375-$Y$5-D375*$Y$12),1)</f>
        <v>0.186026141756347</v>
      </c>
      <c r="P375" s="3" t="n">
        <f aca="false">_xlfn.NORM.S.DIST((1/$Y$10)*(C375-$Y$6-D375*$Y$12),1)</f>
        <v>0.422805057655597</v>
      </c>
      <c r="Q375" s="0" t="n">
        <f aca="false">M375*I375</f>
        <v>0.018549711688217</v>
      </c>
      <c r="R375" s="0" t="n">
        <f aca="false">N375*J375</f>
        <v>0.0206588190522489</v>
      </c>
      <c r="S375" s="0" t="n">
        <f aca="false">O375*K375</f>
        <v>0.0154184761333609</v>
      </c>
      <c r="T375" s="0" t="n">
        <f aca="false">P375*L375</f>
        <v>0.00220576562513459</v>
      </c>
      <c r="U375" s="4" t="n">
        <f aca="false">SUM(Q375:T375)</f>
        <v>0.0568327724989614</v>
      </c>
      <c r="V375" s="6" t="n">
        <f aca="false">_xlfn.NORM.S.INV(U375)</f>
        <v>-1.58193002819734</v>
      </c>
    </row>
    <row r="376" customFormat="false" ht="14.4" hidden="false" customHeight="false" outlineLevel="0" collapsed="false">
      <c r="A376" s="0" t="n">
        <f aca="false">A375+1</f>
        <v>372</v>
      </c>
      <c r="C376" s="0" t="n">
        <v>1.572301635</v>
      </c>
      <c r="D376" s="0" t="n">
        <v>1.9045</v>
      </c>
      <c r="E376" s="0" t="n">
        <v>0.822352340412474</v>
      </c>
      <c r="F376" s="0" t="n">
        <v>0.114744073466913</v>
      </c>
      <c r="G376" s="0" t="n">
        <v>0.054037681154</v>
      </c>
      <c r="H376" s="0" t="n">
        <v>0.00886590496661253</v>
      </c>
      <c r="I376" s="0" t="n">
        <f aca="false">$Y$14*E375+$Y$19*F375+G375*$Y$24+H375*$Y$29</f>
        <v>0.661164066866841</v>
      </c>
      <c r="J376" s="0" t="n">
        <f aca="false">$Y$15*E375+$Y$20*F375+G375*$Y$25+H375*$Y$30</f>
        <v>0.227002001624498</v>
      </c>
      <c r="K376" s="0" t="n">
        <f aca="false">E375*$Y$16+F375*$Y$21+G375*$Y$26+H375*$Y$31</f>
        <v>0.0835152269726254</v>
      </c>
      <c r="L376" s="0" t="n">
        <f aca="false">E375*$Y$17+F375*$Y$22+G375*$Y$27+H375*$Y$32</f>
        <v>0.0283187045360358</v>
      </c>
      <c r="M376" s="0" t="n">
        <f aca="false">_xlfn.NORM.S.DIST((1/$Y$7)*(C376-$Y$3-D376*$Y$12),1)</f>
        <v>0.771816447786971</v>
      </c>
      <c r="N376" s="3" t="n">
        <f aca="false">_xlfn.NORM.S.DIST((1/$Y$8)*(C376-$Y$4-D376*$Y$12),1)</f>
        <v>0.886059047570423</v>
      </c>
      <c r="O376" s="3" t="n">
        <f aca="false">_xlfn.NORM.S.DIST((1/$Y$9)*(C376-$Y$5-D376*$Y$12),1)</f>
        <v>0.584928682152445</v>
      </c>
      <c r="P376" s="3" t="n">
        <f aca="false">_xlfn.NORM.S.DIST((1/$Y$10)*(C376-$Y$6-D376*$Y$12),1)</f>
        <v>0.641037614316977</v>
      </c>
      <c r="Q376" s="0" t="n">
        <f aca="false">M376*I376</f>
        <v>0.510297301493552</v>
      </c>
      <c r="R376" s="0" t="n">
        <f aca="false">N376*J376</f>
        <v>0.201137177355983</v>
      </c>
      <c r="S376" s="0" t="n">
        <f aca="false">O376*K376</f>
        <v>0.0488504516527601</v>
      </c>
      <c r="T376" s="0" t="n">
        <f aca="false">P376*L376</f>
        <v>0.0181533547963278</v>
      </c>
      <c r="U376" s="4" t="n">
        <f aca="false">SUM(Q376:T376)</f>
        <v>0.778438285298623</v>
      </c>
      <c r="V376" s="6" t="n">
        <f aca="false">_xlfn.NORM.S.INV(U376)</f>
        <v>0.766929506129249</v>
      </c>
    </row>
    <row r="377" customFormat="false" ht="14.4" hidden="false" customHeight="false" outlineLevel="0" collapsed="false">
      <c r="A377" s="0" t="n">
        <f aca="false">A376+1</f>
        <v>373</v>
      </c>
      <c r="C377" s="0" t="n">
        <v>-2.115582626</v>
      </c>
      <c r="D377" s="0" t="n">
        <v>1.9588</v>
      </c>
      <c r="E377" s="0" t="n">
        <v>0.201845678043572</v>
      </c>
      <c r="F377" s="0" t="n">
        <v>0.574921000240821</v>
      </c>
      <c r="G377" s="0" t="n">
        <v>0.181531503828183</v>
      </c>
      <c r="H377" s="0" t="n">
        <v>0.0417018178874238</v>
      </c>
      <c r="I377" s="0" t="n">
        <f aca="false">$Y$14*E376+$Y$19*F376+G376*$Y$24+H376*$Y$29</f>
        <v>0.763813289778192</v>
      </c>
      <c r="J377" s="0" t="n">
        <f aca="false">$Y$15*E376+$Y$20*F376+G376*$Y$25+H376*$Y$30</f>
        <v>0.136814767536004</v>
      </c>
      <c r="K377" s="0" t="n">
        <f aca="false">E376*$Y$16+F376*$Y$21+G376*$Y$26+H376*$Y$31</f>
        <v>0.0802644345542821</v>
      </c>
      <c r="L377" s="0" t="n">
        <f aca="false">E376*$Y$17+F376*$Y$22+G376*$Y$27+H376*$Y$32</f>
        <v>0.0191075081315213</v>
      </c>
      <c r="M377" s="0" t="n">
        <f aca="false">_xlfn.NORM.S.DIST((1/$Y$7)*(C377-$Y$3-D377*$Y$12),1)</f>
        <v>0.00304135623120496</v>
      </c>
      <c r="N377" s="3" t="n">
        <f aca="false">_xlfn.NORM.S.DIST((1/$Y$8)*(C377-$Y$4-D377*$Y$12),1)</f>
        <v>0.150109482278451</v>
      </c>
      <c r="O377" s="3" t="n">
        <f aca="false">_xlfn.NORM.S.DIST((1/$Y$9)*(C377-$Y$5-D377*$Y$12),1)</f>
        <v>0.117777453749381</v>
      </c>
      <c r="P377" s="3" t="n">
        <f aca="false">_xlfn.NORM.S.DIST((1/$Y$10)*(C377-$Y$6-D377*$Y$12),1)</f>
        <v>0.366129978351116</v>
      </c>
      <c r="Q377" s="0" t="n">
        <f aca="false">M377*I377</f>
        <v>0.00232302830834407</v>
      </c>
      <c r="R377" s="0" t="n">
        <f aca="false">N377*J377</f>
        <v>0.0205371939228762</v>
      </c>
      <c r="S377" s="0" t="n">
        <f aca="false">O377*K377</f>
        <v>0.00945334072843715</v>
      </c>
      <c r="T377" s="0" t="n">
        <f aca="false">P377*L377</f>
        <v>0.00699583153853768</v>
      </c>
      <c r="U377" s="4" t="n">
        <f aca="false">SUM(Q377:T377)</f>
        <v>0.0393093944981951</v>
      </c>
      <c r="V377" s="6" t="n">
        <f aca="false">_xlfn.NORM.S.INV(U377)</f>
        <v>-1.75875701328725</v>
      </c>
    </row>
    <row r="378" customFormat="false" ht="14.4" hidden="false" customHeight="false" outlineLevel="0" collapsed="false">
      <c r="A378" s="0" t="n">
        <f aca="false">A377+1</f>
        <v>374</v>
      </c>
      <c r="C378" s="0" t="n">
        <v>1.181448341</v>
      </c>
      <c r="D378" s="0" t="n">
        <v>1.9239</v>
      </c>
      <c r="E378" s="0" t="n">
        <v>0.532461151391626</v>
      </c>
      <c r="F378" s="0" t="n">
        <v>0.385185112889971</v>
      </c>
      <c r="G378" s="0" t="n">
        <v>0.0493828269179578</v>
      </c>
      <c r="H378" s="0" t="n">
        <v>0.0329709088004452</v>
      </c>
      <c r="I378" s="0" t="n">
        <f aca="false">$Y$14*E377+$Y$19*F377+G377*$Y$24+H377*$Y$29</f>
        <v>0.314493107615918</v>
      </c>
      <c r="J378" s="0" t="n">
        <f aca="false">$Y$15*E377+$Y$20*F377+G377*$Y$25+H377*$Y$30</f>
        <v>0.526033498808668</v>
      </c>
      <c r="K378" s="0" t="n">
        <f aca="false">E377*$Y$16+F377*$Y$21+G377*$Y$26+H377*$Y$31</f>
        <v>0.0668045242031117</v>
      </c>
      <c r="L378" s="0" t="n">
        <f aca="false">E377*$Y$17+F377*$Y$22+G377*$Y$27+H377*$Y$32</f>
        <v>0.092668869372303</v>
      </c>
      <c r="M378" s="0" t="n">
        <f aca="false">_xlfn.NORM.S.DIST((1/$Y$7)*(C378-$Y$3-D378*$Y$12),1)</f>
        <v>0.645920703431263</v>
      </c>
      <c r="N378" s="3" t="n">
        <f aca="false">_xlfn.NORM.S.DIST((1/$Y$8)*(C378-$Y$4-D378*$Y$12),1)</f>
        <v>0.833404789708417</v>
      </c>
      <c r="O378" s="3" t="n">
        <f aca="false">_xlfn.NORM.S.DIST((1/$Y$9)*(C378-$Y$5-D378*$Y$12),1)</f>
        <v>0.526206139141475</v>
      </c>
      <c r="P378" s="3" t="n">
        <f aca="false">_xlfn.NORM.S.DIST((1/$Y$10)*(C378-$Y$6-D378*$Y$12),1)</f>
        <v>0.612761143863879</v>
      </c>
      <c r="Q378" s="0" t="n">
        <f aca="false">M378*I378</f>
        <v>0.203137609295557</v>
      </c>
      <c r="R378" s="0" t="n">
        <f aca="false">N378*J378</f>
        <v>0.43839883745422</v>
      </c>
      <c r="S378" s="0" t="n">
        <f aca="false">O378*K378</f>
        <v>0.0351529507581027</v>
      </c>
      <c r="T378" s="0" t="n">
        <f aca="false">P378*L378</f>
        <v>0.0567838823971448</v>
      </c>
      <c r="U378" s="4" t="n">
        <f aca="false">SUM(Q378:T378)</f>
        <v>0.733473279905025</v>
      </c>
      <c r="V378" s="6" t="n">
        <f aca="false">_xlfn.NORM.S.INV(U378)</f>
        <v>0.623351685226598</v>
      </c>
    </row>
    <row r="379" customFormat="false" ht="14.4" hidden="false" customHeight="false" outlineLevel="0" collapsed="false">
      <c r="A379" s="0" t="n">
        <f aca="false">A378+1</f>
        <v>375</v>
      </c>
      <c r="C379" s="0" t="n">
        <v>-0.730536005</v>
      </c>
      <c r="D379" s="0" t="n">
        <v>1.9179</v>
      </c>
      <c r="E379" s="0" t="n">
        <v>0.409725980191477</v>
      </c>
      <c r="F379" s="0" t="n">
        <v>0.516699601353677</v>
      </c>
      <c r="G379" s="0" t="n">
        <v>0.0437863529600627</v>
      </c>
      <c r="H379" s="0" t="n">
        <v>0.0297880654947838</v>
      </c>
      <c r="I379" s="0" t="n">
        <f aca="false">$Y$14*E378+$Y$19*F378+G378*$Y$24+H378*$Y$29</f>
        <v>0.508303008822465</v>
      </c>
      <c r="J379" s="0" t="n">
        <f aca="false">$Y$15*E378+$Y$20*F378+G378*$Y$25+H378*$Y$30</f>
        <v>0.366254099511287</v>
      </c>
      <c r="K379" s="0" t="n">
        <f aca="false">E378*$Y$16+F378*$Y$21+G378*$Y$26+H378*$Y$31</f>
        <v>0.0600538250677156</v>
      </c>
      <c r="L379" s="0" t="n">
        <f aca="false">E378*$Y$17+F378*$Y$22+G378*$Y$27+H378*$Y$32</f>
        <v>0.0653890665985328</v>
      </c>
      <c r="M379" s="0" t="n">
        <f aca="false">_xlfn.NORM.S.DIST((1/$Y$7)*(C379-$Y$3-D379*$Y$12),1)</f>
        <v>0.0760694790072648</v>
      </c>
      <c r="N379" s="3" t="n">
        <f aca="false">_xlfn.NORM.S.DIST((1/$Y$8)*(C379-$Y$4-D379*$Y$12),1)</f>
        <v>0.423393794422844</v>
      </c>
      <c r="O379" s="3" t="n">
        <f aca="false">_xlfn.NORM.S.DIST((1/$Y$9)*(C379-$Y$5-D379*$Y$12),1)</f>
        <v>0.2547494887364</v>
      </c>
      <c r="P379" s="3" t="n">
        <f aca="false">_xlfn.NORM.S.DIST((1/$Y$10)*(C379-$Y$6-D379*$Y$12),1)</f>
        <v>0.469028159260763</v>
      </c>
      <c r="Q379" s="0" t="n">
        <f aca="false">M379*I379</f>
        <v>0.03866634505895</v>
      </c>
      <c r="R379" s="0" t="n">
        <f aca="false">N379*J379</f>
        <v>0.155069712915006</v>
      </c>
      <c r="S379" s="0" t="n">
        <f aca="false">O379*K379</f>
        <v>0.0152986812326657</v>
      </c>
      <c r="T379" s="0" t="n">
        <f aca="false">P379*L379</f>
        <v>0.0306693135424893</v>
      </c>
      <c r="U379" s="4" t="n">
        <f aca="false">SUM(Q379:T379)</f>
        <v>0.239704052749111</v>
      </c>
      <c r="V379" s="6" t="n">
        <f aca="false">_xlfn.NORM.S.INV(U379)</f>
        <v>-0.707254870220416</v>
      </c>
    </row>
    <row r="380" customFormat="false" ht="14.4" hidden="false" customHeight="false" outlineLevel="0" collapsed="false">
      <c r="A380" s="0" t="n">
        <f aca="false">A379+1</f>
        <v>376</v>
      </c>
      <c r="C380" s="0" t="n">
        <v>-1.458771298</v>
      </c>
      <c r="D380" s="0" t="n">
        <v>1.9505</v>
      </c>
      <c r="E380" s="0" t="n">
        <v>0.130755817533218</v>
      </c>
      <c r="F380" s="0" t="n">
        <v>0.782556628263496</v>
      </c>
      <c r="G380" s="0" t="n">
        <v>0.0394564791442591</v>
      </c>
      <c r="H380" s="0" t="n">
        <v>0.047231075059027</v>
      </c>
      <c r="I380" s="0" t="n">
        <f aca="false">$Y$14*E379+$Y$19*F379+G379*$Y$24+H379*$Y$29</f>
        <v>0.397549913368229</v>
      </c>
      <c r="J380" s="0" t="n">
        <f aca="false">$Y$15*E379+$Y$20*F379+G379*$Y$25+H379*$Y$30</f>
        <v>0.478161036311129</v>
      </c>
      <c r="K380" s="0" t="n">
        <f aca="false">E379*$Y$16+F379*$Y$21+G379*$Y$26+H379*$Y$31</f>
        <v>0.0483507742598465</v>
      </c>
      <c r="L380" s="0" t="n">
        <f aca="false">E379*$Y$17+F379*$Y$22+G379*$Y$27+H379*$Y$32</f>
        <v>0.0759382760607954</v>
      </c>
      <c r="M380" s="0" t="n">
        <f aca="false">_xlfn.NORM.S.DIST((1/$Y$7)*(C380-$Y$3-D380*$Y$12),1)</f>
        <v>0.016913120244281</v>
      </c>
      <c r="N380" s="3" t="n">
        <f aca="false">_xlfn.NORM.S.DIST((1/$Y$8)*(C380-$Y$4-D380*$Y$12),1)</f>
        <v>0.262142557481621</v>
      </c>
      <c r="O380" s="3" t="n">
        <f aca="false">_xlfn.NORM.S.DIST((1/$Y$9)*(C380-$Y$5-D380*$Y$12),1)</f>
        <v>0.17444572681278</v>
      </c>
      <c r="P380" s="3" t="n">
        <f aca="false">_xlfn.NORM.S.DIST((1/$Y$10)*(C380-$Y$6-D380*$Y$12),1)</f>
        <v>0.414154689522045</v>
      </c>
      <c r="Q380" s="0" t="n">
        <f aca="false">M380*I380</f>
        <v>0.00672380948790035</v>
      </c>
      <c r="R380" s="0" t="n">
        <f aca="false">N380*J380</f>
        <v>0.125346356946662</v>
      </c>
      <c r="S380" s="0" t="n">
        <f aca="false">O380*K380</f>
        <v>0.00843458595771957</v>
      </c>
      <c r="T380" s="0" t="n">
        <f aca="false">P380*L380</f>
        <v>0.0314501931447981</v>
      </c>
      <c r="U380" s="4" t="n">
        <f aca="false">SUM(Q380:T380)</f>
        <v>0.17195494553708</v>
      </c>
      <c r="V380" s="6" t="n">
        <f aca="false">_xlfn.NORM.S.INV(U380)</f>
        <v>-0.946468088796562</v>
      </c>
    </row>
    <row r="381" customFormat="false" ht="14.4" hidden="false" customHeight="false" outlineLevel="0" collapsed="false">
      <c r="A381" s="0" t="n">
        <f aca="false">A380+1</f>
        <v>377</v>
      </c>
      <c r="C381" s="0" t="n">
        <v>0.658530192</v>
      </c>
      <c r="D381" s="0" t="n">
        <v>2.0164</v>
      </c>
      <c r="E381" s="0" t="n">
        <v>0.271208043001063</v>
      </c>
      <c r="F381" s="0" t="n">
        <v>0.665898919624952</v>
      </c>
      <c r="G381" s="0" t="n">
        <v>0.0205830577921206</v>
      </c>
      <c r="H381" s="0" t="n">
        <v>0.0423099795818646</v>
      </c>
      <c r="I381" s="0" t="n">
        <f aca="false">$Y$14*E380+$Y$19*F380+G380*$Y$24+H380*$Y$29</f>
        <v>0.151771661446324</v>
      </c>
      <c r="J381" s="0" t="n">
        <f aca="false">$Y$15*E380+$Y$20*F380+G380*$Y$25+H380*$Y$30</f>
        <v>0.703833947731349</v>
      </c>
      <c r="K381" s="0" t="n">
        <f aca="false">E380*$Y$16+F380*$Y$21+G380*$Y$26+H380*$Y$31</f>
        <v>0.0279593031573142</v>
      </c>
      <c r="L381" s="0" t="n">
        <f aca="false">E380*$Y$17+F380*$Y$22+G380*$Y$27+H380*$Y$32</f>
        <v>0.116435087665014</v>
      </c>
      <c r="M381" s="0" t="n">
        <f aca="false">_xlfn.NORM.S.DIST((1/$Y$7)*(C381-$Y$3-D381*$Y$12),1)</f>
        <v>0.450096865155712</v>
      </c>
      <c r="N381" s="3" t="n">
        <f aca="false">_xlfn.NORM.S.DIST((1/$Y$8)*(C381-$Y$4-D381*$Y$12),1)</f>
        <v>0.741029919967046</v>
      </c>
      <c r="O381" s="3" t="n">
        <f aca="false">_xlfn.NORM.S.DIST((1/$Y$9)*(C381-$Y$5-D381*$Y$12),1)</f>
        <v>0.446329126710157</v>
      </c>
      <c r="P381" s="3" t="n">
        <f aca="false">_xlfn.NORM.S.DIST((1/$Y$10)*(C381-$Y$6-D381*$Y$12),1)</f>
        <v>0.573680670674416</v>
      </c>
      <c r="Q381" s="0" t="n">
        <f aca="false">M381*I381</f>
        <v>0.0683119490364643</v>
      </c>
      <c r="R381" s="0" t="n">
        <f aca="false">N381*J381</f>
        <v>0.521562013957451</v>
      </c>
      <c r="S381" s="0" t="n">
        <f aca="false">O381*K381</f>
        <v>0.0124790513616286</v>
      </c>
      <c r="T381" s="0" t="n">
        <f aca="false">P381*L381</f>
        <v>0.0667965591816996</v>
      </c>
      <c r="U381" s="4" t="n">
        <f aca="false">SUM(Q381:T381)</f>
        <v>0.669149573537243</v>
      </c>
      <c r="V381" s="6" t="n">
        <f aca="false">_xlfn.NORM.S.INV(U381)</f>
        <v>0.437566095968452</v>
      </c>
    </row>
    <row r="382" customFormat="false" ht="14.4" hidden="false" customHeight="false" outlineLevel="0" collapsed="false">
      <c r="A382" s="0" t="n">
        <f aca="false">A381+1</f>
        <v>378</v>
      </c>
      <c r="C382" s="0" t="n">
        <v>2.381764241</v>
      </c>
      <c r="D382" s="0" t="n">
        <v>1.9473</v>
      </c>
      <c r="E382" s="0" t="n">
        <v>0.406015175886185</v>
      </c>
      <c r="F382" s="0" t="n">
        <v>0.448334390961392</v>
      </c>
      <c r="G382" s="0" t="n">
        <v>0.0583693232450533</v>
      </c>
      <c r="H382" s="0" t="n">
        <v>0.0872811099073692</v>
      </c>
      <c r="I382" s="0" t="n">
        <f aca="false">$Y$14*E381+$Y$19*F381+G381*$Y$24+H381*$Y$29</f>
        <v>0.26056496844333</v>
      </c>
      <c r="J382" s="0" t="n">
        <f aca="false">$Y$15*E381+$Y$20*F381+G381*$Y$25+H381*$Y$30</f>
        <v>0.604962051511651</v>
      </c>
      <c r="K382" s="0" t="n">
        <f aca="false">E381*$Y$16+F381*$Y$21+G381*$Y$26+H381*$Y$31</f>
        <v>0.033829273839111</v>
      </c>
      <c r="L382" s="0" t="n">
        <f aca="false">E381*$Y$17+F381*$Y$22+G381*$Y$27+H381*$Y$32</f>
        <v>0.100643706205908</v>
      </c>
      <c r="M382" s="0" t="n">
        <f aca="false">_xlfn.NORM.S.DIST((1/$Y$7)*(C382-$Y$3-D382*$Y$12),1)</f>
        <v>0.934112084633928</v>
      </c>
      <c r="N382" s="3" t="n">
        <f aca="false">_xlfn.NORM.S.DIST((1/$Y$8)*(C382-$Y$4-D382*$Y$12),1)</f>
        <v>0.955033725214846</v>
      </c>
      <c r="O382" s="3" t="n">
        <f aca="false">_xlfn.NORM.S.DIST((1/$Y$9)*(C382-$Y$5-D382*$Y$12),1)</f>
        <v>0.698685725525473</v>
      </c>
      <c r="P382" s="3" t="n">
        <f aca="false">_xlfn.NORM.S.DIST((1/$Y$10)*(C382-$Y$6-D382*$Y$12),1)</f>
        <v>0.696704012921346</v>
      </c>
      <c r="Q382" s="0" t="n">
        <f aca="false">M382*I382</f>
        <v>0.243396885855173</v>
      </c>
      <c r="R382" s="0" t="n">
        <f aca="false">N382*J382</f>
        <v>0.577759161668787</v>
      </c>
      <c r="S382" s="0" t="n">
        <f aca="false">O382*K382</f>
        <v>0.0236360307362792</v>
      </c>
      <c r="T382" s="0" t="n">
        <f aca="false">P382*L382</f>
        <v>0.0701188739889331</v>
      </c>
      <c r="U382" s="4" t="n">
        <f aca="false">SUM(Q382:T382)</f>
        <v>0.914910952249173</v>
      </c>
      <c r="V382" s="6" t="n">
        <f aca="false">_xlfn.NORM.S.INV(U382)</f>
        <v>1.37163177954059</v>
      </c>
    </row>
    <row r="383" customFormat="false" ht="14.4" hidden="false" customHeight="false" outlineLevel="0" collapsed="false">
      <c r="A383" s="0" t="n">
        <f aca="false">A382+1</f>
        <v>379</v>
      </c>
      <c r="C383" s="0" t="n">
        <v>-0.549067816</v>
      </c>
      <c r="D383" s="0" t="n">
        <v>1.9977</v>
      </c>
      <c r="E383" s="0" t="n">
        <v>0.368385968021953</v>
      </c>
      <c r="F383" s="0" t="n">
        <v>0.542114138380505</v>
      </c>
      <c r="G383" s="0" t="n">
        <v>0.0421012363351383</v>
      </c>
      <c r="H383" s="0" t="n">
        <v>0.047398657262404</v>
      </c>
      <c r="I383" s="0" t="n">
        <f aca="false">$Y$14*E382+$Y$19*F382+G382*$Y$24+H382*$Y$29</f>
        <v>0.404675422524969</v>
      </c>
      <c r="J383" s="0" t="n">
        <f aca="false">$Y$15*E382+$Y$20*F382+G382*$Y$25+H382*$Y$30</f>
        <v>0.418754916886585</v>
      </c>
      <c r="K383" s="0" t="n">
        <f aca="false">E382*$Y$16+F382*$Y$21+G382*$Y$26+H382*$Y$31</f>
        <v>0.0613276403339604</v>
      </c>
      <c r="L383" s="0" t="n">
        <f aca="false">E382*$Y$17+F382*$Y$22+G382*$Y$27+H382*$Y$32</f>
        <v>0.115242020254485</v>
      </c>
      <c r="M383" s="0" t="n">
        <f aca="false">_xlfn.NORM.S.DIST((1/$Y$7)*(C383-$Y$3-D383*$Y$12),1)</f>
        <v>0.102865969538658</v>
      </c>
      <c r="N383" s="3" t="n">
        <f aca="false">_xlfn.NORM.S.DIST((1/$Y$8)*(C383-$Y$4-D383*$Y$12),1)</f>
        <v>0.465682261721218</v>
      </c>
      <c r="O383" s="3" t="n">
        <f aca="false">_xlfn.NORM.S.DIST((1/$Y$9)*(C383-$Y$5-D383*$Y$12),1)</f>
        <v>0.276688595780836</v>
      </c>
      <c r="P383" s="3" t="n">
        <f aca="false">_xlfn.NORM.S.DIST((1/$Y$10)*(C383-$Y$6-D383*$Y$12),1)</f>
        <v>0.482406849288854</v>
      </c>
      <c r="Q383" s="0" t="n">
        <f aca="false">M383*I383</f>
        <v>0.0416273296864968</v>
      </c>
      <c r="R383" s="0" t="n">
        <f aca="false">N383*J383</f>
        <v>0.195006736802626</v>
      </c>
      <c r="S383" s="0" t="n">
        <f aca="false">O383*K383</f>
        <v>0.0169686586865556</v>
      </c>
      <c r="T383" s="0" t="n">
        <f aca="false">P383*L383</f>
        <v>0.0555935398966485</v>
      </c>
      <c r="U383" s="4" t="n">
        <f aca="false">SUM(Q383:T383)</f>
        <v>0.309196265072327</v>
      </c>
      <c r="V383" s="6" t="n">
        <f aca="false">_xlfn.NORM.S.INV(U383)</f>
        <v>-0.49812983913178</v>
      </c>
    </row>
    <row r="384" customFormat="false" ht="14.4" hidden="false" customHeight="false" outlineLevel="0" collapsed="false">
      <c r="A384" s="0" t="n">
        <f aca="false">A383+1</f>
        <v>380</v>
      </c>
      <c r="C384" s="0" t="n">
        <v>1.199832567</v>
      </c>
      <c r="D384" s="0" t="n">
        <v>1.9904</v>
      </c>
      <c r="E384" s="0" t="n">
        <v>0.585863243290318</v>
      </c>
      <c r="F384" s="0" t="n">
        <v>0.348745639986615</v>
      </c>
      <c r="G384" s="0" t="n">
        <v>0.033721650387117</v>
      </c>
      <c r="H384" s="0" t="n">
        <v>0.0316694663359507</v>
      </c>
      <c r="I384" s="0" t="n">
        <f aca="false">$Y$14*E383+$Y$19*F383+G383*$Y$24+H383*$Y$29</f>
        <v>0.360387669977047</v>
      </c>
      <c r="J384" s="0" t="n">
        <f aca="false">$Y$15*E383+$Y$20*F383+G383*$Y$25+H383*$Y$30</f>
        <v>0.49942803211483</v>
      </c>
      <c r="K384" s="0" t="n">
        <f aca="false">E383*$Y$16+F383*$Y$21+G383*$Y$26+H383*$Y$31</f>
        <v>0.0476329458967981</v>
      </c>
      <c r="L384" s="0" t="n">
        <f aca="false">E383*$Y$17+F383*$Y$22+G383*$Y$27+H383*$Y$32</f>
        <v>0.0925513520113251</v>
      </c>
      <c r="M384" s="0" t="n">
        <f aca="false">_xlfn.NORM.S.DIST((1/$Y$7)*(C384-$Y$3-D384*$Y$12),1)</f>
        <v>0.650866829356755</v>
      </c>
      <c r="N384" s="3" t="n">
        <f aca="false">_xlfn.NORM.S.DIST((1/$Y$8)*(C384-$Y$4-D384*$Y$12),1)</f>
        <v>0.83553605859497</v>
      </c>
      <c r="O384" s="3" t="n">
        <f aca="false">_xlfn.NORM.S.DIST((1/$Y$9)*(C384-$Y$5-D384*$Y$12),1)</f>
        <v>0.528336831409829</v>
      </c>
      <c r="P384" s="3" t="n">
        <f aca="false">_xlfn.NORM.S.DIST((1/$Y$10)*(C384-$Y$6-D384*$Y$12),1)</f>
        <v>0.613790049379933</v>
      </c>
      <c r="Q384" s="0" t="n">
        <f aca="false">M384*I384</f>
        <v>0.234564380097229</v>
      </c>
      <c r="R384" s="0" t="n">
        <f aca="false">N384*J384</f>
        <v>0.417290129505067</v>
      </c>
      <c r="S384" s="0" t="n">
        <f aca="false">O384*K384</f>
        <v>0.0251662397058301</v>
      </c>
      <c r="T384" s="0" t="n">
        <f aca="false">P384*L384</f>
        <v>0.0568070989212107</v>
      </c>
      <c r="U384" s="4" t="n">
        <f aca="false">SUM(Q384:T384)</f>
        <v>0.733827848229337</v>
      </c>
      <c r="V384" s="6" t="n">
        <f aca="false">_xlfn.NORM.S.INV(U384)</f>
        <v>0.624431408388482</v>
      </c>
    </row>
    <row r="385" customFormat="false" ht="14.4" hidden="false" customHeight="false" outlineLevel="0" collapsed="false">
      <c r="A385" s="0" t="n">
        <f aca="false">A384+1</f>
        <v>381</v>
      </c>
      <c r="C385" s="0" t="n">
        <v>0.302760694</v>
      </c>
      <c r="D385" s="0" t="n">
        <v>1.9912</v>
      </c>
      <c r="E385" s="0" t="n">
        <v>0.679258941319951</v>
      </c>
      <c r="F385" s="0" t="n">
        <v>0.271221944151699</v>
      </c>
      <c r="G385" s="0" t="n">
        <v>0.0325466112836459</v>
      </c>
      <c r="H385" s="0" t="n">
        <v>0.016972503244704</v>
      </c>
      <c r="I385" s="0" t="n">
        <f aca="false">$Y$14*E384+$Y$19*F384+G384*$Y$24+H384*$Y$29</f>
        <v>0.54364339343743</v>
      </c>
      <c r="J385" s="0" t="n">
        <f aca="false">$Y$15*E384+$Y$20*F384+G384*$Y$25+H384*$Y$30</f>
        <v>0.335463188158033</v>
      </c>
      <c r="K385" s="0" t="n">
        <f aca="false">E384*$Y$16+F384*$Y$21+G384*$Y$26+H384*$Y$31</f>
        <v>0.0603460648332451</v>
      </c>
      <c r="L385" s="0" t="n">
        <f aca="false">E384*$Y$17+F384*$Y$22+G384*$Y$27+H384*$Y$32</f>
        <v>0.0605473535712932</v>
      </c>
      <c r="M385" s="0" t="n">
        <f aca="false">_xlfn.NORM.S.DIST((1/$Y$7)*(C385-$Y$3-D385*$Y$12),1)</f>
        <v>0.32273422294941</v>
      </c>
      <c r="N385" s="3" t="n">
        <f aca="false">_xlfn.NORM.S.DIST((1/$Y$8)*(C385-$Y$4-D385*$Y$12),1)</f>
        <v>0.666928211450295</v>
      </c>
      <c r="O385" s="3" t="n">
        <f aca="false">_xlfn.NORM.S.DIST((1/$Y$9)*(C385-$Y$5-D385*$Y$12),1)</f>
        <v>0.393840597386217</v>
      </c>
      <c r="P385" s="3" t="n">
        <f aca="false">_xlfn.NORM.S.DIST((1/$Y$10)*(C385-$Y$6-D385*$Y$12),1)</f>
        <v>0.547074402599419</v>
      </c>
      <c r="Q385" s="0" t="n">
        <f aca="false">M385*I385</f>
        <v>0.175452328142609</v>
      </c>
      <c r="R385" s="0" t="n">
        <f aca="false">N385*J385</f>
        <v>0.223729864085651</v>
      </c>
      <c r="S385" s="0" t="n">
        <f aca="false">O385*K385</f>
        <v>0.0237667302238327</v>
      </c>
      <c r="T385" s="0" t="n">
        <f aca="false">P385*L385</f>
        <v>0.033123907283991</v>
      </c>
      <c r="U385" s="4" t="n">
        <f aca="false">SUM(Q385:T385)</f>
        <v>0.456072829736084</v>
      </c>
      <c r="V385" s="6" t="n">
        <f aca="false">_xlfn.NORM.S.INV(U385)</f>
        <v>-0.110332530077727</v>
      </c>
    </row>
    <row r="386" customFormat="false" ht="14.4" hidden="false" customHeight="false" outlineLevel="0" collapsed="false">
      <c r="A386" s="0" t="n">
        <f aca="false">A385+1</f>
        <v>382</v>
      </c>
      <c r="C386" s="0" t="n">
        <v>-1.499584684</v>
      </c>
      <c r="D386" s="0" t="n">
        <v>2.0501</v>
      </c>
      <c r="E386" s="0" t="n">
        <v>0.268511139969161</v>
      </c>
      <c r="F386" s="0" t="n">
        <v>0.620275687026772</v>
      </c>
      <c r="G386" s="0" t="n">
        <v>0.0746134676971638</v>
      </c>
      <c r="H386" s="0" t="n">
        <v>0.0365997053069032</v>
      </c>
      <c r="I386" s="0" t="n">
        <f aca="false">$Y$14*E385+$Y$19*F385+G385*$Y$24+H385*$Y$29</f>
        <v>0.624063372959746</v>
      </c>
      <c r="J386" s="0" t="n">
        <f aca="false">$Y$15*E385+$Y$20*F385+G385*$Y$25+H385*$Y$30</f>
        <v>0.269873736351213</v>
      </c>
      <c r="K386" s="0" t="n">
        <f aca="false">E385*$Y$16+F385*$Y$21+G385*$Y$26+H385*$Y$31</f>
        <v>0.0650372275652708</v>
      </c>
      <c r="L386" s="0" t="n">
        <f aca="false">E385*$Y$17+F385*$Y$22+G385*$Y$27+H385*$Y$32</f>
        <v>0.0410256631237696</v>
      </c>
      <c r="M386" s="0" t="n">
        <f aca="false">_xlfn.NORM.S.DIST((1/$Y$7)*(C386-$Y$3-D386*$Y$12),1)</f>
        <v>0.0151267766362593</v>
      </c>
      <c r="N386" s="3" t="n">
        <f aca="false">_xlfn.NORM.S.DIST((1/$Y$8)*(C386-$Y$4-D386*$Y$12),1)</f>
        <v>0.252887889250862</v>
      </c>
      <c r="O386" s="3" t="n">
        <f aca="false">_xlfn.NORM.S.DIST((1/$Y$9)*(C386-$Y$5-D386*$Y$12),1)</f>
        <v>0.169875242660181</v>
      </c>
      <c r="P386" s="3" t="n">
        <f aca="false">_xlfn.NORM.S.DIST((1/$Y$10)*(C386-$Y$6-D386*$Y$12),1)</f>
        <v>0.410652351189647</v>
      </c>
      <c r="Q386" s="0" t="n">
        <f aca="false">M386*I386</f>
        <v>0.00944006724963265</v>
      </c>
      <c r="R386" s="0" t="n">
        <f aca="false">N386*J386</f>
        <v>0.0682477995501021</v>
      </c>
      <c r="S386" s="0" t="n">
        <f aca="false">O386*K386</f>
        <v>0.0110482148145958</v>
      </c>
      <c r="T386" s="0" t="n">
        <f aca="false">P386*L386</f>
        <v>0.0168472850208903</v>
      </c>
      <c r="U386" s="4" t="n">
        <f aca="false">SUM(Q386:T386)</f>
        <v>0.105583366635221</v>
      </c>
      <c r="V386" s="6" t="n">
        <f aca="false">_xlfn.NORM.S.INV(U386)</f>
        <v>-1.25036365978828</v>
      </c>
    </row>
    <row r="387" customFormat="false" ht="14.4" hidden="false" customHeight="false" outlineLevel="0" collapsed="false">
      <c r="A387" s="0" t="n">
        <f aca="false">A386+1</f>
        <v>383</v>
      </c>
      <c r="C387" s="0" t="n">
        <v>-0.5841547</v>
      </c>
      <c r="D387" s="0" t="n">
        <v>2.0228</v>
      </c>
      <c r="E387" s="0" t="n">
        <v>0.243399445711947</v>
      </c>
      <c r="F387" s="0" t="n">
        <v>0.691223212198419</v>
      </c>
      <c r="G387" s="0" t="n">
        <v>0.0295274022767158</v>
      </c>
      <c r="H387" s="0" t="n">
        <v>0.0358499398129184</v>
      </c>
      <c r="I387" s="0" t="n">
        <f aca="false">$Y$14*E386+$Y$19*F386+G386*$Y$24+H386*$Y$29</f>
        <v>0.296580253838156</v>
      </c>
      <c r="J387" s="0" t="n">
        <f aca="false">$Y$15*E386+$Y$20*F386+G386*$Y$25+H386*$Y$30</f>
        <v>0.565756205189647</v>
      </c>
      <c r="K387" s="0" t="n">
        <f aca="false">E386*$Y$16+F386*$Y$21+G386*$Y$26+H386*$Y$31</f>
        <v>0.0456100733470257</v>
      </c>
      <c r="L387" s="0" t="n">
        <f aca="false">E386*$Y$17+F386*$Y$22+G386*$Y$27+H386*$Y$32</f>
        <v>0.0920534676251714</v>
      </c>
      <c r="M387" s="0" t="n">
        <f aca="false">_xlfn.NORM.S.DIST((1/$Y$7)*(C387-$Y$3-D387*$Y$12),1)</f>
        <v>0.0967886555141787</v>
      </c>
      <c r="N387" s="3" t="n">
        <f aca="false">_xlfn.NORM.S.DIST((1/$Y$8)*(C387-$Y$4-D387*$Y$12),1)</f>
        <v>0.456832527390124</v>
      </c>
      <c r="O387" s="3" t="n">
        <f aca="false">_xlfn.NORM.S.DIST((1/$Y$9)*(C387-$Y$5-D387*$Y$12),1)</f>
        <v>0.27204718512207</v>
      </c>
      <c r="P387" s="3" t="n">
        <f aca="false">_xlfn.NORM.S.DIST((1/$Y$10)*(C387-$Y$6-D387*$Y$12),1)</f>
        <v>0.479620223283262</v>
      </c>
      <c r="Q387" s="0" t="n">
        <f aca="false">M387*I387</f>
        <v>0.028705604021049</v>
      </c>
      <c r="R387" s="0" t="n">
        <f aca="false">N387*J387</f>
        <v>0.258455837103432</v>
      </c>
      <c r="S387" s="0" t="n">
        <f aca="false">O387*K387</f>
        <v>0.0124080920672695</v>
      </c>
      <c r="T387" s="0" t="n">
        <f aca="false">P387*L387</f>
        <v>0.0441507046963832</v>
      </c>
      <c r="U387" s="4" t="n">
        <f aca="false">SUM(Q387:T387)</f>
        <v>0.343720237888133</v>
      </c>
      <c r="V387" s="6" t="n">
        <f aca="false">_xlfn.NORM.S.INV(U387)</f>
        <v>-0.402330955590645</v>
      </c>
    </row>
    <row r="388" customFormat="false" ht="14.4" hidden="false" customHeight="false" outlineLevel="0" collapsed="false">
      <c r="A388" s="0" t="n">
        <f aca="false">A387+1</f>
        <v>384</v>
      </c>
      <c r="C388" s="0" t="n">
        <v>-1.757205428</v>
      </c>
      <c r="D388" s="0" t="n">
        <v>2.179</v>
      </c>
      <c r="E388" s="0" t="n">
        <v>0.0399514866933411</v>
      </c>
      <c r="F388" s="0" t="n">
        <v>0.877575565287463</v>
      </c>
      <c r="G388" s="0" t="n">
        <v>0.0233929773592295</v>
      </c>
      <c r="H388" s="0" t="n">
        <v>0.0590799706599665</v>
      </c>
      <c r="I388" s="0" t="n">
        <f aca="false">$Y$14*E387+$Y$19*F387+G387*$Y$24+H387*$Y$29</f>
        <v>0.242721973385862</v>
      </c>
      <c r="J388" s="0" t="n">
        <f aca="false">$Y$15*E387+$Y$20*F387+G387*$Y$25+H387*$Y$30</f>
        <v>0.626527457549631</v>
      </c>
      <c r="K388" s="0" t="n">
        <f aca="false">E387*$Y$16+F387*$Y$21+G387*$Y$26+H387*$Y$31</f>
        <v>0.0326530219715637</v>
      </c>
      <c r="L388" s="0" t="n">
        <f aca="false">E387*$Y$17+F387*$Y$22+G387*$Y$27+H387*$Y$32</f>
        <v>0.0980975470929438</v>
      </c>
      <c r="M388" s="0" t="n">
        <f aca="false">_xlfn.NORM.S.DIST((1/$Y$7)*(C388-$Y$3-D388*$Y$12),1)</f>
        <v>0.00780254340383451</v>
      </c>
      <c r="N388" s="3" t="n">
        <f aca="false">_xlfn.NORM.S.DIST((1/$Y$8)*(C388-$Y$4-D388*$Y$12),1)</f>
        <v>0.204141806991505</v>
      </c>
      <c r="O388" s="3" t="n">
        <f aca="false">_xlfn.NORM.S.DIST((1/$Y$9)*(C388-$Y$5-D388*$Y$12),1)</f>
        <v>0.145585254399348</v>
      </c>
      <c r="P388" s="3" t="n">
        <f aca="false">_xlfn.NORM.S.DIST((1/$Y$10)*(C388-$Y$6-D388*$Y$12),1)</f>
        <v>0.3910691680322</v>
      </c>
      <c r="Q388" s="0" t="n">
        <f aca="false">M388*I388</f>
        <v>0.00189384873240755</v>
      </c>
      <c r="R388" s="0" t="n">
        <f aca="false">N388*J388</f>
        <v>0.127900447313975</v>
      </c>
      <c r="S388" s="0" t="n">
        <f aca="false">O388*K388</f>
        <v>0.00475379851063759</v>
      </c>
      <c r="T388" s="0" t="n">
        <f aca="false">P388*L388</f>
        <v>0.0383629261276371</v>
      </c>
      <c r="U388" s="4" t="n">
        <f aca="false">SUM(Q388:T388)</f>
        <v>0.172911020684657</v>
      </c>
      <c r="V388" s="6" t="n">
        <f aca="false">_xlfn.NORM.S.INV(U388)</f>
        <v>-0.942724103147248</v>
      </c>
    </row>
    <row r="389" customFormat="false" ht="14.4" hidden="false" customHeight="false" outlineLevel="0" collapsed="false">
      <c r="A389" s="0" t="n">
        <f aca="false">A388+1</f>
        <v>385</v>
      </c>
      <c r="C389" s="0" t="n">
        <v>-2.636896823</v>
      </c>
      <c r="D389" s="0" t="n">
        <v>2.2497</v>
      </c>
      <c r="E389" s="7" t="n">
        <v>0.00132405108835385</v>
      </c>
      <c r="F389" s="0" t="n">
        <v>0.875788720225859</v>
      </c>
      <c r="G389" s="0" t="n">
        <v>0.0130299245513467</v>
      </c>
      <c r="H389" s="0" t="n">
        <v>0.10985730413444</v>
      </c>
      <c r="I389" s="0" t="n">
        <f aca="false">$Y$14*E388+$Y$19*F388+G388*$Y$24+H388*$Y$29</f>
        <v>0.0613668073482597</v>
      </c>
      <c r="J389" s="0" t="n">
        <f aca="false">$Y$15*E388+$Y$20*F388+G388*$Y$25+H388*$Y$30</f>
        <v>0.784523701307552</v>
      </c>
      <c r="K389" s="0" t="n">
        <f aca="false">E388*$Y$16+F388*$Y$21+G388*$Y$26+H388*$Y$31</f>
        <v>0.0188540285138767</v>
      </c>
      <c r="L389" s="0" t="n">
        <f aca="false">E388*$Y$17+F388*$Y$22+G388*$Y$27+H388*$Y$32</f>
        <v>0.135255462830312</v>
      </c>
      <c r="M389" s="0" t="n">
        <f aca="false">_xlfn.NORM.S.DIST((1/$Y$7)*(C389-$Y$3-D389*$Y$12),1)</f>
        <v>0.00056981317370134</v>
      </c>
      <c r="N389" s="3" t="n">
        <f aca="false">_xlfn.NORM.S.DIST((1/$Y$8)*(C389-$Y$4-D389*$Y$12),1)</f>
        <v>0.0862962007791894</v>
      </c>
      <c r="O389" s="3" t="n">
        <f aca="false">_xlfn.NORM.S.DIST((1/$Y$9)*(C389-$Y$5-D389*$Y$12),1)</f>
        <v>0.0821005191736352</v>
      </c>
      <c r="P389" s="3" t="n">
        <f aca="false">_xlfn.NORM.S.DIST((1/$Y$10)*(C389-$Y$6-D389*$Y$12),1)</f>
        <v>0.328154082193459</v>
      </c>
      <c r="Q389" s="0" t="n">
        <f aca="false">M389*I389</f>
        <v>3.49676152550306E-005</v>
      </c>
      <c r="R389" s="0" t="n">
        <f aca="false">N389*J389</f>
        <v>0.0677014148440693</v>
      </c>
      <c r="S389" s="0" t="n">
        <f aca="false">O389*K389</f>
        <v>0.0015479255295038</v>
      </c>
      <c r="T389" s="0" t="n">
        <f aca="false">P389*L389</f>
        <v>0.0443846322667325</v>
      </c>
      <c r="U389" s="4" t="n">
        <f aca="false">SUM(Q389:T389)</f>
        <v>0.113668940255561</v>
      </c>
      <c r="V389" s="6" t="n">
        <f aca="false">_xlfn.NORM.S.INV(U389)</f>
        <v>-1.20724480384038</v>
      </c>
    </row>
    <row r="390" customFormat="false" ht="14.4" hidden="false" customHeight="false" outlineLevel="0" collapsed="false">
      <c r="A390" s="0" t="n">
        <f aca="false">A389+1</f>
        <v>386</v>
      </c>
      <c r="C390" s="0" t="n">
        <v>2.712015816</v>
      </c>
      <c r="D390" s="0" t="n">
        <v>2.0896</v>
      </c>
      <c r="E390" s="0" t="n">
        <v>0.029001323151237</v>
      </c>
      <c r="F390" s="0" t="n">
        <v>0.671389238029948</v>
      </c>
      <c r="G390" s="0" t="n">
        <v>0.0582659837252618</v>
      </c>
      <c r="H390" s="0" t="n">
        <v>0.241343455093553</v>
      </c>
      <c r="I390" s="0" t="n">
        <f aca="false">$Y$14*E389+$Y$19*F389+G389*$Y$24+H389*$Y$29</f>
        <v>0.020403170878324</v>
      </c>
      <c r="J390" s="0" t="n">
        <f aca="false">$Y$15*E389+$Y$20*F389+G389*$Y$25+H389*$Y$30</f>
        <v>0.782092966863778</v>
      </c>
      <c r="K390" s="0" t="n">
        <f aca="false">E389*$Y$16+F389*$Y$21+G389*$Y$26+H389*$Y$31</f>
        <v>0.0219088476822463</v>
      </c>
      <c r="L390" s="0" t="n">
        <f aca="false">E389*$Y$17+F389*$Y$22+G389*$Y$27+H389*$Y$32</f>
        <v>0.175595014575651</v>
      </c>
      <c r="M390" s="0" t="n">
        <f aca="false">_xlfn.NORM.S.DIST((1/$Y$7)*(C390-$Y$3-D390*$Y$12),1)</f>
        <v>0.964895345929611</v>
      </c>
      <c r="N390" s="3" t="n">
        <f aca="false">_xlfn.NORM.S.DIST((1/$Y$8)*(C390-$Y$4-D390*$Y$12),1)</f>
        <v>0.970671858574353</v>
      </c>
      <c r="O390" s="3" t="n">
        <f aca="false">_xlfn.NORM.S.DIST((1/$Y$9)*(C390-$Y$5-D390*$Y$12),1)</f>
        <v>0.739714673861468</v>
      </c>
      <c r="P390" s="3" t="n">
        <f aca="false">_xlfn.NORM.S.DIST((1/$Y$10)*(C390-$Y$6-D390*$Y$12),1)</f>
        <v>0.717735312123383</v>
      </c>
      <c r="Q390" s="0" t="n">
        <f aca="false">M390*I390</f>
        <v>0.0196869246227014</v>
      </c>
      <c r="R390" s="0" t="n">
        <f aca="false">N390*J390</f>
        <v>0.759155633723593</v>
      </c>
      <c r="S390" s="0" t="n">
        <f aca="false">O390*K390</f>
        <v>0.0162062961179534</v>
      </c>
      <c r="T390" s="0" t="n">
        <f aca="false">P390*L390</f>
        <v>0.126030742593765</v>
      </c>
      <c r="U390" s="4" t="n">
        <f aca="false">SUM(Q390:T390)</f>
        <v>0.921079597058013</v>
      </c>
      <c r="V390" s="6" t="n">
        <f aca="false">_xlfn.NORM.S.INV(U390)</f>
        <v>1.41237081258834</v>
      </c>
    </row>
    <row r="391" customFormat="false" ht="14.4" hidden="false" customHeight="false" outlineLevel="0" collapsed="false">
      <c r="A391" s="0" t="n">
        <f aca="false">A390+1</f>
        <v>387</v>
      </c>
      <c r="C391" s="0" t="n">
        <v>-2.247635301</v>
      </c>
      <c r="D391" s="0" t="n">
        <v>2.1017</v>
      </c>
      <c r="E391" s="0" t="n">
        <v>0.00446082157239163</v>
      </c>
      <c r="F391" s="0" t="n">
        <v>0.771651150164274</v>
      </c>
      <c r="G391" s="0" t="n">
        <v>0.0399413096962488</v>
      </c>
      <c r="H391" s="0" t="n">
        <v>0.183946718567085</v>
      </c>
      <c r="I391" s="0" t="n">
        <f aca="false">$Y$14*E390+$Y$19*F390+G390*$Y$24+H390*$Y$29</f>
        <v>0.0765999995865121</v>
      </c>
      <c r="J391" s="0" t="n">
        <f aca="false">$Y$15*E390+$Y$20*F390+G390*$Y$25+H390*$Y$30</f>
        <v>0.605271323386332</v>
      </c>
      <c r="K391" s="0" t="n">
        <f aca="false">E390*$Y$16+F390*$Y$21+G390*$Y$26+H390*$Y$31</f>
        <v>0.0573323293120658</v>
      </c>
      <c r="L391" s="0" t="n">
        <f aca="false">E390*$Y$17+F390*$Y$22+G390*$Y$27+H390*$Y$32</f>
        <v>0.26079634771509</v>
      </c>
      <c r="M391" s="0" t="n">
        <f aca="false">_xlfn.NORM.S.DIST((1/$Y$7)*(C391-$Y$3-D391*$Y$12),1)</f>
        <v>0.0020089465366956</v>
      </c>
      <c r="N391" s="3" t="n">
        <f aca="false">_xlfn.NORM.S.DIST((1/$Y$8)*(C391-$Y$4-D391*$Y$12),1)</f>
        <v>0.130986369258339</v>
      </c>
      <c r="O391" s="3" t="n">
        <f aca="false">_xlfn.NORM.S.DIST((1/$Y$9)*(C391-$Y$5-D391*$Y$12),1)</f>
        <v>0.10753125679708</v>
      </c>
      <c r="P391" s="3" t="n">
        <f aca="false">_xlfn.NORM.S.DIST((1/$Y$10)*(C391-$Y$6-D391*$Y$12),1)</f>
        <v>0.356051594949325</v>
      </c>
      <c r="Q391" s="0" t="n">
        <f aca="false">M391*I391</f>
        <v>0.000153885303880208</v>
      </c>
      <c r="R391" s="0" t="n">
        <f aca="false">N391*J391</f>
        <v>0.0792822930665657</v>
      </c>
      <c r="S391" s="0" t="n">
        <f aca="false">O391*K391</f>
        <v>0.00616501742603052</v>
      </c>
      <c r="T391" s="0" t="n">
        <f aca="false">P391*L391</f>
        <v>0.0928569555609166</v>
      </c>
      <c r="U391" s="4" t="n">
        <f aca="false">SUM(Q391:T391)</f>
        <v>0.178458151357393</v>
      </c>
      <c r="V391" s="6" t="n">
        <f aca="false">_xlfn.NORM.S.INV(U391)</f>
        <v>-0.921256928341663</v>
      </c>
    </row>
    <row r="392" customFormat="false" ht="14.4" hidden="false" customHeight="false" outlineLevel="0" collapsed="false">
      <c r="A392" s="0" t="n">
        <f aca="false">A391+1</f>
        <v>388</v>
      </c>
      <c r="C392" s="0" t="n">
        <v>-2.560844835</v>
      </c>
      <c r="D392" s="0" t="n">
        <v>2.1461</v>
      </c>
      <c r="E392" s="7" t="n">
        <v>0.00111157304146349</v>
      </c>
      <c r="F392" s="0" t="n">
        <v>0.794586524801629</v>
      </c>
      <c r="G392" s="0" t="n">
        <v>0.0280643309838859</v>
      </c>
      <c r="H392" s="0" t="n">
        <v>0.176237571173022</v>
      </c>
      <c r="I392" s="0" t="n">
        <f aca="false">$Y$14*E391+$Y$19*F391+G391*$Y$24+H391*$Y$29</f>
        <v>0.0422392446523174</v>
      </c>
      <c r="J392" s="0" t="n">
        <f aca="false">$Y$15*E391+$Y$20*F391+G391*$Y$25+H391*$Y$30</f>
        <v>0.691825130171329</v>
      </c>
      <c r="K392" s="0" t="n">
        <f aca="false">E391*$Y$16+F391*$Y$21+G391*$Y$26+H391*$Y$31</f>
        <v>0.0412137222092955</v>
      </c>
      <c r="L392" s="0" t="n">
        <f aca="false">E391*$Y$17+F391*$Y$22+G391*$Y$27+H391*$Y$32</f>
        <v>0.224721902967058</v>
      </c>
      <c r="M392" s="0" t="n">
        <f aca="false">_xlfn.NORM.S.DIST((1/$Y$7)*(C392-$Y$3-D392*$Y$12),1)</f>
        <v>0.00074810998263708</v>
      </c>
      <c r="N392" s="3" t="n">
        <f aca="false">_xlfn.NORM.S.DIST((1/$Y$8)*(C392-$Y$4-D392*$Y$12),1)</f>
        <v>0.0944754999134436</v>
      </c>
      <c r="O392" s="3" t="n">
        <f aca="false">_xlfn.NORM.S.DIST((1/$Y$9)*(C392-$Y$5-D392*$Y$12),1)</f>
        <v>0.0869632499073618</v>
      </c>
      <c r="P392" s="3" t="n">
        <f aca="false">_xlfn.NORM.S.DIST((1/$Y$10)*(C392-$Y$6-D392*$Y$12),1)</f>
        <v>0.333868532884952</v>
      </c>
      <c r="Q392" s="0" t="n">
        <f aca="false">M392*I392</f>
        <v>3.15996005834485E-005</v>
      </c>
      <c r="R392" s="0" t="n">
        <f aca="false">N392*J392</f>
        <v>0.0653605250256195</v>
      </c>
      <c r="S392" s="0" t="n">
        <f aca="false">O392*K392</f>
        <v>0.00358407922409955</v>
      </c>
      <c r="T392" s="0" t="n">
        <f aca="false">P392*L392</f>
        <v>0.0750275720507263</v>
      </c>
      <c r="U392" s="4" t="n">
        <f aca="false">SUM(Q392:T392)</f>
        <v>0.144003775901029</v>
      </c>
      <c r="V392" s="6" t="n">
        <f aca="false">_xlfn.NORM.S.INV(U392)</f>
        <v>-1.06250265839451</v>
      </c>
    </row>
    <row r="393" customFormat="false" ht="14.4" hidden="false" customHeight="false" outlineLevel="0" collapsed="false">
      <c r="A393" s="0" t="n">
        <f aca="false">A392+1</f>
        <v>389</v>
      </c>
      <c r="C393" s="0" t="n">
        <v>-1.63033575</v>
      </c>
      <c r="D393" s="0" t="n">
        <v>2.2794</v>
      </c>
      <c r="E393" s="0" t="n">
        <v>0.00515865767384953</v>
      </c>
      <c r="F393" s="0" t="n">
        <v>0.863494114063167</v>
      </c>
      <c r="G393" s="0" t="n">
        <v>0.0224697830535233</v>
      </c>
      <c r="H393" s="0" t="n">
        <v>0.10887744520946</v>
      </c>
      <c r="I393" s="0" t="n">
        <f aca="false">$Y$14*E392+$Y$19*F392+G392*$Y$24+H392*$Y$29</f>
        <v>0.0308927435446322</v>
      </c>
      <c r="J393" s="0" t="n">
        <f aca="false">$Y$15*E392+$Y$20*F392+G392*$Y$25+H392*$Y$30</f>
        <v>0.711593151348085</v>
      </c>
      <c r="K393" s="0" t="n">
        <f aca="false">E392*$Y$16+F392*$Y$21+G392*$Y$26+H392*$Y$31</f>
        <v>0.0367847523788634</v>
      </c>
      <c r="L393" s="0" t="n">
        <f aca="false">E392*$Y$17+F392*$Y$22+G392*$Y$27+H392*$Y$32</f>
        <v>0.220729352728419</v>
      </c>
      <c r="M393" s="0" t="n">
        <f aca="false">_xlfn.NORM.S.DIST((1/$Y$7)*(C393-$Y$3-D393*$Y$12),1)</f>
        <v>0.0106046146137459</v>
      </c>
      <c r="N393" s="3" t="n">
        <f aca="false">_xlfn.NORM.S.DIST((1/$Y$8)*(C393-$Y$4-D393*$Y$12),1)</f>
        <v>0.225487761717172</v>
      </c>
      <c r="O393" s="3" t="n">
        <f aca="false">_xlfn.NORM.S.DIST((1/$Y$9)*(C393-$Y$5-D393*$Y$12),1)</f>
        <v>0.156279663490451</v>
      </c>
      <c r="P393" s="3" t="n">
        <f aca="false">_xlfn.NORM.S.DIST((1/$Y$10)*(C393-$Y$6-D393*$Y$12),1)</f>
        <v>0.399906227978022</v>
      </c>
      <c r="Q393" s="0" t="n">
        <f aca="false">M393*I393</f>
        <v>0.00032760563965211</v>
      </c>
      <c r="R393" s="0" t="n">
        <f aca="false">N393*J393</f>
        <v>0.160455546950749</v>
      </c>
      <c r="S393" s="0" t="n">
        <f aca="false">O393*K393</f>
        <v>0.00574870872334833</v>
      </c>
      <c r="T393" s="0" t="n">
        <f aca="false">P393*L393</f>
        <v>0.0882710428536526</v>
      </c>
      <c r="U393" s="4" t="n">
        <f aca="false">SUM(Q393:T393)</f>
        <v>0.254802904167402</v>
      </c>
      <c r="V393" s="6" t="n">
        <f aca="false">_xlfn.NORM.S.INV(U393)</f>
        <v>-0.659451612627223</v>
      </c>
    </row>
    <row r="394" customFormat="false" ht="14.4" hidden="false" customHeight="false" outlineLevel="0" collapsed="false">
      <c r="A394" s="0" t="n">
        <f aca="false">A393+1</f>
        <v>390</v>
      </c>
      <c r="C394" s="0" t="n">
        <v>0.550010934</v>
      </c>
      <c r="D394" s="0" t="n">
        <v>2.2901</v>
      </c>
      <c r="E394" s="0" t="n">
        <v>0.0565037456981381</v>
      </c>
      <c r="F394" s="0" t="n">
        <v>0.853149493074774</v>
      </c>
      <c r="G394" s="0" t="n">
        <v>0.0198050117899389</v>
      </c>
      <c r="H394" s="0" t="n">
        <v>0.070541749437149</v>
      </c>
      <c r="I394" s="0" t="n">
        <f aca="false">$Y$14*E393+$Y$19*F393+G393*$Y$24+H393*$Y$29</f>
        <v>0.0304415781442506</v>
      </c>
      <c r="J394" s="0" t="n">
        <f aca="false">$Y$15*E393+$Y$20*F393+G393*$Y$25+H393*$Y$30</f>
        <v>0.771567750218968</v>
      </c>
      <c r="K394" s="0" t="n">
        <f aca="false">E393*$Y$16+F393*$Y$21+G393*$Y$26+H393*$Y$31</f>
        <v>0.0243146062323618</v>
      </c>
      <c r="L394" s="0" t="n">
        <f aca="false">E393*$Y$17+F393*$Y$22+G393*$Y$27+H393*$Y$32</f>
        <v>0.17367606540442</v>
      </c>
      <c r="M394" s="0" t="n">
        <f aca="false">_xlfn.NORM.S.DIST((1/$Y$7)*(C394-$Y$3-D394*$Y$12),1)</f>
        <v>0.403386639269045</v>
      </c>
      <c r="N394" s="3" t="n">
        <f aca="false">_xlfn.NORM.S.DIST((1/$Y$8)*(C394-$Y$4-D394*$Y$12),1)</f>
        <v>0.715637902557806</v>
      </c>
      <c r="O394" s="3" t="n">
        <f aca="false">_xlfn.NORM.S.DIST((1/$Y$9)*(C394-$Y$5-D394*$Y$12),1)</f>
        <v>0.427478741846453</v>
      </c>
      <c r="P394" s="3" t="n">
        <f aca="false">_xlfn.NORM.S.DIST((1/$Y$10)*(C394-$Y$6-D394*$Y$12),1)</f>
        <v>0.564237690439276</v>
      </c>
      <c r="Q394" s="0" t="n">
        <f aca="false">M394*I394</f>
        <v>0.0122797259016553</v>
      </c>
      <c r="R394" s="0" t="n">
        <f aca="false">N394*J394</f>
        <v>0.552163126447947</v>
      </c>
      <c r="S394" s="0" t="n">
        <f aca="false">O394*K394</f>
        <v>0.0103939772807019</v>
      </c>
      <c r="T394" s="0" t="n">
        <f aca="false">P394*L394</f>
        <v>0.0979945820283705</v>
      </c>
      <c r="U394" s="4" t="n">
        <f aca="false">SUM(Q394:T394)</f>
        <v>0.672831411658675</v>
      </c>
      <c r="V394" s="6" t="n">
        <f aca="false">_xlfn.NORM.S.INV(U394)</f>
        <v>0.447745089187081</v>
      </c>
    </row>
    <row r="395" customFormat="false" ht="14.4" hidden="false" customHeight="false" outlineLevel="0" collapsed="false">
      <c r="A395" s="0" t="n">
        <f aca="false">A394+1</f>
        <v>391</v>
      </c>
      <c r="C395" s="0" t="n">
        <v>4.328719461</v>
      </c>
      <c r="D395" s="0" t="n">
        <v>2.1927</v>
      </c>
      <c r="E395" s="7" t="n">
        <v>0.00874929371528817</v>
      </c>
      <c r="F395" s="0" t="n">
        <v>0.251728953073015</v>
      </c>
      <c r="G395" s="0" t="n">
        <v>0.125100696945191</v>
      </c>
      <c r="H395" s="0" t="n">
        <v>0.614421056266507</v>
      </c>
      <c r="I395" s="0" t="n">
        <f aca="false">$Y$14*E394+$Y$19*F394+G394*$Y$24+H394*$Y$29</f>
        <v>0.0732198171282368</v>
      </c>
      <c r="J395" s="0" t="n">
        <f aca="false">$Y$15*E394+$Y$20*F394+G394*$Y$25+H394*$Y$30</f>
        <v>0.763568184006915</v>
      </c>
      <c r="K395" s="0" t="n">
        <f aca="false">E394*$Y$16+F394*$Y$21+G394*$Y$26+H394*$Y$31</f>
        <v>0.0212655998897517</v>
      </c>
      <c r="L395" s="0" t="n">
        <f aca="false">E394*$Y$17+F394*$Y$22+G394*$Y$27+H394*$Y$32</f>
        <v>0.141946398975096</v>
      </c>
      <c r="M395" s="0" t="n">
        <f aca="false">_xlfn.NORM.S.DIST((1/$Y$7)*(C395-$Y$3-D395*$Y$12),1)</f>
        <v>0.999568851930938</v>
      </c>
      <c r="N395" s="3" t="n">
        <f aca="false">_xlfn.NORM.S.DIST((1/$Y$8)*(C395-$Y$4-D395*$Y$12),1)</f>
        <v>0.997938337478493</v>
      </c>
      <c r="O395" s="3" t="n">
        <f aca="false">_xlfn.NORM.S.DIST((1/$Y$9)*(C395-$Y$5-D395*$Y$12),1)</f>
        <v>0.894971242207019</v>
      </c>
      <c r="P395" s="3" t="n">
        <f aca="false">_xlfn.NORM.S.DIST((1/$Y$10)*(C395-$Y$6-D395*$Y$12),1)</f>
        <v>0.81135766153599</v>
      </c>
      <c r="Q395" s="0" t="n">
        <f aca="false">M395*I395</f>
        <v>0.0731882485454649</v>
      </c>
      <c r="R395" s="0" t="n">
        <f aca="false">N395*J395</f>
        <v>0.761993964099333</v>
      </c>
      <c r="S395" s="0" t="n">
        <f aca="false">O395*K395</f>
        <v>0.0190321003496085</v>
      </c>
      <c r="T395" s="0" t="n">
        <f aca="false">P395*L395</f>
        <v>0.115169298335889</v>
      </c>
      <c r="U395" s="4" t="n">
        <f aca="false">SUM(Q395:T395)</f>
        <v>0.969383611330296</v>
      </c>
      <c r="V395" s="6" t="n">
        <f aca="false">_xlfn.NORM.S.INV(U395)</f>
        <v>1.87181084509671</v>
      </c>
    </row>
    <row r="396" customFormat="false" ht="14.4" hidden="false" customHeight="false" outlineLevel="0" collapsed="false">
      <c r="A396" s="0" t="n">
        <f aca="false">A395+1</f>
        <v>392</v>
      </c>
      <c r="C396" s="0" t="n">
        <v>3.830309143</v>
      </c>
      <c r="D396" s="0" t="n">
        <v>2.1853</v>
      </c>
      <c r="E396" s="7" t="n">
        <v>0.0152202617468742</v>
      </c>
      <c r="F396" s="0" t="n">
        <v>0.0498462317822466</v>
      </c>
      <c r="G396" s="0" t="n">
        <v>0.267204917357494</v>
      </c>
      <c r="H396" s="0" t="n">
        <v>0.667728589113386</v>
      </c>
      <c r="I396" s="0" t="n">
        <f aca="false">$Y$14*E395+$Y$19*F395+G395*$Y$24+H395*$Y$29</f>
        <v>0.106433380363386</v>
      </c>
      <c r="J396" s="0" t="n">
        <f aca="false">$Y$15*E395+$Y$20*F395+G395*$Y$25+H395*$Y$30</f>
        <v>0.240430182017281</v>
      </c>
      <c r="K396" s="0" t="n">
        <f aca="false">E395*$Y$16+F395*$Y$21+G395*$Y$26+H395*$Y$31</f>
        <v>0.135175690329375</v>
      </c>
      <c r="L396" s="0" t="n">
        <f aca="false">E395*$Y$17+F395*$Y$22+G395*$Y$27+H395*$Y$32</f>
        <v>0.517960747289959</v>
      </c>
      <c r="M396" s="0" t="n">
        <f aca="false">_xlfn.NORM.S.DIST((1/$Y$7)*(C396-$Y$3-D396*$Y$12),1)</f>
        <v>0.997891553902118</v>
      </c>
      <c r="N396" s="3" t="n">
        <f aca="false">_xlfn.NORM.S.DIST((1/$Y$8)*(C396-$Y$4-D396*$Y$12),1)</f>
        <v>0.99485858887576</v>
      </c>
      <c r="O396" s="3" t="n">
        <f aca="false">_xlfn.NORM.S.DIST((1/$Y$9)*(C396-$Y$5-D396*$Y$12),1)</f>
        <v>0.856441286800863</v>
      </c>
      <c r="P396" s="3" t="n">
        <f aca="false">_xlfn.NORM.S.DIST((1/$Y$10)*(C396-$Y$6-D396*$Y$12),1)</f>
        <v>0.78466159197805</v>
      </c>
      <c r="Q396" s="0" t="n">
        <f aca="false">M396*I396</f>
        <v>0.106208971317875</v>
      </c>
      <c r="R396" s="0" t="n">
        <f aca="false">N396*J396</f>
        <v>0.239194031604854</v>
      </c>
      <c r="S396" s="0" t="n">
        <f aca="false">O396*K396</f>
        <v>0.115770042169885</v>
      </c>
      <c r="T396" s="0" t="n">
        <f aca="false">P396*L396</f>
        <v>0.40642390455068</v>
      </c>
      <c r="U396" s="4" t="n">
        <f aca="false">SUM(Q396:T396)</f>
        <v>0.867596949643294</v>
      </c>
      <c r="V396" s="6" t="n">
        <f aca="false">_xlfn.NORM.S.INV(U396)</f>
        <v>1.11510343262245</v>
      </c>
    </row>
    <row r="397" customFormat="false" ht="14.4" hidden="false" customHeight="false" outlineLevel="0" collapsed="false">
      <c r="A397" s="0" t="n">
        <f aca="false">A396+1</f>
        <v>393</v>
      </c>
      <c r="C397" s="0" t="n">
        <v>0.605596814</v>
      </c>
      <c r="D397" s="0" t="n">
        <v>2.1704</v>
      </c>
      <c r="E397" s="0" t="n">
        <v>0.492614007299484</v>
      </c>
      <c r="F397" s="0" t="n">
        <v>0.0836090573958318</v>
      </c>
      <c r="G397" s="0" t="n">
        <v>0.168018973841505</v>
      </c>
      <c r="H397" s="0" t="n">
        <v>0.255757961463179</v>
      </c>
      <c r="I397" s="0" t="n">
        <f aca="false">$Y$14*E396+$Y$19*F396+G396*$Y$24+H396*$Y$29</f>
        <v>0.212957119043601</v>
      </c>
      <c r="J397" s="0" t="n">
        <f aca="false">$Y$15*E396+$Y$20*F396+G396*$Y$25+H396*$Y$30</f>
        <v>0.066342676059067</v>
      </c>
      <c r="K397" s="0" t="n">
        <f aca="false">E396*$Y$16+F396*$Y$21+G396*$Y$26+H396*$Y$31</f>
        <v>0.178860661254824</v>
      </c>
      <c r="L397" s="0" t="n">
        <f aca="false">E396*$Y$17+F396*$Y$22+G396*$Y$27+H396*$Y$32</f>
        <v>0.541839543642508</v>
      </c>
      <c r="M397" s="0" t="n">
        <f aca="false">_xlfn.NORM.S.DIST((1/$Y$7)*(C397-$Y$3-D397*$Y$12),1)</f>
        <v>0.426695888717586</v>
      </c>
      <c r="N397" s="3" t="n">
        <f aca="false">_xlfn.NORM.S.DIST((1/$Y$8)*(C397-$Y$4-D397*$Y$12),1)</f>
        <v>0.728526754029937</v>
      </c>
      <c r="O397" s="3" t="n">
        <f aca="false">_xlfn.NORM.S.DIST((1/$Y$9)*(C397-$Y$5-D397*$Y$12),1)</f>
        <v>0.436919430708989</v>
      </c>
      <c r="P397" s="3" t="n">
        <f aca="false">_xlfn.NORM.S.DIST((1/$Y$10)*(C397-$Y$6-D397*$Y$12),1)</f>
        <v>0.568980843691038</v>
      </c>
      <c r="Q397" s="0" t="n">
        <f aca="false">M397*I397</f>
        <v>0.0908679271690462</v>
      </c>
      <c r="R397" s="0" t="n">
        <f aca="false">N397*J397</f>
        <v>0.0483324144429717</v>
      </c>
      <c r="S397" s="0" t="n">
        <f aca="false">O397*K397</f>
        <v>0.0781476982916912</v>
      </c>
      <c r="T397" s="0" t="n">
        <f aca="false">P397*L397</f>
        <v>0.308296320686882</v>
      </c>
      <c r="U397" s="4" t="n">
        <f aca="false">SUM(Q397:T397)</f>
        <v>0.525644360590591</v>
      </c>
      <c r="V397" s="6" t="n">
        <f aca="false">_xlfn.NORM.S.INV(U397)</f>
        <v>0.0643252119130397</v>
      </c>
    </row>
    <row r="398" customFormat="false" ht="14.4" hidden="false" customHeight="false" outlineLevel="0" collapsed="false">
      <c r="A398" s="0" t="n">
        <f aca="false">A397+1</f>
        <v>394</v>
      </c>
      <c r="C398" s="0" t="n">
        <v>0.89605147</v>
      </c>
      <c r="D398" s="0" t="n">
        <v>2.1773</v>
      </c>
      <c r="E398" s="0" t="n">
        <v>0.798354820575062</v>
      </c>
      <c r="F398" s="0" t="n">
        <v>0.0698213438935158</v>
      </c>
      <c r="G398" s="0" t="n">
        <v>0.071077751131322</v>
      </c>
      <c r="H398" s="0" t="n">
        <v>0.0607460844001006</v>
      </c>
      <c r="I398" s="0" t="n">
        <f aca="false">$Y$14*E397+$Y$19*F397+G397*$Y$24+H397*$Y$29</f>
        <v>0.55786765777802</v>
      </c>
      <c r="J398" s="0" t="n">
        <f aca="false">$Y$15*E397+$Y$20*F397+G397*$Y$25+H397*$Y$30</f>
        <v>0.104272349818778</v>
      </c>
      <c r="K398" s="0" t="n">
        <f aca="false">E397*$Y$16+F397*$Y$21+G397*$Y$26+H397*$Y$31</f>
        <v>0.12321252775466</v>
      </c>
      <c r="L398" s="0" t="n">
        <f aca="false">E397*$Y$17+F397*$Y$22+G397*$Y$27+H397*$Y$32</f>
        <v>0.214647464648541</v>
      </c>
      <c r="M398" s="0" t="n">
        <f aca="false">_xlfn.NORM.S.DIST((1/$Y$7)*(C398-$Y$3-D398*$Y$12),1)</f>
        <v>0.535558651736664</v>
      </c>
      <c r="N398" s="3" t="n">
        <f aca="false">_xlfn.NORM.S.DIST((1/$Y$8)*(C398-$Y$4-D398*$Y$12),1)</f>
        <v>0.783623374762697</v>
      </c>
      <c r="O398" s="3" t="n">
        <f aca="false">_xlfn.NORM.S.DIST((1/$Y$9)*(C398-$Y$5-D398*$Y$12),1)</f>
        <v>0.480563316727461</v>
      </c>
      <c r="P398" s="3" t="n">
        <f aca="false">_xlfn.NORM.S.DIST((1/$Y$10)*(C398-$Y$6-D398*$Y$12),1)</f>
        <v>0.590580596771004</v>
      </c>
      <c r="Q398" s="0" t="n">
        <f aca="false">M398*I398</f>
        <v>0.298770850647087</v>
      </c>
      <c r="R398" s="0" t="n">
        <f aca="false">N398*J398</f>
        <v>0.0817102506594276</v>
      </c>
      <c r="S398" s="0" t="n">
        <f aca="false">O398*K398</f>
        <v>0.059211421000154</v>
      </c>
      <c r="T398" s="0" t="n">
        <f aca="false">P398*L398</f>
        <v>0.126766627767519</v>
      </c>
      <c r="U398" s="4" t="n">
        <f aca="false">SUM(Q398:T398)</f>
        <v>0.566459150074187</v>
      </c>
      <c r="V398" s="6" t="n">
        <f aca="false">_xlfn.NORM.S.INV(U398)</f>
        <v>0.167366477922763</v>
      </c>
    </row>
    <row r="399" customFormat="false" ht="14.4" hidden="false" customHeight="false" outlineLevel="0" collapsed="false">
      <c r="A399" s="0" t="n">
        <f aca="false">A398+1</f>
        <v>395</v>
      </c>
      <c r="C399" s="0" t="n">
        <v>2.64772847</v>
      </c>
      <c r="D399" s="0" t="n">
        <v>2.1032</v>
      </c>
      <c r="E399" s="0" t="n">
        <v>0.762347157700017</v>
      </c>
      <c r="F399" s="0" t="n">
        <v>0.0513833828232094</v>
      </c>
      <c r="G399" s="0" t="n">
        <v>0.141025438380134</v>
      </c>
      <c r="H399" s="0" t="n">
        <v>0.0452440210966395</v>
      </c>
      <c r="I399" s="0" t="n">
        <f aca="false">$Y$14*E398+$Y$19*F398+G398*$Y$24+H398*$Y$29</f>
        <v>0.755033897203543</v>
      </c>
      <c r="J399" s="0" t="n">
        <f aca="false">$Y$15*E398+$Y$20*F398+G398*$Y$25+H398*$Y$30</f>
        <v>0.0974224431101732</v>
      </c>
      <c r="K399" s="0" t="n">
        <f aca="false">E398*$Y$16+F398*$Y$21+G398*$Y$26+H398*$Y$31</f>
        <v>0.0912538802655394</v>
      </c>
      <c r="L399" s="0" t="n">
        <f aca="false">E398*$Y$17+F398*$Y$22+G398*$Y$27+H398*$Y$32</f>
        <v>0.0562897794207453</v>
      </c>
      <c r="M399" s="0" t="n">
        <f aca="false">_xlfn.NORM.S.DIST((1/$Y$7)*(C399-$Y$3-D399*$Y$12),1)</f>
        <v>0.959853096697896</v>
      </c>
      <c r="N399" s="3" t="n">
        <f aca="false">_xlfn.NORM.S.DIST((1/$Y$8)*(C399-$Y$4-D399*$Y$12),1)</f>
        <v>0.96792871454923</v>
      </c>
      <c r="O399" s="3" t="n">
        <f aca="false">_xlfn.NORM.S.DIST((1/$Y$9)*(C399-$Y$5-D399*$Y$12),1)</f>
        <v>0.7316267655893</v>
      </c>
      <c r="P399" s="3" t="n">
        <f aca="false">_xlfn.NORM.S.DIST((1/$Y$10)*(C399-$Y$6-D399*$Y$12),1)</f>
        <v>0.713524592103793</v>
      </c>
      <c r="Q399" s="0" t="n">
        <f aca="false">M399*I399</f>
        <v>0.724721624342702</v>
      </c>
      <c r="R399" s="0" t="n">
        <f aca="false">N399*J399</f>
        <v>0.0942979801278754</v>
      </c>
      <c r="S399" s="0" t="n">
        <f aca="false">O399*K399</f>
        <v>0.0667637812661498</v>
      </c>
      <c r="T399" s="0" t="n">
        <f aca="false">P399*L399</f>
        <v>0.0401641419007998</v>
      </c>
      <c r="U399" s="4" t="n">
        <f aca="false">SUM(Q399:T399)</f>
        <v>0.925947527637527</v>
      </c>
      <c r="V399" s="6" t="n">
        <f aca="false">_xlfn.NORM.S.INV(U399)</f>
        <v>1.44625766649984</v>
      </c>
    </row>
    <row r="400" customFormat="false" ht="14.4" hidden="false" customHeight="false" outlineLevel="0" collapsed="false">
      <c r="A400" s="0" t="n">
        <f aca="false">A399+1</f>
        <v>396</v>
      </c>
      <c r="C400" s="0" t="n">
        <v>2.050658727</v>
      </c>
      <c r="D400" s="0" t="n">
        <v>2.1254</v>
      </c>
      <c r="E400" s="0" t="n">
        <v>0.859301097984946</v>
      </c>
      <c r="F400" s="0" t="n">
        <v>0.037697936500466</v>
      </c>
      <c r="G400" s="0" t="n">
        <v>0.0855206065352986</v>
      </c>
      <c r="H400" s="0" t="n">
        <v>0.0174803589792892</v>
      </c>
      <c r="I400" s="0" t="n">
        <f aca="false">$Y$14*E399+$Y$19*F399+G399*$Y$24+H399*$Y$29</f>
        <v>0.77337008844891</v>
      </c>
      <c r="J400" s="0" t="n">
        <f aca="false">$Y$15*E399+$Y$20*F399+G399*$Y$25+H399*$Y$30</f>
        <v>0.0813607405939939</v>
      </c>
      <c r="K400" s="0" t="n">
        <f aca="false">E399*$Y$16+F399*$Y$21+G399*$Y$26+H399*$Y$31</f>
        <v>0.102525361413662</v>
      </c>
      <c r="L400" s="0" t="n">
        <f aca="false">E399*$Y$17+F399*$Y$22+G399*$Y$27+H399*$Y$32</f>
        <v>0.0427438095434339</v>
      </c>
      <c r="M400" s="0" t="n">
        <f aca="false">_xlfn.NORM.S.DIST((1/$Y$7)*(C400-$Y$3-D400*$Y$12),1)</f>
        <v>0.881682495260273</v>
      </c>
      <c r="N400" s="3" t="n">
        <f aca="false">_xlfn.NORM.S.DIST((1/$Y$8)*(C400-$Y$4-D400*$Y$12),1)</f>
        <v>0.931587133616163</v>
      </c>
      <c r="O400" s="3" t="n">
        <f aca="false">_xlfn.NORM.S.DIST((1/$Y$9)*(C400-$Y$5-D400*$Y$12),1)</f>
        <v>0.651968755432544</v>
      </c>
      <c r="P400" s="3" t="n">
        <f aca="false">_xlfn.NORM.S.DIST((1/$Y$10)*(C400-$Y$6-D400*$Y$12),1)</f>
        <v>0.673527023042411</v>
      </c>
      <c r="Q400" s="0" t="n">
        <f aca="false">M400*I400</f>
        <v>0.681866869343293</v>
      </c>
      <c r="R400" s="0" t="n">
        <f aca="false">N400*J400</f>
        <v>0.075794619118847</v>
      </c>
      <c r="S400" s="0" t="n">
        <f aca="false">O400*K400</f>
        <v>0.0668433322811371</v>
      </c>
      <c r="T400" s="0" t="n">
        <f aca="false">P400*L400</f>
        <v>0.0287891107952808</v>
      </c>
      <c r="U400" s="4" t="n">
        <f aca="false">SUM(Q400:T400)</f>
        <v>0.853293931538558</v>
      </c>
      <c r="V400" s="6" t="n">
        <f aca="false">_xlfn.NORM.S.INV(U400)</f>
        <v>1.05066573855088</v>
      </c>
    </row>
    <row r="401" customFormat="false" ht="14.4" hidden="false" customHeight="false" outlineLevel="0" collapsed="false">
      <c r="A401" s="0" t="n">
        <f aca="false">A400+1</f>
        <v>397</v>
      </c>
      <c r="C401" s="0" t="n">
        <v>0.644158822</v>
      </c>
      <c r="D401" s="0" t="n">
        <v>2.1274</v>
      </c>
      <c r="E401" s="0" t="n">
        <v>0.91378348531621</v>
      </c>
      <c r="F401" s="0" t="n">
        <v>0.0406537171594396</v>
      </c>
      <c r="G401" s="0" t="n">
        <v>0.0413805846104817</v>
      </c>
      <c r="H401" s="0" t="n">
        <v>0.00418221291386854</v>
      </c>
      <c r="I401" s="0" t="n">
        <f aca="false">$Y$14*E400+$Y$19*F400+G400*$Y$24+H400*$Y$29</f>
        <v>0.818311585886965</v>
      </c>
      <c r="J401" s="0" t="n">
        <f aca="false">$Y$15*E400+$Y$20*F400+G400*$Y$25+H400*$Y$30</f>
        <v>0.0708384327804573</v>
      </c>
      <c r="K401" s="0" t="n">
        <f aca="false">E400*$Y$16+F400*$Y$21+G400*$Y$26+H400*$Y$31</f>
        <v>0.0922406944337465</v>
      </c>
      <c r="L401" s="0" t="n">
        <f aca="false">E400*$Y$17+F400*$Y$22+G400*$Y$27+H400*$Y$32</f>
        <v>0.0186092868988309</v>
      </c>
      <c r="M401" s="0" t="n">
        <f aca="false">_xlfn.NORM.S.DIST((1/$Y$7)*(C401-$Y$3-D401*$Y$12),1)</f>
        <v>0.44206291139918</v>
      </c>
      <c r="N401" s="3" t="n">
        <f aca="false">_xlfn.NORM.S.DIST((1/$Y$8)*(C401-$Y$4-D401*$Y$12),1)</f>
        <v>0.736783838354541</v>
      </c>
      <c r="O401" s="3" t="n">
        <f aca="false">_xlfn.NORM.S.DIST((1/$Y$9)*(C401-$Y$5-D401*$Y$12),1)</f>
        <v>0.443104502104911</v>
      </c>
      <c r="P401" s="3" t="n">
        <f aca="false">_xlfn.NORM.S.DIST((1/$Y$10)*(C401-$Y$6-D401*$Y$12),1)</f>
        <v>0.572073058530051</v>
      </c>
      <c r="Q401" s="0" t="n">
        <f aca="false">M401*I401</f>
        <v>0.361745202088872</v>
      </c>
      <c r="R401" s="0" t="n">
        <f aca="false">N401*J401</f>
        <v>0.0521926124070055</v>
      </c>
      <c r="S401" s="0" t="n">
        <f aca="false">O401*K401</f>
        <v>0.0408722669808765</v>
      </c>
      <c r="T401" s="0" t="n">
        <f aca="false">P401*L401</f>
        <v>0.0106458716732774</v>
      </c>
      <c r="U401" s="4" t="n">
        <f aca="false">SUM(Q401:T401)</f>
        <v>0.465455953150031</v>
      </c>
      <c r="V401" s="6" t="n">
        <f aca="false">_xlfn.NORM.S.INV(U401)</f>
        <v>-0.0866975721451178</v>
      </c>
    </row>
    <row r="402" customFormat="false" ht="14.4" hidden="false" customHeight="false" outlineLevel="0" collapsed="false">
      <c r="A402" s="0" t="n">
        <f aca="false">A401+1</f>
        <v>398</v>
      </c>
      <c r="C402" s="0" t="n">
        <v>0.365212371</v>
      </c>
      <c r="D402" s="0" t="n">
        <v>2.169</v>
      </c>
      <c r="E402" s="0" t="n">
        <v>0.910375192150436</v>
      </c>
      <c r="F402" s="0" t="n">
        <v>0.0490893695665342</v>
      </c>
      <c r="G402" s="0" t="n">
        <v>0.0386582847095005</v>
      </c>
      <c r="H402" s="0" t="n">
        <v>0.00187715357352918</v>
      </c>
      <c r="I402" s="0" t="n">
        <f aca="false">$Y$14*E401+$Y$19*F401+G401*$Y$24+H401*$Y$29</f>
        <v>0.834371847298545</v>
      </c>
      <c r="J402" s="0" t="n">
        <f aca="false">$Y$15*E401+$Y$20*F401+G401*$Y$25+H401*$Y$30</f>
        <v>0.0740582094811415</v>
      </c>
      <c r="K402" s="0" t="n">
        <f aca="false">E401*$Y$16+F401*$Y$21+G401*$Y$26+H401*$Y$31</f>
        <v>0.0837449953271701</v>
      </c>
      <c r="L402" s="0" t="n">
        <f aca="false">E401*$Y$17+F401*$Y$22+G401*$Y$27+H401*$Y$32</f>
        <v>0.00782494789314361</v>
      </c>
      <c r="M402" s="0" t="n">
        <f aca="false">_xlfn.NORM.S.DIST((1/$Y$7)*(C402-$Y$3-D402*$Y$12),1)</f>
        <v>0.340222303040011</v>
      </c>
      <c r="N402" s="3" t="n">
        <f aca="false">_xlfn.NORM.S.DIST((1/$Y$8)*(C402-$Y$4-D402*$Y$12),1)</f>
        <v>0.678113860173259</v>
      </c>
      <c r="O402" s="3" t="n">
        <f aca="false">_xlfn.NORM.S.DIST((1/$Y$9)*(C402-$Y$5-D402*$Y$12),1)</f>
        <v>0.401307689322919</v>
      </c>
      <c r="P402" s="3" t="n">
        <f aca="false">_xlfn.NORM.S.DIST((1/$Y$10)*(C402-$Y$6-D402*$Y$12),1)</f>
        <v>0.550923289422261</v>
      </c>
      <c r="Q402" s="0" t="n">
        <f aca="false">M402*I402</f>
        <v>0.283871911479659</v>
      </c>
      <c r="R402" s="0" t="n">
        <f aca="false">N402*J402</f>
        <v>0.0502198983087767</v>
      </c>
      <c r="S402" s="0" t="n">
        <f aca="false">O402*K402</f>
        <v>0.0336075105671052</v>
      </c>
      <c r="T402" s="0" t="n">
        <f aca="false">P402*L402</f>
        <v>0.00431094603284847</v>
      </c>
      <c r="U402" s="4" t="n">
        <f aca="false">SUM(Q402:T402)</f>
        <v>0.37201026638839</v>
      </c>
      <c r="V402" s="6" t="n">
        <f aca="false">_xlfn.NORM.S.INV(U402)</f>
        <v>-0.326533784107533</v>
      </c>
    </row>
    <row r="403" customFormat="false" ht="14.4" hidden="false" customHeight="false" outlineLevel="0" collapsed="false">
      <c r="A403" s="0" t="n">
        <f aca="false">A402+1</f>
        <v>399</v>
      </c>
      <c r="C403" s="0" t="n">
        <v>-0.485571203</v>
      </c>
      <c r="D403" s="0" t="n">
        <v>2.1182</v>
      </c>
      <c r="E403" s="0" t="n">
        <v>0.832432711586575</v>
      </c>
      <c r="F403" s="0" t="n">
        <v>0.105887377943781</v>
      </c>
      <c r="G403" s="0" t="n">
        <v>0.0587756086617234</v>
      </c>
      <c r="H403" s="0" t="n">
        <v>0.00290430180792009</v>
      </c>
      <c r="I403" s="0" t="n">
        <f aca="false">$Y$14*E402+$Y$19*F402+G402*$Y$24+H402*$Y$29</f>
        <v>0.829473799314625</v>
      </c>
      <c r="J403" s="0" t="n">
        <f aca="false">$Y$15*E402+$Y$20*F402+G402*$Y$25+H402*$Y$30</f>
        <v>0.0813018382129885</v>
      </c>
      <c r="K403" s="0" t="n">
        <f aca="false">E402*$Y$16+F402*$Y$21+G402*$Y$26+H402*$Y$31</f>
        <v>0.082427119809815</v>
      </c>
      <c r="L403" s="0" t="n">
        <f aca="false">E402*$Y$17+F402*$Y$22+G402*$Y$27+H402*$Y$32</f>
        <v>0.00679724266257177</v>
      </c>
      <c r="M403" s="0" t="n">
        <f aca="false">_xlfn.NORM.S.DIST((1/$Y$7)*(C403-$Y$3-D403*$Y$12),1)</f>
        <v>0.112620368211636</v>
      </c>
      <c r="N403" s="3" t="n">
        <f aca="false">_xlfn.NORM.S.DIST((1/$Y$8)*(C403-$Y$4-D403*$Y$12),1)</f>
        <v>0.47915607398447</v>
      </c>
      <c r="O403" s="3" t="n">
        <f aca="false">_xlfn.NORM.S.DIST((1/$Y$9)*(C403-$Y$5-D403*$Y$12),1)</f>
        <v>0.28381228987875</v>
      </c>
      <c r="P403" s="3" t="n">
        <f aca="false">_xlfn.NORM.S.DIST((1/$Y$10)*(C403-$Y$6-D403*$Y$12),1)</f>
        <v>0.486641328459455</v>
      </c>
      <c r="Q403" s="0" t="n">
        <f aca="false">M403*I403</f>
        <v>0.093415644700718</v>
      </c>
      <c r="R403" s="0" t="n">
        <f aca="false">N403*J403</f>
        <v>0.0389562696058561</v>
      </c>
      <c r="S403" s="0" t="n">
        <f aca="false">O403*K403</f>
        <v>0.0233938296213337</v>
      </c>
      <c r="T403" s="0" t="n">
        <f aca="false">P403*L403</f>
        <v>0.00330781919917521</v>
      </c>
      <c r="U403" s="4" t="n">
        <f aca="false">SUM(Q403:T403)</f>
        <v>0.159073563127083</v>
      </c>
      <c r="V403" s="6" t="n">
        <f aca="false">_xlfn.NORM.S.INV(U403)</f>
        <v>-0.998272732197807</v>
      </c>
    </row>
    <row r="404" customFormat="false" ht="14.4" hidden="false" customHeight="false" outlineLevel="0" collapsed="false">
      <c r="A404" s="0" t="n">
        <f aca="false">A403+1</f>
        <v>400</v>
      </c>
      <c r="C404" s="0" t="n">
        <v>1.798788349</v>
      </c>
      <c r="D404" s="0" t="n">
        <v>2.0872</v>
      </c>
      <c r="E404" s="0" t="n">
        <v>0.880568442693915</v>
      </c>
      <c r="F404" s="0" t="n">
        <v>0.0594180717020937</v>
      </c>
      <c r="G404" s="0" t="n">
        <v>0.0555016624556148</v>
      </c>
      <c r="H404" s="0" t="n">
        <v>0.00451182314837699</v>
      </c>
      <c r="I404" s="0" t="n">
        <f aca="false">$Y$14*E403+$Y$19*F403+G403*$Y$24+H403*$Y$29</f>
        <v>0.775947141230144</v>
      </c>
      <c r="J404" s="0" t="n">
        <f aca="false">$Y$15*E403+$Y$20*F403+G403*$Y$25+H403*$Y$30</f>
        <v>0.129358429129438</v>
      </c>
      <c r="K404" s="0" t="n">
        <f aca="false">E403*$Y$16+F403*$Y$21+G403*$Y$26+H403*$Y$31</f>
        <v>0.081194494313086</v>
      </c>
      <c r="L404" s="0" t="n">
        <f aca="false">E403*$Y$17+F403*$Y$22+G403*$Y$27+H403*$Y$32</f>
        <v>0.0134999353273314</v>
      </c>
      <c r="M404" s="0" t="n">
        <f aca="false">_xlfn.NORM.S.DIST((1/$Y$7)*(C404-$Y$3-D404*$Y$12),1)</f>
        <v>0.828373653556684</v>
      </c>
      <c r="N404" s="3" t="n">
        <f aca="false">_xlfn.NORM.S.DIST((1/$Y$8)*(C404-$Y$4-D404*$Y$12),1)</f>
        <v>0.909265467655984</v>
      </c>
      <c r="O404" s="3" t="n">
        <f aca="false">_xlfn.NORM.S.DIST((1/$Y$9)*(C404-$Y$5-D404*$Y$12),1)</f>
        <v>0.616385418089935</v>
      </c>
      <c r="P404" s="3" t="n">
        <f aca="false">_xlfn.NORM.S.DIST((1/$Y$10)*(C404-$Y$6-D404*$Y$12),1)</f>
        <v>0.656213199604151</v>
      </c>
      <c r="Q404" s="0" t="n">
        <f aca="false">M404*I404</f>
        <v>0.642774168347678</v>
      </c>
      <c r="R404" s="0" t="n">
        <f aca="false">N404*J404</f>
        <v>0.117621152557622</v>
      </c>
      <c r="S404" s="0" t="n">
        <f aca="false">O404*K404</f>
        <v>0.0500471023237724</v>
      </c>
      <c r="T404" s="0" t="n">
        <f aca="false">P404*L404</f>
        <v>0.00885883575559726</v>
      </c>
      <c r="U404" s="4" t="n">
        <f aca="false">SUM(Q404:T404)</f>
        <v>0.81930125898467</v>
      </c>
      <c r="V404" s="6" t="n">
        <f aca="false">_xlfn.NORM.S.INV(U404)</f>
        <v>0.91270544006206</v>
      </c>
    </row>
    <row r="405" customFormat="false" ht="14.4" hidden="false" customHeight="false" outlineLevel="0" collapsed="false">
      <c r="A405" s="0" t="n">
        <f aca="false">A404+1</f>
        <v>401</v>
      </c>
      <c r="C405" s="0" t="n">
        <v>1.401716907</v>
      </c>
      <c r="D405" s="0" t="n">
        <v>2.053</v>
      </c>
      <c r="E405" s="0" t="n">
        <v>0.912477946018991</v>
      </c>
      <c r="F405" s="0" t="n">
        <v>0.0406508802658312</v>
      </c>
      <c r="G405" s="0" t="n">
        <v>0.0442977379076898</v>
      </c>
      <c r="H405" s="0" t="n">
        <v>0.0025734358074878</v>
      </c>
      <c r="I405" s="0" t="n">
        <f aca="false">$Y$14*E404+$Y$19*F404+G404*$Y$24+H404*$Y$29</f>
        <v>0.815500725487193</v>
      </c>
      <c r="J405" s="0" t="n">
        <f aca="false">$Y$15*E404+$Y$20*F404+G404*$Y$25+H404*$Y$30</f>
        <v>0.089860107859256</v>
      </c>
      <c r="K405" s="0" t="n">
        <f aca="false">E404*$Y$16+F404*$Y$21+G404*$Y$26+H404*$Y$31</f>
        <v>0.0845328843400849</v>
      </c>
      <c r="L405" s="0" t="n">
        <f aca="false">E404*$Y$17+F404*$Y$22+G404*$Y$27+H404*$Y$32</f>
        <v>0.0101062823134671</v>
      </c>
      <c r="M405" s="0" t="n">
        <f aca="false">_xlfn.NORM.S.DIST((1/$Y$7)*(C405-$Y$3-D405*$Y$12),1)</f>
        <v>0.717228192068661</v>
      </c>
      <c r="N405" s="3" t="n">
        <f aca="false">_xlfn.NORM.S.DIST((1/$Y$8)*(C405-$Y$4-D405*$Y$12),1)</f>
        <v>0.863556172492282</v>
      </c>
      <c r="O405" s="3" t="n">
        <f aca="false">_xlfn.NORM.S.DIST((1/$Y$9)*(C405-$Y$5-D405*$Y$12),1)</f>
        <v>0.558105309332665</v>
      </c>
      <c r="P405" s="3" t="n">
        <f aca="false">_xlfn.NORM.S.DIST((1/$Y$10)*(C405-$Y$6-D405*$Y$12),1)</f>
        <v>0.628132433433138</v>
      </c>
      <c r="Q405" s="0" t="n">
        <f aca="false">M405*I405</f>
        <v>0.584900110971861</v>
      </c>
      <c r="R405" s="0" t="n">
        <f aca="false">N405*J405</f>
        <v>0.0775992508026827</v>
      </c>
      <c r="S405" s="0" t="n">
        <f aca="false">O405*K405</f>
        <v>0.0471782515634055</v>
      </c>
      <c r="T405" s="0" t="n">
        <f aca="false">P405*L405</f>
        <v>0.00634808370252038</v>
      </c>
      <c r="U405" s="4" t="n">
        <f aca="false">SUM(Q405:T405)</f>
        <v>0.716025697040469</v>
      </c>
      <c r="V405" s="6" t="n">
        <f aca="false">_xlfn.NORM.S.INV(U405)</f>
        <v>0.571075292665502</v>
      </c>
    </row>
    <row r="406" customFormat="false" ht="14.4" hidden="false" customHeight="false" outlineLevel="0" collapsed="false">
      <c r="A406" s="0" t="n">
        <f aca="false">A405+1</f>
        <v>402</v>
      </c>
      <c r="C406" s="0" t="n">
        <v>1.404796871</v>
      </c>
      <c r="D406" s="0" t="n">
        <v>1.9894</v>
      </c>
      <c r="E406" s="0" t="n">
        <v>0.921957672472087</v>
      </c>
      <c r="F406" s="0" t="n">
        <v>0.0328022755437763</v>
      </c>
      <c r="G406" s="0" t="n">
        <v>0.0435811373452248</v>
      </c>
      <c r="H406" s="0" t="n">
        <v>0.00165891463891194</v>
      </c>
      <c r="I406" s="0" t="n">
        <f aca="false">$Y$14*E405+$Y$19*F405+G405*$Y$24+H405*$Y$29</f>
        <v>0.835307206950982</v>
      </c>
      <c r="J406" s="0" t="n">
        <f aca="false">$Y$15*E405+$Y$20*F405+G405*$Y$25+H405*$Y$30</f>
        <v>0.0740588021307299</v>
      </c>
      <c r="K406" s="0" t="n">
        <f aca="false">E405*$Y$16+F405*$Y$21+G405*$Y$26+H405*$Y$31</f>
        <v>0.0840671768666378</v>
      </c>
      <c r="L406" s="0" t="n">
        <f aca="false">E405*$Y$17+F405*$Y$22+G405*$Y$27+H405*$Y$32</f>
        <v>0.00656681405165026</v>
      </c>
      <c r="M406" s="0" t="n">
        <f aca="false">_xlfn.NORM.S.DIST((1/$Y$7)*(C406-$Y$3-D406*$Y$12),1)</f>
        <v>0.719515109790212</v>
      </c>
      <c r="N406" s="3" t="n">
        <f aca="false">_xlfn.NORM.S.DIST((1/$Y$8)*(C406-$Y$4-D406*$Y$12),1)</f>
        <v>0.864506158568913</v>
      </c>
      <c r="O406" s="3" t="n">
        <f aca="false">_xlfn.NORM.S.DIST((1/$Y$9)*(C406-$Y$5-D406*$Y$12),1)</f>
        <v>0.559178860877523</v>
      </c>
      <c r="P406" s="3" t="n">
        <f aca="false">_xlfn.NORM.S.DIST((1/$Y$10)*(C406-$Y$6-D406*$Y$12),1)</f>
        <v>0.628648942258837</v>
      </c>
      <c r="Q406" s="0" t="n">
        <f aca="false">M406*I406</f>
        <v>0.601016156717891</v>
      </c>
      <c r="R406" s="0" t="n">
        <f aca="false">N406*J406</f>
        <v>0.0640242905382525</v>
      </c>
      <c r="S406" s="0" t="n">
        <f aca="false">O406*K406</f>
        <v>0.0470085881974757</v>
      </c>
      <c r="T406" s="0" t="n">
        <f aca="false">P406*L406</f>
        <v>0.0041282207075804</v>
      </c>
      <c r="U406" s="4" t="n">
        <f aca="false">SUM(Q406:T406)</f>
        <v>0.7161772561612</v>
      </c>
      <c r="V406" s="6" t="n">
        <f aca="false">_xlfn.NORM.S.INV(U406)</f>
        <v>0.571522537220808</v>
      </c>
    </row>
    <row r="407" customFormat="false" ht="14.4" hidden="false" customHeight="false" outlineLevel="0" collapsed="false">
      <c r="A407" s="0" t="n">
        <f aca="false">A406+1</f>
        <v>403</v>
      </c>
      <c r="C407" s="0" t="n">
        <v>-0.25306955</v>
      </c>
      <c r="D407" s="0" t="n">
        <v>1.9688</v>
      </c>
      <c r="E407" s="0" t="n">
        <v>0.877143076855636</v>
      </c>
      <c r="F407" s="0" t="n">
        <v>0.0701256587718833</v>
      </c>
      <c r="G407" s="0" t="n">
        <v>0.0509914066038266</v>
      </c>
      <c r="H407" s="0" t="n">
        <v>0.0017398577686542</v>
      </c>
      <c r="I407" s="0" t="n">
        <f aca="false">$Y$14*E406+$Y$19*F406+G406*$Y$24+H406*$Y$29</f>
        <v>0.843045782565825</v>
      </c>
      <c r="J407" s="0" t="n">
        <f aca="false">$Y$15*E406+$Y$20*F406+G406*$Y$25+H406*$Y$30</f>
        <v>0.0674129445459794</v>
      </c>
      <c r="K407" s="0" t="n">
        <f aca="false">E406*$Y$16+F406*$Y$21+G406*$Y$26+H406*$Y$31</f>
        <v>0.084498102249236</v>
      </c>
      <c r="L407" s="0" t="n">
        <f aca="false">E406*$Y$17+F406*$Y$22+G406*$Y$27+H406*$Y$32</f>
        <v>0.00504317063895943</v>
      </c>
      <c r="M407" s="0" t="n">
        <f aca="false">_xlfn.NORM.S.DIST((1/$Y$7)*(C407-$Y$3-D407*$Y$12),1)</f>
        <v>0.162574432582178</v>
      </c>
      <c r="N407" s="3" t="n">
        <f aca="false">_xlfn.NORM.S.DIST((1/$Y$8)*(C407-$Y$4-D407*$Y$12),1)</f>
        <v>0.537748090491587</v>
      </c>
      <c r="O407" s="3" t="n">
        <f aca="false">_xlfn.NORM.S.DIST((1/$Y$9)*(C407-$Y$5-D407*$Y$12),1)</f>
        <v>0.315725451002619</v>
      </c>
      <c r="P407" s="3" t="n">
        <f aca="false">_xlfn.NORM.S.DIST((1/$Y$10)*(C407-$Y$6-D407*$Y$12),1)</f>
        <v>0.505042405850131</v>
      </c>
      <c r="Q407" s="0" t="n">
        <f aca="false">M407*I407</f>
        <v>0.137057689741437</v>
      </c>
      <c r="R407" s="0" t="n">
        <f aca="false">N407*J407</f>
        <v>0.0362511822040156</v>
      </c>
      <c r="S407" s="0" t="n">
        <f aca="false">O407*K407</f>
        <v>0.0266782014415054</v>
      </c>
      <c r="T407" s="0" t="n">
        <f aca="false">P407*L407</f>
        <v>0.00254701503261282</v>
      </c>
      <c r="U407" s="4" t="n">
        <f aca="false">SUM(Q407:T407)</f>
        <v>0.202534088419571</v>
      </c>
      <c r="V407" s="6" t="n">
        <f aca="false">_xlfn.NORM.S.INV(U407)</f>
        <v>-0.832603867940382</v>
      </c>
    </row>
    <row r="408" customFormat="false" ht="14.4" hidden="false" customHeight="false" outlineLevel="0" collapsed="false">
      <c r="A408" s="0" t="n">
        <f aca="false">A407+1</f>
        <v>404</v>
      </c>
      <c r="C408" s="0" t="n">
        <v>1.098091274</v>
      </c>
      <c r="D408" s="0" t="n">
        <v>1.9596</v>
      </c>
      <c r="E408" s="0" t="n">
        <v>0.910980696002062</v>
      </c>
      <c r="F408" s="0" t="n">
        <v>0.0479763002709371</v>
      </c>
      <c r="G408" s="0" t="n">
        <v>0.0389823587935127</v>
      </c>
      <c r="H408" s="0" t="n">
        <v>0.00206064493348849</v>
      </c>
      <c r="I408" s="0" t="n">
        <f aca="false">$Y$14*E407+$Y$19*F407+G407*$Y$24+H407*$Y$29</f>
        <v>0.80931837555312</v>
      </c>
      <c r="J408" s="0" t="n">
        <f aca="false">$Y$15*E407+$Y$20*F407+G407*$Y$25+H407*$Y$30</f>
        <v>0.0990620987346895</v>
      </c>
      <c r="K408" s="0" t="n">
        <f aca="false">E407*$Y$16+F407*$Y$21+G407*$Y$26+H407*$Y$31</f>
        <v>0.0827051595540405</v>
      </c>
      <c r="L408" s="0" t="n">
        <f aca="false">E407*$Y$17+F407*$Y$22+G407*$Y$27+H407*$Y$32</f>
        <v>0.00891436615814996</v>
      </c>
      <c r="M408" s="0" t="n">
        <f aca="false">_xlfn.NORM.S.DIST((1/$Y$7)*(C408-$Y$3-D408*$Y$12),1)</f>
        <v>0.615389376448279</v>
      </c>
      <c r="N408" s="3" t="n">
        <f aca="false">_xlfn.NORM.S.DIST((1/$Y$8)*(C408-$Y$4-D408*$Y$12),1)</f>
        <v>0.820085303394972</v>
      </c>
      <c r="O408" s="3" t="n">
        <f aca="false">_xlfn.NORM.S.DIST((1/$Y$9)*(C408-$Y$5-D408*$Y$12),1)</f>
        <v>0.513256632390986</v>
      </c>
      <c r="P408" s="3" t="n">
        <f aca="false">_xlfn.NORM.S.DIST((1/$Y$10)*(C408-$Y$6-D408*$Y$12),1)</f>
        <v>0.606497800102659</v>
      </c>
      <c r="Q408" s="0" t="n">
        <f aca="false">M408*I408</f>
        <v>0.498045930479769</v>
      </c>
      <c r="R408" s="0" t="n">
        <f aca="false">N408*J408</f>
        <v>0.0812393712957805</v>
      </c>
      <c r="S408" s="0" t="n">
        <f aca="false">O408*K408</f>
        <v>0.042448971674066</v>
      </c>
      <c r="T408" s="0" t="n">
        <f aca="false">P408*L408</f>
        <v>0.00540654346422754</v>
      </c>
      <c r="U408" s="4" t="n">
        <f aca="false">SUM(Q408:T408)</f>
        <v>0.627140816913843</v>
      </c>
      <c r="V408" s="6" t="n">
        <f aca="false">_xlfn.NORM.S.INV(U408)</f>
        <v>0.324290163325283</v>
      </c>
    </row>
    <row r="409" customFormat="false" ht="14.4" hidden="false" customHeight="false" outlineLevel="0" collapsed="false">
      <c r="A409" s="0" t="n">
        <f aca="false">A408+1</f>
        <v>405</v>
      </c>
      <c r="C409" s="0" t="n">
        <v>0.805522626</v>
      </c>
      <c r="D409" s="0" t="n">
        <v>1.9712</v>
      </c>
      <c r="E409" s="0" t="n">
        <v>0.919678271848005</v>
      </c>
      <c r="F409" s="0" t="n">
        <v>0.0422314615216672</v>
      </c>
      <c r="G409" s="0" t="n">
        <v>0.0365792504148061</v>
      </c>
      <c r="H409" s="0" t="n">
        <v>0.00151101621552135</v>
      </c>
      <c r="I409" s="0" t="n">
        <f aca="false">$Y$14*E408+$Y$19*F408+G408*$Y$24+H408*$Y$29</f>
        <v>0.830230680265188</v>
      </c>
      <c r="J409" s="0" t="n">
        <f aca="false">$Y$15*E408+$Y$20*F408+G408*$Y$25+H408*$Y$30</f>
        <v>0.0803488187436917</v>
      </c>
      <c r="K409" s="0" t="n">
        <f aca="false">E408*$Y$16+F408*$Y$21+G408*$Y$26+H408*$Y$31</f>
        <v>0.0825845314293011</v>
      </c>
      <c r="L409" s="0" t="n">
        <f aca="false">E408*$Y$17+F408*$Y$22+G408*$Y$27+H408*$Y$32</f>
        <v>0.00683596956181963</v>
      </c>
      <c r="M409" s="0" t="n">
        <f aca="false">_xlfn.NORM.S.DIST((1/$Y$7)*(C409-$Y$3-D409*$Y$12),1)</f>
        <v>0.506474091092196</v>
      </c>
      <c r="N409" s="3" t="n">
        <f aca="false">_xlfn.NORM.S.DIST((1/$Y$8)*(C409-$Y$4-D409*$Y$12),1)</f>
        <v>0.769608570540967</v>
      </c>
      <c r="O409" s="3" t="n">
        <f aca="false">_xlfn.NORM.S.DIST((1/$Y$9)*(C409-$Y$5-D409*$Y$12),1)</f>
        <v>0.468889218458018</v>
      </c>
      <c r="P409" s="3" t="n">
        <f aca="false">_xlfn.NORM.S.DIST((1/$Y$10)*(C409-$Y$6-D409*$Y$12),1)</f>
        <v>0.584849078055073</v>
      </c>
      <c r="Q409" s="0" t="n">
        <f aca="false">M409*I409</f>
        <v>0.420490329184166</v>
      </c>
      <c r="R409" s="0" t="n">
        <f aca="false">N409*J409</f>
        <v>0.0618371395379878</v>
      </c>
      <c r="S409" s="0" t="n">
        <f aca="false">O409*K409</f>
        <v>0.0387229963986066</v>
      </c>
      <c r="T409" s="0" t="n">
        <f aca="false">P409*L409</f>
        <v>0.00399801049584275</v>
      </c>
      <c r="U409" s="4" t="n">
        <f aca="false">SUM(Q409:T409)</f>
        <v>0.525048475616604</v>
      </c>
      <c r="V409" s="6" t="n">
        <f aca="false">_xlfn.NORM.S.INV(U409)</f>
        <v>0.0628285278923302</v>
      </c>
    </row>
    <row r="410" customFormat="false" ht="14.4" hidden="false" customHeight="false" outlineLevel="0" collapsed="false">
      <c r="A410" s="0" t="n">
        <f aca="false">A409+1</f>
        <v>406</v>
      </c>
      <c r="C410" s="0" t="n">
        <v>0.075122012</v>
      </c>
      <c r="D410" s="0" t="n">
        <v>1.9714</v>
      </c>
      <c r="E410" s="0" t="n">
        <v>0.896147099730285</v>
      </c>
      <c r="F410" s="0" t="n">
        <v>0.0604330115337609</v>
      </c>
      <c r="G410" s="0" t="n">
        <v>0.0418303101824695</v>
      </c>
      <c r="H410" s="0" t="n">
        <v>0.00158957855348418</v>
      </c>
      <c r="I410" s="0" t="n">
        <f aca="false">$Y$14*E409+$Y$19*F409+G409*$Y$24+H409*$Y$29</f>
        <v>0.836091364302277</v>
      </c>
      <c r="J410" s="0" t="n">
        <f aca="false">$Y$15*E409+$Y$20*F409+G409*$Y$25+H409*$Y$30</f>
        <v>0.0755007294649586</v>
      </c>
      <c r="K410" s="0" t="n">
        <f aca="false">E409*$Y$16+F409*$Y$21+G409*$Y$26+H409*$Y$31</f>
        <v>0.0826101546040325</v>
      </c>
      <c r="L410" s="0" t="n">
        <f aca="false">E409*$Y$17+F409*$Y$22+G409*$Y$27+H409*$Y$32</f>
        <v>0.00579775162873186</v>
      </c>
      <c r="M410" s="0" t="n">
        <f aca="false">_xlfn.NORM.S.DIST((1/$Y$7)*(C410-$Y$3-D410*$Y$12),1)</f>
        <v>0.250165645954022</v>
      </c>
      <c r="N410" s="3" t="n">
        <f aca="false">_xlfn.NORM.S.DIST((1/$Y$8)*(C410-$Y$4-D410*$Y$12),1)</f>
        <v>0.615610900925544</v>
      </c>
      <c r="O410" s="3" t="n">
        <f aca="false">_xlfn.NORM.S.DIST((1/$Y$9)*(C410-$Y$5-D410*$Y$12),1)</f>
        <v>0.361213466778546</v>
      </c>
      <c r="P410" s="3" t="n">
        <f aca="false">_xlfn.NORM.S.DIST((1/$Y$10)*(C410-$Y$6-D410*$Y$12),1)</f>
        <v>0.529948943264613</v>
      </c>
      <c r="Q410" s="0" t="n">
        <f aca="false">M410*I410</f>
        <v>0.209161336227259</v>
      </c>
      <c r="R410" s="0" t="n">
        <f aca="false">N410*J410</f>
        <v>0.0464790720864589</v>
      </c>
      <c r="S410" s="0" t="n">
        <f aca="false">O410*K410</f>
        <v>0.0298399003356342</v>
      </c>
      <c r="T410" s="0" t="n">
        <f aca="false">P410*L410</f>
        <v>0.00307251234895714</v>
      </c>
      <c r="U410" s="4" t="n">
        <f aca="false">SUM(Q410:T410)</f>
        <v>0.288552820998309</v>
      </c>
      <c r="V410" s="6" t="n">
        <f aca="false">_xlfn.NORM.S.INV(U410)</f>
        <v>-0.557617444246869</v>
      </c>
    </row>
    <row r="411" customFormat="false" ht="14.4" hidden="false" customHeight="false" outlineLevel="0" collapsed="false">
      <c r="A411" s="0" t="n">
        <f aca="false">A410+1</f>
        <v>407</v>
      </c>
      <c r="C411" s="0" t="n">
        <v>1.031478889</v>
      </c>
      <c r="D411" s="0" t="n">
        <v>1.9761</v>
      </c>
      <c r="E411" s="0" t="n">
        <v>0.915992656622306</v>
      </c>
      <c r="F411" s="0" t="n">
        <v>0.0445015004343431</v>
      </c>
      <c r="G411" s="0" t="n">
        <v>0.0377525963602393</v>
      </c>
      <c r="H411" s="0" t="n">
        <v>0.00175324658311141</v>
      </c>
      <c r="I411" s="0" t="n">
        <f aca="false">$Y$14*E410+$Y$19*F410+G410*$Y$24+H410*$Y$29</f>
        <v>0.819347496994901</v>
      </c>
      <c r="J411" s="0" t="n">
        <f aca="false">$Y$15*E410+$Y$20*F410+G410*$Y$25+H410*$Y$30</f>
        <v>0.0909179651308024</v>
      </c>
      <c r="K411" s="0" t="n">
        <f aca="false">E410*$Y$16+F410*$Y$21+G410*$Y$26+H410*$Y$31</f>
        <v>0.0820012707763078</v>
      </c>
      <c r="L411" s="0" t="n">
        <f aca="false">E410*$Y$17+F410*$Y$22+G410*$Y$27+H410*$Y$32</f>
        <v>0.00773326709798813</v>
      </c>
      <c r="M411" s="0" t="n">
        <f aca="false">_xlfn.NORM.S.DIST((1/$Y$7)*(C411-$Y$3-D411*$Y$12),1)</f>
        <v>0.59073901273081</v>
      </c>
      <c r="N411" s="3" t="n">
        <f aca="false">_xlfn.NORM.S.DIST((1/$Y$8)*(C411-$Y$4-D411*$Y$12),1)</f>
        <v>0.809101964006544</v>
      </c>
      <c r="O411" s="3" t="n">
        <f aca="false">_xlfn.NORM.S.DIST((1/$Y$9)*(C411-$Y$5-D411*$Y$12),1)</f>
        <v>0.503014769903215</v>
      </c>
      <c r="P411" s="3" t="n">
        <f aca="false">_xlfn.NORM.S.DIST((1/$Y$10)*(C411-$Y$6-D411*$Y$12),1)</f>
        <v>0.601529536726791</v>
      </c>
      <c r="Q411" s="0" t="n">
        <f aca="false">M411*I411</f>
        <v>0.484020531458229</v>
      </c>
      <c r="R411" s="0" t="n">
        <f aca="false">N411*J411</f>
        <v>0.0735619041508107</v>
      </c>
      <c r="S411" s="0" t="n">
        <f aca="false">O411*K411</f>
        <v>0.0412478503513157</v>
      </c>
      <c r="T411" s="0" t="n">
        <f aca="false">P411*L411</f>
        <v>0.00465178857483733</v>
      </c>
      <c r="U411" s="4" t="n">
        <f aca="false">SUM(Q411:T411)</f>
        <v>0.603482074535192</v>
      </c>
      <c r="V411" s="6" t="n">
        <f aca="false">_xlfn.NORM.S.INV(U411)</f>
        <v>0.262370451869669</v>
      </c>
    </row>
    <row r="412" customFormat="false" ht="14.4" hidden="false" customHeight="false" outlineLevel="0" collapsed="false">
      <c r="A412" s="0" t="n">
        <f aca="false">A411+1</f>
        <v>408</v>
      </c>
      <c r="C412" s="0" t="n">
        <v>-0.128981796</v>
      </c>
      <c r="D412" s="0" t="n">
        <v>2.0022</v>
      </c>
      <c r="E412" s="0" t="n">
        <v>0.878722072794997</v>
      </c>
      <c r="F412" s="0" t="n">
        <v>0.0729548344577737</v>
      </c>
      <c r="G412" s="0" t="n">
        <v>0.0463680288728669</v>
      </c>
      <c r="H412" s="0" t="n">
        <v>0.00195506387436259</v>
      </c>
      <c r="I412" s="0" t="n">
        <f aca="false">$Y$14*E411+$Y$19*F411+G411*$Y$24+H411*$Y$29</f>
        <v>0.833717954677176</v>
      </c>
      <c r="J412" s="0" t="n">
        <f aca="false">$Y$15*E411+$Y$20*F411+G411*$Y$25+H411*$Y$30</f>
        <v>0.077413684473927</v>
      </c>
      <c r="K412" s="0" t="n">
        <f aca="false">E411*$Y$16+F411*$Y$21+G411*$Y$26+H411*$Y$31</f>
        <v>0.0826380875753709</v>
      </c>
      <c r="L412" s="0" t="n">
        <f aca="false">E411*$Y$17+F411*$Y$22+G411*$Y$27+H411*$Y$32</f>
        <v>0.00623027327352583</v>
      </c>
      <c r="M412" s="0" t="n">
        <f aca="false">_xlfn.NORM.S.DIST((1/$Y$7)*(C412-$Y$3-D412*$Y$12),1)</f>
        <v>0.192503986939685</v>
      </c>
      <c r="N412" s="3" t="n">
        <f aca="false">_xlfn.NORM.S.DIST((1/$Y$8)*(C412-$Y$4-D412*$Y$12),1)</f>
        <v>0.567029751973301</v>
      </c>
      <c r="O412" s="3" t="n">
        <f aca="false">_xlfn.NORM.S.DIST((1/$Y$9)*(C412-$Y$5-D412*$Y$12),1)</f>
        <v>0.33235642866735</v>
      </c>
      <c r="P412" s="3" t="n">
        <f aca="false">_xlfn.NORM.S.DIST((1/$Y$10)*(C412-$Y$6-D412*$Y$12),1)</f>
        <v>0.514308681665096</v>
      </c>
      <c r="Q412" s="0" t="n">
        <f aca="false">M412*I412</f>
        <v>0.160494030258556</v>
      </c>
      <c r="R412" s="0" t="n">
        <f aca="false">N412*J412</f>
        <v>0.0438958623065902</v>
      </c>
      <c r="S412" s="0" t="n">
        <f aca="false">O412*K412</f>
        <v>0.02746529965845</v>
      </c>
      <c r="T412" s="0" t="n">
        <f aca="false">P412*L412</f>
        <v>0.00320428363372035</v>
      </c>
      <c r="U412" s="4" t="n">
        <f aca="false">SUM(Q412:T412)</f>
        <v>0.235059475857317</v>
      </c>
      <c r="V412" s="6" t="n">
        <f aca="false">_xlfn.NORM.S.INV(U412)</f>
        <v>-0.722285522982763</v>
      </c>
    </row>
    <row r="413" customFormat="false" ht="14.4" hidden="false" customHeight="false" outlineLevel="0" collapsed="false">
      <c r="A413" s="0" t="n">
        <f aca="false">A412+1</f>
        <v>409</v>
      </c>
      <c r="C413" s="0" t="n">
        <v>0.803789574</v>
      </c>
      <c r="D413" s="0" t="n">
        <v>1.968</v>
      </c>
      <c r="E413" s="0" t="n">
        <v>0.906680376231293</v>
      </c>
      <c r="F413" s="0" t="n">
        <v>0.054501598941414</v>
      </c>
      <c r="G413" s="0" t="n">
        <v>0.0367302724647996</v>
      </c>
      <c r="H413" s="0" t="n">
        <v>0.002087752362494</v>
      </c>
      <c r="I413" s="0" t="n">
        <f aca="false">$Y$14*E412+$Y$19*F412+G412*$Y$24+H412*$Y$29</f>
        <v>0.807409503831383</v>
      </c>
      <c r="J413" s="0" t="n">
        <f aca="false">$Y$15*E412+$Y$20*F412+G412*$Y$25+H412*$Y$30</f>
        <v>0.101508827722892</v>
      </c>
      <c r="K413" s="0" t="n">
        <f aca="false">E412*$Y$16+F412*$Y$21+G412*$Y$26+H412*$Y$31</f>
        <v>0.0817584536117295</v>
      </c>
      <c r="L413" s="0" t="n">
        <f aca="false">E412*$Y$17+F412*$Y$22+G412*$Y$27+H412*$Y$32</f>
        <v>0.00932321483399611</v>
      </c>
      <c r="M413" s="0" t="n">
        <f aca="false">_xlfn.NORM.S.DIST((1/$Y$7)*(C413-$Y$3-D413*$Y$12),1)</f>
        <v>0.505898406710263</v>
      </c>
      <c r="N413" s="3" t="n">
        <f aca="false">_xlfn.NORM.S.DIST((1/$Y$8)*(C413-$Y$4-D413*$Y$12),1)</f>
        <v>0.769326562031991</v>
      </c>
      <c r="O413" s="3" t="n">
        <f aca="false">_xlfn.NORM.S.DIST((1/$Y$9)*(C413-$Y$5-D413*$Y$12),1)</f>
        <v>0.468658728178566</v>
      </c>
      <c r="P413" s="3" t="n">
        <f aca="false">_xlfn.NORM.S.DIST((1/$Y$10)*(C413-$Y$6-D413*$Y$12),1)</f>
        <v>0.584735614083831</v>
      </c>
      <c r="Q413" s="0" t="n">
        <f aca="false">M413*I413</f>
        <v>0.40846718155102</v>
      </c>
      <c r="R413" s="0" t="n">
        <f aca="false">N413*J413</f>
        <v>0.07809343744795</v>
      </c>
      <c r="S413" s="0" t="n">
        <f aca="false">O413*K413</f>
        <v>0.0383168128875194</v>
      </c>
      <c r="T413" s="0" t="n">
        <f aca="false">P413*L413</f>
        <v>0.0054516157511922</v>
      </c>
      <c r="U413" s="4" t="n">
        <f aca="false">SUM(Q413:T413)</f>
        <v>0.530329047637682</v>
      </c>
      <c r="V413" s="6" t="n">
        <f aca="false">_xlfn.NORM.S.INV(U413)</f>
        <v>0.0760970278423709</v>
      </c>
    </row>
    <row r="414" customFormat="false" ht="14.4" hidden="false" customHeight="false" outlineLevel="0" collapsed="false">
      <c r="A414" s="0" t="n">
        <f aca="false">A413+1</f>
        <v>410</v>
      </c>
      <c r="C414" s="0" t="n">
        <v>0.331600958</v>
      </c>
      <c r="D414" s="0" t="n">
        <v>1.9321</v>
      </c>
      <c r="E414" s="0" t="n">
        <v>0.902105582865396</v>
      </c>
      <c r="F414" s="0" t="n">
        <v>0.0580624894930518</v>
      </c>
      <c r="G414" s="0" t="n">
        <v>0.0380132657196126</v>
      </c>
      <c r="H414" s="0" t="n">
        <v>0.00181866192193962</v>
      </c>
      <c r="I414" s="0" t="n">
        <f aca="false">$Y$14*E413+$Y$19*F413+G413*$Y$24+H413*$Y$29</f>
        <v>0.824890420771233</v>
      </c>
      <c r="J414" s="0" t="n">
        <f aca="false">$Y$15*E413+$Y$20*F413+G413*$Y$25+H413*$Y$30</f>
        <v>0.085917301328304</v>
      </c>
      <c r="K414" s="0" t="n">
        <f aca="false">E413*$Y$16+F413*$Y$21+G413*$Y$26+H413*$Y$31</f>
        <v>0.0817046133916793</v>
      </c>
      <c r="L414" s="0" t="n">
        <f aca="false">E413*$Y$17+F413*$Y$22+G413*$Y$27+H413*$Y$32</f>
        <v>0.0074876645087846</v>
      </c>
      <c r="M414" s="0" t="n">
        <f aca="false">_xlfn.NORM.S.DIST((1/$Y$7)*(C414-$Y$3-D414*$Y$12),1)</f>
        <v>0.333880355861592</v>
      </c>
      <c r="N414" s="3" t="n">
        <f aca="false">_xlfn.NORM.S.DIST((1/$Y$8)*(C414-$Y$4-D414*$Y$12),1)</f>
        <v>0.67410232288396</v>
      </c>
      <c r="O414" s="3" t="n">
        <f aca="false">_xlfn.NORM.S.DIST((1/$Y$9)*(C414-$Y$5-D414*$Y$12),1)</f>
        <v>0.398613490350026</v>
      </c>
      <c r="P414" s="3" t="n">
        <f aca="false">_xlfn.NORM.S.DIST((1/$Y$10)*(C414-$Y$6-D414*$Y$12),1)</f>
        <v>0.549537328737857</v>
      </c>
      <c r="Q414" s="0" t="n">
        <f aca="false">M414*I414</f>
        <v>0.275414707233917</v>
      </c>
      <c r="R414" s="0" t="n">
        <f aca="false">N414*J414</f>
        <v>0.0579170524013309</v>
      </c>
      <c r="S414" s="0" t="n">
        <f aca="false">O414*K414</f>
        <v>0.0325685611217568</v>
      </c>
      <c r="T414" s="0" t="n">
        <f aca="false">P414*L414</f>
        <v>0.00411475115264275</v>
      </c>
      <c r="U414" s="4" t="n">
        <f aca="false">SUM(Q414:T414)</f>
        <v>0.370015071909648</v>
      </c>
      <c r="V414" s="6" t="n">
        <f aca="false">_xlfn.NORM.S.INV(U414)</f>
        <v>-0.331813428412671</v>
      </c>
    </row>
    <row r="415" customFormat="false" ht="14.4" hidden="false" customHeight="false" outlineLevel="0" collapsed="false">
      <c r="A415" s="0" t="n">
        <f aca="false">A414+1</f>
        <v>411</v>
      </c>
      <c r="C415" s="0" t="n">
        <v>-0.335833447</v>
      </c>
      <c r="D415" s="0" t="n">
        <v>1.902</v>
      </c>
      <c r="E415" s="0" t="n">
        <v>0.845508159522308</v>
      </c>
      <c r="F415" s="0" t="n">
        <v>0.0999245316119714</v>
      </c>
      <c r="G415" s="0" t="n">
        <v>0.051758027867248</v>
      </c>
      <c r="H415" s="0" t="n">
        <v>0.00280928099847282</v>
      </c>
      <c r="I415" s="0" t="n">
        <f aca="false">$Y$14*E414+$Y$19*F414+G414*$Y$24+H414*$Y$29</f>
        <v>0.82182127575382</v>
      </c>
      <c r="J415" s="0" t="n">
        <f aca="false">$Y$15*E414+$Y$20*F414+G414*$Y$25+H414*$Y$30</f>
        <v>0.0889366101734591</v>
      </c>
      <c r="K415" s="0" t="n">
        <f aca="false">E414*$Y$16+F414*$Y$21+G414*$Y$26+H414*$Y$31</f>
        <v>0.0816008029286685</v>
      </c>
      <c r="L415" s="0" t="n">
        <f aca="false">E414*$Y$17+F414*$Y$22+G414*$Y$27+H414*$Y$32</f>
        <v>0.007641311144053</v>
      </c>
      <c r="M415" s="0" t="n">
        <f aca="false">_xlfn.NORM.S.DIST((1/$Y$7)*(C415-$Y$3-D415*$Y$12),1)</f>
        <v>0.145009395063833</v>
      </c>
      <c r="N415" s="3" t="n">
        <f aca="false">_xlfn.NORM.S.DIST((1/$Y$8)*(C415-$Y$4-D415*$Y$12),1)</f>
        <v>0.518786237324401</v>
      </c>
      <c r="O415" s="3" t="n">
        <f aca="false">_xlfn.NORM.S.DIST((1/$Y$9)*(C415-$Y$5-D415*$Y$12),1)</f>
        <v>0.305214719316911</v>
      </c>
      <c r="P415" s="3" t="n">
        <f aca="false">_xlfn.NORM.S.DIST((1/$Y$10)*(C415-$Y$6-D415*$Y$12),1)</f>
        <v>0.49907779008899</v>
      </c>
      <c r="Q415" s="0" t="n">
        <f aca="false">M415*I415</f>
        <v>0.119171806047649</v>
      </c>
      <c r="R415" s="0" t="n">
        <f aca="false">N415*J415</f>
        <v>0.0461390893522759</v>
      </c>
      <c r="S415" s="0" t="n">
        <f aca="false">O415*K415</f>
        <v>0.0249057661619082</v>
      </c>
      <c r="T415" s="0" t="n">
        <f aca="false">P415*L415</f>
        <v>0.00381360867915634</v>
      </c>
      <c r="U415" s="4" t="n">
        <f aca="false">SUM(Q415:T415)</f>
        <v>0.194030270240989</v>
      </c>
      <c r="V415" s="6" t="n">
        <f aca="false">_xlfn.NORM.S.INV(U415)</f>
        <v>-0.863139922152422</v>
      </c>
    </row>
    <row r="416" customFormat="false" ht="14.4" hidden="false" customHeight="false" outlineLevel="0" collapsed="false">
      <c r="A416" s="0" t="n">
        <f aca="false">A415+1</f>
        <v>412</v>
      </c>
      <c r="C416" s="0" t="n">
        <v>0.211998658</v>
      </c>
      <c r="D416" s="0" t="n">
        <v>1.8878</v>
      </c>
      <c r="E416" s="0" t="n">
        <v>0.864089653857519</v>
      </c>
      <c r="F416" s="0" t="n">
        <v>0.0931282612615112</v>
      </c>
      <c r="G416" s="0" t="n">
        <v>0.0394774868386331</v>
      </c>
      <c r="H416" s="0" t="n">
        <v>0.00330459804233683</v>
      </c>
      <c r="I416" s="0" t="n">
        <f aca="false">$Y$14*E415+$Y$19*F415+G415*$Y$24+H415*$Y$29</f>
        <v>0.782340298570154</v>
      </c>
      <c r="J416" s="0" t="n">
        <f aca="false">$Y$15*E415+$Y$20*F415+G415*$Y$25+H415*$Y$30</f>
        <v>0.124362085971534</v>
      </c>
      <c r="K416" s="0" t="n">
        <f aca="false">E415*$Y$16+F415*$Y$21+G415*$Y$26+H415*$Y$31</f>
        <v>0.0805401572196645</v>
      </c>
      <c r="L416" s="0" t="n">
        <f aca="false">E415*$Y$17+F415*$Y$22+G415*$Y$27+H415*$Y$32</f>
        <v>0.0127574582386479</v>
      </c>
      <c r="M416" s="0" t="n">
        <f aca="false">_xlfn.NORM.S.DIST((1/$Y$7)*(C416-$Y$3-D416*$Y$12),1)</f>
        <v>0.294754133935006</v>
      </c>
      <c r="N416" s="3" t="n">
        <f aca="false">_xlfn.NORM.S.DIST((1/$Y$8)*(C416-$Y$4-D416*$Y$12),1)</f>
        <v>0.648162419333274</v>
      </c>
      <c r="O416" s="3" t="n">
        <f aca="false">_xlfn.NORM.S.DIST((1/$Y$9)*(C416-$Y$5-D416*$Y$12),1)</f>
        <v>0.381615865555517</v>
      </c>
      <c r="P416" s="3" t="n">
        <f aca="false">_xlfn.NORM.S.DIST((1/$Y$10)*(C416-$Y$6-D416*$Y$12),1)</f>
        <v>0.540719383445996</v>
      </c>
      <c r="Q416" s="0" t="n">
        <f aca="false">M416*I416</f>
        <v>0.2305980371475</v>
      </c>
      <c r="R416" s="0" t="n">
        <f aca="false">N416*J416</f>
        <v>0.0806068305166419</v>
      </c>
      <c r="S416" s="0" t="n">
        <f aca="false">O416*K416</f>
        <v>0.0307354018093597</v>
      </c>
      <c r="T416" s="0" t="n">
        <f aca="false">P416*L416</f>
        <v>0.00689820495313973</v>
      </c>
      <c r="U416" s="4" t="n">
        <f aca="false">SUM(Q416:T416)</f>
        <v>0.348838474426641</v>
      </c>
      <c r="V416" s="6" t="n">
        <f aca="false">_xlfn.NORM.S.INV(U416)</f>
        <v>-0.388458244260323</v>
      </c>
    </row>
    <row r="417" customFormat="false" ht="14.4" hidden="false" customHeight="false" outlineLevel="0" collapsed="false">
      <c r="A417" s="0" t="n">
        <f aca="false">A416+1</f>
        <v>413</v>
      </c>
      <c r="C417" s="0" t="n">
        <v>0.487706573</v>
      </c>
      <c r="D417" s="0" t="n">
        <v>1.7977</v>
      </c>
      <c r="E417" s="0" t="n">
        <v>0.886068296841096</v>
      </c>
      <c r="F417" s="0" t="n">
        <v>0.0747334120995363</v>
      </c>
      <c r="G417" s="0" t="n">
        <v>0.0363017536049882</v>
      </c>
      <c r="H417" s="0" t="n">
        <v>0.00289653745437933</v>
      </c>
      <c r="I417" s="0" t="n">
        <f aca="false">$Y$14*E416+$Y$19*F416+G416*$Y$24+H416*$Y$29</f>
        <v>0.789787014511471</v>
      </c>
      <c r="J417" s="0" t="n">
        <f aca="false">$Y$15*E416+$Y$20*F416+G416*$Y$25+H416*$Y$30</f>
        <v>0.118698155243051</v>
      </c>
      <c r="K417" s="0" t="n">
        <f aca="false">E416*$Y$16+F416*$Y$21+G416*$Y$26+H416*$Y$31</f>
        <v>0.0791635508170707</v>
      </c>
      <c r="L417" s="0" t="n">
        <f aca="false">E416*$Y$17+F416*$Y$22+G416*$Y$27+H416*$Y$32</f>
        <v>0.0123512794284069</v>
      </c>
      <c r="M417" s="0" t="n">
        <f aca="false">_xlfn.NORM.S.DIST((1/$Y$7)*(C417-$Y$3-D417*$Y$12),1)</f>
        <v>0.392216511314725</v>
      </c>
      <c r="N417" s="3" t="n">
        <f aca="false">_xlfn.NORM.S.DIST((1/$Y$8)*(C417-$Y$4-D417*$Y$12),1)</f>
        <v>0.70929342608273</v>
      </c>
      <c r="O417" s="3" t="n">
        <f aca="false">_xlfn.NORM.S.DIST((1/$Y$9)*(C417-$Y$5-D417*$Y$12),1)</f>
        <v>0.422921853930473</v>
      </c>
      <c r="P417" s="3" t="n">
        <f aca="false">_xlfn.NORM.S.DIST((1/$Y$10)*(C417-$Y$6-D417*$Y$12),1)</f>
        <v>0.561937566408192</v>
      </c>
      <c r="Q417" s="0" t="n">
        <f aca="false">M417*I417</f>
        <v>0.309767507513362</v>
      </c>
      <c r="R417" s="0" t="n">
        <f aca="false">N417*J417</f>
        <v>0.0841918212020438</v>
      </c>
      <c r="S417" s="0" t="n">
        <f aca="false">O417*K417</f>
        <v>0.0334799956752747</v>
      </c>
      <c r="T417" s="0" t="n">
        <f aca="false">P417*L417</f>
        <v>0.00694064790402654</v>
      </c>
      <c r="U417" s="4" t="n">
        <f aca="false">SUM(Q417:T417)</f>
        <v>0.434379972294707</v>
      </c>
      <c r="V417" s="6" t="n">
        <f aca="false">_xlfn.NORM.S.INV(U417)</f>
        <v>-0.16523382255422</v>
      </c>
    </row>
    <row r="418" customFormat="false" ht="14.4" hidden="false" customHeight="false" outlineLevel="0" collapsed="false">
      <c r="A418" s="0" t="n">
        <f aca="false">A417+1</f>
        <v>414</v>
      </c>
      <c r="C418" s="0" t="n">
        <v>-0.96342179</v>
      </c>
      <c r="D418" s="0" t="n">
        <v>1.8843</v>
      </c>
      <c r="E418" s="0" t="n">
        <v>0.702597795582619</v>
      </c>
      <c r="F418" s="0" t="n">
        <v>0.207846141069361</v>
      </c>
      <c r="G418" s="0" t="n">
        <v>0.082572595674523</v>
      </c>
      <c r="H418" s="0" t="n">
        <v>0.00698346767349733</v>
      </c>
      <c r="I418" s="0" t="n">
        <f aca="false">$Y$14*E417+$Y$19*F417+G417*$Y$24+H417*$Y$29</f>
        <v>0.806653663311295</v>
      </c>
      <c r="J418" s="0" t="n">
        <f aca="false">$Y$15*E417+$Y$20*F417+G417*$Y$25+H417*$Y$30</f>
        <v>0.103102451999468</v>
      </c>
      <c r="K418" s="0" t="n">
        <f aca="false">E417*$Y$16+F417*$Y$21+G417*$Y$26+H417*$Y$31</f>
        <v>0.0800902959797293</v>
      </c>
      <c r="L418" s="0" t="n">
        <f aca="false">E417*$Y$17+F417*$Y$22+G417*$Y$27+H417*$Y$32</f>
        <v>0.010153588709507</v>
      </c>
      <c r="M418" s="0" t="n">
        <f aca="false">_xlfn.NORM.S.DIST((1/$Y$7)*(C418-$Y$3-D418*$Y$12),1)</f>
        <v>0.0494675076839087</v>
      </c>
      <c r="N418" s="3" t="n">
        <f aca="false">_xlfn.NORM.S.DIST((1/$Y$8)*(C418-$Y$4-D418*$Y$12),1)</f>
        <v>0.369438885514163</v>
      </c>
      <c r="O418" s="3" t="n">
        <f aca="false">_xlfn.NORM.S.DIST((1/$Y$9)*(C418-$Y$5-D418*$Y$12),1)</f>
        <v>0.22748151611883</v>
      </c>
      <c r="P418" s="3" t="n">
        <f aca="false">_xlfn.NORM.S.DIST((1/$Y$10)*(C418-$Y$6-D418*$Y$12),1)</f>
        <v>0.451578036817202</v>
      </c>
      <c r="Q418" s="0" t="n">
        <f aca="false">M418*I418</f>
        <v>0.0399031462881046</v>
      </c>
      <c r="R418" s="0" t="n">
        <f aca="false">N418*J418</f>
        <v>0.0380900549604611</v>
      </c>
      <c r="S418" s="0" t="n">
        <f aca="false">O418*K418</f>
        <v>0.0182190619558747</v>
      </c>
      <c r="T418" s="0" t="n">
        <f aca="false">P418*L418</f>
        <v>0.00458513765608847</v>
      </c>
      <c r="U418" s="4" t="n">
        <f aca="false">SUM(Q418:T418)</f>
        <v>0.100797400860529</v>
      </c>
      <c r="V418" s="6" t="n">
        <f aca="false">_xlfn.NORM.S.INV(U418)</f>
        <v>-1.27702108969542</v>
      </c>
    </row>
    <row r="419" customFormat="false" ht="14.4" hidden="false" customHeight="false" outlineLevel="0" collapsed="false">
      <c r="A419" s="0" t="n">
        <f aca="false">A418+1</f>
        <v>415</v>
      </c>
      <c r="C419" s="0" t="n">
        <v>-0.725948381</v>
      </c>
      <c r="D419" s="0" t="n">
        <v>1.9525</v>
      </c>
      <c r="E419" s="0" t="n">
        <v>0.596814985741049</v>
      </c>
      <c r="F419" s="0" t="n">
        <v>0.328673903937365</v>
      </c>
      <c r="G419" s="0" t="n">
        <v>0.0610441103901806</v>
      </c>
      <c r="H419" s="0" t="n">
        <v>0.0134669999314048</v>
      </c>
      <c r="I419" s="0" t="n">
        <f aca="false">$Y$14*E418+$Y$19*F418+G418*$Y$24+H418*$Y$29</f>
        <v>0.67988662508579</v>
      </c>
      <c r="J419" s="0" t="n">
        <f aca="false">$Y$15*E418+$Y$20*F418+G418*$Y$25+H418*$Y$30</f>
        <v>0.215703824598742</v>
      </c>
      <c r="K419" s="0" t="n">
        <f aca="false">E418*$Y$16+F418*$Y$21+G418*$Y$26+H418*$Y$31</f>
        <v>0.0772124361129896</v>
      </c>
      <c r="L419" s="0" t="n">
        <f aca="false">E418*$Y$17+F418*$Y$22+G418*$Y$27+H418*$Y$32</f>
        <v>0.0271971142024792</v>
      </c>
      <c r="M419" s="0" t="n">
        <f aca="false">_xlfn.NORM.S.DIST((1/$Y$7)*(C419-$Y$3-D419*$Y$12),1)</f>
        <v>0.0763894759872058</v>
      </c>
      <c r="N419" s="3" t="n">
        <f aca="false">_xlfn.NORM.S.DIST((1/$Y$8)*(C419-$Y$4-D419*$Y$12),1)</f>
        <v>0.423955755600097</v>
      </c>
      <c r="O419" s="3" t="n">
        <f aca="false">_xlfn.NORM.S.DIST((1/$Y$9)*(C419-$Y$5-D419*$Y$12),1)</f>
        <v>0.255037326091833</v>
      </c>
      <c r="P419" s="3" t="n">
        <f aca="false">_xlfn.NORM.S.DIST((1/$Y$10)*(C419-$Y$6-D419*$Y$12),1)</f>
        <v>0.469207231102071</v>
      </c>
      <c r="Q419" s="0" t="n">
        <f aca="false">M419*I419</f>
        <v>0.0519361830210134</v>
      </c>
      <c r="R419" s="0" t="n">
        <f aca="false">N419*J419</f>
        <v>0.0914488779435903</v>
      </c>
      <c r="S419" s="0" t="n">
        <f aca="false">O419*K419</f>
        <v>0.0196920532472934</v>
      </c>
      <c r="T419" s="0" t="n">
        <f aca="false">P419*L419</f>
        <v>0.0127610826489121</v>
      </c>
      <c r="U419" s="4" t="n">
        <f aca="false">SUM(Q419:T419)</f>
        <v>0.175838196860809</v>
      </c>
      <c r="V419" s="6" t="n">
        <f aca="false">_xlfn.NORM.S.INV(U419)</f>
        <v>-0.931342558884975</v>
      </c>
    </row>
    <row r="420" customFormat="false" ht="14.4" hidden="false" customHeight="false" outlineLevel="0" collapsed="false">
      <c r="A420" s="0" t="n">
        <f aca="false">A419+1</f>
        <v>416</v>
      </c>
      <c r="C420" s="0" t="n">
        <v>0.50861302</v>
      </c>
      <c r="D420" s="0" t="n">
        <v>1.9569</v>
      </c>
      <c r="E420" s="0" t="n">
        <v>0.726096883652426</v>
      </c>
      <c r="F420" s="0" t="n">
        <v>0.228599661565116</v>
      </c>
      <c r="G420" s="0" t="n">
        <v>0.0336221101380244</v>
      </c>
      <c r="H420" s="0" t="n">
        <v>0.0116813446444339</v>
      </c>
      <c r="I420" s="0" t="n">
        <f aca="false">$Y$14*E419+$Y$19*F419+G419*$Y$24+H419*$Y$29</f>
        <v>0.572570355971741</v>
      </c>
      <c r="J420" s="0" t="n">
        <f aca="false">$Y$15*E419+$Y$20*F419+G419*$Y$25+H419*$Y$30</f>
        <v>0.31849303724423</v>
      </c>
      <c r="K420" s="0" t="n">
        <f aca="false">E419*$Y$16+F419*$Y$21+G419*$Y$26+H419*$Y$31</f>
        <v>0.0646851753412661</v>
      </c>
      <c r="L420" s="0" t="n">
        <f aca="false">E419*$Y$17+F419*$Y$22+G419*$Y$27+H419*$Y$32</f>
        <v>0.0442514314427622</v>
      </c>
      <c r="M420" s="0" t="n">
        <f aca="false">_xlfn.NORM.S.DIST((1/$Y$7)*(C420-$Y$3-D420*$Y$12),1)</f>
        <v>0.396096383951488</v>
      </c>
      <c r="N420" s="3" t="n">
        <f aca="false">_xlfn.NORM.S.DIST((1/$Y$8)*(C420-$Y$4-D420*$Y$12),1)</f>
        <v>0.711510071361272</v>
      </c>
      <c r="O420" s="3" t="n">
        <f aca="false">_xlfn.NORM.S.DIST((1/$Y$9)*(C420-$Y$5-D420*$Y$12),1)</f>
        <v>0.424507421889003</v>
      </c>
      <c r="P420" s="3" t="n">
        <f aca="false">_xlfn.NORM.S.DIST((1/$Y$10)*(C420-$Y$6-D420*$Y$12),1)</f>
        <v>0.562738709678569</v>
      </c>
      <c r="Q420" s="0" t="n">
        <f aca="false">M420*I420</f>
        <v>0.226793047558223</v>
      </c>
      <c r="R420" s="0" t="n">
        <f aca="false">N420*J420</f>
        <v>0.226611003657711</v>
      </c>
      <c r="S420" s="0" t="n">
        <f aca="false">O420*K420</f>
        <v>0.027459337018559</v>
      </c>
      <c r="T420" s="0" t="n">
        <f aca="false">P420*L420</f>
        <v>0.0249019934315296</v>
      </c>
      <c r="U420" s="4" t="n">
        <f aca="false">SUM(Q420:T420)</f>
        <v>0.505765381666022</v>
      </c>
      <c r="V420" s="6" t="n">
        <f aca="false">_xlfn.NORM.S.INV(U420)</f>
        <v>0.0144521717751198</v>
      </c>
    </row>
    <row r="421" customFormat="false" ht="14.4" hidden="false" customHeight="false" outlineLevel="0" collapsed="false">
      <c r="A421" s="0" t="n">
        <f aca="false">A420+1</f>
        <v>417</v>
      </c>
      <c r="C421" s="0" t="n">
        <v>-0.167755648</v>
      </c>
      <c r="D421" s="0" t="n">
        <v>1.9244</v>
      </c>
      <c r="E421" s="0" t="n">
        <v>0.713095255112934</v>
      </c>
      <c r="F421" s="0" t="n">
        <v>0.236424675560591</v>
      </c>
      <c r="G421" s="0" t="n">
        <v>0.0398433432995106</v>
      </c>
      <c r="H421" s="0" t="n">
        <v>0.0106367260269645</v>
      </c>
      <c r="I421" s="0" t="n">
        <f aca="false">$Y$14*E420+$Y$19*F420+G420*$Y$24+H420*$Y$29</f>
        <v>0.665575986975608</v>
      </c>
      <c r="J421" s="0" t="n">
        <f aca="false">$Y$15*E420+$Y$20*F420+G420*$Y$25+H420*$Y$30</f>
        <v>0.23373986433608</v>
      </c>
      <c r="K421" s="0" t="n">
        <f aca="false">E420*$Y$16+F420*$Y$21+G420*$Y$26+H420*$Y$31</f>
        <v>0.0681428857148737</v>
      </c>
      <c r="L421" s="0" t="n">
        <f aca="false">E420*$Y$17+F420*$Y$22+G420*$Y$27+H420*$Y$32</f>
        <v>0.032541262973439</v>
      </c>
      <c r="M421" s="0" t="n">
        <f aca="false">_xlfn.NORM.S.DIST((1/$Y$7)*(C421-$Y$3-D421*$Y$12),1)</f>
        <v>0.18389576761236</v>
      </c>
      <c r="N421" s="3" t="n">
        <f aca="false">_xlfn.NORM.S.DIST((1/$Y$8)*(C421-$Y$4-D421*$Y$12),1)</f>
        <v>0.558949980668633</v>
      </c>
      <c r="O421" s="3" t="n">
        <f aca="false">_xlfn.NORM.S.DIST((1/$Y$9)*(C421-$Y$5-D421*$Y$12),1)</f>
        <v>0.327715517071961</v>
      </c>
      <c r="P421" s="3" t="n">
        <f aca="false">_xlfn.NORM.S.DIST((1/$Y$10)*(C421-$Y$6-D421*$Y$12),1)</f>
        <v>0.511742947296902</v>
      </c>
      <c r="Q421" s="0" t="n">
        <f aca="false">M421*I421</f>
        <v>0.122396607029234</v>
      </c>
      <c r="R421" s="0" t="n">
        <f aca="false">N421*J421</f>
        <v>0.130648892652141</v>
      </c>
      <c r="S421" s="0" t="n">
        <f aca="false">O421*K421</f>
        <v>0.0223314810268254</v>
      </c>
      <c r="T421" s="0" t="n">
        <f aca="false">P421*L421</f>
        <v>0.0166527618227912</v>
      </c>
      <c r="U421" s="4" t="n">
        <f aca="false">SUM(Q421:T421)</f>
        <v>0.292029742530991</v>
      </c>
      <c r="V421" s="6" t="n">
        <f aca="false">_xlfn.NORM.S.INV(U421)</f>
        <v>-0.547464744727367</v>
      </c>
    </row>
    <row r="422" customFormat="false" ht="14.4" hidden="false" customHeight="false" outlineLevel="0" collapsed="false">
      <c r="A422" s="0" t="n">
        <f aca="false">A421+1</f>
        <v>418</v>
      </c>
      <c r="C422" s="0" t="n">
        <v>0.26068082</v>
      </c>
      <c r="D422" s="0" t="n">
        <v>1.9271</v>
      </c>
      <c r="E422" s="0" t="n">
        <v>0.770223758715221</v>
      </c>
      <c r="F422" s="0" t="n">
        <v>0.186130282344586</v>
      </c>
      <c r="G422" s="0" t="n">
        <v>0.0349400502673203</v>
      </c>
      <c r="H422" s="0" t="n">
        <v>0.00870590867287361</v>
      </c>
      <c r="I422" s="0" t="n">
        <f aca="false">$Y$14*E421+$Y$19*F421+G421*$Y$24+H421*$Y$29</f>
        <v>0.658681645690905</v>
      </c>
      <c r="J422" s="0" t="n">
        <f aca="false">$Y$15*E421+$Y$20*F421+G421*$Y$25+H421*$Y$30</f>
        <v>0.240349806272968</v>
      </c>
      <c r="K422" s="0" t="n">
        <f aca="false">E421*$Y$16+F421*$Y$21+G421*$Y$26+H421*$Y$31</f>
        <v>0.0684182662255012</v>
      </c>
      <c r="L422" s="0" t="n">
        <f aca="false">E421*$Y$17+F421*$Y$22+G421*$Y$27+H421*$Y$32</f>
        <v>0.0325502818106258</v>
      </c>
      <c r="M422" s="0" t="n">
        <f aca="false">_xlfn.NORM.S.DIST((1/$Y$7)*(C422-$Y$3-D422*$Y$12),1)</f>
        <v>0.309970188661613</v>
      </c>
      <c r="N422" s="3" t="n">
        <f aca="false">_xlfn.NORM.S.DIST((1/$Y$8)*(C422-$Y$4-D422*$Y$12),1)</f>
        <v>0.65850794220146</v>
      </c>
      <c r="O422" s="3" t="n">
        <f aca="false">_xlfn.NORM.S.DIST((1/$Y$9)*(C422-$Y$5-D422*$Y$12),1)</f>
        <v>0.388310128822916</v>
      </c>
      <c r="P422" s="3" t="n">
        <f aca="false">_xlfn.NORM.S.DIST((1/$Y$10)*(C422-$Y$6-D422*$Y$12),1)</f>
        <v>0.544207937858116</v>
      </c>
      <c r="Q422" s="0" t="n">
        <f aca="false">M422*I422</f>
        <v>0.204171673982752</v>
      </c>
      <c r="R422" s="0" t="n">
        <f aca="false">N422*J422</f>
        <v>0.158272256337332</v>
      </c>
      <c r="S422" s="0" t="n">
        <f aca="false">O422*K422</f>
        <v>0.026567505771865</v>
      </c>
      <c r="T422" s="0" t="n">
        <f aca="false">P422*L422</f>
        <v>0.0177141217408612</v>
      </c>
      <c r="U422" s="4" t="n">
        <f aca="false">SUM(Q422:T422)</f>
        <v>0.40672555783281</v>
      </c>
      <c r="V422" s="6" t="n">
        <f aca="false">_xlfn.NORM.S.INV(U422)</f>
        <v>-0.235976229234089</v>
      </c>
    </row>
    <row r="423" customFormat="false" ht="14.4" hidden="false" customHeight="false" outlineLevel="0" collapsed="false">
      <c r="A423" s="0" t="n">
        <f aca="false">A422+1</f>
        <v>419</v>
      </c>
      <c r="C423" s="0" t="n">
        <v>0.925182095</v>
      </c>
      <c r="D423" s="0" t="n">
        <v>1.8387</v>
      </c>
      <c r="E423" s="0" t="n">
        <v>0.849360319218689</v>
      </c>
      <c r="F423" s="0" t="n">
        <v>0.10949386644433</v>
      </c>
      <c r="G423" s="0" t="n">
        <v>0.0349080159911822</v>
      </c>
      <c r="H423" s="0" t="n">
        <v>0.0062377983457986</v>
      </c>
      <c r="I423" s="0" t="n">
        <f aca="false">$Y$14*E422+$Y$19*F422+G422*$Y$24+H422*$Y$29</f>
        <v>0.70490210577204</v>
      </c>
      <c r="J423" s="0" t="n">
        <f aca="false">$Y$15*E422+$Y$20*F422+G422*$Y$25+H422*$Y$30</f>
        <v>0.197687221316767</v>
      </c>
      <c r="K423" s="0" t="n">
        <f aca="false">E422*$Y$16+F422*$Y$21+G422*$Y$26+H422*$Y$31</f>
        <v>0.0714835172357631</v>
      </c>
      <c r="L423" s="0" t="n">
        <f aca="false">E422*$Y$17+F422*$Y$22+G422*$Y$27+H422*$Y$32</f>
        <v>0.0259271556754307</v>
      </c>
      <c r="M423" s="0" t="n">
        <f aca="false">_xlfn.NORM.S.DIST((1/$Y$7)*(C423-$Y$3-D423*$Y$12),1)</f>
        <v>0.554623167605021</v>
      </c>
      <c r="N423" s="3" t="n">
        <f aca="false">_xlfn.NORM.S.DIST((1/$Y$8)*(C423-$Y$4-D423*$Y$12),1)</f>
        <v>0.792579011761212</v>
      </c>
      <c r="O423" s="3" t="n">
        <f aca="false">_xlfn.NORM.S.DIST((1/$Y$9)*(C423-$Y$5-D423*$Y$12),1)</f>
        <v>0.488262864422901</v>
      </c>
      <c r="P423" s="3" t="n">
        <f aca="false">_xlfn.NORM.S.DIST((1/$Y$10)*(C423-$Y$6-D423*$Y$12),1)</f>
        <v>0.594345516567309</v>
      </c>
      <c r="Q423" s="0" t="n">
        <f aca="false">M423*I423</f>
        <v>0.390955038754739</v>
      </c>
      <c r="R423" s="0" t="n">
        <f aca="false">N423*J423</f>
        <v>0.156682742509064</v>
      </c>
      <c r="S423" s="0" t="n">
        <f aca="false">O423*K423</f>
        <v>0.0349027468845575</v>
      </c>
      <c r="T423" s="0" t="n">
        <f aca="false">P423*L423</f>
        <v>0.0154096887330349</v>
      </c>
      <c r="U423" s="4" t="n">
        <f aca="false">SUM(Q423:T423)</f>
        <v>0.597950216881394</v>
      </c>
      <c r="V423" s="6" t="n">
        <f aca="false">_xlfn.NORM.S.INV(U423)</f>
        <v>0.248045030107063</v>
      </c>
    </row>
    <row r="424" customFormat="false" ht="14.4" hidden="false" customHeight="false" outlineLevel="0" collapsed="false">
      <c r="A424" s="0" t="n">
        <f aca="false">A423+1</f>
        <v>420</v>
      </c>
      <c r="C424" s="0" t="n">
        <v>0.574733433</v>
      </c>
      <c r="D424" s="0" t="n">
        <v>1.8041</v>
      </c>
      <c r="E424" s="0" t="n">
        <v>0.879981456935286</v>
      </c>
      <c r="F424" s="0" t="n">
        <v>0.0807320146344474</v>
      </c>
      <c r="G424" s="0" t="n">
        <v>0.0355025452964392</v>
      </c>
      <c r="H424" s="0" t="n">
        <v>0.0037839831338268</v>
      </c>
      <c r="I424" s="0" t="n">
        <f aca="false">$Y$14*E423+$Y$19*F423+G423*$Y$24+H423*$Y$29</f>
        <v>0.773728169073999</v>
      </c>
      <c r="J424" s="0" t="n">
        <f aca="false">$Y$15*E423+$Y$20*F423+G423*$Y$25+H423*$Y$30</f>
        <v>0.132595950350853</v>
      </c>
      <c r="K424" s="0" t="n">
        <f aca="false">E423*$Y$16+F423*$Y$21+G423*$Y$26+H423*$Y$31</f>
        <v>0.0773871750941646</v>
      </c>
      <c r="L424" s="0" t="n">
        <f aca="false">E423*$Y$17+F423*$Y$22+G423*$Y$27+H423*$Y$32</f>
        <v>0.0162887054809837</v>
      </c>
      <c r="M424" s="0" t="n">
        <f aca="false">_xlfn.NORM.S.DIST((1/$Y$7)*(C424-$Y$3-D424*$Y$12),1)</f>
        <v>0.423988482170865</v>
      </c>
      <c r="N424" s="3" t="n">
        <f aca="false">_xlfn.NORM.S.DIST((1/$Y$8)*(C424-$Y$4-D424*$Y$12),1)</f>
        <v>0.727052845825953</v>
      </c>
      <c r="O424" s="3" t="n">
        <f aca="false">_xlfn.NORM.S.DIST((1/$Y$9)*(C424-$Y$5-D424*$Y$12),1)</f>
        <v>0.435826916028321</v>
      </c>
      <c r="P424" s="3" t="n">
        <f aca="false">_xlfn.NORM.S.DIST((1/$Y$10)*(C424-$Y$6-D424*$Y$12),1)</f>
        <v>0.568433417671671</v>
      </c>
      <c r="Q424" s="0" t="n">
        <f aca="false">M424*I424</f>
        <v>0.328051832018527</v>
      </c>
      <c r="R424" s="0" t="n">
        <f aca="false">N424*J424</f>
        <v>0.0964042630475842</v>
      </c>
      <c r="S424" s="0" t="n">
        <f aca="false">O424*K424</f>
        <v>0.0337274138614335</v>
      </c>
      <c r="T424" s="0" t="n">
        <f aca="false">P424*L424</f>
        <v>0.00925904452600284</v>
      </c>
      <c r="U424" s="4" t="n">
        <f aca="false">SUM(Q424:T424)</f>
        <v>0.467442553453547</v>
      </c>
      <c r="V424" s="6" t="n">
        <f aca="false">_xlfn.NORM.S.INV(U424)</f>
        <v>-0.0817002156040627</v>
      </c>
    </row>
    <row r="425" customFormat="false" ht="14.4" hidden="false" customHeight="false" outlineLevel="0" collapsed="false">
      <c r="A425" s="0" t="n">
        <f aca="false">A424+1</f>
        <v>421</v>
      </c>
      <c r="C425" s="0" t="n">
        <v>0.40552913</v>
      </c>
      <c r="D425" s="0" t="n">
        <v>1.8</v>
      </c>
      <c r="E425" s="0" t="n">
        <v>0.889701042035654</v>
      </c>
      <c r="F425" s="0" t="n">
        <v>0.0708017990231766</v>
      </c>
      <c r="G425" s="0" t="n">
        <v>0.0367655579272226</v>
      </c>
      <c r="H425" s="0" t="n">
        <v>0.00273160101394657</v>
      </c>
      <c r="I425" s="0" t="n">
        <f aca="false">$Y$14*E424+$Y$19*F424+G424*$Y$24+H424*$Y$29</f>
        <v>0.800790674694171</v>
      </c>
      <c r="J425" s="0" t="n">
        <f aca="false">$Y$15*E424+$Y$20*F424+G424*$Y$25+H424*$Y$30</f>
        <v>0.108191507323639</v>
      </c>
      <c r="K425" s="0" t="n">
        <f aca="false">E424*$Y$16+F424*$Y$21+G424*$Y$26+H424*$Y$31</f>
        <v>0.0795624045587188</v>
      </c>
      <c r="L425" s="0" t="n">
        <f aca="false">E424*$Y$17+F424*$Y$22+G424*$Y$27+H424*$Y$32</f>
        <v>0.0114554134234706</v>
      </c>
      <c r="M425" s="0" t="n">
        <f aca="false">_xlfn.NORM.S.DIST((1/$Y$7)*(C425-$Y$3-D425*$Y$12),1)</f>
        <v>0.36266693421435</v>
      </c>
      <c r="N425" s="3" t="n">
        <f aca="false">_xlfn.NORM.S.DIST((1/$Y$8)*(C425-$Y$4-D425*$Y$12),1)</f>
        <v>0.691928795555211</v>
      </c>
      <c r="O425" s="3" t="n">
        <f aca="false">_xlfn.NORM.S.DIST((1/$Y$9)*(C425-$Y$5-D425*$Y$12),1)</f>
        <v>0.410731955417728</v>
      </c>
      <c r="P425" s="3" t="n">
        <f aca="false">_xlfn.NORM.S.DIST((1/$Y$10)*(C425-$Y$6-D425*$Y$12),1)</f>
        <v>0.555747914269772</v>
      </c>
      <c r="Q425" s="0" t="n">
        <f aca="false">M425*I425</f>
        <v>0.290420298938775</v>
      </c>
      <c r="R425" s="0" t="n">
        <f aca="false">N425*J425</f>
        <v>0.0748608193517486</v>
      </c>
      <c r="S425" s="0" t="n">
        <f aca="false">O425*K425</f>
        <v>0.0326788220021389</v>
      </c>
      <c r="T425" s="0" t="n">
        <f aca="false">P425*L425</f>
        <v>0.00636632211719172</v>
      </c>
      <c r="U425" s="4" t="n">
        <f aca="false">SUM(Q425:T425)</f>
        <v>0.404326262409855</v>
      </c>
      <c r="V425" s="6" t="n">
        <f aca="false">_xlfn.NORM.S.INV(U425)</f>
        <v>-0.242164727835919</v>
      </c>
    </row>
    <row r="426" customFormat="false" ht="14.4" hidden="false" customHeight="false" outlineLevel="0" collapsed="false">
      <c r="A426" s="0" t="n">
        <f aca="false">A425+1</f>
        <v>422</v>
      </c>
      <c r="C426" s="0" t="n">
        <v>-1.801381326</v>
      </c>
      <c r="D426" s="0" t="n">
        <v>1.9479</v>
      </c>
      <c r="E426" s="0" t="n">
        <v>0.389102226400872</v>
      </c>
      <c r="F426" s="0" t="n">
        <v>0.418207992255844</v>
      </c>
      <c r="G426" s="0" t="n">
        <v>0.174644027735126</v>
      </c>
      <c r="H426" s="0" t="n">
        <v>0.0180457536081585</v>
      </c>
      <c r="I426" s="0" t="n">
        <f aca="false">$Y$14*E425+$Y$19*F425+G425*$Y$24+H425*$Y$29</f>
        <v>0.810143452699347</v>
      </c>
      <c r="J426" s="0" t="n">
        <f aca="false">$Y$15*E425+$Y$20*F425+G425*$Y$25+H425*$Y$30</f>
        <v>0.0997592415701489</v>
      </c>
      <c r="K426" s="0" t="n">
        <f aca="false">E425*$Y$16+F425*$Y$21+G425*$Y$26+H425*$Y$31</f>
        <v>0.0804641894377567</v>
      </c>
      <c r="L426" s="0" t="n">
        <f aca="false">E425*$Y$17+F425*$Y$22+G425*$Y$27+H425*$Y$32</f>
        <v>0.00963311629274714</v>
      </c>
      <c r="M426" s="0" t="n">
        <f aca="false">_xlfn.NORM.S.DIST((1/$Y$7)*(C426-$Y$3-D426*$Y$12),1)</f>
        <v>0.00722805833232661</v>
      </c>
      <c r="N426" s="3" t="n">
        <f aca="false">_xlfn.NORM.S.DIST((1/$Y$8)*(C426-$Y$4-D426*$Y$12),1)</f>
        <v>0.199133100066749</v>
      </c>
      <c r="O426" s="3" t="n">
        <f aca="false">_xlfn.NORM.S.DIST((1/$Y$9)*(C426-$Y$5-D426*$Y$12),1)</f>
        <v>0.14305788388255</v>
      </c>
      <c r="P426" s="3" t="n">
        <f aca="false">_xlfn.NORM.S.DIST((1/$Y$10)*(C426-$Y$6-D426*$Y$12),1)</f>
        <v>0.388925980210825</v>
      </c>
      <c r="Q426" s="0" t="n">
        <f aca="false">M426*I426</f>
        <v>0.00585576413366337</v>
      </c>
      <c r="R426" s="0" t="n">
        <f aca="false">N426*J426</f>
        <v>0.0198653670341714</v>
      </c>
      <c r="S426" s="0" t="n">
        <f aca="false">O426*K426</f>
        <v>0.0115110366692901</v>
      </c>
      <c r="T426" s="0" t="n">
        <f aca="false">P426*L426</f>
        <v>0.00374656919664156</v>
      </c>
      <c r="U426" s="4" t="n">
        <f aca="false">SUM(Q426:T426)</f>
        <v>0.0409787370337665</v>
      </c>
      <c r="V426" s="6" t="n">
        <f aca="false">_xlfn.NORM.S.INV(U426)</f>
        <v>-1.73943956422512</v>
      </c>
    </row>
    <row r="427" customFormat="false" ht="14.4" hidden="false" customHeight="false" outlineLevel="0" collapsed="false">
      <c r="A427" s="0" t="n">
        <f aca="false">A426+1</f>
        <v>423</v>
      </c>
      <c r="C427" s="0" t="n">
        <v>-1.043954996</v>
      </c>
      <c r="D427" s="0" t="n">
        <v>1.9335</v>
      </c>
      <c r="E427" s="0" t="n">
        <v>0.282750733194254</v>
      </c>
      <c r="F427" s="0" t="n">
        <v>0.625178643245556</v>
      </c>
      <c r="G427" s="0" t="n">
        <v>0.0608302179018657</v>
      </c>
      <c r="H427" s="0" t="n">
        <v>0.0312404056583248</v>
      </c>
      <c r="I427" s="0" t="n">
        <f aca="false">$Y$14*E426+$Y$19*F426+G426*$Y$24+H426*$Y$29</f>
        <v>0.472516196660698</v>
      </c>
      <c r="J427" s="0" t="n">
        <f aca="false">$Y$15*E426+$Y$20*F426+G426*$Y$25+H426*$Y$30</f>
        <v>0.393369438067953</v>
      </c>
      <c r="K427" s="0" t="n">
        <f aca="false">E426*$Y$16+F426*$Y$21+G426*$Y$26+H426*$Y$31</f>
        <v>0.076110522881887</v>
      </c>
      <c r="L427" s="0" t="n">
        <f aca="false">E426*$Y$17+F426*$Y$22+G426*$Y$27+H426*$Y$32</f>
        <v>0.0580038423894625</v>
      </c>
      <c r="M427" s="0" t="n">
        <f aca="false">_xlfn.NORM.S.DIST((1/$Y$7)*(C427-$Y$3-D427*$Y$12),1)</f>
        <v>0.0418931651798848</v>
      </c>
      <c r="N427" s="3" t="n">
        <f aca="false">_xlfn.NORM.S.DIST((1/$Y$8)*(C427-$Y$4-D427*$Y$12),1)</f>
        <v>0.350426434548609</v>
      </c>
      <c r="O427" s="3" t="n">
        <f aca="false">_xlfn.NORM.S.DIST((1/$Y$9)*(C427-$Y$5-D427*$Y$12),1)</f>
        <v>0.218011884627702</v>
      </c>
      <c r="P427" s="3" t="n">
        <f aca="false">_xlfn.NORM.S.DIST((1/$Y$10)*(C427-$Y$6-D427*$Y$12),1)</f>
        <v>0.44526918640489</v>
      </c>
      <c r="Q427" s="0" t="n">
        <f aca="false">M427*I427</f>
        <v>0.0197951990768776</v>
      </c>
      <c r="R427" s="0" t="n">
        <f aca="false">N427*J427</f>
        <v>0.137847049642543</v>
      </c>
      <c r="S427" s="0" t="n">
        <f aca="false">O427*K427</f>
        <v>0.01659299853348</v>
      </c>
      <c r="T427" s="0" t="n">
        <f aca="false">P427*L427</f>
        <v>0.0258273237091134</v>
      </c>
      <c r="U427" s="4" t="n">
        <f aca="false">SUM(Q427:T427)</f>
        <v>0.200062570962014</v>
      </c>
      <c r="V427" s="6" t="n">
        <f aca="false">_xlfn.NORM.S.INV(U427)</f>
        <v>-0.841397756471605</v>
      </c>
    </row>
    <row r="428" customFormat="false" ht="14.4" hidden="false" customHeight="false" outlineLevel="0" collapsed="false">
      <c r="A428" s="0" t="n">
        <f aca="false">A427+1</f>
        <v>424</v>
      </c>
      <c r="C428" s="0" t="n">
        <v>-2.354570977</v>
      </c>
      <c r="D428" s="0" t="n">
        <v>2.1485</v>
      </c>
      <c r="E428" s="0" t="n">
        <v>0.0168719096878023</v>
      </c>
      <c r="F428" s="0" t="n">
        <v>0.866760284462776</v>
      </c>
      <c r="G428" s="0" t="n">
        <v>0.0365033399213768</v>
      </c>
      <c r="H428" s="0" t="n">
        <v>0.0798644659280454</v>
      </c>
      <c r="I428" s="0" t="n">
        <f aca="false">$Y$14*E427+$Y$19*F427+G427*$Y$24+H427*$Y$29</f>
        <v>0.299182592589326</v>
      </c>
      <c r="J428" s="0" t="n">
        <f aca="false">$Y$15*E427+$Y$20*F427+G427*$Y$25+H427*$Y$30</f>
        <v>0.570168736466538</v>
      </c>
      <c r="K428" s="0" t="n">
        <f aca="false">E427*$Y$16+F427*$Y$21+G427*$Y$26+H427*$Y$31</f>
        <v>0.0425301799139033</v>
      </c>
      <c r="L428" s="0" t="n">
        <f aca="false">E427*$Y$17+F427*$Y$22+G427*$Y$27+H427*$Y$32</f>
        <v>0.0881184910302341</v>
      </c>
      <c r="M428" s="0" t="n">
        <f aca="false">_xlfn.NORM.S.DIST((1/$Y$7)*(C428-$Y$3-D428*$Y$12),1)</f>
        <v>0.00143821041199461</v>
      </c>
      <c r="N428" s="3" t="n">
        <f aca="false">_xlfn.NORM.S.DIST((1/$Y$8)*(C428-$Y$4-D428*$Y$12),1)</f>
        <v>0.117316094357933</v>
      </c>
      <c r="O428" s="3" t="n">
        <f aca="false">_xlfn.NORM.S.DIST((1/$Y$9)*(C428-$Y$5-D428*$Y$12),1)</f>
        <v>0.100012033861396</v>
      </c>
      <c r="P428" s="3" t="n">
        <f aca="false">_xlfn.NORM.S.DIST((1/$Y$10)*(C428-$Y$6-D428*$Y$12),1)</f>
        <v>0.348274997324752</v>
      </c>
      <c r="Q428" s="0" t="n">
        <f aca="false">M428*I428</f>
        <v>0.00043028751974951</v>
      </c>
      <c r="R428" s="0" t="n">
        <f aca="false">N428*J428</f>
        <v>0.0668899692872518</v>
      </c>
      <c r="S428" s="0" t="n">
        <f aca="false">O428*K428</f>
        <v>0.00425352979368054</v>
      </c>
      <c r="T428" s="0" t="n">
        <f aca="false">P428*L428</f>
        <v>0.030689467227816</v>
      </c>
      <c r="U428" s="4" t="n">
        <f aca="false">SUM(Q428:T428)</f>
        <v>0.102263253828498</v>
      </c>
      <c r="V428" s="15" t="n">
        <f aca="false">_xlfn.NORM.S.INV(U428)</f>
        <v>-1.26876047054432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25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D2" activeCellId="0" sqref="D2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2.8" hidden="false" customHeight="false" outlineLevel="0" collapsed="false">
      <c r="A1" s="0" t="s">
        <v>53</v>
      </c>
      <c r="B1" s="0" t="s">
        <v>54</v>
      </c>
      <c r="C1" s="0" t="s">
        <v>54</v>
      </c>
      <c r="D1" s="0" t="s">
        <v>55</v>
      </c>
    </row>
    <row r="2" customFormat="false" ht="13.8" hidden="false" customHeight="false" outlineLevel="0" collapsed="false">
      <c r="A2" s="5" t="n">
        <v>0.939659369750296</v>
      </c>
      <c r="B2" s="0" t="n">
        <v>1.07249177613666</v>
      </c>
      <c r="C2" s="0" t="n">
        <v>1.07249177613666</v>
      </c>
      <c r="D2" s="0" t="n">
        <v>0.771727956559743</v>
      </c>
    </row>
    <row r="3" customFormat="false" ht="13.8" hidden="false" customHeight="false" outlineLevel="0" collapsed="false">
      <c r="A3" s="6" t="n">
        <v>-0.453826776976847</v>
      </c>
      <c r="B3" s="0" t="n">
        <v>-0.274568110250348</v>
      </c>
      <c r="C3" s="0" t="n">
        <v>-0.274568110250348</v>
      </c>
      <c r="D3" s="0" t="n">
        <v>-0.485758017584097</v>
      </c>
    </row>
    <row r="4" customFormat="false" ht="13.8" hidden="false" customHeight="false" outlineLevel="0" collapsed="false">
      <c r="A4" s="6" t="n">
        <v>-0.582481859115155</v>
      </c>
      <c r="B4" s="0" t="n">
        <v>-0.449831034978792</v>
      </c>
      <c r="C4" s="0" t="n">
        <v>-0.449831034978792</v>
      </c>
      <c r="D4" s="0" t="n">
        <v>-0.644236651112153</v>
      </c>
    </row>
    <row r="5" customFormat="false" ht="13.8" hidden="false" customHeight="false" outlineLevel="0" collapsed="false">
      <c r="A5" s="6" t="n">
        <v>-1.49739845681921</v>
      </c>
      <c r="B5" s="0" t="n">
        <v>-1.60209677146746</v>
      </c>
      <c r="C5" s="0" t="n">
        <v>-1.60209677146746</v>
      </c>
      <c r="D5" s="0" t="n">
        <v>-1.46821002534806</v>
      </c>
    </row>
    <row r="6" customFormat="false" ht="13.8" hidden="false" customHeight="false" outlineLevel="0" collapsed="false">
      <c r="A6" s="6" t="n">
        <v>1.47431920563711</v>
      </c>
      <c r="B6" s="0" t="n">
        <v>1.7395150749207</v>
      </c>
      <c r="C6" s="0" t="n">
        <v>1.7395150749207</v>
      </c>
      <c r="D6" s="0" t="n">
        <v>1.4544039986702</v>
      </c>
    </row>
    <row r="7" customFormat="false" ht="13.8" hidden="false" customHeight="false" outlineLevel="0" collapsed="false">
      <c r="A7" s="6" t="n">
        <v>-0.977119937891383</v>
      </c>
      <c r="B7" s="0" t="n">
        <v>-1.7232824814995</v>
      </c>
      <c r="C7" s="0" t="n">
        <v>-1.7232824814995</v>
      </c>
      <c r="D7" s="0" t="n">
        <v>-1.23230900916483</v>
      </c>
    </row>
    <row r="8" customFormat="false" ht="13.8" hidden="false" customHeight="false" outlineLevel="0" collapsed="false">
      <c r="A8" s="6" t="n">
        <v>-0.770035229120178</v>
      </c>
      <c r="B8" s="0" t="n">
        <v>-1.78149945109098</v>
      </c>
      <c r="C8" s="0" t="n">
        <v>-1.78149945109098</v>
      </c>
      <c r="D8" s="0" t="n">
        <v>-0.92507888678716</v>
      </c>
    </row>
    <row r="9" customFormat="false" ht="13.8" hidden="false" customHeight="false" outlineLevel="0" collapsed="false">
      <c r="A9" s="6" t="n">
        <v>-0.910538159917291</v>
      </c>
      <c r="B9" s="0" t="n">
        <v>-2.05835380031753</v>
      </c>
      <c r="C9" s="0" t="n">
        <v>-2.05835380031753</v>
      </c>
      <c r="D9" s="0" t="n">
        <v>-1.017386746143</v>
      </c>
    </row>
    <row r="10" customFormat="false" ht="13.8" hidden="false" customHeight="false" outlineLevel="0" collapsed="false">
      <c r="A10" s="6" t="n">
        <v>-1.98759989903507</v>
      </c>
      <c r="B10" s="0" t="n">
        <v>-3.06239427838803</v>
      </c>
      <c r="C10" s="0" t="n">
        <v>-3.06239427838803</v>
      </c>
      <c r="D10" s="0" t="n">
        <v>-1.80750493865439</v>
      </c>
    </row>
    <row r="11" customFormat="false" ht="13.8" hidden="false" customHeight="false" outlineLevel="0" collapsed="false">
      <c r="A11" s="6" t="n">
        <v>0.418500091676149</v>
      </c>
      <c r="B11" s="0" t="n">
        <v>0.289600509777524</v>
      </c>
      <c r="C11" s="0" t="n">
        <v>0.289600509777524</v>
      </c>
      <c r="D11" s="0" t="n">
        <v>0.274514359824977</v>
      </c>
    </row>
    <row r="12" customFormat="false" ht="13.8" hidden="false" customHeight="false" outlineLevel="0" collapsed="false">
      <c r="A12" s="6" t="n">
        <v>0.698712237632964</v>
      </c>
      <c r="B12" s="0" t="n">
        <v>0.866640345287875</v>
      </c>
      <c r="C12" s="0" t="n">
        <v>0.866640345287875</v>
      </c>
      <c r="D12" s="0" t="n">
        <v>0.618033297860153</v>
      </c>
    </row>
    <row r="13" customFormat="false" ht="13.8" hidden="false" customHeight="false" outlineLevel="0" collapsed="false">
      <c r="A13" s="6" t="n">
        <v>0.706490314497265</v>
      </c>
      <c r="B13" s="0" t="n">
        <v>1.03219764964883</v>
      </c>
      <c r="C13" s="0" t="n">
        <v>1.03219764964883</v>
      </c>
      <c r="D13" s="0" t="n">
        <v>0.764139068813455</v>
      </c>
    </row>
    <row r="14" customFormat="false" ht="13.8" hidden="false" customHeight="false" outlineLevel="0" collapsed="false">
      <c r="A14" s="6" t="n">
        <v>0.41676089122584</v>
      </c>
      <c r="B14" s="0" t="n">
        <v>0.811772759380542</v>
      </c>
      <c r="C14" s="0" t="n">
        <v>0.811772759380542</v>
      </c>
      <c r="D14" s="0" t="n">
        <v>0.54748796070121</v>
      </c>
    </row>
    <row r="15" customFormat="false" ht="13.8" hidden="false" customHeight="false" outlineLevel="0" collapsed="false">
      <c r="A15" s="6" t="n">
        <v>0.920345560128518</v>
      </c>
      <c r="B15" s="0" t="n">
        <v>1.43960915128129</v>
      </c>
      <c r="C15" s="0" t="n">
        <v>1.43960915128129</v>
      </c>
      <c r="D15" s="0" t="n">
        <v>1.13283881945564</v>
      </c>
    </row>
    <row r="16" customFormat="false" ht="13.8" hidden="false" customHeight="false" outlineLevel="0" collapsed="false">
      <c r="A16" s="6" t="n">
        <v>-0.700693343524518</v>
      </c>
      <c r="B16" s="0" t="n">
        <v>-0.283624487651995</v>
      </c>
      <c r="C16" s="0" t="n">
        <v>-0.283624487651995</v>
      </c>
      <c r="D16" s="0" t="n">
        <v>-0.560280905936011</v>
      </c>
    </row>
    <row r="17" customFormat="false" ht="13.8" hidden="false" customHeight="false" outlineLevel="0" collapsed="false">
      <c r="A17" s="6" t="n">
        <v>-1.31455184175959</v>
      </c>
      <c r="B17" s="0" t="n">
        <v>-1.06527606224962</v>
      </c>
      <c r="C17" s="0" t="n">
        <v>-1.06527606224962</v>
      </c>
      <c r="D17" s="0" t="n">
        <v>-1.19583841575508</v>
      </c>
    </row>
    <row r="18" customFormat="false" ht="13.8" hidden="false" customHeight="false" outlineLevel="0" collapsed="false">
      <c r="A18" s="6" t="n">
        <v>1.57883848118037</v>
      </c>
      <c r="B18" s="0" t="n">
        <v>1.91937360575683</v>
      </c>
      <c r="C18" s="0" t="n">
        <v>1.91937360575683</v>
      </c>
      <c r="D18" s="0" t="n">
        <v>1.69907152527048</v>
      </c>
    </row>
    <row r="19" customFormat="false" ht="13.8" hidden="false" customHeight="false" outlineLevel="0" collapsed="false">
      <c r="A19" s="6" t="n">
        <v>-0.281676522639694</v>
      </c>
      <c r="B19" s="0" t="n">
        <v>0.155308898136136</v>
      </c>
      <c r="C19" s="0" t="n">
        <v>0.155308898136136</v>
      </c>
      <c r="D19" s="0" t="n">
        <v>-0.0929336358432078</v>
      </c>
    </row>
    <row r="20" customFormat="false" ht="13.8" hidden="false" customHeight="false" outlineLevel="0" collapsed="false">
      <c r="A20" s="6" t="n">
        <v>-0.909058453542244</v>
      </c>
      <c r="B20" s="0" t="n">
        <v>-0.605934650689202</v>
      </c>
      <c r="C20" s="0" t="n">
        <v>-0.605934650689202</v>
      </c>
      <c r="D20" s="0" t="n">
        <v>-0.799976440748492</v>
      </c>
    </row>
    <row r="21" customFormat="false" ht="13.8" hidden="false" customHeight="false" outlineLevel="0" collapsed="false">
      <c r="A21" s="6" t="n">
        <v>0.327318803022812</v>
      </c>
      <c r="B21" s="0" t="n">
        <v>0.519743312290672</v>
      </c>
      <c r="C21" s="0" t="n">
        <v>0.519743312290672</v>
      </c>
      <c r="D21" s="0" t="n">
        <v>0.234946712493713</v>
      </c>
    </row>
    <row r="22" customFormat="false" ht="13.8" hidden="false" customHeight="false" outlineLevel="0" collapsed="false">
      <c r="A22" s="6" t="n">
        <v>1.89001774455493</v>
      </c>
      <c r="B22" s="0" t="n">
        <v>2.07435699916365</v>
      </c>
      <c r="C22" s="0" t="n">
        <v>2.07435699916365</v>
      </c>
      <c r="D22" s="0" t="n">
        <v>1.95323783979406</v>
      </c>
    </row>
    <row r="23" customFormat="false" ht="13.8" hidden="false" customHeight="false" outlineLevel="0" collapsed="false">
      <c r="A23" s="6" t="n">
        <v>-0.271396025416763</v>
      </c>
      <c r="B23" s="0" t="n">
        <v>0.183329597890257</v>
      </c>
      <c r="C23" s="0" t="n">
        <v>0.183329597890257</v>
      </c>
      <c r="D23" s="0" t="n">
        <v>-0.107622666988557</v>
      </c>
    </row>
    <row r="24" customFormat="false" ht="13.8" hidden="false" customHeight="false" outlineLevel="0" collapsed="false">
      <c r="A24" s="6" t="n">
        <v>-0.593590403420849</v>
      </c>
      <c r="B24" s="0" t="n">
        <v>-0.24593601584645</v>
      </c>
      <c r="C24" s="0" t="n">
        <v>-0.24593601584645</v>
      </c>
      <c r="D24" s="0" t="n">
        <v>-0.524296554127117</v>
      </c>
    </row>
    <row r="25" customFormat="false" ht="13.8" hidden="false" customHeight="false" outlineLevel="0" collapsed="false">
      <c r="A25" s="6" t="n">
        <v>0.59296498727225</v>
      </c>
      <c r="B25" s="0" t="n">
        <v>0.817976144664722</v>
      </c>
      <c r="C25" s="0" t="n">
        <v>0.817976144664722</v>
      </c>
      <c r="D25" s="0" t="n">
        <v>0.500100849457215</v>
      </c>
    </row>
    <row r="26" customFormat="false" ht="13.8" hidden="false" customHeight="false" outlineLevel="0" collapsed="false">
      <c r="A26" s="6" t="n">
        <v>-0.371899606181556</v>
      </c>
      <c r="B26" s="0" t="n">
        <v>-0.129570170726448</v>
      </c>
      <c r="C26" s="0" t="n">
        <v>-0.129570170726448</v>
      </c>
      <c r="D26" s="0" t="n">
        <v>-0.446715971409371</v>
      </c>
    </row>
    <row r="27" customFormat="false" ht="13.8" hidden="false" customHeight="false" outlineLevel="0" collapsed="false">
      <c r="A27" s="6" t="n">
        <v>-0.977042016718566</v>
      </c>
      <c r="B27" s="0" t="n">
        <v>-0.775700430196251</v>
      </c>
      <c r="C27" s="0" t="n">
        <v>-0.775700430196251</v>
      </c>
      <c r="D27" s="0" t="n">
        <v>-1.00741050986646</v>
      </c>
    </row>
    <row r="28" customFormat="false" ht="13.8" hidden="false" customHeight="false" outlineLevel="0" collapsed="false">
      <c r="A28" s="6" t="n">
        <v>1.2603732240114</v>
      </c>
      <c r="B28" s="0" t="n">
        <v>1.14795334401799</v>
      </c>
      <c r="C28" s="0" t="n">
        <v>1.14795334401799</v>
      </c>
      <c r="D28" s="0" t="n">
        <v>0.862640880041412</v>
      </c>
    </row>
    <row r="29" customFormat="false" ht="13.8" hidden="false" customHeight="false" outlineLevel="0" collapsed="false">
      <c r="A29" s="6" t="n">
        <v>1.68455664163564</v>
      </c>
      <c r="B29" s="0" t="n">
        <v>1.90234757824371</v>
      </c>
      <c r="C29" s="0" t="n">
        <v>1.90234757824371</v>
      </c>
      <c r="D29" s="0" t="n">
        <v>1.72736401113449</v>
      </c>
    </row>
    <row r="30" customFormat="false" ht="13.8" hidden="false" customHeight="false" outlineLevel="0" collapsed="false">
      <c r="A30" s="6" t="n">
        <v>-0.172574081586396</v>
      </c>
      <c r="B30" s="0" t="n">
        <v>0.220890272611263</v>
      </c>
      <c r="C30" s="0" t="n">
        <v>0.220890272611263</v>
      </c>
      <c r="D30" s="0" t="n">
        <v>-0.075643233240456</v>
      </c>
    </row>
    <row r="31" customFormat="false" ht="13.8" hidden="false" customHeight="false" outlineLevel="0" collapsed="false">
      <c r="A31" s="6" t="n">
        <v>1.5280204621578</v>
      </c>
      <c r="B31" s="0" t="n">
        <v>1.98765261894529</v>
      </c>
      <c r="C31" s="0" t="n">
        <v>1.98765261894529</v>
      </c>
      <c r="D31" s="0" t="n">
        <v>1.85592645887699</v>
      </c>
    </row>
    <row r="32" customFormat="false" ht="13.8" hidden="false" customHeight="false" outlineLevel="0" collapsed="false">
      <c r="A32" s="6" t="n">
        <v>1.34591965794132</v>
      </c>
      <c r="B32" s="0" t="n">
        <v>1.95913249421588</v>
      </c>
      <c r="C32" s="0" t="n">
        <v>1.95913249421588</v>
      </c>
      <c r="D32" s="0" t="n">
        <v>1.71590848248523</v>
      </c>
    </row>
    <row r="33" customFormat="false" ht="13.8" hidden="false" customHeight="false" outlineLevel="0" collapsed="false">
      <c r="A33" s="6" t="n">
        <v>-0.0976646156729081</v>
      </c>
      <c r="B33" s="0" t="n">
        <v>0.486962987565263</v>
      </c>
      <c r="C33" s="0" t="n">
        <v>0.486962987565263</v>
      </c>
      <c r="D33" s="0" t="n">
        <v>0.187160277691614</v>
      </c>
    </row>
    <row r="34" customFormat="false" ht="13.8" hidden="false" customHeight="false" outlineLevel="0" collapsed="false">
      <c r="A34" s="6" t="n">
        <v>-0.355102568511005</v>
      </c>
      <c r="B34" s="0" t="n">
        <v>0.0917772811682174</v>
      </c>
      <c r="C34" s="0" t="n">
        <v>0.0917772811682174</v>
      </c>
      <c r="D34" s="0" t="n">
        <v>-0.185569562665123</v>
      </c>
    </row>
    <row r="35" customFormat="false" ht="13.8" hidden="false" customHeight="false" outlineLevel="0" collapsed="false">
      <c r="A35" s="6" t="n">
        <v>-0.214931613497277</v>
      </c>
      <c r="B35" s="0" t="n">
        <v>0.0768504597902019</v>
      </c>
      <c r="C35" s="0" t="n">
        <v>0.0768504597902019</v>
      </c>
      <c r="D35" s="0" t="n">
        <v>-0.196112413903392</v>
      </c>
    </row>
    <row r="36" customFormat="false" ht="13.8" hidden="false" customHeight="false" outlineLevel="0" collapsed="false">
      <c r="A36" s="6" t="n">
        <v>-1.7215187598251</v>
      </c>
      <c r="B36" s="0" t="n">
        <v>-1.68688946056457</v>
      </c>
      <c r="C36" s="0" t="n">
        <v>-1.68688946056457</v>
      </c>
      <c r="D36" s="0" t="n">
        <v>-1.71276971809798</v>
      </c>
    </row>
    <row r="37" customFormat="false" ht="13.8" hidden="false" customHeight="false" outlineLevel="0" collapsed="false">
      <c r="A37" s="6" t="n">
        <v>0.413409104949635</v>
      </c>
      <c r="B37" s="0" t="n">
        <v>0.496630833933487</v>
      </c>
      <c r="C37" s="0" t="n">
        <v>0.496630833933487</v>
      </c>
      <c r="D37" s="0" t="n">
        <v>0.349848235825743</v>
      </c>
    </row>
    <row r="38" customFormat="false" ht="13.8" hidden="false" customHeight="false" outlineLevel="0" collapsed="false">
      <c r="A38" s="6" t="n">
        <v>0.132228780491143</v>
      </c>
      <c r="B38" s="0" t="n">
        <v>0.214110913526176</v>
      </c>
      <c r="C38" s="0" t="n">
        <v>0.214110913526176</v>
      </c>
      <c r="D38" s="0" t="n">
        <v>0.0114711034215403</v>
      </c>
    </row>
    <row r="39" customFormat="false" ht="13.8" hidden="false" customHeight="false" outlineLevel="0" collapsed="false">
      <c r="A39" s="6" t="n">
        <v>1.07438681018213</v>
      </c>
      <c r="B39" s="0" t="n">
        <v>1.1368810516277</v>
      </c>
      <c r="C39" s="0" t="n">
        <v>1.1368810516277</v>
      </c>
      <c r="D39" s="0" t="n">
        <v>0.879452092135986</v>
      </c>
    </row>
    <row r="40" customFormat="false" ht="13.8" hidden="false" customHeight="false" outlineLevel="0" collapsed="false">
      <c r="A40" s="6" t="n">
        <v>-1.09318271826058</v>
      </c>
      <c r="B40" s="0" t="n">
        <v>-1.00700846116691</v>
      </c>
      <c r="C40" s="0" t="n">
        <v>-1.00700846116691</v>
      </c>
      <c r="D40" s="0" t="n">
        <v>-1.14512049058634</v>
      </c>
    </row>
    <row r="41" customFormat="false" ht="13.8" hidden="false" customHeight="false" outlineLevel="0" collapsed="false">
      <c r="A41" s="6" t="n">
        <v>-1.00312444734483</v>
      </c>
      <c r="B41" s="0" t="n">
        <v>-1.10617142561735</v>
      </c>
      <c r="C41" s="0" t="n">
        <v>-1.10617142561735</v>
      </c>
      <c r="D41" s="0" t="n">
        <v>-1.08642497773456</v>
      </c>
    </row>
    <row r="42" customFormat="false" ht="13.8" hidden="false" customHeight="false" outlineLevel="0" collapsed="false">
      <c r="A42" s="6" t="n">
        <v>1.92451882353674</v>
      </c>
      <c r="B42" s="0" t="n">
        <v>2.12013705935382</v>
      </c>
      <c r="C42" s="0" t="n">
        <v>2.12013705935382</v>
      </c>
      <c r="D42" s="0" t="n">
        <v>1.94737838090175</v>
      </c>
    </row>
    <row r="43" customFormat="false" ht="13.8" hidden="false" customHeight="false" outlineLevel="0" collapsed="false">
      <c r="A43" s="6" t="n">
        <v>0.568311569804357</v>
      </c>
      <c r="B43" s="0" t="n">
        <v>1.00467940692658</v>
      </c>
      <c r="C43" s="0" t="n">
        <v>1.00467940692658</v>
      </c>
      <c r="D43" s="0" t="n">
        <v>0.711848580948622</v>
      </c>
    </row>
    <row r="44" customFormat="false" ht="13.8" hidden="false" customHeight="false" outlineLevel="0" collapsed="false">
      <c r="A44" s="6" t="n">
        <v>-0.482574456987781</v>
      </c>
      <c r="B44" s="0" t="n">
        <v>-0.248854089086048</v>
      </c>
      <c r="C44" s="0" t="n">
        <v>-0.248854089086048</v>
      </c>
      <c r="D44" s="0" t="n">
        <v>-0.400778074184343</v>
      </c>
    </row>
    <row r="45" customFormat="false" ht="13.8" hidden="false" customHeight="false" outlineLevel="0" collapsed="false">
      <c r="A45" s="6" t="n">
        <v>-2.17212088365806</v>
      </c>
      <c r="B45" s="0" t="n">
        <v>-2.8265629763239</v>
      </c>
      <c r="C45" s="0" t="n">
        <v>-2.8265629763239</v>
      </c>
      <c r="D45" s="0" t="n">
        <v>-2.36243974725612</v>
      </c>
    </row>
    <row r="46" customFormat="false" ht="13.8" hidden="false" customHeight="false" outlineLevel="0" collapsed="false">
      <c r="A46" s="6" t="n">
        <v>0.147317513486872</v>
      </c>
      <c r="B46" s="0" t="n">
        <v>-0.135849371413365</v>
      </c>
      <c r="C46" s="0" t="n">
        <v>-0.135849371413365</v>
      </c>
      <c r="D46" s="0" t="n">
        <v>0.0527770548877292</v>
      </c>
    </row>
    <row r="47" customFormat="false" ht="13.8" hidden="false" customHeight="false" outlineLevel="0" collapsed="false">
      <c r="A47" s="6" t="n">
        <v>0.304914024606946</v>
      </c>
      <c r="B47" s="0" t="n">
        <v>0.257933884719923</v>
      </c>
      <c r="C47" s="0" t="n">
        <v>0.257933884719923</v>
      </c>
      <c r="D47" s="0" t="n">
        <v>0.271991527017178</v>
      </c>
    </row>
    <row r="48" customFormat="false" ht="13.8" hidden="false" customHeight="false" outlineLevel="0" collapsed="false">
      <c r="A48" s="6" t="n">
        <v>-0.436120590704791</v>
      </c>
      <c r="B48" s="0" t="n">
        <v>-0.60734632442487</v>
      </c>
      <c r="C48" s="0" t="n">
        <v>-0.60734632442487</v>
      </c>
      <c r="D48" s="0" t="n">
        <v>-0.489221593342674</v>
      </c>
    </row>
    <row r="49" customFormat="false" ht="13.8" hidden="false" customHeight="false" outlineLevel="0" collapsed="false">
      <c r="A49" s="6" t="n">
        <v>-0.242102959073374</v>
      </c>
      <c r="B49" s="0" t="n">
        <v>-0.309815678425298</v>
      </c>
      <c r="C49" s="0" t="n">
        <v>-0.309815678425298</v>
      </c>
      <c r="D49" s="0" t="n">
        <v>-0.258273880835085</v>
      </c>
    </row>
    <row r="50" customFormat="false" ht="13.8" hidden="false" customHeight="false" outlineLevel="0" collapsed="false">
      <c r="A50" s="6" t="n">
        <v>-2.03450475859181</v>
      </c>
      <c r="B50" s="0" t="n">
        <v>-2.71206046522626</v>
      </c>
      <c r="C50" s="0" t="n">
        <v>-2.71206046522626</v>
      </c>
      <c r="D50" s="0" t="n">
        <v>-2.06300640987516</v>
      </c>
    </row>
    <row r="51" customFormat="false" ht="13.8" hidden="false" customHeight="false" outlineLevel="0" collapsed="false">
      <c r="A51" s="6" t="n">
        <v>-1.66195347404856</v>
      </c>
      <c r="B51" s="0" t="n">
        <v>-2.79042125408531</v>
      </c>
      <c r="C51" s="0" t="n">
        <v>-2.79042125408531</v>
      </c>
      <c r="D51" s="0" t="n">
        <v>-1.53474562297069</v>
      </c>
    </row>
    <row r="52" customFormat="false" ht="13.8" hidden="false" customHeight="false" outlineLevel="0" collapsed="false">
      <c r="A52" s="6" t="n">
        <v>1.21372430434992</v>
      </c>
      <c r="B52" s="0" t="n">
        <v>1.60102805171323</v>
      </c>
      <c r="C52" s="0" t="n">
        <v>1.60102805171323</v>
      </c>
      <c r="D52" s="0" t="n">
        <v>0.91854164304267</v>
      </c>
    </row>
    <row r="53" customFormat="false" ht="13.8" hidden="false" customHeight="false" outlineLevel="0" collapsed="false">
      <c r="A53" s="6" t="n">
        <v>0.871910029999634</v>
      </c>
      <c r="B53" s="0" t="n">
        <v>1.25545347253206</v>
      </c>
      <c r="C53" s="0" t="n">
        <v>1.25545347253206</v>
      </c>
      <c r="D53" s="0" t="n">
        <v>0.779002306706779</v>
      </c>
    </row>
    <row r="54" customFormat="false" ht="13.8" hidden="false" customHeight="false" outlineLevel="0" collapsed="false">
      <c r="A54" s="6" t="n">
        <v>1.34897501697967</v>
      </c>
      <c r="B54" s="0" t="n">
        <v>1.88375287695354</v>
      </c>
      <c r="C54" s="0" t="n">
        <v>1.88375287695354</v>
      </c>
      <c r="D54" s="0" t="n">
        <v>1.32559194266787</v>
      </c>
    </row>
    <row r="55" customFormat="false" ht="13.8" hidden="false" customHeight="false" outlineLevel="0" collapsed="false">
      <c r="A55" s="6" t="n">
        <v>1.11148330075003</v>
      </c>
      <c r="B55" s="0" t="n">
        <v>1.74475804086571</v>
      </c>
      <c r="C55" s="0" t="n">
        <v>1.74475804086571</v>
      </c>
      <c r="D55" s="0" t="n">
        <v>1.19890694059066</v>
      </c>
    </row>
    <row r="56" customFormat="false" ht="13.8" hidden="false" customHeight="false" outlineLevel="0" collapsed="false">
      <c r="A56" s="6" t="n">
        <v>-1.63634808938428</v>
      </c>
      <c r="B56" s="0" t="n">
        <v>-1.65814146142099</v>
      </c>
      <c r="C56" s="0" t="n">
        <v>-1.65814146142099</v>
      </c>
      <c r="D56" s="0" t="n">
        <v>-1.22111528625126</v>
      </c>
    </row>
    <row r="57" customFormat="false" ht="13.8" hidden="false" customHeight="false" outlineLevel="0" collapsed="false">
      <c r="A57" s="6" t="n">
        <v>-0.332242497314681</v>
      </c>
      <c r="B57" s="0" t="n">
        <v>-0.174482421362349</v>
      </c>
      <c r="C57" s="0" t="n">
        <v>-0.174482421362349</v>
      </c>
      <c r="D57" s="0" t="n">
        <v>-0.116612818383141</v>
      </c>
    </row>
    <row r="58" customFormat="false" ht="13.8" hidden="false" customHeight="false" outlineLevel="0" collapsed="false">
      <c r="A58" s="6" t="n">
        <v>-0.810254596308906</v>
      </c>
      <c r="B58" s="0" t="n">
        <v>-0.751904979445099</v>
      </c>
      <c r="C58" s="0" t="n">
        <v>-0.751904979445099</v>
      </c>
      <c r="D58" s="0" t="n">
        <v>-0.612555217834544</v>
      </c>
    </row>
    <row r="59" customFormat="false" ht="13.8" hidden="false" customHeight="false" outlineLevel="0" collapsed="false">
      <c r="A59" s="6" t="n">
        <v>0.312676575383059</v>
      </c>
      <c r="B59" s="0" t="n">
        <v>0.403846819717154</v>
      </c>
      <c r="C59" s="0" t="n">
        <v>0.403846819717154</v>
      </c>
      <c r="D59" s="0" t="n">
        <v>0.309628041610418</v>
      </c>
    </row>
    <row r="60" customFormat="false" ht="13.8" hidden="false" customHeight="false" outlineLevel="0" collapsed="false">
      <c r="A60" s="6" t="n">
        <v>-0.422225552635058</v>
      </c>
      <c r="B60" s="0" t="n">
        <v>-0.312740296208973</v>
      </c>
      <c r="C60" s="0" t="n">
        <v>-0.312740296208973</v>
      </c>
      <c r="D60" s="0" t="n">
        <v>-0.388515887051053</v>
      </c>
    </row>
    <row r="61" customFormat="false" ht="13.8" hidden="false" customHeight="false" outlineLevel="0" collapsed="false">
      <c r="A61" s="6" t="n">
        <v>-1.15845473051725</v>
      </c>
      <c r="B61" s="0" t="n">
        <v>-1.07252636030445</v>
      </c>
      <c r="C61" s="0" t="n">
        <v>-1.07252636030445</v>
      </c>
      <c r="D61" s="0" t="n">
        <v>-0.994696863604553</v>
      </c>
    </row>
    <row r="62" customFormat="false" ht="13.8" hidden="false" customHeight="false" outlineLevel="0" collapsed="false">
      <c r="A62" s="6" t="n">
        <v>0.199578648841015</v>
      </c>
      <c r="B62" s="0" t="n">
        <v>0.115555695944939</v>
      </c>
      <c r="C62" s="0" t="n">
        <v>0.115555695944939</v>
      </c>
      <c r="D62" s="0" t="n">
        <v>0.0579884872317259</v>
      </c>
    </row>
    <row r="63" customFormat="false" ht="13.8" hidden="false" customHeight="false" outlineLevel="0" collapsed="false">
      <c r="A63" s="6" t="n">
        <v>0.156105637739587</v>
      </c>
      <c r="B63" s="0" t="n">
        <v>0.0836695951833346</v>
      </c>
      <c r="C63" s="0" t="n">
        <v>0.0836695951833346</v>
      </c>
      <c r="D63" s="0" t="n">
        <v>-0.0400280278060124</v>
      </c>
    </row>
    <row r="64" customFormat="false" ht="13.8" hidden="false" customHeight="false" outlineLevel="0" collapsed="false">
      <c r="A64" s="6" t="n">
        <v>-0.478160879369253</v>
      </c>
      <c r="B64" s="0" t="n">
        <v>-0.422495005242868</v>
      </c>
      <c r="C64" s="0" t="n">
        <v>-0.422495005242868</v>
      </c>
      <c r="D64" s="0" t="n">
        <v>-0.544840479908481</v>
      </c>
    </row>
    <row r="65" customFormat="false" ht="13.8" hidden="false" customHeight="false" outlineLevel="0" collapsed="false">
      <c r="A65" s="6" t="n">
        <v>-0.653065791211321</v>
      </c>
      <c r="B65" s="0" t="n">
        <v>-0.580102975615755</v>
      </c>
      <c r="C65" s="0" t="n">
        <v>-0.580102975615755</v>
      </c>
      <c r="D65" s="0" t="n">
        <v>-0.666346190115459</v>
      </c>
    </row>
    <row r="66" customFormat="false" ht="13.8" hidden="false" customHeight="false" outlineLevel="0" collapsed="false">
      <c r="A66" s="6" t="n">
        <v>0.872387993821313</v>
      </c>
      <c r="B66" s="0" t="n">
        <v>0.610073660025511</v>
      </c>
      <c r="C66" s="0" t="n">
        <v>0.610073660025511</v>
      </c>
      <c r="D66" s="0" t="n">
        <v>0.40210319359911</v>
      </c>
    </row>
    <row r="67" customFormat="false" ht="13.8" hidden="false" customHeight="false" outlineLevel="0" collapsed="false">
      <c r="A67" s="6" t="n">
        <v>-0.862641039148096</v>
      </c>
      <c r="B67" s="0" t="n">
        <v>-0.778543638509274</v>
      </c>
      <c r="C67" s="0" t="n">
        <v>-0.778543638509274</v>
      </c>
      <c r="D67" s="0" t="n">
        <v>-0.898480390732755</v>
      </c>
    </row>
    <row r="68" customFormat="false" ht="13.8" hidden="false" customHeight="false" outlineLevel="0" collapsed="false">
      <c r="A68" s="6" t="n">
        <v>-1.40644328367445</v>
      </c>
      <c r="B68" s="0" t="n">
        <v>-1.63660635959907</v>
      </c>
      <c r="C68" s="0" t="n">
        <v>-1.63660635959907</v>
      </c>
      <c r="D68" s="0" t="n">
        <v>-1.41772868322868</v>
      </c>
    </row>
    <row r="69" customFormat="false" ht="13.8" hidden="false" customHeight="false" outlineLevel="0" collapsed="false">
      <c r="A69" s="6" t="n">
        <v>-0.229049668391459</v>
      </c>
      <c r="B69" s="0" t="n">
        <v>-0.656285219256326</v>
      </c>
      <c r="C69" s="0" t="n">
        <v>-0.656285219256326</v>
      </c>
      <c r="D69" s="0" t="n">
        <v>-0.356731029266472</v>
      </c>
    </row>
    <row r="70" customFormat="false" ht="13.8" hidden="false" customHeight="false" outlineLevel="0" collapsed="false">
      <c r="A70" s="6" t="n">
        <v>0.638237979844061</v>
      </c>
      <c r="B70" s="0" t="n">
        <v>0.553121162643911</v>
      </c>
      <c r="C70" s="0" t="n">
        <v>0.553121162643911</v>
      </c>
      <c r="D70" s="0" t="n">
        <v>0.532339224694416</v>
      </c>
    </row>
    <row r="71" customFormat="false" ht="13.8" hidden="false" customHeight="false" outlineLevel="0" collapsed="false">
      <c r="A71" s="6" t="n">
        <v>0.0808037887146478</v>
      </c>
      <c r="B71" s="0" t="n">
        <v>0.0217296546002687</v>
      </c>
      <c r="C71" s="0" t="n">
        <v>0.0217296546002687</v>
      </c>
      <c r="D71" s="0" t="n">
        <v>-0.0108526239742683</v>
      </c>
    </row>
    <row r="72" customFormat="false" ht="13.8" hidden="false" customHeight="false" outlineLevel="0" collapsed="false">
      <c r="A72" s="6" t="n">
        <v>-1.1011896399916</v>
      </c>
      <c r="B72" s="0" t="n">
        <v>-1.15014441423932</v>
      </c>
      <c r="C72" s="0" t="n">
        <v>-1.15014441423932</v>
      </c>
      <c r="D72" s="0" t="n">
        <v>-0.965667993926931</v>
      </c>
    </row>
    <row r="73" customFormat="false" ht="13.8" hidden="false" customHeight="false" outlineLevel="0" collapsed="false">
      <c r="A73" s="6" t="n">
        <v>-0.623767617513894</v>
      </c>
      <c r="B73" s="0" t="n">
        <v>-0.787518366442335</v>
      </c>
      <c r="C73" s="0" t="n">
        <v>-0.787518366442335</v>
      </c>
      <c r="D73" s="0" t="n">
        <v>-0.527302484305226</v>
      </c>
    </row>
    <row r="74" customFormat="false" ht="13.8" hidden="false" customHeight="false" outlineLevel="0" collapsed="false">
      <c r="A74" s="6" t="n">
        <v>-1.47694268470909</v>
      </c>
      <c r="B74" s="0" t="n">
        <v>-2.18545219330866</v>
      </c>
      <c r="C74" s="0" t="n">
        <v>-2.18545219330866</v>
      </c>
      <c r="D74" s="0" t="n">
        <v>-1.40673369783016</v>
      </c>
    </row>
    <row r="75" customFormat="false" ht="13.8" hidden="false" customHeight="false" outlineLevel="0" collapsed="false">
      <c r="A75" s="6" t="n">
        <v>-1.32429288171871</v>
      </c>
      <c r="B75" s="0" t="n">
        <v>-2.50250071943623</v>
      </c>
      <c r="C75" s="0" t="n">
        <v>-2.50250071943623</v>
      </c>
      <c r="D75" s="0" t="n">
        <v>-1.3985904892447</v>
      </c>
    </row>
    <row r="76" customFormat="false" ht="13.8" hidden="false" customHeight="false" outlineLevel="0" collapsed="false">
      <c r="A76" s="6" t="n">
        <v>-0.35473255074635</v>
      </c>
      <c r="B76" s="0" t="n">
        <v>-1.19369868035363</v>
      </c>
      <c r="C76" s="0" t="n">
        <v>-1.19369868035363</v>
      </c>
      <c r="D76" s="0" t="n">
        <v>-0.322439113044285</v>
      </c>
    </row>
    <row r="77" customFormat="false" ht="13.8" hidden="false" customHeight="false" outlineLevel="0" collapsed="false">
      <c r="A77" s="6" t="n">
        <v>-0.202980032183838</v>
      </c>
      <c r="B77" s="0" t="n">
        <v>-0.832708507761465</v>
      </c>
      <c r="C77" s="0" t="n">
        <v>-0.832708507761465</v>
      </c>
      <c r="D77" s="0" t="n">
        <v>-0.109790022546214</v>
      </c>
    </row>
    <row r="78" customFormat="false" ht="13.8" hidden="false" customHeight="false" outlineLevel="0" collapsed="false">
      <c r="A78" s="6" t="n">
        <v>-1.24710847344343</v>
      </c>
      <c r="B78" s="0" t="n">
        <v>-2.36700897355994</v>
      </c>
      <c r="C78" s="0" t="n">
        <v>-2.36700897355994</v>
      </c>
      <c r="D78" s="0" t="n">
        <v>-1.27877434961231</v>
      </c>
    </row>
    <row r="79" customFormat="false" ht="13.8" hidden="false" customHeight="false" outlineLevel="0" collapsed="false">
      <c r="A79" s="6" t="n">
        <v>-1.133954605788</v>
      </c>
      <c r="B79" s="0" t="n">
        <v>-2.32854556775496</v>
      </c>
      <c r="C79" s="0" t="n">
        <v>-2.32854556775496</v>
      </c>
      <c r="D79" s="0" t="n">
        <v>-1.1717718035153</v>
      </c>
    </row>
    <row r="80" customFormat="false" ht="13.8" hidden="false" customHeight="false" outlineLevel="0" collapsed="false">
      <c r="A80" s="6" t="n">
        <v>0.999688795109651</v>
      </c>
      <c r="B80" s="0" t="n">
        <v>1.22638140190219</v>
      </c>
      <c r="C80" s="0" t="n">
        <v>1.22638140190219</v>
      </c>
      <c r="D80" s="0" t="n">
        <v>1.04454086990678</v>
      </c>
    </row>
    <row r="81" customFormat="false" ht="13.8" hidden="false" customHeight="false" outlineLevel="0" collapsed="false">
      <c r="A81" s="6" t="n">
        <v>-0.558350912448903</v>
      </c>
      <c r="B81" s="0" t="n">
        <v>-1.17343071238741</v>
      </c>
      <c r="C81" s="0" t="n">
        <v>-1.17343071238741</v>
      </c>
      <c r="D81" s="0" t="n">
        <v>-0.381811058997429</v>
      </c>
    </row>
    <row r="82" customFormat="false" ht="13.8" hidden="false" customHeight="false" outlineLevel="0" collapsed="false">
      <c r="A82" s="6" t="n">
        <v>0.567809041980862</v>
      </c>
      <c r="B82" s="0" t="n">
        <v>0.63887107252387</v>
      </c>
      <c r="C82" s="0" t="n">
        <v>0.63887107252387</v>
      </c>
      <c r="D82" s="0" t="n">
        <v>0.752160510847979</v>
      </c>
    </row>
    <row r="83" customFormat="false" ht="13.8" hidden="false" customHeight="false" outlineLevel="0" collapsed="false">
      <c r="A83" s="6" t="n">
        <v>0.777192558468512</v>
      </c>
      <c r="B83" s="0" t="n">
        <v>1.07629978396264</v>
      </c>
      <c r="C83" s="0" t="n">
        <v>1.07629978396264</v>
      </c>
      <c r="D83" s="0" t="n">
        <v>0.990365109615136</v>
      </c>
    </row>
    <row r="84" customFormat="false" ht="13.8" hidden="false" customHeight="false" outlineLevel="0" collapsed="false">
      <c r="A84" s="6" t="n">
        <v>0.783534077562239</v>
      </c>
      <c r="B84" s="0" t="n">
        <v>1.24821091030445</v>
      </c>
      <c r="C84" s="0" t="n">
        <v>1.24821091030445</v>
      </c>
      <c r="D84" s="0" t="n">
        <v>1.05486686926864</v>
      </c>
    </row>
    <row r="85" customFormat="false" ht="13.8" hidden="false" customHeight="false" outlineLevel="0" collapsed="false">
      <c r="A85" s="6" t="n">
        <v>-2.54361142879802</v>
      </c>
      <c r="B85" s="0" t="n">
        <v>-3.67645437524596</v>
      </c>
      <c r="C85" s="0" t="n">
        <v>-3.67645437524596</v>
      </c>
      <c r="D85" s="0" t="n">
        <v>-2.32516686476236</v>
      </c>
    </row>
    <row r="86" customFormat="false" ht="13.8" hidden="false" customHeight="false" outlineLevel="0" collapsed="false">
      <c r="A86" s="6" t="n">
        <v>-1.66900562715508</v>
      </c>
      <c r="B86" s="0" t="n">
        <v>-2.93001807857134</v>
      </c>
      <c r="C86" s="0" t="n">
        <v>-2.93001807857134</v>
      </c>
      <c r="D86" s="0" t="n">
        <v>-1.66179969280597</v>
      </c>
    </row>
    <row r="87" customFormat="false" ht="13.8" hidden="false" customHeight="false" outlineLevel="0" collapsed="false">
      <c r="A87" s="6" t="n">
        <v>-1.27417395873612</v>
      </c>
      <c r="B87" s="0" t="n">
        <v>-2.54597327347684</v>
      </c>
      <c r="C87" s="0" t="n">
        <v>-2.54597327347684</v>
      </c>
      <c r="D87" s="0" t="n">
        <v>-1.25200430300509</v>
      </c>
    </row>
    <row r="88" customFormat="false" ht="13.8" hidden="false" customHeight="false" outlineLevel="0" collapsed="false">
      <c r="A88" s="6" t="n">
        <v>0.233907676764521</v>
      </c>
      <c r="B88" s="0" t="n">
        <v>1.37680995786843</v>
      </c>
      <c r="C88" s="0" t="n">
        <v>1.37680995786843</v>
      </c>
      <c r="D88" s="0" t="n">
        <v>0.548565108975701</v>
      </c>
    </row>
    <row r="89" customFormat="false" ht="13.8" hidden="false" customHeight="false" outlineLevel="0" collapsed="false">
      <c r="A89" s="6" t="n">
        <v>-0.708291533333382</v>
      </c>
      <c r="B89" s="0" t="n">
        <v>-0.474975774565569</v>
      </c>
      <c r="C89" s="0" t="n">
        <v>-0.474975774565569</v>
      </c>
      <c r="D89" s="0" t="n">
        <v>-0.247102249342746</v>
      </c>
    </row>
    <row r="90" customFormat="false" ht="13.8" hidden="false" customHeight="false" outlineLevel="0" collapsed="false">
      <c r="A90" s="6" t="n">
        <v>0.784636533244226</v>
      </c>
      <c r="B90" s="0" t="n">
        <v>1.40455775694502</v>
      </c>
      <c r="C90" s="0" t="n">
        <v>1.40455775694502</v>
      </c>
      <c r="D90" s="0" t="n">
        <v>0.88171854319607</v>
      </c>
    </row>
    <row r="91" customFormat="false" ht="13.8" hidden="false" customHeight="false" outlineLevel="0" collapsed="false">
      <c r="A91" s="6" t="n">
        <v>2.32139582390725</v>
      </c>
      <c r="B91" s="0" t="n">
        <v>3.90852346960044</v>
      </c>
      <c r="C91" s="0" t="n">
        <v>3.90852346960044</v>
      </c>
      <c r="D91" s="0" t="n">
        <v>2.76026375478297</v>
      </c>
    </row>
    <row r="92" customFormat="false" ht="13.8" hidden="false" customHeight="false" outlineLevel="0" collapsed="false">
      <c r="A92" s="6" t="n">
        <v>0.633592474876625</v>
      </c>
      <c r="B92" s="0" t="n">
        <v>2.54924333961443</v>
      </c>
      <c r="C92" s="0" t="n">
        <v>2.54924333961443</v>
      </c>
      <c r="D92" s="0" t="n">
        <v>1.16898501645591</v>
      </c>
    </row>
    <row r="93" customFormat="false" ht="13.8" hidden="false" customHeight="false" outlineLevel="0" collapsed="false">
      <c r="A93" s="6" t="n">
        <v>0.431655228031505</v>
      </c>
      <c r="B93" s="0" t="n">
        <v>2.07435621810626</v>
      </c>
      <c r="C93" s="0" t="n">
        <v>2.07435621810626</v>
      </c>
      <c r="D93" s="0" t="n">
        <v>0.873592754931623</v>
      </c>
    </row>
    <row r="94" customFormat="false" ht="13.8" hidden="false" customHeight="false" outlineLevel="0" collapsed="false">
      <c r="A94" s="6" t="n">
        <v>-0.692492163793659</v>
      </c>
      <c r="B94" s="0" t="n">
        <v>-0.690285845366786</v>
      </c>
      <c r="C94" s="0" t="n">
        <v>-0.690285845366786</v>
      </c>
      <c r="D94" s="0" t="n">
        <v>-0.338275347154075</v>
      </c>
    </row>
    <row r="95" customFormat="false" ht="13.8" hidden="false" customHeight="false" outlineLevel="0" collapsed="false">
      <c r="A95" s="6" t="n">
        <v>0.824930531963883</v>
      </c>
      <c r="B95" s="0" t="n">
        <v>1.60870930371133</v>
      </c>
      <c r="C95" s="0" t="n">
        <v>1.60870930371133</v>
      </c>
      <c r="D95" s="0" t="n">
        <v>1.01460473204001</v>
      </c>
    </row>
    <row r="96" customFormat="false" ht="13.8" hidden="false" customHeight="false" outlineLevel="0" collapsed="false">
      <c r="A96" s="6" t="n">
        <v>0.986563777400952</v>
      </c>
      <c r="B96" s="0" t="n">
        <v>1.70760630381005</v>
      </c>
      <c r="C96" s="0" t="n">
        <v>1.70760630381005</v>
      </c>
      <c r="D96" s="0" t="n">
        <v>1.24187764852716</v>
      </c>
    </row>
    <row r="97" customFormat="false" ht="13.8" hidden="false" customHeight="false" outlineLevel="0" collapsed="false">
      <c r="A97" s="6" t="n">
        <v>0.443967086842705</v>
      </c>
      <c r="B97" s="0" t="n">
        <v>1.12078675986477</v>
      </c>
      <c r="C97" s="0" t="n">
        <v>1.12078675986477</v>
      </c>
      <c r="D97" s="0" t="n">
        <v>0.785174213527768</v>
      </c>
    </row>
    <row r="98" customFormat="false" ht="13.8" hidden="false" customHeight="false" outlineLevel="0" collapsed="false">
      <c r="A98" s="6" t="n">
        <v>-0.176129552317026</v>
      </c>
      <c r="B98" s="0" t="n">
        <v>0.372800426434809</v>
      </c>
      <c r="C98" s="0" t="n">
        <v>0.372800426434809</v>
      </c>
      <c r="D98" s="0" t="n">
        <v>0.0935009314552168</v>
      </c>
    </row>
    <row r="99" customFormat="false" ht="13.8" hidden="false" customHeight="false" outlineLevel="0" collapsed="false">
      <c r="A99" s="6" t="n">
        <v>1.29714828953636</v>
      </c>
      <c r="B99" s="0" t="n">
        <v>1.81800128668056</v>
      </c>
      <c r="C99" s="0" t="n">
        <v>1.81800128668056</v>
      </c>
      <c r="D99" s="0" t="n">
        <v>1.64730362954377</v>
      </c>
    </row>
    <row r="100" customFormat="false" ht="13.8" hidden="false" customHeight="false" outlineLevel="0" collapsed="false">
      <c r="A100" s="6" t="n">
        <v>-0.814595233229409</v>
      </c>
      <c r="B100" s="0" t="n">
        <v>-0.325163696114063</v>
      </c>
      <c r="C100" s="0" t="n">
        <v>-0.325163696114063</v>
      </c>
      <c r="D100" s="0" t="n">
        <v>-0.572322625218596</v>
      </c>
    </row>
    <row r="101" customFormat="false" ht="13.8" hidden="false" customHeight="false" outlineLevel="0" collapsed="false">
      <c r="A101" s="6" t="n">
        <v>0.0823756608018436</v>
      </c>
      <c r="B101" s="0" t="n">
        <v>0.481409323126784</v>
      </c>
      <c r="C101" s="0" t="n">
        <v>0.481409323126784</v>
      </c>
      <c r="D101" s="0" t="n">
        <v>0.224579414512934</v>
      </c>
    </row>
    <row r="102" customFormat="false" ht="13.8" hidden="false" customHeight="false" outlineLevel="0" collapsed="false">
      <c r="A102" s="6" t="n">
        <v>1.56301503263756</v>
      </c>
      <c r="B102" s="0" t="n">
        <v>1.93761716690433</v>
      </c>
      <c r="C102" s="0" t="n">
        <v>1.93761716690433</v>
      </c>
      <c r="D102" s="0" t="n">
        <v>1.81961219819882</v>
      </c>
    </row>
    <row r="103" customFormat="false" ht="13.8" hidden="false" customHeight="false" outlineLevel="0" collapsed="false">
      <c r="A103" s="6" t="n">
        <v>0.69736101843018</v>
      </c>
      <c r="B103" s="0" t="n">
        <v>1.38090737829597</v>
      </c>
      <c r="C103" s="0" t="n">
        <v>1.38090737829597</v>
      </c>
      <c r="D103" s="0" t="n">
        <v>1.10868228633668</v>
      </c>
    </row>
    <row r="104" customFormat="false" ht="13.8" hidden="false" customHeight="false" outlineLevel="0" collapsed="false">
      <c r="A104" s="6" t="n">
        <v>-0.212187089209487</v>
      </c>
      <c r="B104" s="0" t="n">
        <v>0.345687671686825</v>
      </c>
      <c r="C104" s="0" t="n">
        <v>0.345687671686825</v>
      </c>
      <c r="D104" s="0" t="n">
        <v>0.0723264315460389</v>
      </c>
    </row>
    <row r="105" customFormat="false" ht="13.8" hidden="false" customHeight="false" outlineLevel="0" collapsed="false">
      <c r="A105" s="6" t="n">
        <v>-0.794684687389835</v>
      </c>
      <c r="B105" s="0" t="n">
        <v>-0.387053799880521</v>
      </c>
      <c r="C105" s="0" t="n">
        <v>-0.387053799880521</v>
      </c>
      <c r="D105" s="0" t="n">
        <v>-0.626967898769088</v>
      </c>
    </row>
    <row r="106" customFormat="false" ht="13.8" hidden="false" customHeight="false" outlineLevel="0" collapsed="false">
      <c r="A106" s="6" t="n">
        <v>0.329766932461303</v>
      </c>
      <c r="B106" s="0" t="n">
        <v>0.544373804319106</v>
      </c>
      <c r="C106" s="0" t="n">
        <v>0.544373804319106</v>
      </c>
      <c r="D106" s="0" t="n">
        <v>0.2858589247364</v>
      </c>
    </row>
    <row r="107" customFormat="false" ht="13.8" hidden="false" customHeight="false" outlineLevel="0" collapsed="false">
      <c r="A107" s="6" t="n">
        <v>-0.0609675936800772</v>
      </c>
      <c r="B107" s="0" t="n">
        <v>0.104432468679824</v>
      </c>
      <c r="C107" s="0" t="n">
        <v>0.104432468679824</v>
      </c>
      <c r="D107" s="0" t="n">
        <v>-0.157606431919767</v>
      </c>
    </row>
    <row r="108" customFormat="false" ht="13.8" hidden="false" customHeight="false" outlineLevel="0" collapsed="false">
      <c r="A108" s="6" t="n">
        <v>0.628774117025027</v>
      </c>
      <c r="B108" s="0" t="n">
        <v>0.602217832706881</v>
      </c>
      <c r="C108" s="0" t="n">
        <v>0.602217832706881</v>
      </c>
      <c r="D108" s="0" t="n">
        <v>0.339291039116106</v>
      </c>
    </row>
    <row r="109" customFormat="false" ht="13.8" hidden="false" customHeight="false" outlineLevel="0" collapsed="false">
      <c r="A109" s="6" t="n">
        <v>0.514820275424777</v>
      </c>
      <c r="B109" s="0" t="n">
        <v>0.475734754930314</v>
      </c>
      <c r="C109" s="0" t="n">
        <v>0.475734754930314</v>
      </c>
      <c r="D109" s="0" t="n">
        <v>0.204786025904463</v>
      </c>
    </row>
    <row r="110" customFormat="false" ht="13.8" hidden="false" customHeight="false" outlineLevel="0" collapsed="false">
      <c r="A110" s="6" t="n">
        <v>0.255898929995551</v>
      </c>
      <c r="B110" s="0" t="n">
        <v>0.223562407440122</v>
      </c>
      <c r="C110" s="0" t="n">
        <v>0.223562407440122</v>
      </c>
      <c r="D110" s="0" t="n">
        <v>-0.0450232567284727</v>
      </c>
    </row>
    <row r="111" customFormat="false" ht="13.8" hidden="false" customHeight="false" outlineLevel="0" collapsed="false">
      <c r="A111" s="6" t="n">
        <v>-1.65361658856778</v>
      </c>
      <c r="B111" s="0" t="n">
        <v>-1.77349700309497</v>
      </c>
      <c r="C111" s="0" t="n">
        <v>-1.77349700309497</v>
      </c>
      <c r="D111" s="0" t="n">
        <v>-1.78171721217337</v>
      </c>
    </row>
    <row r="112" customFormat="false" ht="13.8" hidden="false" customHeight="false" outlineLevel="0" collapsed="false">
      <c r="A112" s="6" t="n">
        <v>0.537177873682554</v>
      </c>
      <c r="B112" s="0" t="n">
        <v>0.457125055207347</v>
      </c>
      <c r="C112" s="0" t="n">
        <v>0.457125055207347</v>
      </c>
      <c r="D112" s="0" t="n">
        <v>0.333320705171177</v>
      </c>
    </row>
    <row r="113" customFormat="false" ht="13.8" hidden="false" customHeight="false" outlineLevel="0" collapsed="false">
      <c r="A113" s="6" t="n">
        <v>0.350131260443402</v>
      </c>
      <c r="B113" s="0" t="n">
        <v>0.314087131653166</v>
      </c>
      <c r="C113" s="0" t="n">
        <v>0.314087131653166</v>
      </c>
      <c r="D113" s="0" t="n">
        <v>0.139233608334987</v>
      </c>
    </row>
    <row r="114" customFormat="false" ht="13.8" hidden="false" customHeight="false" outlineLevel="0" collapsed="false">
      <c r="A114" s="6" t="n">
        <v>1.56466755264731</v>
      </c>
      <c r="B114" s="0" t="n">
        <v>1.69466470627152</v>
      </c>
      <c r="C114" s="0" t="n">
        <v>1.69466470627152</v>
      </c>
      <c r="D114" s="0" t="n">
        <v>1.50892515537904</v>
      </c>
    </row>
    <row r="115" customFormat="false" ht="13.8" hidden="false" customHeight="false" outlineLevel="0" collapsed="false">
      <c r="A115" s="6" t="n">
        <v>0.466782824666274</v>
      </c>
      <c r="B115" s="0" t="n">
        <v>0.88908738194665</v>
      </c>
      <c r="C115" s="0" t="n">
        <v>0.88908738194665</v>
      </c>
      <c r="D115" s="0" t="n">
        <v>0.633807613050828</v>
      </c>
    </row>
    <row r="116" customFormat="false" ht="13.8" hidden="false" customHeight="false" outlineLevel="0" collapsed="false">
      <c r="A116" s="6" t="n">
        <v>0.0644581273837637</v>
      </c>
      <c r="B116" s="0" t="n">
        <v>0.463868838211784</v>
      </c>
      <c r="C116" s="0" t="n">
        <v>0.463868838211784</v>
      </c>
      <c r="D116" s="0" t="n">
        <v>0.207580475604669</v>
      </c>
    </row>
    <row r="117" customFormat="false" ht="13.8" hidden="false" customHeight="false" outlineLevel="0" collapsed="false">
      <c r="A117" s="6" t="n">
        <v>-0.197287437465742</v>
      </c>
      <c r="B117" s="0" t="n">
        <v>0.11461681423384</v>
      </c>
      <c r="C117" s="0" t="n">
        <v>0.11461681423384</v>
      </c>
      <c r="D117" s="0" t="n">
        <v>-0.142947464355991</v>
      </c>
    </row>
    <row r="118" customFormat="false" ht="13.8" hidden="false" customHeight="false" outlineLevel="0" collapsed="false">
      <c r="A118" s="6" t="n">
        <v>0.235651528817842</v>
      </c>
      <c r="B118" s="0" t="n">
        <v>0.40573646531771</v>
      </c>
      <c r="C118" s="0" t="n">
        <v>0.40573646531771</v>
      </c>
      <c r="D118" s="0" t="n">
        <v>0.148084246746931</v>
      </c>
    </row>
    <row r="119" customFormat="false" ht="13.8" hidden="false" customHeight="false" outlineLevel="0" collapsed="false">
      <c r="A119" s="6" t="n">
        <v>1.04024845221208</v>
      </c>
      <c r="B119" s="0" t="n">
        <v>1.1312862796624</v>
      </c>
      <c r="C119" s="0" t="n">
        <v>1.1312862796624</v>
      </c>
      <c r="D119" s="0" t="n">
        <v>0.883673721206786</v>
      </c>
    </row>
    <row r="120" customFormat="false" ht="13.8" hidden="false" customHeight="false" outlineLevel="0" collapsed="false">
      <c r="A120" s="6" t="n">
        <v>-0.0352991222945328</v>
      </c>
      <c r="B120" s="0" t="n">
        <v>0.195473187602356</v>
      </c>
      <c r="C120" s="0" t="n">
        <v>0.195473187602356</v>
      </c>
      <c r="D120" s="0" t="n">
        <v>-0.0679635791713289</v>
      </c>
    </row>
    <row r="121" customFormat="false" ht="13.8" hidden="false" customHeight="false" outlineLevel="0" collapsed="false">
      <c r="A121" s="6" t="n">
        <v>-0.0479054419643739</v>
      </c>
      <c r="B121" s="0" t="n">
        <v>0.0809246082338312</v>
      </c>
      <c r="C121" s="0" t="n">
        <v>0.0809246082338312</v>
      </c>
      <c r="D121" s="0" t="n">
        <v>-0.170291872962998</v>
      </c>
    </row>
    <row r="122" customFormat="false" ht="13.8" hidden="false" customHeight="false" outlineLevel="0" collapsed="false">
      <c r="A122" s="6" t="n">
        <v>-0.581238758449941</v>
      </c>
      <c r="B122" s="0" t="n">
        <v>-0.441392863266284</v>
      </c>
      <c r="C122" s="0" t="n">
        <v>-0.441392863266284</v>
      </c>
      <c r="D122" s="0" t="n">
        <v>-0.664156787286496</v>
      </c>
    </row>
    <row r="123" customFormat="false" ht="13.8" hidden="false" customHeight="false" outlineLevel="0" collapsed="false">
      <c r="A123" s="6" t="n">
        <v>1.33339865045244</v>
      </c>
      <c r="B123" s="0" t="n">
        <v>1.09816166733669</v>
      </c>
      <c r="C123" s="0" t="n">
        <v>1.09816166733669</v>
      </c>
      <c r="D123" s="0" t="n">
        <v>0.860569363428957</v>
      </c>
    </row>
    <row r="124" customFormat="false" ht="13.8" hidden="false" customHeight="false" outlineLevel="0" collapsed="false">
      <c r="A124" s="6" t="n">
        <v>-0.289877101868912</v>
      </c>
      <c r="B124" s="0" t="n">
        <v>-0.237207851830588</v>
      </c>
      <c r="C124" s="0" t="n">
        <v>-0.237207851830588</v>
      </c>
      <c r="D124" s="0" t="n">
        <v>-0.469788112524498</v>
      </c>
    </row>
    <row r="125" customFormat="false" ht="13.8" hidden="false" customHeight="false" outlineLevel="0" collapsed="false">
      <c r="A125" s="6" t="n">
        <v>0.575139672496554</v>
      </c>
      <c r="B125" s="0" t="n">
        <v>0.445162032590696</v>
      </c>
      <c r="C125" s="0" t="n">
        <v>0.445162032590696</v>
      </c>
      <c r="D125" s="0" t="n">
        <v>0.198025221633371</v>
      </c>
    </row>
    <row r="126" customFormat="false" ht="13.8" hidden="false" customHeight="false" outlineLevel="0" collapsed="false">
      <c r="A126" s="6" t="n">
        <v>1.44273500650791</v>
      </c>
      <c r="B126" s="0" t="n">
        <v>1.18637417965633</v>
      </c>
      <c r="C126" s="0" t="n">
        <v>1.18637417965633</v>
      </c>
      <c r="D126" s="0" t="n">
        <v>0.952457794961541</v>
      </c>
    </row>
    <row r="127" customFormat="false" ht="13.8" hidden="false" customHeight="false" outlineLevel="0" collapsed="false">
      <c r="A127" s="6" t="n">
        <v>-0.886608573102417</v>
      </c>
      <c r="B127" s="0" t="n">
        <v>-0.848242603462549</v>
      </c>
      <c r="C127" s="0" t="n">
        <v>-0.848242603462549</v>
      </c>
      <c r="D127" s="0" t="n">
        <v>-1.03694367529159</v>
      </c>
    </row>
    <row r="128" customFormat="false" ht="13.8" hidden="false" customHeight="false" outlineLevel="0" collapsed="false">
      <c r="A128" s="6" t="n">
        <v>-2.22051523310602</v>
      </c>
      <c r="B128" s="0" t="n">
        <v>-2.87617602370414</v>
      </c>
      <c r="C128" s="0" t="n">
        <v>-2.87617602370414</v>
      </c>
      <c r="D128" s="0" t="n">
        <v>-2.5116849375638</v>
      </c>
    </row>
    <row r="129" customFormat="false" ht="13.8" hidden="false" customHeight="false" outlineLevel="0" collapsed="false">
      <c r="A129" s="6" t="n">
        <v>-0.390442391972462</v>
      </c>
      <c r="B129" s="0" t="n">
        <v>-1.23071829811375</v>
      </c>
      <c r="C129" s="0" t="n">
        <v>-1.23071829811375</v>
      </c>
      <c r="D129" s="0" t="n">
        <v>-0.633946613555185</v>
      </c>
    </row>
    <row r="130" customFormat="false" ht="13.8" hidden="false" customHeight="false" outlineLevel="0" collapsed="false">
      <c r="A130" s="6" t="n">
        <v>-0.111047956675858</v>
      </c>
      <c r="B130" s="0" t="n">
        <v>-0.66401751049635</v>
      </c>
      <c r="C130" s="0" t="n">
        <v>-0.66401751049635</v>
      </c>
      <c r="D130" s="0" t="n">
        <v>-0.196657137312832</v>
      </c>
    </row>
    <row r="131" customFormat="false" ht="13.8" hidden="false" customHeight="false" outlineLevel="0" collapsed="false">
      <c r="A131" s="6" t="n">
        <v>-0.0711979172589615</v>
      </c>
      <c r="B131" s="0" t="n">
        <v>-0.440364840762367</v>
      </c>
      <c r="C131" s="0" t="n">
        <v>-0.440364840762367</v>
      </c>
      <c r="D131" s="0" t="n">
        <v>-0.0579343992098238</v>
      </c>
    </row>
    <row r="132" customFormat="false" ht="13.8" hidden="false" customHeight="false" outlineLevel="0" collapsed="false">
      <c r="A132" s="6" t="n">
        <v>0.172601416448366</v>
      </c>
      <c r="B132" s="0" t="n">
        <v>0.0587374404067734</v>
      </c>
      <c r="C132" s="0" t="n">
        <v>0.0587374404067734</v>
      </c>
      <c r="D132" s="0" t="n">
        <v>0.248462099498649</v>
      </c>
    </row>
    <row r="133" customFormat="false" ht="13.8" hidden="false" customHeight="false" outlineLevel="0" collapsed="false">
      <c r="A133" s="6" t="n">
        <v>-0.0933263918134723</v>
      </c>
      <c r="B133" s="0" t="n">
        <v>-0.144123593387871</v>
      </c>
      <c r="C133" s="0" t="n">
        <v>-0.144123593387871</v>
      </c>
      <c r="D133" s="0" t="n">
        <v>0.00531316013457194</v>
      </c>
    </row>
    <row r="134" customFormat="false" ht="13.8" hidden="false" customHeight="false" outlineLevel="0" collapsed="false">
      <c r="A134" s="6" t="n">
        <v>-0.754373133285678</v>
      </c>
      <c r="B134" s="0" t="n">
        <v>-0.755950958820518</v>
      </c>
      <c r="C134" s="0" t="n">
        <v>-0.755950958820518</v>
      </c>
      <c r="D134" s="0" t="n">
        <v>-0.518663410308483</v>
      </c>
    </row>
    <row r="135" customFormat="false" ht="13.8" hidden="false" customHeight="false" outlineLevel="0" collapsed="false">
      <c r="A135" s="6" t="n">
        <v>-0.550851778764849</v>
      </c>
      <c r="B135" s="0" t="n">
        <v>-0.563380269131775</v>
      </c>
      <c r="C135" s="0" t="n">
        <v>-0.563380269131775</v>
      </c>
      <c r="D135" s="0" t="n">
        <v>-0.338742946243487</v>
      </c>
    </row>
    <row r="136" customFormat="false" ht="13.8" hidden="false" customHeight="false" outlineLevel="0" collapsed="false">
      <c r="A136" s="6" t="n">
        <v>-1.44097397408596</v>
      </c>
      <c r="B136" s="0" t="n">
        <v>-1.76563810553521</v>
      </c>
      <c r="C136" s="0" t="n">
        <v>-1.76563810553521</v>
      </c>
      <c r="D136" s="0" t="n">
        <v>-1.12945373011107</v>
      </c>
    </row>
    <row r="137" customFormat="false" ht="13.8" hidden="false" customHeight="false" outlineLevel="0" collapsed="false">
      <c r="A137" s="6" t="n">
        <v>0.126713303020807</v>
      </c>
      <c r="B137" s="0" t="n">
        <v>-0.18126532650678</v>
      </c>
      <c r="C137" s="0" t="n">
        <v>-0.18126532650678</v>
      </c>
      <c r="D137" s="0" t="n">
        <v>0.204929172131628</v>
      </c>
    </row>
    <row r="138" customFormat="false" ht="13.8" hidden="false" customHeight="false" outlineLevel="0" collapsed="false">
      <c r="A138" s="6" t="n">
        <v>0.451016071819706</v>
      </c>
      <c r="B138" s="0" t="n">
        <v>0.375322152654312</v>
      </c>
      <c r="C138" s="0" t="n">
        <v>0.375322152654312</v>
      </c>
      <c r="D138" s="0" t="n">
        <v>0.526200211819215</v>
      </c>
    </row>
    <row r="139" customFormat="false" ht="13.8" hidden="false" customHeight="false" outlineLevel="0" collapsed="false">
      <c r="A139" s="6" t="n">
        <v>1.70346724897393</v>
      </c>
      <c r="B139" s="0" t="n">
        <v>1.87037070725853</v>
      </c>
      <c r="C139" s="0" t="n">
        <v>1.87037070725853</v>
      </c>
      <c r="D139" s="0" t="n">
        <v>1.62752614791418</v>
      </c>
    </row>
    <row r="140" customFormat="false" ht="13.8" hidden="false" customHeight="false" outlineLevel="0" collapsed="false">
      <c r="A140" s="6" t="n">
        <v>-0.0979780368218124</v>
      </c>
      <c r="B140" s="0" t="n">
        <v>0.0984119021200047</v>
      </c>
      <c r="C140" s="0" t="n">
        <v>0.0984119021200047</v>
      </c>
      <c r="D140" s="0" t="n">
        <v>0.115447512113291</v>
      </c>
    </row>
    <row r="141" customFormat="false" ht="13.8" hidden="false" customHeight="false" outlineLevel="0" collapsed="false">
      <c r="A141" s="6" t="n">
        <v>0.880784182722896</v>
      </c>
      <c r="B141" s="0" t="n">
        <v>1.31927637902234</v>
      </c>
      <c r="C141" s="0" t="n">
        <v>1.31927637902234</v>
      </c>
      <c r="D141" s="0" t="n">
        <v>1.10816611321045</v>
      </c>
    </row>
    <row r="142" customFormat="false" ht="13.8" hidden="false" customHeight="false" outlineLevel="0" collapsed="false">
      <c r="A142" s="6" t="n">
        <v>0.835456616065917</v>
      </c>
      <c r="B142" s="0" t="n">
        <v>1.42892380719966</v>
      </c>
      <c r="C142" s="0" t="n">
        <v>1.42892380719966</v>
      </c>
      <c r="D142" s="0" t="n">
        <v>1.20466956519639</v>
      </c>
    </row>
    <row r="143" customFormat="false" ht="13.8" hidden="false" customHeight="false" outlineLevel="0" collapsed="false">
      <c r="A143" s="6" t="n">
        <v>-0.729470511921807</v>
      </c>
      <c r="B143" s="0" t="n">
        <v>-0.29491546070222</v>
      </c>
      <c r="C143" s="0" t="n">
        <v>-0.29491546070222</v>
      </c>
      <c r="D143" s="0" t="n">
        <v>-0.459693835068622</v>
      </c>
    </row>
    <row r="144" customFormat="false" ht="13.8" hidden="false" customHeight="false" outlineLevel="0" collapsed="false">
      <c r="A144" s="6" t="n">
        <v>-0.0752040258417102</v>
      </c>
      <c r="B144" s="0" t="n">
        <v>0.270186080488238</v>
      </c>
      <c r="C144" s="0" t="n">
        <v>0.270186080488238</v>
      </c>
      <c r="D144" s="0" t="n">
        <v>0.0647807286190487</v>
      </c>
    </row>
    <row r="145" customFormat="false" ht="13.8" hidden="false" customHeight="false" outlineLevel="0" collapsed="false">
      <c r="A145" s="6" t="n">
        <v>-0.849654817777176</v>
      </c>
      <c r="B145" s="0" t="n">
        <v>-0.577466441952515</v>
      </c>
      <c r="C145" s="0" t="n">
        <v>-0.577466441952515</v>
      </c>
      <c r="D145" s="0" t="n">
        <v>-0.744601720077871</v>
      </c>
    </row>
    <row r="146" customFormat="false" ht="13.8" hidden="false" customHeight="false" outlineLevel="0" collapsed="false">
      <c r="A146" s="6" t="n">
        <v>0.21696826182956</v>
      </c>
      <c r="B146" s="0" t="n">
        <v>0.257782996437153</v>
      </c>
      <c r="C146" s="0" t="n">
        <v>0.257782996437153</v>
      </c>
      <c r="D146" s="0" t="n">
        <v>0.058385961163515</v>
      </c>
    </row>
    <row r="147" customFormat="false" ht="13.8" hidden="false" customHeight="false" outlineLevel="0" collapsed="false">
      <c r="A147" s="6" t="n">
        <v>-0.408288423636898</v>
      </c>
      <c r="B147" s="0" t="n">
        <v>-0.311478709581993</v>
      </c>
      <c r="C147" s="0" t="n">
        <v>-0.311478709581993</v>
      </c>
      <c r="D147" s="0" t="n">
        <v>-0.497681463142937</v>
      </c>
    </row>
    <row r="148" customFormat="false" ht="13.8" hidden="false" customHeight="false" outlineLevel="0" collapsed="false">
      <c r="A148" s="6" t="n">
        <v>-0.0146623665871485</v>
      </c>
      <c r="B148" s="0" t="n">
        <v>-0.0356849869696808</v>
      </c>
      <c r="C148" s="0" t="n">
        <v>-0.0356849869696808</v>
      </c>
      <c r="D148" s="0" t="n">
        <v>-0.228467248486699</v>
      </c>
    </row>
    <row r="149" customFormat="false" ht="13.8" hidden="false" customHeight="false" outlineLevel="0" collapsed="false">
      <c r="A149" s="6" t="n">
        <v>0.711312240798265</v>
      </c>
      <c r="B149" s="0" t="n">
        <v>0.499717044935611</v>
      </c>
      <c r="C149" s="0" t="n">
        <v>0.499717044935611</v>
      </c>
      <c r="D149" s="0" t="n">
        <v>0.283655511988967</v>
      </c>
    </row>
    <row r="150" customFormat="false" ht="13.8" hidden="false" customHeight="false" outlineLevel="0" collapsed="false">
      <c r="A150" s="6" t="n">
        <v>0.984916367119762</v>
      </c>
      <c r="B150" s="0" t="n">
        <v>0.709648569094776</v>
      </c>
      <c r="C150" s="0" t="n">
        <v>0.709648569094776</v>
      </c>
      <c r="D150" s="0" t="n">
        <v>0.48700534683791</v>
      </c>
    </row>
    <row r="151" customFormat="false" ht="13.8" hidden="false" customHeight="false" outlineLevel="0" collapsed="false">
      <c r="A151" s="6" t="n">
        <v>-0.802233332954366</v>
      </c>
      <c r="B151" s="0" t="n">
        <v>-0.709362641914191</v>
      </c>
      <c r="C151" s="0" t="n">
        <v>-0.709362641914191</v>
      </c>
      <c r="D151" s="0" t="n">
        <v>-0.885035308326243</v>
      </c>
    </row>
    <row r="152" customFormat="false" ht="13.8" hidden="false" customHeight="false" outlineLevel="0" collapsed="false">
      <c r="A152" s="6" t="n">
        <v>-0.883222582498689</v>
      </c>
      <c r="B152" s="0" t="n">
        <v>-0.836342522492749</v>
      </c>
      <c r="C152" s="0" t="n">
        <v>-0.836342522492749</v>
      </c>
      <c r="D152" s="0" t="n">
        <v>-0.940163958544671</v>
      </c>
    </row>
    <row r="153" customFormat="false" ht="13.8" hidden="false" customHeight="false" outlineLevel="0" collapsed="false">
      <c r="A153" s="6" t="n">
        <v>-0.641556741899652</v>
      </c>
      <c r="B153" s="0" t="n">
        <v>-0.648406686458966</v>
      </c>
      <c r="C153" s="0" t="n">
        <v>-0.648406686458966</v>
      </c>
      <c r="D153" s="0" t="n">
        <v>-0.711141611330046</v>
      </c>
    </row>
    <row r="154" customFormat="false" ht="13.8" hidden="false" customHeight="false" outlineLevel="0" collapsed="false">
      <c r="A154" s="6" t="n">
        <v>-0.247961478331538</v>
      </c>
      <c r="B154" s="0" t="n">
        <v>-0.281676574645802</v>
      </c>
      <c r="C154" s="0" t="n">
        <v>-0.281676574645802</v>
      </c>
      <c r="D154" s="0" t="n">
        <v>-0.369284879919386</v>
      </c>
    </row>
    <row r="155" customFormat="false" ht="13.8" hidden="false" customHeight="false" outlineLevel="0" collapsed="false">
      <c r="A155" s="6" t="n">
        <v>-0.00612910766497911</v>
      </c>
      <c r="B155" s="0" t="n">
        <v>-0.065899469724188</v>
      </c>
      <c r="C155" s="0" t="n">
        <v>-0.065899469724188</v>
      </c>
      <c r="D155" s="0" t="n">
        <v>-0.196990910307776</v>
      </c>
    </row>
    <row r="156" customFormat="false" ht="13.8" hidden="false" customHeight="false" outlineLevel="0" collapsed="false">
      <c r="A156" s="6" t="n">
        <v>-0.473431914331507</v>
      </c>
      <c r="B156" s="0" t="n">
        <v>-0.426258003846109</v>
      </c>
      <c r="C156" s="0" t="n">
        <v>-0.426258003846109</v>
      </c>
      <c r="D156" s="0" t="n">
        <v>-0.552706618022698</v>
      </c>
    </row>
    <row r="157" customFormat="false" ht="13.8" hidden="false" customHeight="false" outlineLevel="0" collapsed="false">
      <c r="A157" s="6" t="n">
        <v>0.269510373298758</v>
      </c>
      <c r="B157" s="0" t="n">
        <v>0.146194517174248</v>
      </c>
      <c r="C157" s="0" t="n">
        <v>0.146194517174248</v>
      </c>
      <c r="D157" s="0" t="n">
        <v>-0.0252887019623597</v>
      </c>
    </row>
    <row r="158" customFormat="false" ht="13.8" hidden="false" customHeight="false" outlineLevel="0" collapsed="false">
      <c r="A158" s="6" t="n">
        <v>1.6389969563679</v>
      </c>
      <c r="B158" s="0" t="n">
        <v>1.22011354148544</v>
      </c>
      <c r="C158" s="0" t="n">
        <v>1.22011354148544</v>
      </c>
      <c r="D158" s="0" t="n">
        <v>1.02426741398687</v>
      </c>
    </row>
    <row r="159" customFormat="false" ht="13.8" hidden="false" customHeight="false" outlineLevel="0" collapsed="false">
      <c r="A159" s="6" t="n">
        <v>-0.0760704425121982</v>
      </c>
      <c r="B159" s="0" t="n">
        <v>-0.134504937678276</v>
      </c>
      <c r="C159" s="0" t="n">
        <v>-0.134504937678276</v>
      </c>
      <c r="D159" s="0" t="n">
        <v>-0.328798060721262</v>
      </c>
    </row>
    <row r="160" customFormat="false" ht="13.8" hidden="false" customHeight="false" outlineLevel="0" collapsed="false">
      <c r="A160" s="6" t="n">
        <v>1.19069694163803</v>
      </c>
      <c r="B160" s="0" t="n">
        <v>0.901748556951289</v>
      </c>
      <c r="C160" s="0" t="n">
        <v>0.901748556951289</v>
      </c>
      <c r="D160" s="0" t="n">
        <v>0.698027115974904</v>
      </c>
    </row>
    <row r="161" customFormat="false" ht="13.8" hidden="false" customHeight="false" outlineLevel="0" collapsed="false">
      <c r="A161" s="6" t="n">
        <v>-0.209542423470544</v>
      </c>
      <c r="B161" s="0" t="n">
        <v>-0.216110891243246</v>
      </c>
      <c r="C161" s="0" t="n">
        <v>-0.216110891243246</v>
      </c>
      <c r="D161" s="0" t="n">
        <v>-0.412354145629624</v>
      </c>
    </row>
    <row r="162" customFormat="false" ht="13.8" hidden="false" customHeight="false" outlineLevel="0" collapsed="false">
      <c r="A162" s="6" t="n">
        <v>0.0870052027677573</v>
      </c>
      <c r="B162" s="0" t="n">
        <v>0.0203354828014297</v>
      </c>
      <c r="C162" s="0" t="n">
        <v>0.0203354828014297</v>
      </c>
      <c r="D162" s="0" t="n">
        <v>-0.170502343764656</v>
      </c>
    </row>
    <row r="163" customFormat="false" ht="13.8" hidden="false" customHeight="false" outlineLevel="0" collapsed="false">
      <c r="A163" s="6" t="n">
        <v>0.929337482107327</v>
      </c>
      <c r="B163" s="0" t="n">
        <v>0.655309647730191</v>
      </c>
      <c r="C163" s="0" t="n">
        <v>0.655309647730191</v>
      </c>
      <c r="D163" s="0" t="n">
        <v>0.451713784172905</v>
      </c>
    </row>
    <row r="164" customFormat="false" ht="13.8" hidden="false" customHeight="false" outlineLevel="0" collapsed="false">
      <c r="A164" s="6" t="n">
        <v>-1.67959342606565</v>
      </c>
      <c r="B164" s="0" t="n">
        <v>-1.95447089892915</v>
      </c>
      <c r="C164" s="0" t="n">
        <v>-1.95447089892915</v>
      </c>
      <c r="D164" s="0" t="n">
        <v>-1.87925044472473</v>
      </c>
    </row>
    <row r="165" customFormat="false" ht="13.8" hidden="false" customHeight="false" outlineLevel="0" collapsed="false">
      <c r="A165" s="6" t="n">
        <v>0.336248029817995</v>
      </c>
      <c r="B165" s="0" t="n">
        <v>0.106113232299868</v>
      </c>
      <c r="C165" s="0" t="n">
        <v>0.106113232299868</v>
      </c>
      <c r="D165" s="0" t="n">
        <v>0.123968864041419</v>
      </c>
    </row>
    <row r="166" customFormat="false" ht="13.8" hidden="false" customHeight="false" outlineLevel="0" collapsed="false">
      <c r="A166" s="6" t="n">
        <v>0.859198095398183</v>
      </c>
      <c r="B166" s="0" t="n">
        <v>0.970395193138836</v>
      </c>
      <c r="C166" s="0" t="n">
        <v>0.970395193138836</v>
      </c>
      <c r="D166" s="0" t="n">
        <v>0.831388290226822</v>
      </c>
    </row>
    <row r="167" customFormat="false" ht="13.8" hidden="false" customHeight="false" outlineLevel="0" collapsed="false">
      <c r="A167" s="6" t="n">
        <v>0.329985970520387</v>
      </c>
      <c r="B167" s="0" t="n">
        <v>0.44584448177797</v>
      </c>
      <c r="C167" s="0" t="n">
        <v>0.44584448177797</v>
      </c>
      <c r="D167" s="0" t="n">
        <v>0.291818303402858</v>
      </c>
    </row>
    <row r="168" customFormat="false" ht="13.8" hidden="false" customHeight="false" outlineLevel="0" collapsed="false">
      <c r="A168" s="6" t="n">
        <v>1.18088706027276</v>
      </c>
      <c r="B168" s="0" t="n">
        <v>1.46659518556241</v>
      </c>
      <c r="C168" s="0" t="n">
        <v>1.46659518556241</v>
      </c>
      <c r="D168" s="0" t="n">
        <v>1.31036571295129</v>
      </c>
    </row>
    <row r="169" customFormat="false" ht="13.8" hidden="false" customHeight="false" outlineLevel="0" collapsed="false">
      <c r="A169" s="6" t="n">
        <v>-1.066981174136</v>
      </c>
      <c r="B169" s="0" t="n">
        <v>-0.988294131950003</v>
      </c>
      <c r="C169" s="0" t="n">
        <v>-0.988294131950003</v>
      </c>
      <c r="D169" s="0" t="n">
        <v>-1.07329984354901</v>
      </c>
    </row>
    <row r="170" customFormat="false" ht="13.8" hidden="false" customHeight="false" outlineLevel="0" collapsed="false">
      <c r="A170" s="6" t="n">
        <v>0.575957844148803</v>
      </c>
      <c r="B170" s="0" t="n">
        <v>0.884381515787512</v>
      </c>
      <c r="C170" s="0" t="n">
        <v>0.884381515787512</v>
      </c>
      <c r="D170" s="0" t="n">
        <v>0.715799726592696</v>
      </c>
    </row>
    <row r="171" customFormat="false" ht="13.8" hidden="false" customHeight="false" outlineLevel="0" collapsed="false">
      <c r="A171" s="6" t="n">
        <v>-0.90612199133028</v>
      </c>
      <c r="B171" s="0" t="n">
        <v>-0.727197507305466</v>
      </c>
      <c r="C171" s="0" t="n">
        <v>-0.727197507305466</v>
      </c>
      <c r="D171" s="0" t="n">
        <v>-0.833141838251964</v>
      </c>
    </row>
    <row r="172" customFormat="false" ht="13.8" hidden="false" customHeight="false" outlineLevel="0" collapsed="false">
      <c r="A172" s="6" t="n">
        <v>-0.0728151324761615</v>
      </c>
      <c r="B172" s="0" t="n">
        <v>0.054789074575144</v>
      </c>
      <c r="C172" s="0" t="n">
        <v>0.054789074575144</v>
      </c>
      <c r="D172" s="0" t="n">
        <v>-0.0850624627410384</v>
      </c>
    </row>
    <row r="173" customFormat="false" ht="13.8" hidden="false" customHeight="false" outlineLevel="0" collapsed="false">
      <c r="A173" s="6" t="n">
        <v>-0.171274357386731</v>
      </c>
      <c r="B173" s="0" t="n">
        <v>-0.092653200242168</v>
      </c>
      <c r="C173" s="0" t="n">
        <v>-0.092653200242168</v>
      </c>
      <c r="D173" s="0" t="n">
        <v>-0.242143165464984</v>
      </c>
    </row>
    <row r="174" customFormat="false" ht="13.8" hidden="false" customHeight="false" outlineLevel="0" collapsed="false">
      <c r="A174" s="6" t="n">
        <v>0.902464320950987</v>
      </c>
      <c r="B174" s="0" t="n">
        <v>0.743380074015743</v>
      </c>
      <c r="C174" s="0" t="n">
        <v>0.743380074015743</v>
      </c>
      <c r="D174" s="0" t="n">
        <v>0.563088318646219</v>
      </c>
    </row>
    <row r="175" customFormat="false" ht="13.8" hidden="false" customHeight="false" outlineLevel="0" collapsed="false">
      <c r="A175" s="6" t="n">
        <v>-0.330941143735967</v>
      </c>
      <c r="B175" s="0" t="n">
        <v>-0.268458310760693</v>
      </c>
      <c r="C175" s="0" t="n">
        <v>-0.268458310760693</v>
      </c>
      <c r="D175" s="0" t="n">
        <v>-0.429621631966591</v>
      </c>
    </row>
    <row r="176" customFormat="false" ht="13.8" hidden="false" customHeight="false" outlineLevel="0" collapsed="false">
      <c r="A176" s="6" t="n">
        <v>0.0899444131384582</v>
      </c>
      <c r="B176" s="0" t="n">
        <v>0.0399828842828417</v>
      </c>
      <c r="C176" s="0" t="n">
        <v>0.0399828842828417</v>
      </c>
      <c r="D176" s="0" t="n">
        <v>-0.124260156806768</v>
      </c>
    </row>
    <row r="177" customFormat="false" ht="13.8" hidden="false" customHeight="false" outlineLevel="0" collapsed="false">
      <c r="A177" s="6" t="n">
        <v>-0.545585174004562</v>
      </c>
      <c r="B177" s="0" t="n">
        <v>-0.470280720900852</v>
      </c>
      <c r="C177" s="0" t="n">
        <v>-0.470280720900852</v>
      </c>
      <c r="D177" s="0" t="n">
        <v>-0.609241173896703</v>
      </c>
    </row>
    <row r="178" customFormat="false" ht="13.8" hidden="false" customHeight="false" outlineLevel="0" collapsed="false">
      <c r="A178" s="6" t="n">
        <v>-0.542546806713948</v>
      </c>
      <c r="B178" s="0" t="n">
        <v>-0.485273288976348</v>
      </c>
      <c r="C178" s="0" t="n">
        <v>-0.485273288976348</v>
      </c>
      <c r="D178" s="0" t="n">
        <v>-0.604060958981291</v>
      </c>
    </row>
    <row r="179" customFormat="false" ht="13.8" hidden="false" customHeight="false" outlineLevel="0" collapsed="false">
      <c r="A179" s="6" t="n">
        <v>-0.531152263283297</v>
      </c>
      <c r="B179" s="0" t="n">
        <v>-0.483943208778388</v>
      </c>
      <c r="C179" s="0" t="n">
        <v>-0.483943208778388</v>
      </c>
      <c r="D179" s="0" t="n">
        <v>-0.583704407772347</v>
      </c>
    </row>
    <row r="180" customFormat="false" ht="13.8" hidden="false" customHeight="false" outlineLevel="0" collapsed="false">
      <c r="A180" s="6" t="n">
        <v>-0.293778909202216</v>
      </c>
      <c r="B180" s="0" t="n">
        <v>-0.292095170151304</v>
      </c>
      <c r="C180" s="0" t="n">
        <v>-0.292095170151304</v>
      </c>
      <c r="D180" s="0" t="n">
        <v>-0.399670296713798</v>
      </c>
    </row>
    <row r="181" customFormat="false" ht="13.8" hidden="false" customHeight="false" outlineLevel="0" collapsed="false">
      <c r="A181" s="6" t="n">
        <v>-3.08935221570309</v>
      </c>
      <c r="B181" s="0" t="n">
        <v>-3.54101052723471</v>
      </c>
      <c r="C181" s="0" t="n">
        <v>-3.54101052723471</v>
      </c>
      <c r="D181" s="0" t="n">
        <v>-2.87729914388108</v>
      </c>
    </row>
    <row r="182" customFormat="false" ht="13.8" hidden="false" customHeight="false" outlineLevel="0" collapsed="false">
      <c r="A182" s="6" t="n">
        <v>0.0193645926636631</v>
      </c>
      <c r="B182" s="0" t="n">
        <v>-0.0755746453699361</v>
      </c>
      <c r="C182" s="0" t="n">
        <v>-0.0755746453699361</v>
      </c>
      <c r="D182" s="0" t="n">
        <v>-0.185866727419602</v>
      </c>
    </row>
    <row r="183" customFormat="false" ht="13.8" hidden="false" customHeight="false" outlineLevel="0" collapsed="false">
      <c r="A183" s="6" t="n">
        <v>-1.11170753501317</v>
      </c>
      <c r="B183" s="0" t="n">
        <v>-2.20666454606651</v>
      </c>
      <c r="C183" s="0" t="n">
        <v>-2.20666454606651</v>
      </c>
      <c r="D183" s="0" t="n">
        <v>-1.28513423714696</v>
      </c>
    </row>
    <row r="184" customFormat="false" ht="13.8" hidden="false" customHeight="false" outlineLevel="0" collapsed="false">
      <c r="A184" s="6" t="n">
        <v>1.77946656480431</v>
      </c>
      <c r="B184" s="0" t="n">
        <v>2.15635867788409</v>
      </c>
      <c r="C184" s="0" t="n">
        <v>2.15635867788409</v>
      </c>
      <c r="D184" s="0" t="n">
        <v>1.37520174868072</v>
      </c>
    </row>
    <row r="185" customFormat="false" ht="13.8" hidden="false" customHeight="false" outlineLevel="0" collapsed="false">
      <c r="A185" s="6" t="n">
        <v>-0.258163760529039</v>
      </c>
      <c r="B185" s="0" t="n">
        <v>-0.674379182226979</v>
      </c>
      <c r="C185" s="0" t="n">
        <v>-0.674379182226979</v>
      </c>
      <c r="D185" s="0" t="n">
        <v>-0.26441309526398</v>
      </c>
    </row>
    <row r="186" customFormat="false" ht="13.8" hidden="false" customHeight="false" outlineLevel="0" collapsed="false">
      <c r="A186" s="6" t="n">
        <v>0.463876173553929</v>
      </c>
      <c r="B186" s="0" t="n">
        <v>0.545835539563949</v>
      </c>
      <c r="C186" s="0" t="n">
        <v>0.545835539563949</v>
      </c>
      <c r="D186" s="0" t="n">
        <v>0.417378339099141</v>
      </c>
    </row>
    <row r="187" customFormat="false" ht="13.8" hidden="false" customHeight="false" outlineLevel="0" collapsed="false">
      <c r="A187" s="6" t="n">
        <v>-0.874849975334313</v>
      </c>
      <c r="B187" s="0" t="n">
        <v>-1.23893674739511</v>
      </c>
      <c r="C187" s="0" t="n">
        <v>-1.23893674739511</v>
      </c>
      <c r="D187" s="0" t="n">
        <v>-1.03715095663739</v>
      </c>
    </row>
    <row r="188" customFormat="false" ht="13.8" hidden="false" customHeight="false" outlineLevel="0" collapsed="false">
      <c r="A188" s="6" t="n">
        <v>0.106256894007347</v>
      </c>
      <c r="B188" s="0" t="n">
        <v>0.0178921631631329</v>
      </c>
      <c r="C188" s="0" t="n">
        <v>0.0178921631631329</v>
      </c>
      <c r="D188" s="0" t="n">
        <v>0.0343140310623582</v>
      </c>
    </row>
    <row r="189" customFormat="false" ht="13.8" hidden="false" customHeight="false" outlineLevel="0" collapsed="false">
      <c r="A189" s="6" t="n">
        <v>0.810020768215923</v>
      </c>
      <c r="B189" s="0" t="n">
        <v>0.906939073002697</v>
      </c>
      <c r="C189" s="0" t="n">
        <v>0.906939073002697</v>
      </c>
      <c r="D189" s="0" t="n">
        <v>0.78238162258475</v>
      </c>
    </row>
    <row r="190" customFormat="false" ht="13.8" hidden="false" customHeight="false" outlineLevel="0" collapsed="false">
      <c r="A190" s="6" t="n">
        <v>-1.39354600936104</v>
      </c>
      <c r="B190" s="0" t="n">
        <v>-1.80916162992148</v>
      </c>
      <c r="C190" s="0" t="n">
        <v>-1.80916162992148</v>
      </c>
      <c r="D190" s="0" t="n">
        <v>-1.58319384516899</v>
      </c>
    </row>
    <row r="191" customFormat="false" ht="13.8" hidden="false" customHeight="false" outlineLevel="0" collapsed="false">
      <c r="A191" s="6" t="n">
        <v>-0.38075943476378</v>
      </c>
      <c r="B191" s="0" t="n">
        <v>-0.968332495223896</v>
      </c>
      <c r="C191" s="0" t="n">
        <v>-0.968332495223896</v>
      </c>
      <c r="D191" s="0" t="n">
        <v>-0.560586129776632</v>
      </c>
    </row>
    <row r="192" customFormat="false" ht="13.8" hidden="false" customHeight="false" outlineLevel="0" collapsed="false">
      <c r="A192" s="6" t="n">
        <v>-0.0815873557279306</v>
      </c>
      <c r="B192" s="0" t="n">
        <v>-0.420977724956902</v>
      </c>
      <c r="C192" s="0" t="n">
        <v>-0.420977724956902</v>
      </c>
      <c r="D192" s="0" t="n">
        <v>-0.120117534715777</v>
      </c>
    </row>
    <row r="193" customFormat="false" ht="13.8" hidden="false" customHeight="false" outlineLevel="0" collapsed="false">
      <c r="A193" s="6" t="n">
        <v>-0.914742740373871</v>
      </c>
      <c r="B193" s="0" t="n">
        <v>-1.66931705732146</v>
      </c>
      <c r="C193" s="0" t="n">
        <v>-1.66931705732146</v>
      </c>
      <c r="D193" s="0" t="n">
        <v>-1.0040903146589</v>
      </c>
    </row>
    <row r="194" customFormat="false" ht="13.8" hidden="false" customHeight="false" outlineLevel="0" collapsed="false">
      <c r="A194" s="6" t="n">
        <v>-0.516962405815813</v>
      </c>
      <c r="B194" s="0" t="n">
        <v>-1.37725914123635</v>
      </c>
      <c r="C194" s="0" t="n">
        <v>-1.37725914123635</v>
      </c>
      <c r="D194" s="0" t="n">
        <v>-0.532843285727</v>
      </c>
    </row>
    <row r="195" customFormat="false" ht="13.8" hidden="false" customHeight="false" outlineLevel="0" collapsed="false">
      <c r="A195" s="6" t="n">
        <v>-0.477432472353086</v>
      </c>
      <c r="B195" s="0" t="n">
        <v>-1.33283475022548</v>
      </c>
      <c r="C195" s="0" t="n">
        <v>-1.33283475022548</v>
      </c>
      <c r="D195" s="0" t="n">
        <v>-0.419875402118576</v>
      </c>
    </row>
    <row r="196" customFormat="false" ht="13.8" hidden="false" customHeight="false" outlineLevel="0" collapsed="false">
      <c r="A196" s="6" t="n">
        <v>0.412101411030194</v>
      </c>
      <c r="B196" s="0" t="n">
        <v>0.272412747508679</v>
      </c>
      <c r="C196" s="0" t="n">
        <v>0.272412747508679</v>
      </c>
      <c r="D196" s="0" t="n">
        <v>0.632658310971365</v>
      </c>
    </row>
    <row r="197" customFormat="false" ht="13.8" hidden="false" customHeight="false" outlineLevel="0" collapsed="false">
      <c r="A197" s="6" t="n">
        <v>0.214776772087716</v>
      </c>
      <c r="B197" s="0" t="n">
        <v>0.158437130638306</v>
      </c>
      <c r="C197" s="0" t="n">
        <v>0.158437130638306</v>
      </c>
      <c r="D197" s="0" t="n">
        <v>0.50916770162497</v>
      </c>
    </row>
    <row r="198" customFormat="false" ht="13.8" hidden="false" customHeight="false" outlineLevel="0" collapsed="false">
      <c r="A198" s="6" t="n">
        <v>-0.845052713859895</v>
      </c>
      <c r="B198" s="0" t="n">
        <v>-1.15961437414365</v>
      </c>
      <c r="C198" s="0" t="n">
        <v>-1.15961437414365</v>
      </c>
      <c r="D198" s="0" t="n">
        <v>-0.425137715394013</v>
      </c>
    </row>
    <row r="199" customFormat="false" ht="13.8" hidden="false" customHeight="false" outlineLevel="0" collapsed="false">
      <c r="A199" s="6" t="n">
        <v>-0.371192843079242</v>
      </c>
      <c r="B199" s="0" t="n">
        <v>-0.645236467428503</v>
      </c>
      <c r="C199" s="0" t="n">
        <v>-0.645236467428503</v>
      </c>
      <c r="D199" s="0" t="n">
        <v>-0.0293525031039162</v>
      </c>
    </row>
    <row r="200" customFormat="false" ht="13.8" hidden="false" customHeight="false" outlineLevel="0" collapsed="false">
      <c r="A200" s="6" t="n">
        <v>-1.45078095902707</v>
      </c>
      <c r="B200" s="0" t="n">
        <v>-2.30347777226376</v>
      </c>
      <c r="C200" s="0" t="n">
        <v>-2.30347777226376</v>
      </c>
      <c r="D200" s="0" t="n">
        <v>-1.23588089305429</v>
      </c>
    </row>
    <row r="201" customFormat="false" ht="13.8" hidden="false" customHeight="false" outlineLevel="0" collapsed="false">
      <c r="A201" s="6" t="n">
        <v>-0.0964621426566068</v>
      </c>
      <c r="B201" s="0" t="n">
        <v>-0.699779075176433</v>
      </c>
      <c r="C201" s="0" t="n">
        <v>-0.699779075176433</v>
      </c>
      <c r="D201" s="0" t="n">
        <v>0.0487004052962748</v>
      </c>
    </row>
    <row r="202" customFormat="false" ht="13.8" hidden="false" customHeight="false" outlineLevel="0" collapsed="false">
      <c r="A202" s="6" t="n">
        <v>-0.727013262604992</v>
      </c>
      <c r="B202" s="0" t="n">
        <v>-1.69069906222468</v>
      </c>
      <c r="C202" s="0" t="n">
        <v>-1.69069906222468</v>
      </c>
      <c r="D202" s="0" t="n">
        <v>-0.620469005569384</v>
      </c>
    </row>
    <row r="203" customFormat="false" ht="13.8" hidden="false" customHeight="false" outlineLevel="0" collapsed="false">
      <c r="A203" s="6" t="n">
        <v>0.828955908731564</v>
      </c>
      <c r="B203" s="0" t="n">
        <v>0.961470476685964</v>
      </c>
      <c r="C203" s="0" t="n">
        <v>0.961470476685964</v>
      </c>
      <c r="D203" s="0" t="n">
        <v>1.06026210686498</v>
      </c>
    </row>
    <row r="204" customFormat="false" ht="13.8" hidden="false" customHeight="false" outlineLevel="0" collapsed="false">
      <c r="A204" s="6" t="n">
        <v>-0.0477091149084595</v>
      </c>
      <c r="B204" s="0" t="n">
        <v>-0.192659222368778</v>
      </c>
      <c r="C204" s="0" t="n">
        <v>-0.192659222368778</v>
      </c>
      <c r="D204" s="0" t="n">
        <v>0.314230781893928</v>
      </c>
    </row>
    <row r="205" customFormat="false" ht="13.8" hidden="false" customHeight="false" outlineLevel="0" collapsed="false">
      <c r="A205" s="6" t="n">
        <v>-0.205914682064794</v>
      </c>
      <c r="B205" s="0" t="n">
        <v>-0.27930205913809</v>
      </c>
      <c r="C205" s="0" t="n">
        <v>-0.27930205913809</v>
      </c>
      <c r="D205" s="0" t="n">
        <v>0.222259737666877</v>
      </c>
    </row>
    <row r="206" customFormat="false" ht="13.8" hidden="false" customHeight="false" outlineLevel="0" collapsed="false">
      <c r="A206" s="6" t="n">
        <v>-1.16798621244989</v>
      </c>
      <c r="B206" s="0" t="n">
        <v>-1.58716193513231</v>
      </c>
      <c r="C206" s="0" t="n">
        <v>-1.58716193513231</v>
      </c>
      <c r="D206" s="0" t="n">
        <v>-0.675456536396395</v>
      </c>
    </row>
    <row r="207" customFormat="false" ht="13.8" hidden="false" customHeight="false" outlineLevel="0" collapsed="false">
      <c r="A207" s="6" t="n">
        <v>-1.72968662388306</v>
      </c>
      <c r="B207" s="0" t="n">
        <v>-2.77021591561223</v>
      </c>
      <c r="C207" s="0" t="n">
        <v>-2.77021591561223</v>
      </c>
      <c r="D207" s="0" t="n">
        <v>-1.64543553363874</v>
      </c>
    </row>
    <row r="208" customFormat="false" ht="13.8" hidden="false" customHeight="false" outlineLevel="0" collapsed="false">
      <c r="A208" s="6" t="n">
        <v>-1.90382116317679</v>
      </c>
      <c r="B208" s="0" t="n">
        <v>-2.99686541339295</v>
      </c>
      <c r="C208" s="0" t="n">
        <v>-2.99686541339295</v>
      </c>
      <c r="D208" s="0" t="n">
        <v>-1.5310128113821</v>
      </c>
    </row>
    <row r="209" customFormat="false" ht="13.8" hidden="false" customHeight="false" outlineLevel="0" collapsed="false">
      <c r="A209" s="6" t="n">
        <v>0.694286731025327</v>
      </c>
      <c r="B209" s="0" t="n">
        <v>0.800353895704201</v>
      </c>
      <c r="C209" s="0" t="n">
        <v>0.800353895704201</v>
      </c>
      <c r="D209" s="0" t="n">
        <v>0.521593169942433</v>
      </c>
    </row>
    <row r="210" customFormat="false" ht="13.8" hidden="false" customHeight="false" outlineLevel="0" collapsed="false">
      <c r="A210" s="6" t="n">
        <v>2.25352607909783</v>
      </c>
      <c r="B210" s="0" t="n">
        <v>2.92808324224314</v>
      </c>
      <c r="C210" s="0" t="n">
        <v>2.92808324224314</v>
      </c>
      <c r="D210" s="0" t="n">
        <v>1.84933127223362</v>
      </c>
    </row>
    <row r="211" customFormat="false" ht="13.8" hidden="false" customHeight="false" outlineLevel="0" collapsed="false">
      <c r="A211" s="6" t="n">
        <v>-0.0686352386667188</v>
      </c>
      <c r="B211" s="0" t="n">
        <v>0.389476101460095</v>
      </c>
      <c r="C211" s="0" t="n">
        <v>0.389476101460095</v>
      </c>
      <c r="D211" s="0" t="n">
        <v>0.207042227148668</v>
      </c>
    </row>
    <row r="212" customFormat="false" ht="13.8" hidden="false" customHeight="false" outlineLevel="0" collapsed="false">
      <c r="A212" s="6" t="n">
        <v>-1.43143139899447</v>
      </c>
      <c r="B212" s="0" t="n">
        <v>-2.39332698618576</v>
      </c>
      <c r="C212" s="0" t="n">
        <v>-2.39332698618576</v>
      </c>
      <c r="D212" s="0" t="n">
        <v>-1.13912071666598</v>
      </c>
    </row>
    <row r="213" customFormat="false" ht="13.8" hidden="false" customHeight="false" outlineLevel="0" collapsed="false">
      <c r="A213" s="6" t="n">
        <v>-0.722854452135996</v>
      </c>
      <c r="B213" s="0" t="n">
        <v>-1.76693866091678</v>
      </c>
      <c r="C213" s="0" t="n">
        <v>-1.76693866091678</v>
      </c>
      <c r="D213" s="0" t="n">
        <v>-0.609480547361918</v>
      </c>
    </row>
    <row r="214" customFormat="false" ht="13.8" hidden="false" customHeight="false" outlineLevel="0" collapsed="false">
      <c r="A214" s="6" t="n">
        <v>0.673251290244243</v>
      </c>
      <c r="B214" s="0" t="n">
        <v>0.836284563170846</v>
      </c>
      <c r="C214" s="0" t="n">
        <v>0.836284563170846</v>
      </c>
      <c r="D214" s="0" t="n">
        <v>0.578491182662156</v>
      </c>
    </row>
    <row r="215" customFormat="false" ht="13.8" hidden="false" customHeight="false" outlineLevel="0" collapsed="false">
      <c r="A215" s="6" t="n">
        <v>-1.49819578798957</v>
      </c>
      <c r="B215" s="0" t="n">
        <v>-2.52127526708931</v>
      </c>
      <c r="C215" s="0" t="n">
        <v>-2.52127526708931</v>
      </c>
      <c r="D215" s="0" t="n">
        <v>-1.43080644487479</v>
      </c>
    </row>
    <row r="216" customFormat="false" ht="13.8" hidden="false" customHeight="false" outlineLevel="0" collapsed="false">
      <c r="A216" s="6" t="n">
        <v>0.594320130686364</v>
      </c>
      <c r="B216" s="0" t="n">
        <v>0.579127577012921</v>
      </c>
      <c r="C216" s="0" t="n">
        <v>0.579127577012921</v>
      </c>
      <c r="D216" s="0" t="n">
        <v>0.543393130026044</v>
      </c>
    </row>
    <row r="217" customFormat="false" ht="13.8" hidden="false" customHeight="false" outlineLevel="0" collapsed="false">
      <c r="A217" s="6" t="n">
        <v>0.317160202103995</v>
      </c>
      <c r="B217" s="0" t="n">
        <v>0.319429212115035</v>
      </c>
      <c r="C217" s="0" t="n">
        <v>0.319429212115035</v>
      </c>
      <c r="D217" s="0" t="n">
        <v>0.382720783175635</v>
      </c>
    </row>
    <row r="218" customFormat="false" ht="13.8" hidden="false" customHeight="false" outlineLevel="0" collapsed="false">
      <c r="A218" s="6" t="n">
        <v>-2.71108636469086</v>
      </c>
      <c r="B218" s="0" t="n">
        <v>-3.91058498178335</v>
      </c>
      <c r="C218" s="0" t="n">
        <v>-3.91058498178335</v>
      </c>
      <c r="D218" s="0" t="n">
        <v>-2.39970963992683</v>
      </c>
    </row>
    <row r="219" customFormat="false" ht="13.8" hidden="false" customHeight="false" outlineLevel="0" collapsed="false">
      <c r="A219" s="6" t="n">
        <v>0.471980626280809</v>
      </c>
      <c r="B219" s="0" t="n">
        <v>1.27941613165181</v>
      </c>
      <c r="C219" s="0" t="n">
        <v>1.27941613165181</v>
      </c>
      <c r="D219" s="0" t="n">
        <v>0.52522815651242</v>
      </c>
    </row>
    <row r="220" customFormat="false" ht="13.8" hidden="false" customHeight="false" outlineLevel="0" collapsed="false">
      <c r="A220" s="6" t="n">
        <v>1.15459504747278</v>
      </c>
      <c r="B220" s="0" t="n">
        <v>2.04897169904872</v>
      </c>
      <c r="C220" s="0" t="n">
        <v>2.04897169904872</v>
      </c>
      <c r="D220" s="0" t="n">
        <v>1.00587153834108</v>
      </c>
    </row>
    <row r="221" customFormat="false" ht="13.8" hidden="false" customHeight="false" outlineLevel="0" collapsed="false">
      <c r="A221" s="6" t="n">
        <v>-0.948683247552811</v>
      </c>
      <c r="B221" s="0" t="n">
        <v>-0.922343340387134</v>
      </c>
      <c r="C221" s="0" t="n">
        <v>-0.922343340387134</v>
      </c>
      <c r="D221" s="0" t="n">
        <v>-0.444700940607219</v>
      </c>
    </row>
    <row r="222" customFormat="false" ht="13.8" hidden="false" customHeight="false" outlineLevel="0" collapsed="false">
      <c r="A222" s="6" t="n">
        <v>-0.202236195571699</v>
      </c>
      <c r="B222" s="0" t="n">
        <v>0.0486115131214824</v>
      </c>
      <c r="C222" s="0" t="n">
        <v>0.0486115131214824</v>
      </c>
      <c r="D222" s="0" t="n">
        <v>-0.0265463800338126</v>
      </c>
    </row>
    <row r="223" customFormat="false" ht="13.8" hidden="false" customHeight="false" outlineLevel="0" collapsed="false">
      <c r="A223" s="6" t="n">
        <v>-1.5065237074133</v>
      </c>
      <c r="B223" s="0" t="n">
        <v>-1.69391817516862</v>
      </c>
      <c r="C223" s="0" t="n">
        <v>-1.69391817516862</v>
      </c>
      <c r="D223" s="0" t="n">
        <v>-1.41451240811512</v>
      </c>
    </row>
    <row r="224" customFormat="false" ht="13.8" hidden="false" customHeight="false" outlineLevel="0" collapsed="false">
      <c r="A224" s="6" t="n">
        <v>1.05192267633711</v>
      </c>
      <c r="B224" s="0" t="n">
        <v>1.44537456850857</v>
      </c>
      <c r="C224" s="0" t="n">
        <v>1.44537456850857</v>
      </c>
      <c r="D224" s="0" t="n">
        <v>1.21196638219273</v>
      </c>
    </row>
    <row r="225" customFormat="false" ht="13.8" hidden="false" customHeight="false" outlineLevel="0" collapsed="false">
      <c r="A225" s="6" t="n">
        <v>0.388045759604323</v>
      </c>
      <c r="B225" s="0" t="n">
        <v>0.779547014076947</v>
      </c>
      <c r="C225" s="0" t="n">
        <v>0.779547014076947</v>
      </c>
      <c r="D225" s="0" t="n">
        <v>0.62225002758395</v>
      </c>
    </row>
    <row r="226" customFormat="false" ht="13.8" hidden="false" customHeight="false" outlineLevel="0" collapsed="false">
      <c r="A226" s="6" t="n">
        <v>-1.06773829969979</v>
      </c>
      <c r="B226" s="0" t="n">
        <v>-1.00549121129006</v>
      </c>
      <c r="C226" s="0" t="n">
        <v>-1.00549121129006</v>
      </c>
      <c r="D226" s="0" t="n">
        <v>-0.999346588715477</v>
      </c>
    </row>
    <row r="227" customFormat="false" ht="13.8" hidden="false" customHeight="false" outlineLevel="0" collapsed="false">
      <c r="A227" s="6" t="n">
        <v>-2.70186155512726</v>
      </c>
      <c r="B227" s="0" t="n">
        <v>-4.09180718993601</v>
      </c>
      <c r="C227" s="0" t="n">
        <v>-4.09180718993601</v>
      </c>
      <c r="D227" s="0" t="n">
        <v>-2.8406802699311</v>
      </c>
    </row>
    <row r="228" customFormat="false" ht="13.8" hidden="false" customHeight="false" outlineLevel="0" collapsed="false">
      <c r="A228" s="6" t="n">
        <v>-1.16997493892256</v>
      </c>
      <c r="B228" s="0" t="n">
        <v>-2.21550510738493</v>
      </c>
      <c r="C228" s="0" t="n">
        <v>-2.21550510738493</v>
      </c>
      <c r="D228" s="0" t="n">
        <v>-0.995535727075876</v>
      </c>
    </row>
    <row r="229" customFormat="false" ht="13.8" hidden="false" customHeight="false" outlineLevel="0" collapsed="false">
      <c r="A229" s="6" t="n">
        <v>0.377382767239897</v>
      </c>
      <c r="B229" s="0" t="n">
        <v>1.4709550120907</v>
      </c>
      <c r="C229" s="0" t="n">
        <v>1.4709550120907</v>
      </c>
      <c r="D229" s="0" t="n">
        <v>0.643401901900061</v>
      </c>
    </row>
    <row r="230" customFormat="false" ht="13.8" hidden="false" customHeight="false" outlineLevel="0" collapsed="false">
      <c r="A230" s="6" t="n">
        <v>-1.09073630027157</v>
      </c>
      <c r="B230" s="0" t="n">
        <v>-1.64125141131811</v>
      </c>
      <c r="C230" s="0" t="n">
        <v>-1.64125141131811</v>
      </c>
      <c r="D230" s="0" t="n">
        <v>-0.636358383482781</v>
      </c>
    </row>
    <row r="231" customFormat="false" ht="13.8" hidden="false" customHeight="false" outlineLevel="0" collapsed="false">
      <c r="A231" s="6" t="n">
        <v>-0.773549063332005</v>
      </c>
      <c r="B231" s="0" t="n">
        <v>-1.30118123205797</v>
      </c>
      <c r="C231" s="0" t="n">
        <v>-1.30118123205797</v>
      </c>
      <c r="D231" s="0" t="n">
        <v>-0.578661512922948</v>
      </c>
    </row>
    <row r="232" customFormat="false" ht="13.8" hidden="false" customHeight="false" outlineLevel="0" collapsed="false">
      <c r="A232" s="6" t="n">
        <v>1.82021981548044</v>
      </c>
      <c r="B232" s="0" t="n">
        <v>2.70889942064717</v>
      </c>
      <c r="C232" s="0" t="n">
        <v>2.70889942064717</v>
      </c>
      <c r="D232" s="0" t="n">
        <v>1.78711225513069</v>
      </c>
    </row>
    <row r="233" customFormat="false" ht="13.8" hidden="false" customHeight="false" outlineLevel="0" collapsed="false">
      <c r="A233" s="6" t="n">
        <v>0.0503110842122397</v>
      </c>
      <c r="B233" s="0" t="n">
        <v>0.679003395274221</v>
      </c>
      <c r="C233" s="0" t="n">
        <v>0.679003395274221</v>
      </c>
      <c r="D233" s="0" t="n">
        <v>0.311306269188249</v>
      </c>
    </row>
    <row r="234" customFormat="false" ht="13.8" hidden="false" customHeight="false" outlineLevel="0" collapsed="false">
      <c r="A234" s="6" t="n">
        <v>1.09101972729329</v>
      </c>
      <c r="B234" s="0" t="n">
        <v>1.95963371511019</v>
      </c>
      <c r="C234" s="0" t="n">
        <v>1.95963371511019</v>
      </c>
      <c r="D234" s="0" t="n">
        <v>1.25459279697805</v>
      </c>
    </row>
    <row r="235" customFormat="false" ht="13.8" hidden="false" customHeight="false" outlineLevel="0" collapsed="false">
      <c r="A235" s="6" t="n">
        <v>0.00135928921834216</v>
      </c>
      <c r="B235" s="0" t="n">
        <v>0.556898367625679</v>
      </c>
      <c r="C235" s="0" t="n">
        <v>0.556898367625679</v>
      </c>
      <c r="D235" s="0" t="n">
        <v>0.297100984095353</v>
      </c>
    </row>
    <row r="236" customFormat="false" ht="13.8" hidden="false" customHeight="false" outlineLevel="0" collapsed="false">
      <c r="A236" s="6" t="n">
        <v>1.15096161114269</v>
      </c>
      <c r="B236" s="0" t="n">
        <v>1.75065311604896</v>
      </c>
      <c r="C236" s="0" t="n">
        <v>1.75065311604896</v>
      </c>
      <c r="D236" s="0" t="n">
        <v>1.45192536287687</v>
      </c>
    </row>
    <row r="237" customFormat="false" ht="13.8" hidden="false" customHeight="false" outlineLevel="0" collapsed="false">
      <c r="A237" s="6" t="n">
        <v>2.0870243676136</v>
      </c>
      <c r="B237" s="0" t="n">
        <v>2.64836884029957</v>
      </c>
      <c r="C237" s="0" t="n">
        <v>2.64836884029957</v>
      </c>
      <c r="D237" s="0" t="n">
        <v>2.26866206772797</v>
      </c>
    </row>
    <row r="238" customFormat="false" ht="13.8" hidden="false" customHeight="false" outlineLevel="0" collapsed="false">
      <c r="A238" s="6" t="n">
        <v>-0.182124547658417</v>
      </c>
      <c r="B238" s="0" t="n">
        <v>0.385191165811803</v>
      </c>
      <c r="C238" s="0" t="n">
        <v>0.385191165811803</v>
      </c>
      <c r="D238" s="0" t="n">
        <v>0.164532227257528</v>
      </c>
    </row>
    <row r="239" customFormat="false" ht="13.8" hidden="false" customHeight="false" outlineLevel="0" collapsed="false">
      <c r="A239" s="6" t="n">
        <v>0.970704728934829</v>
      </c>
      <c r="B239" s="0" t="n">
        <v>1.75047575870195</v>
      </c>
      <c r="C239" s="0" t="n">
        <v>1.75047575870195</v>
      </c>
      <c r="D239" s="0" t="n">
        <v>1.4178952166235</v>
      </c>
    </row>
    <row r="240" customFormat="false" ht="13.8" hidden="false" customHeight="false" outlineLevel="0" collapsed="false">
      <c r="A240" s="6" t="n">
        <v>-1.58514538041969</v>
      </c>
      <c r="B240" s="0" t="n">
        <v>-1.42617675597324</v>
      </c>
      <c r="C240" s="0" t="n">
        <v>-1.42617675597324</v>
      </c>
      <c r="D240" s="0" t="n">
        <v>-1.28918104720747</v>
      </c>
    </row>
    <row r="241" customFormat="false" ht="13.8" hidden="false" customHeight="false" outlineLevel="0" collapsed="false">
      <c r="A241" s="6" t="n">
        <v>0.0299730871365274</v>
      </c>
      <c r="B241" s="0" t="n">
        <v>0.502676726976068</v>
      </c>
      <c r="C241" s="0" t="n">
        <v>0.502676726976068</v>
      </c>
      <c r="D241" s="0" t="n">
        <v>0.352910063232847</v>
      </c>
    </row>
    <row r="242" customFormat="false" ht="13.8" hidden="false" customHeight="false" outlineLevel="0" collapsed="false">
      <c r="A242" s="6" t="n">
        <v>1.15915844872088</v>
      </c>
      <c r="B242" s="0" t="n">
        <v>1.68293802756693</v>
      </c>
      <c r="C242" s="0" t="n">
        <v>1.68293802756693</v>
      </c>
      <c r="D242" s="0" t="n">
        <v>1.52164242519978</v>
      </c>
    </row>
    <row r="243" customFormat="false" ht="13.8" hidden="false" customHeight="false" outlineLevel="0" collapsed="false">
      <c r="A243" s="6" t="n">
        <v>0.551150839128128</v>
      </c>
      <c r="B243" s="0" t="n">
        <v>1.21082281536447</v>
      </c>
      <c r="C243" s="0" t="n">
        <v>1.21082281536447</v>
      </c>
      <c r="D243" s="0" t="n">
        <v>1.00900540696728</v>
      </c>
    </row>
    <row r="244" customFormat="false" ht="13.8" hidden="false" customHeight="false" outlineLevel="0" collapsed="false">
      <c r="A244" s="6" t="n">
        <v>0.208440475503213</v>
      </c>
      <c r="B244" s="0" t="n">
        <v>0.811326358857247</v>
      </c>
      <c r="C244" s="0" t="n">
        <v>0.811326358857247</v>
      </c>
      <c r="D244" s="0" t="n">
        <v>0.613342711789574</v>
      </c>
    </row>
    <row r="245" customFormat="false" ht="13.8" hidden="false" customHeight="false" outlineLevel="0" collapsed="false">
      <c r="A245" s="6" t="n">
        <v>0.774060622556829</v>
      </c>
      <c r="B245" s="0" t="n">
        <v>1.38235051835118</v>
      </c>
      <c r="C245" s="0" t="n">
        <v>1.38235051835118</v>
      </c>
      <c r="D245" s="0" t="n">
        <v>1.21465605954055</v>
      </c>
    </row>
    <row r="246" customFormat="false" ht="13.8" hidden="false" customHeight="false" outlineLevel="0" collapsed="false">
      <c r="A246" s="6" t="n">
        <v>0.482291957812536</v>
      </c>
      <c r="B246" s="0" t="n">
        <v>1.1257710275564</v>
      </c>
      <c r="C246" s="0" t="n">
        <v>1.1257710275564</v>
      </c>
      <c r="D246" s="0" t="n">
        <v>0.936984020337344</v>
      </c>
    </row>
    <row r="247" customFormat="false" ht="13.8" hidden="false" customHeight="false" outlineLevel="0" collapsed="false">
      <c r="A247" s="6" t="n">
        <v>-1.15847893865355</v>
      </c>
      <c r="B247" s="0" t="n">
        <v>-0.710091420656076</v>
      </c>
      <c r="C247" s="0" t="n">
        <v>-0.710091420656076</v>
      </c>
      <c r="D247" s="0" t="n">
        <v>-0.86092702231476</v>
      </c>
    </row>
    <row r="248" customFormat="false" ht="13.8" hidden="false" customHeight="false" outlineLevel="0" collapsed="false">
      <c r="A248" s="6" t="n">
        <v>-0.265290496880645</v>
      </c>
      <c r="B248" s="0" t="n">
        <v>0.0778711374978315</v>
      </c>
      <c r="C248" s="0" t="n">
        <v>0.0778711374978315</v>
      </c>
      <c r="D248" s="0" t="n">
        <v>-0.089539343608204</v>
      </c>
    </row>
    <row r="249" customFormat="false" ht="13.8" hidden="false" customHeight="false" outlineLevel="0" collapsed="false">
      <c r="A249" s="6" t="n">
        <v>-1.34230070600263</v>
      </c>
      <c r="B249" s="0" t="n">
        <v>-1.0936876640369</v>
      </c>
      <c r="C249" s="0" t="n">
        <v>-1.0936876640369</v>
      </c>
      <c r="D249" s="0" t="n">
        <v>-1.16454218941997</v>
      </c>
    </row>
    <row r="250" customFormat="false" ht="13.8" hidden="false" customHeight="false" outlineLevel="0" collapsed="false">
      <c r="A250" s="6" t="n">
        <v>-1.53869854650926</v>
      </c>
      <c r="B250" s="0" t="n">
        <v>-1.85233084023624</v>
      </c>
      <c r="C250" s="0" t="n">
        <v>-1.85233084023624</v>
      </c>
      <c r="D250" s="0" t="n">
        <v>-1.56327029443031</v>
      </c>
    </row>
    <row r="251" customFormat="false" ht="13.8" hidden="false" customHeight="false" outlineLevel="0" collapsed="false">
      <c r="A251" s="6" t="n">
        <v>0.646833252387888</v>
      </c>
      <c r="B251" s="0" t="n">
        <v>0.734760304346018</v>
      </c>
      <c r="C251" s="0" t="n">
        <v>0.734760304346018</v>
      </c>
      <c r="D251" s="0" t="n">
        <v>0.728192801817915</v>
      </c>
    </row>
    <row r="252" customFormat="false" ht="13.8" hidden="false" customHeight="false" outlineLevel="0" collapsed="false">
      <c r="A252" s="6" t="n">
        <v>0.48903486360352</v>
      </c>
      <c r="B252" s="0" t="n">
        <v>0.655329182521122</v>
      </c>
      <c r="C252" s="0" t="n">
        <v>0.655329182521122</v>
      </c>
      <c r="D252" s="0" t="n">
        <v>0.576467445028144</v>
      </c>
    </row>
    <row r="253" customFormat="false" ht="13.8" hidden="false" customHeight="false" outlineLevel="0" collapsed="false">
      <c r="A253" s="6" t="n">
        <v>0.812938381133007</v>
      </c>
      <c r="B253" s="0" t="n">
        <v>1.13539731698191</v>
      </c>
      <c r="C253" s="0" t="n">
        <v>1.13539731698191</v>
      </c>
      <c r="D253" s="0" t="n">
        <v>0.971585621015159</v>
      </c>
    </row>
    <row r="254" customFormat="false" ht="13.8" hidden="false" customHeight="false" outlineLevel="0" collapsed="false">
      <c r="A254" s="6" t="n">
        <v>0.329870761942458</v>
      </c>
      <c r="B254" s="0" t="n">
        <v>0.724407648038108</v>
      </c>
      <c r="C254" s="0" t="n">
        <v>0.724407648038108</v>
      </c>
      <c r="D254" s="0" t="n">
        <v>0.542664668568289</v>
      </c>
    </row>
    <row r="255" customFormat="false" ht="13.8" hidden="false" customHeight="false" outlineLevel="0" collapsed="false">
      <c r="A255" s="6" t="n">
        <v>0.58365724172682</v>
      </c>
      <c r="B255" s="0" t="n">
        <v>1.01391385418866</v>
      </c>
      <c r="C255" s="0" t="n">
        <v>1.01391385418866</v>
      </c>
      <c r="D255" s="0" t="n">
        <v>0.822895121413934</v>
      </c>
    </row>
    <row r="256" customFormat="false" ht="13.8" hidden="false" customHeight="false" outlineLevel="0" collapsed="false">
      <c r="A256" s="6" t="n">
        <v>0.0599164496597375</v>
      </c>
      <c r="B256" s="0" t="n">
        <v>0.481516600693658</v>
      </c>
      <c r="C256" s="0" t="n">
        <v>0.481516600693658</v>
      </c>
      <c r="D256" s="0" t="n">
        <v>0.282219814169774</v>
      </c>
    </row>
    <row r="257" customFormat="false" ht="13.8" hidden="false" customHeight="false" outlineLevel="0" collapsed="false">
      <c r="A257" s="6" t="n">
        <v>0.372364733990176</v>
      </c>
      <c r="B257" s="0" t="n">
        <v>0.7143089037515</v>
      </c>
      <c r="C257" s="0" t="n">
        <v>0.7143089037515</v>
      </c>
      <c r="D257" s="0" t="n">
        <v>0.515902939659232</v>
      </c>
    </row>
    <row r="258" customFormat="false" ht="13.8" hidden="false" customHeight="false" outlineLevel="0" collapsed="false">
      <c r="A258" s="6" t="n">
        <v>-0.999345393787053</v>
      </c>
      <c r="B258" s="0" t="n">
        <v>-0.691801041751394</v>
      </c>
      <c r="C258" s="0" t="n">
        <v>-0.691801041751394</v>
      </c>
      <c r="D258" s="0" t="n">
        <v>-0.851157207574159</v>
      </c>
    </row>
    <row r="259" customFormat="false" ht="13.8" hidden="false" customHeight="false" outlineLevel="0" collapsed="false">
      <c r="A259" s="6" t="n">
        <v>0.61188308153312</v>
      </c>
      <c r="B259" s="0" t="n">
        <v>0.697583502120677</v>
      </c>
      <c r="C259" s="0" t="n">
        <v>0.697583502120677</v>
      </c>
      <c r="D259" s="0" t="n">
        <v>0.510326697203123</v>
      </c>
    </row>
    <row r="260" customFormat="false" ht="13.8" hidden="false" customHeight="false" outlineLevel="0" collapsed="false">
      <c r="A260" s="6" t="n">
        <v>-2.11386004498265</v>
      </c>
      <c r="B260" s="0" t="n">
        <v>-2.53484469634379</v>
      </c>
      <c r="C260" s="0" t="n">
        <v>-2.53484469634379</v>
      </c>
      <c r="D260" s="0" t="n">
        <v>-2.30485122641725</v>
      </c>
    </row>
    <row r="261" customFormat="false" ht="13.8" hidden="false" customHeight="false" outlineLevel="0" collapsed="false">
      <c r="A261" s="6" t="n">
        <v>-0.508926076977947</v>
      </c>
      <c r="B261" s="0" t="n">
        <v>-1.43427706306685</v>
      </c>
      <c r="C261" s="0" t="n">
        <v>-1.43427706306685</v>
      </c>
      <c r="D261" s="0" t="n">
        <v>-0.758643742801435</v>
      </c>
    </row>
    <row r="262" customFormat="false" ht="13.8" hidden="false" customHeight="false" outlineLevel="0" collapsed="false">
      <c r="A262" s="6" t="n">
        <v>0.768230273377928</v>
      </c>
      <c r="B262" s="0" t="n">
        <v>0.882533483934249</v>
      </c>
      <c r="C262" s="0" t="n">
        <v>0.882533483934249</v>
      </c>
      <c r="D262" s="0" t="n">
        <v>0.903857485599951</v>
      </c>
    </row>
    <row r="263" customFormat="false" ht="13.8" hidden="false" customHeight="false" outlineLevel="0" collapsed="false">
      <c r="A263" s="6" t="n">
        <v>0.755334981214441</v>
      </c>
      <c r="B263" s="0" t="n">
        <v>1.04054319921914</v>
      </c>
      <c r="C263" s="0" t="n">
        <v>1.04054319921914</v>
      </c>
      <c r="D263" s="0" t="n">
        <v>0.953378551288579</v>
      </c>
    </row>
    <row r="264" customFormat="false" ht="13.8" hidden="false" customHeight="false" outlineLevel="0" collapsed="false">
      <c r="A264" s="6" t="n">
        <v>0.491791585594332</v>
      </c>
      <c r="B264" s="0" t="n">
        <v>0.860256893879485</v>
      </c>
      <c r="C264" s="0" t="n">
        <v>0.860256893879485</v>
      </c>
      <c r="D264" s="0" t="n">
        <v>0.742264392083865</v>
      </c>
    </row>
    <row r="265" customFormat="false" ht="13.8" hidden="false" customHeight="false" outlineLevel="0" collapsed="false">
      <c r="A265" s="6" t="n">
        <v>-0.718449592477535</v>
      </c>
      <c r="B265" s="0" t="n">
        <v>-0.534645193944377</v>
      </c>
      <c r="C265" s="0" t="n">
        <v>-0.534645193944377</v>
      </c>
      <c r="D265" s="0" t="n">
        <v>-0.552181001302404</v>
      </c>
    </row>
    <row r="266" customFormat="false" ht="13.8" hidden="false" customHeight="false" outlineLevel="0" collapsed="false">
      <c r="A266" s="6" t="n">
        <v>-1.35966030022755</v>
      </c>
      <c r="B266" s="0" t="n">
        <v>-1.51618546515852</v>
      </c>
      <c r="C266" s="0" t="n">
        <v>-1.51618546515852</v>
      </c>
      <c r="D266" s="0" t="n">
        <v>-1.28383688794121</v>
      </c>
    </row>
    <row r="267" customFormat="false" ht="13.8" hidden="false" customHeight="false" outlineLevel="0" collapsed="false">
      <c r="A267" s="6" t="n">
        <v>-0.759853893947824</v>
      </c>
      <c r="B267" s="0" t="n">
        <v>-1.2639765650475</v>
      </c>
      <c r="C267" s="0" t="n">
        <v>-1.2639765650475</v>
      </c>
      <c r="D267" s="0" t="n">
        <v>-0.77987261357165</v>
      </c>
    </row>
    <row r="268" customFormat="false" ht="13.8" hidden="false" customHeight="false" outlineLevel="0" collapsed="false">
      <c r="A268" s="6" t="n">
        <v>-0.0177122849007968</v>
      </c>
      <c r="B268" s="0" t="n">
        <v>-0.253695453064615</v>
      </c>
      <c r="C268" s="0" t="n">
        <v>-0.253695453064615</v>
      </c>
      <c r="D268" s="0" t="n">
        <v>0.0586565521491636</v>
      </c>
    </row>
    <row r="269" customFormat="false" ht="13.8" hidden="false" customHeight="false" outlineLevel="0" collapsed="false">
      <c r="A269" s="6" t="n">
        <v>0.10501210351803</v>
      </c>
      <c r="B269" s="0" t="n">
        <v>0.032247932281528</v>
      </c>
      <c r="C269" s="0" t="n">
        <v>0.032247932281528</v>
      </c>
      <c r="D269" s="0" t="n">
        <v>0.192055958357397</v>
      </c>
    </row>
    <row r="270" customFormat="false" ht="13.8" hidden="false" customHeight="false" outlineLevel="0" collapsed="false">
      <c r="A270" s="6" t="n">
        <v>0.678208007525082</v>
      </c>
      <c r="B270" s="0" t="n">
        <v>0.64031560868896</v>
      </c>
      <c r="C270" s="0" t="n">
        <v>0.64031560868896</v>
      </c>
      <c r="D270" s="0" t="n">
        <v>0.59327062639841</v>
      </c>
    </row>
    <row r="271" customFormat="false" ht="13.8" hidden="false" customHeight="false" outlineLevel="0" collapsed="false">
      <c r="A271" s="6" t="n">
        <v>-0.192383130157978</v>
      </c>
      <c r="B271" s="0" t="n">
        <v>-0.152743137666241</v>
      </c>
      <c r="C271" s="0" t="n">
        <v>-0.152743137666241</v>
      </c>
      <c r="D271" s="0" t="n">
        <v>-0.186383588035389</v>
      </c>
    </row>
    <row r="272" customFormat="false" ht="13.8" hidden="false" customHeight="false" outlineLevel="0" collapsed="false">
      <c r="A272" s="6" t="n">
        <v>-0.274570634807135</v>
      </c>
      <c r="B272" s="0" t="n">
        <v>-0.239391427196036</v>
      </c>
      <c r="C272" s="0" t="n">
        <v>-0.239391427196036</v>
      </c>
      <c r="D272" s="0" t="n">
        <v>-0.3070383471567</v>
      </c>
    </row>
    <row r="273" customFormat="false" ht="13.8" hidden="false" customHeight="false" outlineLevel="0" collapsed="false">
      <c r="A273" s="6" t="n">
        <v>-0.227306674240117</v>
      </c>
      <c r="B273" s="0" t="n">
        <v>-0.215395994556661</v>
      </c>
      <c r="C273" s="0" t="n">
        <v>-0.215395994556661</v>
      </c>
      <c r="D273" s="0" t="n">
        <v>-0.311587603278374</v>
      </c>
    </row>
    <row r="274" customFormat="false" ht="13.8" hidden="false" customHeight="false" outlineLevel="0" collapsed="false">
      <c r="A274" s="6" t="n">
        <v>-0.935567716120949</v>
      </c>
      <c r="B274" s="0" t="n">
        <v>-0.823948594177502</v>
      </c>
      <c r="C274" s="0" t="n">
        <v>-0.823948594177502</v>
      </c>
      <c r="D274" s="0" t="n">
        <v>-0.860930172839062</v>
      </c>
    </row>
    <row r="275" customFormat="false" ht="13.8" hidden="false" customHeight="false" outlineLevel="0" collapsed="false">
      <c r="A275" s="6" t="n">
        <v>-1.07539385274668</v>
      </c>
      <c r="B275" s="0" t="n">
        <v>-1.08436338611242</v>
      </c>
      <c r="C275" s="0" t="n">
        <v>-1.08436338611242</v>
      </c>
      <c r="D275" s="0" t="n">
        <v>-0.990769692756343</v>
      </c>
    </row>
    <row r="276" customFormat="false" ht="13.8" hidden="false" customHeight="false" outlineLevel="0" collapsed="false">
      <c r="A276" s="6" t="n">
        <v>0.199739192078289</v>
      </c>
      <c r="B276" s="0" t="n">
        <v>0.0665879356264041</v>
      </c>
      <c r="C276" s="0" t="n">
        <v>0.0665879356264041</v>
      </c>
      <c r="D276" s="0" t="n">
        <v>0.0420927767567795</v>
      </c>
    </row>
    <row r="277" customFormat="false" ht="13.8" hidden="false" customHeight="false" outlineLevel="0" collapsed="false">
      <c r="A277" s="6" t="n">
        <v>0.830435378965071</v>
      </c>
      <c r="B277" s="0" t="n">
        <v>0.602512839634795</v>
      </c>
      <c r="C277" s="0" t="n">
        <v>0.602512839634795</v>
      </c>
      <c r="D277" s="0" t="n">
        <v>0.464336320559742</v>
      </c>
    </row>
    <row r="278" customFormat="false" ht="13.8" hidden="false" customHeight="false" outlineLevel="0" collapsed="false">
      <c r="A278" s="6" t="n">
        <v>0.620973718403753</v>
      </c>
      <c r="B278" s="0" t="n">
        <v>0.43760649687898</v>
      </c>
      <c r="C278" s="0" t="n">
        <v>0.43760649687898</v>
      </c>
      <c r="D278" s="0" t="n">
        <v>0.266512439392207</v>
      </c>
    </row>
    <row r="279" customFormat="false" ht="13.8" hidden="false" customHeight="false" outlineLevel="0" collapsed="false">
      <c r="A279" s="6" t="n">
        <v>0.563916328592888</v>
      </c>
      <c r="B279" s="0" t="n">
        <v>0.388243138936837</v>
      </c>
      <c r="C279" s="0" t="n">
        <v>0.388243138936837</v>
      </c>
      <c r="D279" s="0" t="n">
        <v>0.200016459693536</v>
      </c>
    </row>
    <row r="280" customFormat="false" ht="13.8" hidden="false" customHeight="false" outlineLevel="0" collapsed="false">
      <c r="A280" s="6" t="n">
        <v>0.914337836222652</v>
      </c>
      <c r="B280" s="0" t="n">
        <v>0.651873881131395</v>
      </c>
      <c r="C280" s="0" t="n">
        <v>0.651873881131395</v>
      </c>
      <c r="D280" s="0" t="n">
        <v>0.451854821633555</v>
      </c>
    </row>
    <row r="281" customFormat="false" ht="13.8" hidden="false" customHeight="false" outlineLevel="0" collapsed="false">
      <c r="A281" s="6" t="n">
        <v>0.280957150115585</v>
      </c>
      <c r="B281" s="0" t="n">
        <v>0.170205513292073</v>
      </c>
      <c r="C281" s="0" t="n">
        <v>0.170205513292073</v>
      </c>
      <c r="D281" s="0" t="n">
        <v>-0.0302768932393569</v>
      </c>
    </row>
    <row r="282" customFormat="false" ht="13.8" hidden="false" customHeight="false" outlineLevel="0" collapsed="false">
      <c r="A282" s="6" t="n">
        <v>0.262916358031141</v>
      </c>
      <c r="B282" s="0" t="n">
        <v>0.151237597323855</v>
      </c>
      <c r="C282" s="0" t="n">
        <v>0.151237597323855</v>
      </c>
      <c r="D282" s="0" t="n">
        <v>-0.0473967422450173</v>
      </c>
    </row>
    <row r="283" customFormat="false" ht="13.8" hidden="false" customHeight="false" outlineLevel="0" collapsed="false">
      <c r="A283" s="6" t="n">
        <v>0.66523184889743</v>
      </c>
      <c r="B283" s="0" t="n">
        <v>0.447115099938031</v>
      </c>
      <c r="C283" s="0" t="n">
        <v>0.447115099938031</v>
      </c>
      <c r="D283" s="0" t="n">
        <v>0.241424029197459</v>
      </c>
    </row>
    <row r="284" customFormat="false" ht="13.8" hidden="false" customHeight="false" outlineLevel="0" collapsed="false">
      <c r="A284" s="6" t="n">
        <v>-0.829054991584376</v>
      </c>
      <c r="B284" s="0" t="n">
        <v>-0.721262174092036</v>
      </c>
      <c r="C284" s="0" t="n">
        <v>-0.721262174092036</v>
      </c>
      <c r="D284" s="0" t="n">
        <v>-0.879451285254076</v>
      </c>
    </row>
    <row r="285" customFormat="false" ht="13.8" hidden="false" customHeight="false" outlineLevel="0" collapsed="false">
      <c r="A285" s="6" t="n">
        <v>0.484932014750998</v>
      </c>
      <c r="B285" s="0" t="n">
        <v>0.309713161241134</v>
      </c>
      <c r="C285" s="0" t="n">
        <v>0.309713161241134</v>
      </c>
      <c r="D285" s="0" t="n">
        <v>0.128444688487711</v>
      </c>
    </row>
    <row r="286" customFormat="false" ht="13.8" hidden="false" customHeight="false" outlineLevel="0" collapsed="false">
      <c r="A286" s="6" t="n">
        <v>-0.116430464276029</v>
      </c>
      <c r="B286" s="0" t="n">
        <v>-0.144467964970661</v>
      </c>
      <c r="C286" s="0" t="n">
        <v>-0.144467964970661</v>
      </c>
      <c r="D286" s="0" t="n">
        <v>-0.318584828041581</v>
      </c>
    </row>
    <row r="287" customFormat="false" ht="13.8" hidden="false" customHeight="false" outlineLevel="0" collapsed="false">
      <c r="A287" s="6" t="n">
        <v>-1.78874745810563</v>
      </c>
      <c r="B287" s="0" t="n">
        <v>-2.115659405717</v>
      </c>
      <c r="C287" s="0" t="n">
        <v>-2.115659405717</v>
      </c>
      <c r="D287" s="0" t="n">
        <v>-1.94196593734621</v>
      </c>
    </row>
    <row r="288" customFormat="false" ht="13.8" hidden="false" customHeight="false" outlineLevel="0" collapsed="false">
      <c r="A288" s="6" t="n">
        <v>-1.735842351791</v>
      </c>
      <c r="B288" s="0" t="n">
        <v>-2.83552228680597</v>
      </c>
      <c r="C288" s="0" t="n">
        <v>-2.83552228680597</v>
      </c>
      <c r="D288" s="0" t="n">
        <v>-1.94592564132875</v>
      </c>
    </row>
    <row r="289" customFormat="false" ht="13.8" hidden="false" customHeight="false" outlineLevel="0" collapsed="false">
      <c r="A289" s="6" t="n">
        <v>0.498843935086385</v>
      </c>
      <c r="B289" s="0" t="n">
        <v>0.385992160497397</v>
      </c>
      <c r="C289" s="0" t="n">
        <v>0.385992160497397</v>
      </c>
      <c r="D289" s="0" t="n">
        <v>0.508459157401016</v>
      </c>
    </row>
    <row r="290" customFormat="false" ht="13.8" hidden="false" customHeight="false" outlineLevel="0" collapsed="false">
      <c r="A290" s="6" t="n">
        <v>1.10512006909231</v>
      </c>
      <c r="B290" s="0" t="n">
        <v>1.45607233874915</v>
      </c>
      <c r="C290" s="0" t="n">
        <v>1.45607233874915</v>
      </c>
      <c r="D290" s="0" t="n">
        <v>1.20693681481213</v>
      </c>
    </row>
    <row r="291" customFormat="false" ht="13.8" hidden="false" customHeight="false" outlineLevel="0" collapsed="false">
      <c r="A291" s="6" t="n">
        <v>-0.227751300173664</v>
      </c>
      <c r="B291" s="0" t="n">
        <v>-0.194662628883104</v>
      </c>
      <c r="C291" s="0" t="n">
        <v>-0.194662628883104</v>
      </c>
      <c r="D291" s="0" t="n">
        <v>-0.0435142021749092</v>
      </c>
    </row>
    <row r="292" customFormat="false" ht="13.8" hidden="false" customHeight="false" outlineLevel="0" collapsed="false">
      <c r="A292" s="6" t="n">
        <v>-1.55660644005954</v>
      </c>
      <c r="B292" s="0" t="n">
        <v>-2.27539670956473</v>
      </c>
      <c r="C292" s="0" t="n">
        <v>-2.27539670956473</v>
      </c>
      <c r="D292" s="0" t="n">
        <v>-1.54766612458419</v>
      </c>
    </row>
    <row r="293" customFormat="false" ht="13.8" hidden="false" customHeight="false" outlineLevel="0" collapsed="false">
      <c r="A293" s="6" t="n">
        <v>0.0223192629487776</v>
      </c>
      <c r="B293" s="0" t="n">
        <v>-0.419880888384614</v>
      </c>
      <c r="C293" s="0" t="n">
        <v>-0.419880888384614</v>
      </c>
      <c r="D293" s="0" t="n">
        <v>0.10592038755861</v>
      </c>
    </row>
    <row r="294" customFormat="false" ht="13.8" hidden="false" customHeight="false" outlineLevel="0" collapsed="false">
      <c r="A294" s="6" t="n">
        <v>-0.789382825146244</v>
      </c>
      <c r="B294" s="0" t="n">
        <v>-1.70692490626504</v>
      </c>
      <c r="C294" s="0" t="n">
        <v>-1.70692490626504</v>
      </c>
      <c r="D294" s="0" t="n">
        <v>-0.753596447257843</v>
      </c>
    </row>
    <row r="295" customFormat="false" ht="13.8" hidden="false" customHeight="false" outlineLevel="0" collapsed="false">
      <c r="A295" s="6" t="n">
        <v>-0.659637417744228</v>
      </c>
      <c r="B295" s="0" t="n">
        <v>-1.67121064304507</v>
      </c>
      <c r="C295" s="0" t="n">
        <v>-1.67121064304507</v>
      </c>
      <c r="D295" s="0" t="n">
        <v>-0.645756127242283</v>
      </c>
    </row>
    <row r="296" customFormat="false" ht="13.8" hidden="false" customHeight="false" outlineLevel="0" collapsed="false">
      <c r="A296" s="6" t="n">
        <v>-0.208438768953667</v>
      </c>
      <c r="B296" s="0" t="n">
        <v>-0.885220021995436</v>
      </c>
      <c r="C296" s="0" t="n">
        <v>-0.885220021995436</v>
      </c>
      <c r="D296" s="0" t="n">
        <v>-0.0997806523425708</v>
      </c>
    </row>
    <row r="297" customFormat="false" ht="13.8" hidden="false" customHeight="false" outlineLevel="0" collapsed="false">
      <c r="A297" s="6" t="n">
        <v>1.9248527020199</v>
      </c>
      <c r="B297" s="0" t="n">
        <v>2.23432378631004</v>
      </c>
      <c r="C297" s="0" t="n">
        <v>2.23432378631004</v>
      </c>
      <c r="D297" s="0" t="n">
        <v>1.85984113226743</v>
      </c>
    </row>
    <row r="298" customFormat="false" ht="13.8" hidden="false" customHeight="false" outlineLevel="0" collapsed="false">
      <c r="A298" s="6" t="n">
        <v>-0.086782670530494</v>
      </c>
      <c r="B298" s="0" t="n">
        <v>-0.280341492913128</v>
      </c>
      <c r="C298" s="0" t="n">
        <v>-0.280341492913128</v>
      </c>
      <c r="D298" s="0" t="n">
        <v>0.0951333062906817</v>
      </c>
    </row>
    <row r="299" customFormat="false" ht="13.8" hidden="false" customHeight="false" outlineLevel="0" collapsed="false">
      <c r="A299" s="6" t="n">
        <v>-1.51719862645726</v>
      </c>
      <c r="B299" s="0" t="n">
        <v>-2.47513511006984</v>
      </c>
      <c r="C299" s="0" t="n">
        <v>-2.47513511006984</v>
      </c>
      <c r="D299" s="0" t="n">
        <v>-1.26047938515046</v>
      </c>
    </row>
    <row r="300" customFormat="false" ht="13.8" hidden="false" customHeight="false" outlineLevel="0" collapsed="false">
      <c r="A300" s="6" t="n">
        <v>-0.626904051733078</v>
      </c>
      <c r="B300" s="0" t="n">
        <v>-1.65971843466978</v>
      </c>
      <c r="C300" s="0" t="n">
        <v>-1.65971843466978</v>
      </c>
      <c r="D300" s="0" t="n">
        <v>-0.581862707141088</v>
      </c>
    </row>
    <row r="301" customFormat="false" ht="13.8" hidden="false" customHeight="false" outlineLevel="0" collapsed="false">
      <c r="A301" s="6" t="n">
        <v>0.137920213212038</v>
      </c>
      <c r="B301" s="0" t="n">
        <v>-0.245975838315158</v>
      </c>
      <c r="C301" s="0" t="n">
        <v>-0.245975838315158</v>
      </c>
      <c r="D301" s="0" t="n">
        <v>0.234276656915617</v>
      </c>
    </row>
    <row r="302" customFormat="false" ht="13.8" hidden="false" customHeight="false" outlineLevel="0" collapsed="false">
      <c r="A302" s="6" t="n">
        <v>-2.83686715978293</v>
      </c>
      <c r="B302" s="0" t="n">
        <v>-4.3151049413334</v>
      </c>
      <c r="C302" s="0" t="n">
        <v>-4.3151049413334</v>
      </c>
      <c r="D302" s="0" t="n">
        <v>-2.38095305530298</v>
      </c>
    </row>
    <row r="303" customFormat="false" ht="13.8" hidden="false" customHeight="false" outlineLevel="0" collapsed="false">
      <c r="A303" s="6" t="n">
        <v>-2.6781289184045</v>
      </c>
      <c r="B303" s="0" t="n">
        <v>-4.32421586836724</v>
      </c>
      <c r="C303" s="0" t="n">
        <v>-4.32421586836724</v>
      </c>
      <c r="D303" s="0" t="n">
        <v>-3.33071171144108</v>
      </c>
    </row>
    <row r="304" customFormat="false" ht="13.8" hidden="false" customHeight="false" outlineLevel="0" collapsed="false">
      <c r="A304" s="6" t="n">
        <v>-1.71073176074882</v>
      </c>
      <c r="B304" s="0" t="n">
        <v>-3.09896629062214</v>
      </c>
      <c r="C304" s="0" t="n">
        <v>-3.09896629062214</v>
      </c>
      <c r="D304" s="0" t="n">
        <v>-1.92146529787849</v>
      </c>
    </row>
    <row r="305" customFormat="false" ht="13.8" hidden="false" customHeight="false" outlineLevel="0" collapsed="false">
      <c r="A305" s="6" t="n">
        <v>0.864709284188911</v>
      </c>
      <c r="B305" s="0" t="n">
        <v>2.1124838884108</v>
      </c>
      <c r="C305" s="0" t="n">
        <v>2.1124838884108</v>
      </c>
      <c r="D305" s="0" t="n">
        <v>1.55947395461731</v>
      </c>
    </row>
    <row r="306" customFormat="false" ht="13.8" hidden="false" customHeight="false" outlineLevel="0" collapsed="false">
      <c r="A306" s="6" t="n">
        <v>0.691937939369505</v>
      </c>
      <c r="B306" s="0" t="n">
        <v>2.69033175183298</v>
      </c>
      <c r="C306" s="0" t="n">
        <v>2.69033175183298</v>
      </c>
      <c r="D306" s="0" t="n">
        <v>1.28295346699078</v>
      </c>
    </row>
    <row r="307" customFormat="false" ht="13.8" hidden="false" customHeight="false" outlineLevel="0" collapsed="false">
      <c r="A307" s="6" t="n">
        <v>-0.933204656724644</v>
      </c>
      <c r="B307" s="0" t="n">
        <v>-2.53517637356257</v>
      </c>
      <c r="C307" s="0" t="n">
        <v>-2.53517637356257</v>
      </c>
      <c r="D307" s="0" t="n">
        <v>-0.824734208124125</v>
      </c>
    </row>
    <row r="308" customFormat="false" ht="13.8" hidden="false" customHeight="false" outlineLevel="0" collapsed="false">
      <c r="A308" s="6" t="n">
        <v>0.419672722327281</v>
      </c>
      <c r="B308" s="0" t="n">
        <v>1.93535493832573</v>
      </c>
      <c r="C308" s="0" t="n">
        <v>1.93535493832573</v>
      </c>
      <c r="D308" s="0" t="n">
        <v>0.774049554134308</v>
      </c>
    </row>
    <row r="309" customFormat="false" ht="13.8" hidden="false" customHeight="false" outlineLevel="0" collapsed="false">
      <c r="A309" s="6" t="n">
        <v>1.64127150893672</v>
      </c>
      <c r="B309" s="0" t="n">
        <v>4.40562243195009</v>
      </c>
      <c r="C309" s="0" t="n">
        <v>4.40562243195009</v>
      </c>
      <c r="D309" s="0" t="n">
        <v>2.47522926909901</v>
      </c>
    </row>
    <row r="310" customFormat="false" ht="13.8" hidden="false" customHeight="false" outlineLevel="0" collapsed="false">
      <c r="A310" s="6" t="n">
        <v>0.766788822665609</v>
      </c>
      <c r="B310" s="0" t="n">
        <v>2.87954424337918</v>
      </c>
      <c r="C310" s="0" t="n">
        <v>2.87954424337918</v>
      </c>
      <c r="D310" s="0" t="n">
        <v>1.39073282598998</v>
      </c>
    </row>
    <row r="311" customFormat="false" ht="13.8" hidden="false" customHeight="false" outlineLevel="0" collapsed="false">
      <c r="A311" s="6" t="n">
        <v>0.295576502520758</v>
      </c>
      <c r="B311" s="0" t="n">
        <v>1.79235171685336</v>
      </c>
      <c r="C311" s="0" t="n">
        <v>1.79235171685336</v>
      </c>
      <c r="D311" s="0" t="n">
        <v>0.677401814339787</v>
      </c>
    </row>
    <row r="312" customFormat="false" ht="13.8" hidden="false" customHeight="false" outlineLevel="0" collapsed="false">
      <c r="A312" s="6" t="n">
        <v>1.16254363080671</v>
      </c>
      <c r="B312" s="0" t="n">
        <v>2.7109620132688</v>
      </c>
      <c r="C312" s="0" t="n">
        <v>2.7109620132688</v>
      </c>
      <c r="D312" s="0" t="n">
        <v>1.50348787465698</v>
      </c>
    </row>
    <row r="313" customFormat="false" ht="13.8" hidden="false" customHeight="false" outlineLevel="0" collapsed="false">
      <c r="A313" s="6" t="n">
        <v>0.0696662548302531</v>
      </c>
      <c r="B313" s="0" t="n">
        <v>1.13948017756228</v>
      </c>
      <c r="C313" s="0" t="n">
        <v>1.13948017756228</v>
      </c>
      <c r="D313" s="0" t="n">
        <v>0.474158987590621</v>
      </c>
    </row>
    <row r="314" customFormat="false" ht="13.8" hidden="false" customHeight="false" outlineLevel="0" collapsed="false">
      <c r="A314" s="6" t="n">
        <v>1.32991466049059</v>
      </c>
      <c r="B314" s="0" t="n">
        <v>2.6127775679985</v>
      </c>
      <c r="C314" s="0" t="n">
        <v>2.6127775679985</v>
      </c>
      <c r="D314" s="0" t="n">
        <v>1.64291184132191</v>
      </c>
    </row>
    <row r="315" customFormat="false" ht="13.8" hidden="false" customHeight="false" outlineLevel="0" collapsed="false">
      <c r="A315" s="6" t="n">
        <v>0.0771928338418831</v>
      </c>
      <c r="B315" s="0" t="n">
        <v>1.09288117858788</v>
      </c>
      <c r="C315" s="0" t="n">
        <v>1.09288117858788</v>
      </c>
      <c r="D315" s="0" t="n">
        <v>0.486063494784785</v>
      </c>
    </row>
    <row r="316" customFormat="false" ht="13.8" hidden="false" customHeight="false" outlineLevel="0" collapsed="false">
      <c r="A316" s="6" t="n">
        <v>-0.13510349321805</v>
      </c>
      <c r="B316" s="0" t="n">
        <v>0.441578915350388</v>
      </c>
      <c r="C316" s="0" t="n">
        <v>0.441578915350388</v>
      </c>
      <c r="D316" s="0" t="n">
        <v>0.200764532826378</v>
      </c>
    </row>
    <row r="317" customFormat="false" ht="13.8" hidden="false" customHeight="false" outlineLevel="0" collapsed="false">
      <c r="A317" s="6" t="n">
        <v>1.39609191178632</v>
      </c>
      <c r="B317" s="0" t="n">
        <v>1.97691034099786</v>
      </c>
      <c r="C317" s="0" t="n">
        <v>1.97691034099786</v>
      </c>
      <c r="D317" s="0" t="n">
        <v>1.68466003591565</v>
      </c>
    </row>
    <row r="318" customFormat="false" ht="13.8" hidden="false" customHeight="false" outlineLevel="0" collapsed="false">
      <c r="A318" s="6" t="n">
        <v>0.0437884866356495</v>
      </c>
      <c r="B318" s="0" t="n">
        <v>0.661051832358551</v>
      </c>
      <c r="C318" s="0" t="n">
        <v>0.661051832358551</v>
      </c>
      <c r="D318" s="0" t="n">
        <v>0.40185183906986</v>
      </c>
    </row>
    <row r="319" customFormat="false" ht="13.8" hidden="false" customHeight="false" outlineLevel="0" collapsed="false">
      <c r="A319" s="6" t="n">
        <v>-0.73452100661811</v>
      </c>
      <c r="B319" s="0" t="n">
        <v>-0.285668029101252</v>
      </c>
      <c r="C319" s="0" t="n">
        <v>-0.285668029101252</v>
      </c>
      <c r="D319" s="0" t="n">
        <v>-0.47268050924757</v>
      </c>
    </row>
    <row r="320" customFormat="false" ht="13.8" hidden="false" customHeight="false" outlineLevel="0" collapsed="false">
      <c r="A320" s="6" t="n">
        <v>1.53333091485746</v>
      </c>
      <c r="B320" s="0" t="n">
        <v>1.91833589544741</v>
      </c>
      <c r="C320" s="0" t="n">
        <v>1.91833589544741</v>
      </c>
      <c r="D320" s="0" t="n">
        <v>1.81868162131973</v>
      </c>
    </row>
    <row r="321" customFormat="false" ht="13.8" hidden="false" customHeight="false" outlineLevel="0" collapsed="false">
      <c r="A321" s="6" t="n">
        <v>0.79818433971026</v>
      </c>
      <c r="B321" s="0" t="n">
        <v>1.48584514377646</v>
      </c>
      <c r="C321" s="0" t="n">
        <v>1.48584514377646</v>
      </c>
      <c r="D321" s="0" t="n">
        <v>1.26114727724998</v>
      </c>
    </row>
    <row r="322" customFormat="false" ht="13.8" hidden="false" customHeight="false" outlineLevel="0" collapsed="false">
      <c r="A322" s="6" t="n">
        <v>-2.26410090136416</v>
      </c>
      <c r="B322" s="0" t="n">
        <v>-2.71915239571382</v>
      </c>
      <c r="C322" s="0" t="n">
        <v>-2.71915239571382</v>
      </c>
      <c r="D322" s="0" t="n">
        <v>-2.36990502606677</v>
      </c>
    </row>
    <row r="323" customFormat="false" ht="13.8" hidden="false" customHeight="false" outlineLevel="0" collapsed="false">
      <c r="A323" s="6" t="n">
        <v>0.161194633939203</v>
      </c>
      <c r="B323" s="0" t="n">
        <v>0.636551762146819</v>
      </c>
      <c r="C323" s="0" t="n">
        <v>0.636551762146819</v>
      </c>
      <c r="D323" s="0" t="n">
        <v>0.514844161969299</v>
      </c>
    </row>
    <row r="324" customFormat="false" ht="13.8" hidden="false" customHeight="false" outlineLevel="0" collapsed="false">
      <c r="A324" s="6" t="n">
        <v>1.30729905174198</v>
      </c>
      <c r="B324" s="0" t="n">
        <v>2.07307875876889</v>
      </c>
      <c r="C324" s="0" t="n">
        <v>2.07307875876889</v>
      </c>
      <c r="D324" s="0" t="n">
        <v>1.80454164643358</v>
      </c>
    </row>
    <row r="325" customFormat="false" ht="13.8" hidden="false" customHeight="false" outlineLevel="0" collapsed="false">
      <c r="A325" s="6" t="n">
        <v>-0.633480272047174</v>
      </c>
      <c r="B325" s="0" t="n">
        <v>-0.416120280698774</v>
      </c>
      <c r="C325" s="0" t="n">
        <v>-0.416120280698774</v>
      </c>
      <c r="D325" s="0" t="n">
        <v>-0.380743022568609</v>
      </c>
    </row>
    <row r="326" customFormat="false" ht="13.8" hidden="false" customHeight="false" outlineLevel="0" collapsed="false">
      <c r="A326" s="6" t="n">
        <v>1.33595169161876</v>
      </c>
      <c r="B326" s="0" t="n">
        <v>1.86443528328412</v>
      </c>
      <c r="C326" s="0" t="n">
        <v>1.86443528328412</v>
      </c>
      <c r="D326" s="0" t="n">
        <v>1.62623759052689</v>
      </c>
    </row>
    <row r="327" customFormat="false" ht="13.8" hidden="false" customHeight="false" outlineLevel="0" collapsed="false">
      <c r="A327" s="6" t="n">
        <v>0.960719326948115</v>
      </c>
      <c r="B327" s="0" t="n">
        <v>1.63664947128162</v>
      </c>
      <c r="C327" s="0" t="n">
        <v>1.63664947128162</v>
      </c>
      <c r="D327" s="0" t="n">
        <v>1.34312908617236</v>
      </c>
    </row>
    <row r="328" customFormat="false" ht="13.8" hidden="false" customHeight="false" outlineLevel="0" collapsed="false">
      <c r="A328" s="6" t="n">
        <v>-1.63856880614033</v>
      </c>
      <c r="B328" s="0" t="n">
        <v>-1.43378221348796</v>
      </c>
      <c r="C328" s="0" t="n">
        <v>-1.43378221348796</v>
      </c>
      <c r="D328" s="0" t="n">
        <v>-1.30794717017062</v>
      </c>
    </row>
    <row r="329" customFormat="false" ht="13.8" hidden="false" customHeight="false" outlineLevel="0" collapsed="false">
      <c r="A329" s="6" t="n">
        <v>0.539102756388592</v>
      </c>
      <c r="B329" s="0" t="n">
        <v>1.09939885052086</v>
      </c>
      <c r="C329" s="0" t="n">
        <v>1.09939885052086</v>
      </c>
      <c r="D329" s="0" t="n">
        <v>0.913401956496373</v>
      </c>
    </row>
    <row r="330" customFormat="false" ht="13.8" hidden="false" customHeight="false" outlineLevel="0" collapsed="false">
      <c r="A330" s="6" t="n">
        <v>0.774586406469444</v>
      </c>
      <c r="B330" s="0" t="n">
        <v>1.39150531503666</v>
      </c>
      <c r="C330" s="0" t="n">
        <v>1.39150531503666</v>
      </c>
      <c r="D330" s="0" t="n">
        <v>1.19923320609815</v>
      </c>
    </row>
    <row r="331" customFormat="false" ht="13.8" hidden="false" customHeight="false" outlineLevel="0" collapsed="false">
      <c r="A331" s="6" t="n">
        <v>0.106132236605344</v>
      </c>
      <c r="B331" s="0" t="n">
        <v>0.690520122444662</v>
      </c>
      <c r="C331" s="0" t="n">
        <v>0.690520122444662</v>
      </c>
      <c r="D331" s="0" t="n">
        <v>0.492149261848248</v>
      </c>
    </row>
    <row r="332" customFormat="false" ht="13.8" hidden="false" customHeight="false" outlineLevel="0" collapsed="false">
      <c r="A332" s="6" t="n">
        <v>-0.601999705038164</v>
      </c>
      <c r="B332" s="0" t="n">
        <v>-0.163413673109033</v>
      </c>
      <c r="C332" s="0" t="n">
        <v>-0.163413673109033</v>
      </c>
      <c r="D332" s="0" t="n">
        <v>-0.346636516635985</v>
      </c>
    </row>
    <row r="333" customFormat="false" ht="13.8" hidden="false" customHeight="false" outlineLevel="0" collapsed="false">
      <c r="A333" s="6" t="n">
        <v>0.593712023377173</v>
      </c>
      <c r="B333" s="0" t="n">
        <v>0.897285666247266</v>
      </c>
      <c r="C333" s="0" t="n">
        <v>0.897285666247266</v>
      </c>
      <c r="D333" s="0" t="n">
        <v>0.699921197270892</v>
      </c>
    </row>
    <row r="334" customFormat="false" ht="13.8" hidden="false" customHeight="false" outlineLevel="0" collapsed="false">
      <c r="A334" s="6" t="n">
        <v>-0.313636372563296</v>
      </c>
      <c r="B334" s="0" t="n">
        <v>-0.0107139757404971</v>
      </c>
      <c r="C334" s="0" t="n">
        <v>-0.0107139757404971</v>
      </c>
      <c r="D334" s="0" t="n">
        <v>-0.210155287616021</v>
      </c>
    </row>
    <row r="335" customFormat="false" ht="13.8" hidden="false" customHeight="false" outlineLevel="0" collapsed="false">
      <c r="A335" s="6" t="n">
        <v>-1.45103231447214</v>
      </c>
      <c r="B335" s="0" t="n">
        <v>-1.27033968156362</v>
      </c>
      <c r="C335" s="0" t="n">
        <v>-1.27033968156362</v>
      </c>
      <c r="D335" s="0" t="n">
        <v>-1.34578248469652</v>
      </c>
    </row>
    <row r="336" customFormat="false" ht="13.8" hidden="false" customHeight="false" outlineLevel="0" collapsed="false">
      <c r="A336" s="6" t="n">
        <v>0.538441426345804</v>
      </c>
      <c r="B336" s="0" t="n">
        <v>0.571495107314212</v>
      </c>
      <c r="C336" s="0" t="n">
        <v>0.571495107314212</v>
      </c>
      <c r="D336" s="0" t="n">
        <v>0.409576764183976</v>
      </c>
    </row>
    <row r="337" customFormat="false" ht="13.8" hidden="false" customHeight="false" outlineLevel="0" collapsed="false">
      <c r="A337" s="6" t="n">
        <v>-2.28175499092715</v>
      </c>
      <c r="B337" s="0" t="n">
        <v>-2.86716615302477</v>
      </c>
      <c r="C337" s="0" t="n">
        <v>-2.86716615302477</v>
      </c>
      <c r="D337" s="0" t="n">
        <v>-2.47338488091854</v>
      </c>
    </row>
    <row r="338" customFormat="false" ht="13.8" hidden="false" customHeight="false" outlineLevel="0" collapsed="false">
      <c r="A338" s="6" t="n">
        <v>-1.38923557584606</v>
      </c>
      <c r="B338" s="0" t="n">
        <v>-2.5482217093124</v>
      </c>
      <c r="C338" s="0" t="n">
        <v>-2.5482217093124</v>
      </c>
      <c r="D338" s="0" t="n">
        <v>-1.4575824564362</v>
      </c>
    </row>
    <row r="339" customFormat="false" ht="13.8" hidden="false" customHeight="false" outlineLevel="0" collapsed="false">
      <c r="A339" s="6" t="n">
        <v>2.08207565674545</v>
      </c>
      <c r="B339" s="0" t="n">
        <v>2.67940646092573</v>
      </c>
      <c r="C339" s="0" t="n">
        <v>2.67940646092573</v>
      </c>
      <c r="D339" s="0" t="n">
        <v>1.74672489321268</v>
      </c>
    </row>
    <row r="340" customFormat="false" ht="13.8" hidden="false" customHeight="false" outlineLevel="0" collapsed="false">
      <c r="A340" s="6" t="n">
        <v>-0.868511322753687</v>
      </c>
      <c r="B340" s="0" t="n">
        <v>-2.09788001604375</v>
      </c>
      <c r="C340" s="0" t="n">
        <v>-2.09788001604375</v>
      </c>
      <c r="D340" s="0" t="n">
        <v>-0.631921137783463</v>
      </c>
    </row>
    <row r="341" customFormat="false" ht="13.8" hidden="false" customHeight="false" outlineLevel="0" collapsed="false">
      <c r="A341" s="6" t="n">
        <v>0.96217420524757</v>
      </c>
      <c r="B341" s="0" t="n">
        <v>1.68577522529789</v>
      </c>
      <c r="C341" s="0" t="n">
        <v>1.68577522529789</v>
      </c>
      <c r="D341" s="0" t="n">
        <v>0.74977190665316</v>
      </c>
    </row>
    <row r="342" customFormat="false" ht="13.8" hidden="false" customHeight="false" outlineLevel="0" collapsed="false">
      <c r="A342" s="6" t="n">
        <v>1.19359030657217</v>
      </c>
      <c r="B342" s="0" t="n">
        <v>1.87948152167573</v>
      </c>
      <c r="C342" s="0" t="n">
        <v>1.87948152167573</v>
      </c>
      <c r="D342" s="0" t="n">
        <v>1.02331500458476</v>
      </c>
    </row>
    <row r="343" customFormat="false" ht="13.8" hidden="false" customHeight="false" outlineLevel="0" collapsed="false">
      <c r="A343" s="6" t="n">
        <v>0.864431918509542</v>
      </c>
      <c r="B343" s="0" t="n">
        <v>1.51339357320964</v>
      </c>
      <c r="C343" s="0" t="n">
        <v>1.51339357320964</v>
      </c>
      <c r="D343" s="0" t="n">
        <v>0.892573978846117</v>
      </c>
    </row>
    <row r="344" customFormat="false" ht="13.8" hidden="false" customHeight="false" outlineLevel="0" collapsed="false">
      <c r="A344" s="6" t="n">
        <v>-0.858542183397629</v>
      </c>
      <c r="B344" s="0" t="n">
        <v>-0.560946844501742</v>
      </c>
      <c r="C344" s="0" t="n">
        <v>-0.560946844501742</v>
      </c>
      <c r="D344" s="0" t="n">
        <v>-0.560579595685466</v>
      </c>
    </row>
    <row r="345" customFormat="false" ht="13.8" hidden="false" customHeight="false" outlineLevel="0" collapsed="false">
      <c r="A345" s="6" t="n">
        <v>0.128434969206328</v>
      </c>
      <c r="B345" s="0" t="n">
        <v>0.475357575237001</v>
      </c>
      <c r="C345" s="0" t="n">
        <v>0.475357575237001</v>
      </c>
      <c r="D345" s="0" t="n">
        <v>0.269972987291062</v>
      </c>
    </row>
    <row r="346" customFormat="false" ht="13.8" hidden="false" customHeight="false" outlineLevel="0" collapsed="false">
      <c r="A346" s="6" t="n">
        <v>-1.59023138790756</v>
      </c>
      <c r="B346" s="0" t="n">
        <v>-1.54004308020932</v>
      </c>
      <c r="C346" s="0" t="n">
        <v>-1.54004308020932</v>
      </c>
      <c r="D346" s="0" t="n">
        <v>-1.52030696138781</v>
      </c>
    </row>
    <row r="347" customFormat="false" ht="13.8" hidden="false" customHeight="false" outlineLevel="0" collapsed="false">
      <c r="A347" s="6" t="n">
        <v>0.957235873541018</v>
      </c>
      <c r="B347" s="0" t="n">
        <v>1.33128280623494</v>
      </c>
      <c r="C347" s="0" t="n">
        <v>1.33128280623494</v>
      </c>
      <c r="D347" s="0" t="n">
        <v>1.13787346343038</v>
      </c>
    </row>
    <row r="348" customFormat="false" ht="13.8" hidden="false" customHeight="false" outlineLevel="0" collapsed="false">
      <c r="A348" s="6" t="n">
        <v>0.66175720514633</v>
      </c>
      <c r="B348" s="0" t="n">
        <v>1.17628741330006</v>
      </c>
      <c r="C348" s="0" t="n">
        <v>1.17628741330006</v>
      </c>
      <c r="D348" s="0" t="n">
        <v>0.972520901619371</v>
      </c>
    </row>
    <row r="349" customFormat="false" ht="13.8" hidden="false" customHeight="false" outlineLevel="0" collapsed="false">
      <c r="A349" s="6" t="n">
        <v>0.0831023268539451</v>
      </c>
      <c r="B349" s="0" t="n">
        <v>0.572495438325772</v>
      </c>
      <c r="C349" s="0" t="n">
        <v>0.572495438325772</v>
      </c>
      <c r="D349" s="0" t="n">
        <v>0.362091057132942</v>
      </c>
    </row>
    <row r="350" customFormat="false" ht="13.8" hidden="false" customHeight="false" outlineLevel="0" collapsed="false">
      <c r="A350" s="6" t="n">
        <v>0.309979156296087</v>
      </c>
      <c r="B350" s="0" t="n">
        <v>0.75866833981619</v>
      </c>
      <c r="C350" s="0" t="n">
        <v>0.75866833981619</v>
      </c>
      <c r="D350" s="0" t="n">
        <v>0.541878258337883</v>
      </c>
    </row>
    <row r="351" customFormat="false" ht="13.8" hidden="false" customHeight="false" outlineLevel="0" collapsed="false">
      <c r="A351" s="6" t="n">
        <v>-0.0544345770890413</v>
      </c>
      <c r="B351" s="0" t="n">
        <v>0.321292818891547</v>
      </c>
      <c r="C351" s="0" t="n">
        <v>0.321292818891547</v>
      </c>
      <c r="D351" s="0" t="n">
        <v>0.0972859785100344</v>
      </c>
    </row>
    <row r="352" customFormat="false" ht="13.8" hidden="false" customHeight="false" outlineLevel="0" collapsed="false">
      <c r="A352" s="6" t="n">
        <v>0.00935171272885288</v>
      </c>
      <c r="B352" s="0" t="n">
        <v>0.253712880032568</v>
      </c>
      <c r="C352" s="0" t="n">
        <v>0.253712880032568</v>
      </c>
      <c r="D352" s="0" t="n">
        <v>0.0276731689895927</v>
      </c>
    </row>
    <row r="353" customFormat="false" ht="13.8" hidden="false" customHeight="false" outlineLevel="0" collapsed="false">
      <c r="A353" s="6" t="n">
        <v>0.811196772344449</v>
      </c>
      <c r="B353" s="0" t="n">
        <v>0.909881466681546</v>
      </c>
      <c r="C353" s="0" t="n">
        <v>0.909881466681546</v>
      </c>
      <c r="D353" s="0" t="n">
        <v>0.6838502838771</v>
      </c>
    </row>
    <row r="354" customFormat="false" ht="13.8" hidden="false" customHeight="false" outlineLevel="0" collapsed="false">
      <c r="A354" s="6" t="n">
        <v>0.554176449951721</v>
      </c>
      <c r="B354" s="0" t="n">
        <v>0.724361854154045</v>
      </c>
      <c r="C354" s="0" t="n">
        <v>0.724361854154045</v>
      </c>
      <c r="D354" s="0" t="n">
        <v>0.496517396591301</v>
      </c>
    </row>
    <row r="355" customFormat="false" ht="13.8" hidden="false" customHeight="false" outlineLevel="0" collapsed="false">
      <c r="A355" s="6" t="n">
        <v>-0.176365875068178</v>
      </c>
      <c r="B355" s="0" t="n">
        <v>0.00712482818864611</v>
      </c>
      <c r="C355" s="0" t="n">
        <v>0.00712482818864611</v>
      </c>
      <c r="D355" s="0" t="n">
        <v>-0.216495311069797</v>
      </c>
    </row>
    <row r="356" customFormat="false" ht="13.8" hidden="false" customHeight="false" outlineLevel="0" collapsed="false">
      <c r="A356" s="6" t="n">
        <v>0.451992357305584</v>
      </c>
      <c r="B356" s="0" t="n">
        <v>0.45072728480731</v>
      </c>
      <c r="C356" s="0" t="n">
        <v>0.45072728480731</v>
      </c>
      <c r="D356" s="0" t="n">
        <v>0.228708945119225</v>
      </c>
    </row>
    <row r="357" customFormat="false" ht="13.8" hidden="false" customHeight="false" outlineLevel="0" collapsed="false">
      <c r="A357" s="6" t="n">
        <v>1.2066003754128</v>
      </c>
      <c r="B357" s="0" t="n">
        <v>1.10412199465999</v>
      </c>
      <c r="C357" s="0" t="n">
        <v>1.10412199465999</v>
      </c>
      <c r="D357" s="0" t="n">
        <v>0.894087728676075</v>
      </c>
    </row>
    <row r="358" customFormat="false" ht="13.8" hidden="false" customHeight="false" outlineLevel="0" collapsed="false">
      <c r="A358" s="6" t="n">
        <v>-1.06228725575707</v>
      </c>
      <c r="B358" s="0" t="n">
        <v>-0.941399652882671</v>
      </c>
      <c r="C358" s="0" t="n">
        <v>-0.941399652882671</v>
      </c>
      <c r="D358" s="0" t="n">
        <v>-1.09391245220446</v>
      </c>
    </row>
    <row r="359" customFormat="false" ht="13.8" hidden="false" customHeight="false" outlineLevel="0" collapsed="false">
      <c r="A359" s="6" t="n">
        <v>-1.74741590293473</v>
      </c>
      <c r="B359" s="0" t="n">
        <v>-2.33145659213134</v>
      </c>
      <c r="C359" s="0" t="n">
        <v>-2.33145659213134</v>
      </c>
      <c r="D359" s="0" t="n">
        <v>-2.03232047316749</v>
      </c>
    </row>
    <row r="360" customFormat="false" ht="13.8" hidden="false" customHeight="false" outlineLevel="0" collapsed="false">
      <c r="A360" s="6" t="n">
        <v>0.948113112229704</v>
      </c>
      <c r="B360" s="0" t="n">
        <v>1.17094623122817</v>
      </c>
      <c r="C360" s="0" t="n">
        <v>1.17094623122817</v>
      </c>
      <c r="D360" s="0" t="n">
        <v>1.03778928417056</v>
      </c>
    </row>
    <row r="361" customFormat="false" ht="13.8" hidden="false" customHeight="false" outlineLevel="0" collapsed="false">
      <c r="A361" s="6" t="n">
        <v>-0.472779637162836</v>
      </c>
      <c r="B361" s="0" t="n">
        <v>-0.965498833222367</v>
      </c>
      <c r="C361" s="0" t="n">
        <v>-0.965498833222367</v>
      </c>
      <c r="D361" s="0" t="n">
        <v>-0.612935780156915</v>
      </c>
    </row>
    <row r="362" customFormat="false" ht="13.8" hidden="false" customHeight="false" outlineLevel="0" collapsed="false">
      <c r="A362" s="6" t="n">
        <v>0.406126992339983</v>
      </c>
      <c r="B362" s="0" t="n">
        <v>0.429235907771396</v>
      </c>
      <c r="C362" s="0" t="n">
        <v>0.429235907771396</v>
      </c>
      <c r="D362" s="0" t="n">
        <v>0.459544620565384</v>
      </c>
    </row>
    <row r="363" customFormat="false" ht="13.8" hidden="false" customHeight="false" outlineLevel="0" collapsed="false">
      <c r="A363" s="6" t="n">
        <v>1.22221961202693</v>
      </c>
      <c r="B363" s="0" t="n">
        <v>1.59618748112101</v>
      </c>
      <c r="C363" s="0" t="n">
        <v>1.59618748112101</v>
      </c>
      <c r="D363" s="0" t="n">
        <v>1.41948398529043</v>
      </c>
    </row>
    <row r="364" customFormat="false" ht="13.8" hidden="false" customHeight="false" outlineLevel="0" collapsed="false">
      <c r="A364" s="6" t="n">
        <v>-0.248082951892979</v>
      </c>
      <c r="B364" s="0" t="n">
        <v>0.00695218506493696</v>
      </c>
      <c r="C364" s="0" t="n">
        <v>0.00695218506493696</v>
      </c>
      <c r="D364" s="0" t="n">
        <v>-0.079689037175805</v>
      </c>
    </row>
    <row r="365" customFormat="false" ht="13.8" hidden="false" customHeight="false" outlineLevel="0" collapsed="false">
      <c r="A365" s="6" t="n">
        <v>-0.208747419561991</v>
      </c>
      <c r="B365" s="0" t="n">
        <v>0.0347807127012622</v>
      </c>
      <c r="C365" s="0" t="n">
        <v>0.0347807127012622</v>
      </c>
      <c r="D365" s="0" t="n">
        <v>-0.0965769251130654</v>
      </c>
    </row>
    <row r="366" customFormat="false" ht="13.8" hidden="false" customHeight="false" outlineLevel="0" collapsed="false">
      <c r="A366" s="6" t="n">
        <v>0.02043092785651</v>
      </c>
      <c r="B366" s="0" t="n">
        <v>0.176495807173831</v>
      </c>
      <c r="C366" s="0" t="n">
        <v>0.176495807173831</v>
      </c>
      <c r="D366" s="0" t="n">
        <v>0.00362650168119317</v>
      </c>
    </row>
    <row r="367" customFormat="false" ht="13.8" hidden="false" customHeight="false" outlineLevel="0" collapsed="false">
      <c r="A367" s="6" t="n">
        <v>1.2158397775189</v>
      </c>
      <c r="B367" s="0" t="n">
        <v>1.26668382319123</v>
      </c>
      <c r="C367" s="0" t="n">
        <v>1.26668382319123</v>
      </c>
      <c r="D367" s="0" t="n">
        <v>1.07936174374902</v>
      </c>
    </row>
    <row r="368" customFormat="false" ht="13.8" hidden="false" customHeight="false" outlineLevel="0" collapsed="false">
      <c r="A368" s="6" t="n">
        <v>-0.461239027993718</v>
      </c>
      <c r="B368" s="0" t="n">
        <v>-0.231493642860545</v>
      </c>
      <c r="C368" s="0" t="n">
        <v>-0.231493642860545</v>
      </c>
      <c r="D368" s="0" t="n">
        <v>-0.418220441967352</v>
      </c>
    </row>
    <row r="369" customFormat="false" ht="13.8" hidden="false" customHeight="false" outlineLevel="0" collapsed="false">
      <c r="A369" s="6" t="n">
        <v>0.0159371223298286</v>
      </c>
      <c r="B369" s="0" t="n">
        <v>0.116953933217509</v>
      </c>
      <c r="C369" s="0" t="n">
        <v>0.116953933217509</v>
      </c>
      <c r="D369" s="0" t="n">
        <v>-0.0794408623643553</v>
      </c>
    </row>
    <row r="370" customFormat="false" ht="13.8" hidden="false" customHeight="false" outlineLevel="0" collapsed="false">
      <c r="A370" s="6" t="n">
        <v>0.399514661593548</v>
      </c>
      <c r="B370" s="0" t="n">
        <v>0.365946529996621</v>
      </c>
      <c r="C370" s="0" t="n">
        <v>0.365946529996621</v>
      </c>
      <c r="D370" s="0" t="n">
        <v>0.160113858502391</v>
      </c>
    </row>
    <row r="371" customFormat="false" ht="13.8" hidden="false" customHeight="false" outlineLevel="0" collapsed="false">
      <c r="A371" s="6" t="n">
        <v>0.362835378227375</v>
      </c>
      <c r="B371" s="0" t="n">
        <v>0.293276023252012</v>
      </c>
      <c r="C371" s="0" t="n">
        <v>0.293276023252012</v>
      </c>
      <c r="D371" s="0" t="n">
        <v>0.0851000246531876</v>
      </c>
    </row>
    <row r="372" customFormat="false" ht="13.8" hidden="false" customHeight="false" outlineLevel="0" collapsed="false">
      <c r="A372" s="6" t="n">
        <v>-1.53666880342541</v>
      </c>
      <c r="B372" s="0" t="n">
        <v>-1.55367034721586</v>
      </c>
      <c r="C372" s="0" t="n">
        <v>-1.55367034721586</v>
      </c>
      <c r="D372" s="0" t="n">
        <v>-1.58193002819734</v>
      </c>
    </row>
    <row r="373" customFormat="false" ht="13.8" hidden="false" customHeight="false" outlineLevel="0" collapsed="false">
      <c r="A373" s="6" t="n">
        <v>0.9517317478606</v>
      </c>
      <c r="B373" s="0" t="n">
        <v>0.92564076553445</v>
      </c>
      <c r="C373" s="0" t="n">
        <v>0.92564076553445</v>
      </c>
      <c r="D373" s="0" t="n">
        <v>0.766929506129249</v>
      </c>
    </row>
    <row r="374" customFormat="false" ht="13.8" hidden="false" customHeight="false" outlineLevel="0" collapsed="false">
      <c r="A374" s="6" t="n">
        <v>-1.34185092203457</v>
      </c>
      <c r="B374" s="0" t="n">
        <v>-2.06264304014666</v>
      </c>
      <c r="C374" s="0" t="n">
        <v>-2.06264304014666</v>
      </c>
      <c r="D374" s="0" t="n">
        <v>-1.75875701328725</v>
      </c>
    </row>
    <row r="375" customFormat="false" ht="13.8" hidden="false" customHeight="false" outlineLevel="0" collapsed="false">
      <c r="A375" s="6" t="n">
        <v>0.606955659307677</v>
      </c>
      <c r="B375" s="0" t="n">
        <v>0.596265847627001</v>
      </c>
      <c r="C375" s="0" t="n">
        <v>0.596265847627001</v>
      </c>
      <c r="D375" s="0" t="n">
        <v>0.623351685226598</v>
      </c>
    </row>
    <row r="376" customFormat="false" ht="13.8" hidden="false" customHeight="false" outlineLevel="0" collapsed="false">
      <c r="A376" s="6" t="n">
        <v>-0.532956344410018</v>
      </c>
      <c r="B376" s="0" t="n">
        <v>-1.06694674140076</v>
      </c>
      <c r="C376" s="0" t="n">
        <v>-1.06694674140076</v>
      </c>
      <c r="D376" s="0" t="n">
        <v>-0.707254870220416</v>
      </c>
    </row>
    <row r="377" customFormat="false" ht="13.8" hidden="false" customHeight="false" outlineLevel="0" collapsed="false">
      <c r="A377" s="6" t="n">
        <v>-0.787450919332215</v>
      </c>
      <c r="B377" s="0" t="n">
        <v>-1.63919603388911</v>
      </c>
      <c r="C377" s="0" t="n">
        <v>-1.63919603388911</v>
      </c>
      <c r="D377" s="0" t="n">
        <v>-0.946468088796562</v>
      </c>
    </row>
    <row r="378" customFormat="false" ht="13.8" hidden="false" customHeight="false" outlineLevel="0" collapsed="false">
      <c r="A378" s="6" t="n">
        <v>0.331110688342665</v>
      </c>
      <c r="B378" s="0" t="n">
        <v>0.140847737617679</v>
      </c>
      <c r="C378" s="0" t="n">
        <v>0.140847737617679</v>
      </c>
      <c r="D378" s="0" t="n">
        <v>0.437566095968452</v>
      </c>
    </row>
    <row r="379" customFormat="false" ht="13.8" hidden="false" customHeight="false" outlineLevel="0" collapsed="false">
      <c r="A379" s="6" t="n">
        <v>1.1893563522734</v>
      </c>
      <c r="B379" s="0" t="n">
        <v>1.53613035877844</v>
      </c>
      <c r="C379" s="0" t="n">
        <v>1.53613035877844</v>
      </c>
      <c r="D379" s="0" t="n">
        <v>1.37163177954059</v>
      </c>
    </row>
    <row r="380" customFormat="false" ht="13.8" hidden="false" customHeight="false" outlineLevel="0" collapsed="false">
      <c r="A380" s="6" t="n">
        <v>-0.683069541559048</v>
      </c>
      <c r="B380" s="0" t="n">
        <v>-0.914099474381101</v>
      </c>
      <c r="C380" s="0" t="n">
        <v>-0.914099474381101</v>
      </c>
      <c r="D380" s="0" t="n">
        <v>-0.49812983913178</v>
      </c>
    </row>
    <row r="381" customFormat="false" ht="13.8" hidden="false" customHeight="false" outlineLevel="0" collapsed="false">
      <c r="A381" s="6" t="n">
        <v>0.431707636991286</v>
      </c>
      <c r="B381" s="0" t="n">
        <v>0.612002969922413</v>
      </c>
      <c r="C381" s="0" t="n">
        <v>0.612002969922413</v>
      </c>
      <c r="D381" s="0" t="n">
        <v>0.624431408388482</v>
      </c>
    </row>
    <row r="382" customFormat="false" ht="13.8" hidden="false" customHeight="false" outlineLevel="0" collapsed="false">
      <c r="A382" s="6" t="n">
        <v>-0.288908570286902</v>
      </c>
      <c r="B382" s="0" t="n">
        <v>-0.172622307353414</v>
      </c>
      <c r="C382" s="0" t="n">
        <v>-0.172622307353414</v>
      </c>
      <c r="D382" s="0" t="n">
        <v>-0.110332530077727</v>
      </c>
    </row>
    <row r="383" customFormat="false" ht="13.8" hidden="false" customHeight="false" outlineLevel="0" collapsed="false">
      <c r="A383" s="6" t="n">
        <v>-1.42011003011579</v>
      </c>
      <c r="B383" s="0" t="n">
        <v>-1.66855337705731</v>
      </c>
      <c r="C383" s="0" t="n">
        <v>-1.66855337705731</v>
      </c>
      <c r="D383" s="0" t="n">
        <v>-1.25036365978828</v>
      </c>
    </row>
    <row r="384" customFormat="false" ht="13.8" hidden="false" customHeight="false" outlineLevel="0" collapsed="false">
      <c r="A384" s="6" t="n">
        <v>-0.457537464968181</v>
      </c>
      <c r="B384" s="0" t="n">
        <v>-0.943818454851151</v>
      </c>
      <c r="C384" s="0" t="n">
        <v>-0.943818454851151</v>
      </c>
      <c r="D384" s="0" t="n">
        <v>-0.402330955590645</v>
      </c>
    </row>
    <row r="385" customFormat="false" ht="13.8" hidden="false" customHeight="false" outlineLevel="0" collapsed="false">
      <c r="A385" s="6" t="n">
        <v>-0.946524710069065</v>
      </c>
      <c r="B385" s="0" t="n">
        <v>-1.8449631248932</v>
      </c>
      <c r="C385" s="0" t="n">
        <v>-1.8449631248932</v>
      </c>
      <c r="D385" s="0" t="n">
        <v>-0.942724103147248</v>
      </c>
    </row>
    <row r="386" customFormat="false" ht="13.8" hidden="false" customHeight="false" outlineLevel="0" collapsed="false">
      <c r="A386" s="6" t="n">
        <v>-1.14547291380342</v>
      </c>
      <c r="B386" s="0" t="n">
        <v>-2.32209911524458</v>
      </c>
      <c r="C386" s="0" t="n">
        <v>-2.32209911524458</v>
      </c>
      <c r="D386" s="0" t="n">
        <v>-1.20724480384038</v>
      </c>
    </row>
    <row r="387" customFormat="false" ht="13.8" hidden="false" customHeight="false" outlineLevel="0" collapsed="false">
      <c r="A387" s="6" t="n">
        <v>1.35656060783254</v>
      </c>
      <c r="B387" s="0" t="n">
        <v>1.73729459898195</v>
      </c>
      <c r="C387" s="0" t="n">
        <v>1.73729459898195</v>
      </c>
      <c r="D387" s="0" t="n">
        <v>1.41237081258834</v>
      </c>
    </row>
    <row r="388" customFormat="false" ht="13.8" hidden="false" customHeight="false" outlineLevel="0" collapsed="false">
      <c r="A388" s="6" t="n">
        <v>-1.11216557305511</v>
      </c>
      <c r="B388" s="0" t="n">
        <v>-2.13444367918263</v>
      </c>
      <c r="C388" s="0" t="n">
        <v>-2.13444367918263</v>
      </c>
      <c r="D388" s="0" t="n">
        <v>-0.921256928341663</v>
      </c>
    </row>
    <row r="389" customFormat="false" ht="13.8" hidden="false" customHeight="false" outlineLevel="0" collapsed="false">
      <c r="A389" s="6" t="n">
        <v>-1.10015083532279</v>
      </c>
      <c r="B389" s="0" t="n">
        <v>-2.28735639456136</v>
      </c>
      <c r="C389" s="0" t="n">
        <v>-2.28735639456136</v>
      </c>
      <c r="D389" s="0" t="n">
        <v>-1.06250265839451</v>
      </c>
    </row>
    <row r="390" customFormat="false" ht="13.8" hidden="false" customHeight="false" outlineLevel="0" collapsed="false">
      <c r="A390" s="6" t="n">
        <v>-0.684215022746979</v>
      </c>
      <c r="B390" s="0" t="n">
        <v>-1.75891441548992</v>
      </c>
      <c r="C390" s="0" t="n">
        <v>-1.75891441548992</v>
      </c>
      <c r="D390" s="0" t="n">
        <v>-0.659451612627223</v>
      </c>
    </row>
    <row r="391" customFormat="false" ht="13.8" hidden="false" customHeight="false" outlineLevel="0" collapsed="false">
      <c r="A391" s="6" t="n">
        <v>0.305987066942499</v>
      </c>
      <c r="B391" s="0" t="n">
        <v>0.0453496200429669</v>
      </c>
      <c r="C391" s="0" t="n">
        <v>0.0453496200429669</v>
      </c>
      <c r="D391" s="0" t="n">
        <v>0.447745089187081</v>
      </c>
    </row>
    <row r="392" customFormat="false" ht="13.8" hidden="false" customHeight="false" outlineLevel="0" collapsed="false">
      <c r="A392" s="6" t="n">
        <v>2.02769558838533</v>
      </c>
      <c r="B392" s="0" t="n">
        <v>2.30844969752523</v>
      </c>
      <c r="C392" s="0" t="n">
        <v>2.30844969752523</v>
      </c>
      <c r="D392" s="0" t="n">
        <v>1.87181084509671</v>
      </c>
    </row>
    <row r="393" customFormat="false" ht="13.8" hidden="false" customHeight="false" outlineLevel="0" collapsed="false">
      <c r="A393" s="6" t="n">
        <v>1.56000818528051</v>
      </c>
      <c r="B393" s="0" t="n">
        <v>2.17780433201572</v>
      </c>
      <c r="C393" s="0" t="n">
        <v>2.17780433201572</v>
      </c>
      <c r="D393" s="0" t="n">
        <v>1.11510343262245</v>
      </c>
    </row>
    <row r="394" customFormat="false" ht="13.8" hidden="false" customHeight="false" outlineLevel="0" collapsed="false">
      <c r="A394" s="6" t="n">
        <v>-0.0930003803354991</v>
      </c>
      <c r="B394" s="0" t="n">
        <v>0.0942661230938544</v>
      </c>
      <c r="C394" s="0" t="n">
        <v>0.0942661230938544</v>
      </c>
      <c r="D394" s="0" t="n">
        <v>0.0643252119130397</v>
      </c>
    </row>
    <row r="395" customFormat="false" ht="13.8" hidden="false" customHeight="false" outlineLevel="0" collapsed="false">
      <c r="A395" s="6" t="n">
        <v>0.0781202371234032</v>
      </c>
      <c r="B395" s="0" t="n">
        <v>0.348989738109219</v>
      </c>
      <c r="C395" s="0" t="n">
        <v>0.348989738109219</v>
      </c>
      <c r="D395" s="0" t="n">
        <v>0.167366477922763</v>
      </c>
    </row>
    <row r="396" customFormat="false" ht="13.8" hidden="false" customHeight="false" outlineLevel="0" collapsed="false">
      <c r="A396" s="6" t="n">
        <v>1.29011977948694</v>
      </c>
      <c r="B396" s="0" t="n">
        <v>1.70107814149515</v>
      </c>
      <c r="C396" s="0" t="n">
        <v>1.70107814149515</v>
      </c>
      <c r="D396" s="0" t="n">
        <v>1.44625766649984</v>
      </c>
    </row>
    <row r="397" customFormat="false" ht="13.8" hidden="false" customHeight="false" outlineLevel="0" collapsed="false">
      <c r="A397" s="6" t="n">
        <v>0.669220270017202</v>
      </c>
      <c r="B397" s="0" t="n">
        <v>1.302680245151</v>
      </c>
      <c r="C397" s="0" t="n">
        <v>1.302680245151</v>
      </c>
      <c r="D397" s="0" t="n">
        <v>1.05066573855088</v>
      </c>
    </row>
    <row r="398" customFormat="false" ht="13.8" hidden="false" customHeight="false" outlineLevel="0" collapsed="false">
      <c r="A398" s="6" t="n">
        <v>-0.373662814838861</v>
      </c>
      <c r="B398" s="0" t="n">
        <v>0.128193952086598</v>
      </c>
      <c r="C398" s="0" t="n">
        <v>0.128193952086598</v>
      </c>
      <c r="D398" s="0" t="n">
        <v>-0.0866975721451178</v>
      </c>
    </row>
    <row r="399" customFormat="false" ht="13.8" hidden="false" customHeight="false" outlineLevel="0" collapsed="false">
      <c r="A399" s="6" t="n">
        <v>-0.487462983699883</v>
      </c>
      <c r="B399" s="0" t="n">
        <v>-0.11756581177414</v>
      </c>
      <c r="C399" s="0" t="n">
        <v>-0.11756581177414</v>
      </c>
      <c r="D399" s="0" t="n">
        <v>-0.326533784107533</v>
      </c>
    </row>
    <row r="400" customFormat="false" ht="13.8" hidden="false" customHeight="false" outlineLevel="0" collapsed="false">
      <c r="A400" s="6" t="n">
        <v>-1.1295342733565</v>
      </c>
      <c r="B400" s="0" t="n">
        <v>-0.859996070233974</v>
      </c>
      <c r="C400" s="0" t="n">
        <v>-0.859996070233974</v>
      </c>
      <c r="D400" s="0" t="n">
        <v>-0.998272732197807</v>
      </c>
    </row>
    <row r="401" customFormat="false" ht="13.8" hidden="false" customHeight="false" outlineLevel="0" collapsed="false">
      <c r="A401" s="6" t="n">
        <v>1.07481811974422</v>
      </c>
      <c r="B401" s="0" t="n">
        <v>1.10879505984299</v>
      </c>
      <c r="C401" s="0" t="n">
        <v>1.10879505984299</v>
      </c>
      <c r="D401" s="0" t="n">
        <v>0.91270544006206</v>
      </c>
    </row>
    <row r="402" customFormat="false" ht="13.8" hidden="false" customHeight="false" outlineLevel="0" collapsed="false">
      <c r="A402" s="6" t="n">
        <v>0.586556229179988</v>
      </c>
      <c r="B402" s="0" t="n">
        <v>0.783563567351662</v>
      </c>
      <c r="C402" s="0" t="n">
        <v>0.783563567351662</v>
      </c>
      <c r="D402" s="0" t="n">
        <v>0.571075292665502</v>
      </c>
    </row>
    <row r="403" customFormat="false" ht="13.8" hidden="false" customHeight="false" outlineLevel="0" collapsed="false">
      <c r="A403" s="6" t="n">
        <v>0.566138932088417</v>
      </c>
      <c r="B403" s="0" t="n">
        <v>0.786154694850799</v>
      </c>
      <c r="C403" s="0" t="n">
        <v>0.786154694850799</v>
      </c>
      <c r="D403" s="0" t="n">
        <v>0.571522537220808</v>
      </c>
    </row>
    <row r="404" customFormat="false" ht="13.8" hidden="false" customHeight="false" outlineLevel="0" collapsed="false">
      <c r="A404" s="6" t="n">
        <v>-0.904773506558254</v>
      </c>
      <c r="B404" s="0" t="n">
        <v>-0.659731475850032</v>
      </c>
      <c r="C404" s="0" t="n">
        <v>-0.659731475850032</v>
      </c>
      <c r="D404" s="0" t="n">
        <v>-0.832603867940382</v>
      </c>
    </row>
    <row r="405" customFormat="false" ht="13.8" hidden="false" customHeight="false" outlineLevel="0" collapsed="false">
      <c r="A405" s="6" t="n">
        <v>0.497019358175742</v>
      </c>
      <c r="B405" s="0" t="n">
        <v>0.524453209525126</v>
      </c>
      <c r="C405" s="0" t="n">
        <v>0.524453209525126</v>
      </c>
      <c r="D405" s="0" t="n">
        <v>0.324290163325283</v>
      </c>
    </row>
    <row r="406" customFormat="false" ht="13.8" hidden="false" customHeight="false" outlineLevel="0" collapsed="false">
      <c r="A406" s="6" t="n">
        <v>0.255821965171304</v>
      </c>
      <c r="B406" s="0" t="n">
        <v>0.269838425364399</v>
      </c>
      <c r="C406" s="0" t="n">
        <v>0.269838425364399</v>
      </c>
      <c r="D406" s="0" t="n">
        <v>0.0628285278923302</v>
      </c>
    </row>
    <row r="407" customFormat="false" ht="13.8" hidden="false" customHeight="false" outlineLevel="0" collapsed="false">
      <c r="A407" s="6" t="n">
        <v>-0.472852465130719</v>
      </c>
      <c r="B407" s="0" t="n">
        <v>-0.372997275303568</v>
      </c>
      <c r="C407" s="0" t="n">
        <v>-0.372997275303568</v>
      </c>
      <c r="D407" s="0" t="n">
        <v>-0.557617444246869</v>
      </c>
    </row>
    <row r="408" customFormat="false" ht="13.8" hidden="false" customHeight="false" outlineLevel="0" collapsed="false">
      <c r="A408" s="6" t="n">
        <v>0.638059663865669</v>
      </c>
      <c r="B408" s="0" t="n">
        <v>0.46681407379318</v>
      </c>
      <c r="C408" s="0" t="n">
        <v>0.46681407379318</v>
      </c>
      <c r="D408" s="0" t="n">
        <v>0.262370451869669</v>
      </c>
    </row>
    <row r="409" customFormat="false" ht="13.8" hidden="false" customHeight="false" outlineLevel="0" collapsed="false">
      <c r="A409" s="6" t="n">
        <v>-0.644012862638288</v>
      </c>
      <c r="B409" s="0" t="n">
        <v>-0.551750412019231</v>
      </c>
      <c r="C409" s="0" t="n">
        <v>-0.551750412019231</v>
      </c>
      <c r="D409" s="0" t="n">
        <v>-0.722285522982763</v>
      </c>
    </row>
    <row r="410" customFormat="false" ht="13.8" hidden="false" customHeight="false" outlineLevel="0" collapsed="false">
      <c r="A410" s="6" t="n">
        <v>0.417951527738251</v>
      </c>
      <c r="B410" s="0" t="n">
        <v>0.26832128582702</v>
      </c>
      <c r="C410" s="0" t="n">
        <v>0.26832128582702</v>
      </c>
      <c r="D410" s="0" t="n">
        <v>0.0760970278423709</v>
      </c>
    </row>
    <row r="411" customFormat="false" ht="13.8" hidden="false" customHeight="false" outlineLevel="0" collapsed="false">
      <c r="A411" s="6" t="n">
        <v>-0.127054875385039</v>
      </c>
      <c r="B411" s="0" t="n">
        <v>-0.147198899472363</v>
      </c>
      <c r="C411" s="0" t="n">
        <v>-0.147198899472363</v>
      </c>
      <c r="D411" s="0" t="n">
        <v>-0.331813428412671</v>
      </c>
    </row>
    <row r="412" customFormat="false" ht="13.8" hidden="false" customHeight="false" outlineLevel="0" collapsed="false">
      <c r="A412" s="6" t="n">
        <v>-0.838879850668616</v>
      </c>
      <c r="B412" s="0" t="n">
        <v>-0.731365426138039</v>
      </c>
      <c r="C412" s="0" t="n">
        <v>-0.731365426138039</v>
      </c>
      <c r="D412" s="0" t="n">
        <v>-0.863139922152422</v>
      </c>
    </row>
    <row r="413" customFormat="false" ht="13.8" hidden="false" customHeight="false" outlineLevel="0" collapsed="false">
      <c r="A413" s="6" t="n">
        <v>-0.233022469518751</v>
      </c>
      <c r="B413" s="0" t="n">
        <v>-0.252591152286722</v>
      </c>
      <c r="C413" s="0" t="n">
        <v>-0.252591152286722</v>
      </c>
      <c r="D413" s="0" t="n">
        <v>-0.388458244260323</v>
      </c>
    </row>
    <row r="414" customFormat="false" ht="13.8" hidden="false" customHeight="false" outlineLevel="0" collapsed="false">
      <c r="A414" s="6" t="n">
        <v>0.0644891152311246</v>
      </c>
      <c r="B414" s="0" t="n">
        <v>-0.00957415054483946</v>
      </c>
      <c r="C414" s="0" t="n">
        <v>-0.00957415054483946</v>
      </c>
      <c r="D414" s="0" t="n">
        <v>-0.16523382255422</v>
      </c>
    </row>
    <row r="415" customFormat="false" ht="13.8" hidden="false" customHeight="false" outlineLevel="0" collapsed="false">
      <c r="A415" s="6" t="n">
        <v>-1.31786227133233</v>
      </c>
      <c r="B415" s="0" t="n">
        <v>-1.25829384315494</v>
      </c>
      <c r="C415" s="0" t="n">
        <v>-1.25829384315494</v>
      </c>
      <c r="D415" s="0" t="n">
        <v>-1.27702108969542</v>
      </c>
    </row>
    <row r="416" customFormat="false" ht="13.8" hidden="false" customHeight="false" outlineLevel="0" collapsed="false">
      <c r="A416" s="6" t="n">
        <v>-0.834711997305911</v>
      </c>
      <c r="B416" s="0" t="n">
        <v>-1.06310277913187</v>
      </c>
      <c r="C416" s="0" t="n">
        <v>-1.06310277913187</v>
      </c>
      <c r="D416" s="0" t="n">
        <v>-0.931342558884975</v>
      </c>
    </row>
    <row r="417" customFormat="false" ht="13.8" hidden="false" customHeight="false" outlineLevel="0" collapsed="false">
      <c r="A417" s="6" t="n">
        <v>0.165147369194261</v>
      </c>
      <c r="B417" s="0" t="n">
        <v>0.00885367892667006</v>
      </c>
      <c r="C417" s="0" t="n">
        <v>0.00885367892667006</v>
      </c>
      <c r="D417" s="0" t="n">
        <v>0.0144521717751198</v>
      </c>
    </row>
    <row r="418" customFormat="false" ht="13.8" hidden="false" customHeight="false" outlineLevel="0" collapsed="false">
      <c r="A418" s="6" t="n">
        <v>-0.555467210309659</v>
      </c>
      <c r="B418" s="0" t="n">
        <v>-0.585557979662154</v>
      </c>
      <c r="C418" s="0" t="n">
        <v>-0.585557979662154</v>
      </c>
      <c r="D418" s="0" t="n">
        <v>-0.547464744727367</v>
      </c>
    </row>
    <row r="419" customFormat="false" ht="13.8" hidden="false" customHeight="false" outlineLevel="0" collapsed="false">
      <c r="A419" s="6" t="n">
        <v>-0.166560378064436</v>
      </c>
      <c r="B419" s="0" t="n">
        <v>-0.209706596268279</v>
      </c>
      <c r="C419" s="0" t="n">
        <v>-0.209706596268279</v>
      </c>
      <c r="D419" s="0" t="n">
        <v>-0.235976229234089</v>
      </c>
    </row>
    <row r="420" customFormat="false" ht="13.8" hidden="false" customHeight="false" outlineLevel="0" collapsed="false">
      <c r="A420" s="6" t="n">
        <v>0.55655276265517</v>
      </c>
      <c r="B420" s="0" t="n">
        <v>0.37439829177112</v>
      </c>
      <c r="C420" s="0" t="n">
        <v>0.37439829177112</v>
      </c>
      <c r="D420" s="0" t="n">
        <v>0.248045030107063</v>
      </c>
    </row>
    <row r="421" customFormat="false" ht="13.8" hidden="false" customHeight="false" outlineLevel="0" collapsed="false">
      <c r="A421" s="6" t="n">
        <v>0.153839855990367</v>
      </c>
      <c r="B421" s="0" t="n">
        <v>0.0670959831006179</v>
      </c>
      <c r="C421" s="0" t="n">
        <v>0.0670959831006179</v>
      </c>
      <c r="D421" s="0" t="n">
        <v>-0.0817002156040627</v>
      </c>
    </row>
    <row r="422" customFormat="false" ht="13.8" hidden="false" customHeight="false" outlineLevel="0" collapsed="false">
      <c r="A422" s="6" t="n">
        <v>-0.041310930471869</v>
      </c>
      <c r="B422" s="0" t="n">
        <v>-0.08201899361722</v>
      </c>
      <c r="C422" s="0" t="n">
        <v>-0.08201899361722</v>
      </c>
      <c r="D422" s="0" t="n">
        <v>-0.242164727835919</v>
      </c>
    </row>
    <row r="423" customFormat="false" ht="13.8" hidden="false" customHeight="false" outlineLevel="0" collapsed="false">
      <c r="A423" s="6" t="n">
        <v>-1.67546918583443</v>
      </c>
      <c r="B423" s="0" t="n">
        <v>-1.87360568755056</v>
      </c>
      <c r="C423" s="0" t="n">
        <v>-1.87360568755056</v>
      </c>
      <c r="D423" s="0" t="n">
        <v>-1.73943956422512</v>
      </c>
    </row>
    <row r="424" customFormat="false" ht="13.8" hidden="false" customHeight="false" outlineLevel="0" collapsed="false">
      <c r="A424" s="6" t="n">
        <v>-0.513405974886679</v>
      </c>
      <c r="B424" s="0" t="n">
        <v>-1.32277998110812</v>
      </c>
      <c r="C424" s="0" t="n">
        <v>-1.32277998110812</v>
      </c>
      <c r="D424" s="0" t="n">
        <v>-0.841397756471605</v>
      </c>
    </row>
    <row r="425" customFormat="false" ht="13.8" hidden="false" customHeight="false" outlineLevel="0" collapsed="false">
      <c r="A425" s="15" t="n">
        <v>-1.05010184920898</v>
      </c>
      <c r="B425" s="0" t="n">
        <v>-2.18937130121925</v>
      </c>
      <c r="C425" s="0" t="n">
        <v>-2.18937130121925</v>
      </c>
      <c r="D425" s="0" t="n">
        <v>-1.26876047054432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2019-02-28T15:04:42Z</dcterms:created>
  <dc:creator>Kristian Strand</dc:creator>
  <dc:description/>
  <dc:language>en-US</dc:language>
  <cp:lastModifiedBy/>
  <dcterms:modified xsi:type="dcterms:W3CDTF">2019-03-05T11:54:02Z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