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ian Strand\Desktop\Univariate modelling of excess HY returns\"/>
    </mc:Choice>
  </mc:AlternateContent>
  <xr:revisionPtr revIDLastSave="0" documentId="13_ncr:1_{49A2E4F9-02F3-4D33-8D4E-CB13A90F5D02}" xr6:coauthVersionLast="40" xr6:coauthVersionMax="40" xr10:uidLastSave="{00000000-0000-0000-0000-000000000000}"/>
  <bookViews>
    <workbookView xWindow="-108" yWindow="-108" windowWidth="23256" windowHeight="12576" activeTab="3" xr2:uid="{6B41542E-D5C8-4563-B5D1-11069FBC2DDF}"/>
  </bookViews>
  <sheets>
    <sheet name="HMM_11(4)" sheetId="4" r:id="rId1"/>
    <sheet name="HMM_01(4)" sheetId="5" r:id="rId2"/>
    <sheet name="HMM_10(4)" sheetId="6" r:id="rId3"/>
    <sheet name="HMMX_11(4)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0" i="7" l="1"/>
  <c r="Y9" i="7"/>
  <c r="Y8" i="7"/>
  <c r="Y7" i="7"/>
  <c r="Y10" i="6"/>
  <c r="Y9" i="6"/>
  <c r="Y8" i="6"/>
  <c r="Y7" i="6"/>
  <c r="Y10" i="5"/>
  <c r="Y9" i="5"/>
  <c r="Y8" i="5"/>
  <c r="Y7" i="5"/>
  <c r="L428" i="7"/>
  <c r="K428" i="7"/>
  <c r="J428" i="7"/>
  <c r="I428" i="7"/>
  <c r="L427" i="7"/>
  <c r="K427" i="7"/>
  <c r="J427" i="7"/>
  <c r="I427" i="7"/>
  <c r="L426" i="7"/>
  <c r="K426" i="7"/>
  <c r="J426" i="7"/>
  <c r="I426" i="7"/>
  <c r="L425" i="7"/>
  <c r="K425" i="7"/>
  <c r="J425" i="7"/>
  <c r="I425" i="7"/>
  <c r="L424" i="7"/>
  <c r="K424" i="7"/>
  <c r="J424" i="7"/>
  <c r="I424" i="7"/>
  <c r="L423" i="7"/>
  <c r="K423" i="7"/>
  <c r="J423" i="7"/>
  <c r="I423" i="7"/>
  <c r="L422" i="7"/>
  <c r="K422" i="7"/>
  <c r="J422" i="7"/>
  <c r="I422" i="7"/>
  <c r="L421" i="7"/>
  <c r="K421" i="7"/>
  <c r="J421" i="7"/>
  <c r="I421" i="7"/>
  <c r="L420" i="7"/>
  <c r="K420" i="7"/>
  <c r="J420" i="7"/>
  <c r="I420" i="7"/>
  <c r="L419" i="7"/>
  <c r="K419" i="7"/>
  <c r="J419" i="7"/>
  <c r="I419" i="7"/>
  <c r="L418" i="7"/>
  <c r="K418" i="7"/>
  <c r="J418" i="7"/>
  <c r="I418" i="7"/>
  <c r="L417" i="7"/>
  <c r="K417" i="7"/>
  <c r="J417" i="7"/>
  <c r="I417" i="7"/>
  <c r="L416" i="7"/>
  <c r="K416" i="7"/>
  <c r="J416" i="7"/>
  <c r="I416" i="7"/>
  <c r="L415" i="7"/>
  <c r="K415" i="7"/>
  <c r="J415" i="7"/>
  <c r="I415" i="7"/>
  <c r="L414" i="7"/>
  <c r="K414" i="7"/>
  <c r="J414" i="7"/>
  <c r="I414" i="7"/>
  <c r="L413" i="7"/>
  <c r="K413" i="7"/>
  <c r="J413" i="7"/>
  <c r="I413" i="7"/>
  <c r="L412" i="7"/>
  <c r="K412" i="7"/>
  <c r="J412" i="7"/>
  <c r="I412" i="7"/>
  <c r="L411" i="7"/>
  <c r="K411" i="7"/>
  <c r="J411" i="7"/>
  <c r="I411" i="7"/>
  <c r="L410" i="7"/>
  <c r="K410" i="7"/>
  <c r="J410" i="7"/>
  <c r="I410" i="7"/>
  <c r="L409" i="7"/>
  <c r="K409" i="7"/>
  <c r="J409" i="7"/>
  <c r="I409" i="7"/>
  <c r="L408" i="7"/>
  <c r="K408" i="7"/>
  <c r="J408" i="7"/>
  <c r="I408" i="7"/>
  <c r="L407" i="7"/>
  <c r="K407" i="7"/>
  <c r="J407" i="7"/>
  <c r="I407" i="7"/>
  <c r="L406" i="7"/>
  <c r="K406" i="7"/>
  <c r="J406" i="7"/>
  <c r="I406" i="7"/>
  <c r="L405" i="7"/>
  <c r="K405" i="7"/>
  <c r="J405" i="7"/>
  <c r="I405" i="7"/>
  <c r="L404" i="7"/>
  <c r="K404" i="7"/>
  <c r="J404" i="7"/>
  <c r="I404" i="7"/>
  <c r="L403" i="7"/>
  <c r="K403" i="7"/>
  <c r="J403" i="7"/>
  <c r="I403" i="7"/>
  <c r="L402" i="7"/>
  <c r="K402" i="7"/>
  <c r="J402" i="7"/>
  <c r="I402" i="7"/>
  <c r="L401" i="7"/>
  <c r="K401" i="7"/>
  <c r="J401" i="7"/>
  <c r="I401" i="7"/>
  <c r="L400" i="7"/>
  <c r="K400" i="7"/>
  <c r="J400" i="7"/>
  <c r="I400" i="7"/>
  <c r="L399" i="7"/>
  <c r="K399" i="7"/>
  <c r="J399" i="7"/>
  <c r="I399" i="7"/>
  <c r="L398" i="7"/>
  <c r="K398" i="7"/>
  <c r="J398" i="7"/>
  <c r="I398" i="7"/>
  <c r="L397" i="7"/>
  <c r="K397" i="7"/>
  <c r="J397" i="7"/>
  <c r="I397" i="7"/>
  <c r="L396" i="7"/>
  <c r="K396" i="7"/>
  <c r="J396" i="7"/>
  <c r="I396" i="7"/>
  <c r="L395" i="7"/>
  <c r="K395" i="7"/>
  <c r="J395" i="7"/>
  <c r="I395" i="7"/>
  <c r="L394" i="7"/>
  <c r="K394" i="7"/>
  <c r="J394" i="7"/>
  <c r="I394" i="7"/>
  <c r="L393" i="7"/>
  <c r="K393" i="7"/>
  <c r="J393" i="7"/>
  <c r="I393" i="7"/>
  <c r="L392" i="7"/>
  <c r="K392" i="7"/>
  <c r="J392" i="7"/>
  <c r="I392" i="7"/>
  <c r="L391" i="7"/>
  <c r="K391" i="7"/>
  <c r="J391" i="7"/>
  <c r="I391" i="7"/>
  <c r="L390" i="7"/>
  <c r="K390" i="7"/>
  <c r="J390" i="7"/>
  <c r="I390" i="7"/>
  <c r="L389" i="7"/>
  <c r="K389" i="7"/>
  <c r="J389" i="7"/>
  <c r="I389" i="7"/>
  <c r="L388" i="7"/>
  <c r="K388" i="7"/>
  <c r="J388" i="7"/>
  <c r="I388" i="7"/>
  <c r="L387" i="7"/>
  <c r="K387" i="7"/>
  <c r="J387" i="7"/>
  <c r="I387" i="7"/>
  <c r="L386" i="7"/>
  <c r="K386" i="7"/>
  <c r="J386" i="7"/>
  <c r="I386" i="7"/>
  <c r="L385" i="7"/>
  <c r="K385" i="7"/>
  <c r="J385" i="7"/>
  <c r="I385" i="7"/>
  <c r="L384" i="7"/>
  <c r="K384" i="7"/>
  <c r="J384" i="7"/>
  <c r="I384" i="7"/>
  <c r="L383" i="7"/>
  <c r="K383" i="7"/>
  <c r="J383" i="7"/>
  <c r="I383" i="7"/>
  <c r="L382" i="7"/>
  <c r="K382" i="7"/>
  <c r="J382" i="7"/>
  <c r="I382" i="7"/>
  <c r="L381" i="7"/>
  <c r="K381" i="7"/>
  <c r="J381" i="7"/>
  <c r="I381" i="7"/>
  <c r="L380" i="7"/>
  <c r="K380" i="7"/>
  <c r="J380" i="7"/>
  <c r="I380" i="7"/>
  <c r="L379" i="7"/>
  <c r="K379" i="7"/>
  <c r="J379" i="7"/>
  <c r="I379" i="7"/>
  <c r="L378" i="7"/>
  <c r="K378" i="7"/>
  <c r="J378" i="7"/>
  <c r="I378" i="7"/>
  <c r="L377" i="7"/>
  <c r="K377" i="7"/>
  <c r="J377" i="7"/>
  <c r="I377" i="7"/>
  <c r="L376" i="7"/>
  <c r="K376" i="7"/>
  <c r="J376" i="7"/>
  <c r="I376" i="7"/>
  <c r="L375" i="7"/>
  <c r="K375" i="7"/>
  <c r="J375" i="7"/>
  <c r="I375" i="7"/>
  <c r="L374" i="7"/>
  <c r="K374" i="7"/>
  <c r="J374" i="7"/>
  <c r="I374" i="7"/>
  <c r="L373" i="7"/>
  <c r="K373" i="7"/>
  <c r="J373" i="7"/>
  <c r="I373" i="7"/>
  <c r="L372" i="7"/>
  <c r="K372" i="7"/>
  <c r="J372" i="7"/>
  <c r="I372" i="7"/>
  <c r="L371" i="7"/>
  <c r="K371" i="7"/>
  <c r="J371" i="7"/>
  <c r="I371" i="7"/>
  <c r="L370" i="7"/>
  <c r="K370" i="7"/>
  <c r="J370" i="7"/>
  <c r="I370" i="7"/>
  <c r="L369" i="7"/>
  <c r="K369" i="7"/>
  <c r="J369" i="7"/>
  <c r="I369" i="7"/>
  <c r="L368" i="7"/>
  <c r="K368" i="7"/>
  <c r="J368" i="7"/>
  <c r="I368" i="7"/>
  <c r="L367" i="7"/>
  <c r="K367" i="7"/>
  <c r="J367" i="7"/>
  <c r="I367" i="7"/>
  <c r="L366" i="7"/>
  <c r="K366" i="7"/>
  <c r="J366" i="7"/>
  <c r="I366" i="7"/>
  <c r="L365" i="7"/>
  <c r="K365" i="7"/>
  <c r="J365" i="7"/>
  <c r="I365" i="7"/>
  <c r="L364" i="7"/>
  <c r="K364" i="7"/>
  <c r="J364" i="7"/>
  <c r="I364" i="7"/>
  <c r="L363" i="7"/>
  <c r="K363" i="7"/>
  <c r="J363" i="7"/>
  <c r="I363" i="7"/>
  <c r="L362" i="7"/>
  <c r="K362" i="7"/>
  <c r="J362" i="7"/>
  <c r="I362" i="7"/>
  <c r="L361" i="7"/>
  <c r="K361" i="7"/>
  <c r="J361" i="7"/>
  <c r="I361" i="7"/>
  <c r="L360" i="7"/>
  <c r="K360" i="7"/>
  <c r="J360" i="7"/>
  <c r="I360" i="7"/>
  <c r="L359" i="7"/>
  <c r="K359" i="7"/>
  <c r="J359" i="7"/>
  <c r="I359" i="7"/>
  <c r="L358" i="7"/>
  <c r="K358" i="7"/>
  <c r="J358" i="7"/>
  <c r="I358" i="7"/>
  <c r="L357" i="7"/>
  <c r="K357" i="7"/>
  <c r="J357" i="7"/>
  <c r="I357" i="7"/>
  <c r="L356" i="7"/>
  <c r="K356" i="7"/>
  <c r="J356" i="7"/>
  <c r="I356" i="7"/>
  <c r="L355" i="7"/>
  <c r="K355" i="7"/>
  <c r="J355" i="7"/>
  <c r="I355" i="7"/>
  <c r="L354" i="7"/>
  <c r="K354" i="7"/>
  <c r="J354" i="7"/>
  <c r="I354" i="7"/>
  <c r="L353" i="7"/>
  <c r="K353" i="7"/>
  <c r="J353" i="7"/>
  <c r="I353" i="7"/>
  <c r="L352" i="7"/>
  <c r="K352" i="7"/>
  <c r="J352" i="7"/>
  <c r="I352" i="7"/>
  <c r="L351" i="7"/>
  <c r="K351" i="7"/>
  <c r="J351" i="7"/>
  <c r="I351" i="7"/>
  <c r="L350" i="7"/>
  <c r="K350" i="7"/>
  <c r="J350" i="7"/>
  <c r="I350" i="7"/>
  <c r="L349" i="7"/>
  <c r="K349" i="7"/>
  <c r="J349" i="7"/>
  <c r="I349" i="7"/>
  <c r="L348" i="7"/>
  <c r="K348" i="7"/>
  <c r="J348" i="7"/>
  <c r="I348" i="7"/>
  <c r="L347" i="7"/>
  <c r="K347" i="7"/>
  <c r="J347" i="7"/>
  <c r="I347" i="7"/>
  <c r="L346" i="7"/>
  <c r="K346" i="7"/>
  <c r="J346" i="7"/>
  <c r="I346" i="7"/>
  <c r="L345" i="7"/>
  <c r="K345" i="7"/>
  <c r="J345" i="7"/>
  <c r="I345" i="7"/>
  <c r="L344" i="7"/>
  <c r="K344" i="7"/>
  <c r="J344" i="7"/>
  <c r="I344" i="7"/>
  <c r="L343" i="7"/>
  <c r="K343" i="7"/>
  <c r="J343" i="7"/>
  <c r="I343" i="7"/>
  <c r="L342" i="7"/>
  <c r="K342" i="7"/>
  <c r="J342" i="7"/>
  <c r="I342" i="7"/>
  <c r="L341" i="7"/>
  <c r="K341" i="7"/>
  <c r="J341" i="7"/>
  <c r="I341" i="7"/>
  <c r="L340" i="7"/>
  <c r="K340" i="7"/>
  <c r="J340" i="7"/>
  <c r="I340" i="7"/>
  <c r="L339" i="7"/>
  <c r="K339" i="7"/>
  <c r="J339" i="7"/>
  <c r="I339" i="7"/>
  <c r="L338" i="7"/>
  <c r="K338" i="7"/>
  <c r="J338" i="7"/>
  <c r="I338" i="7"/>
  <c r="L337" i="7"/>
  <c r="K337" i="7"/>
  <c r="J337" i="7"/>
  <c r="I337" i="7"/>
  <c r="L336" i="7"/>
  <c r="K336" i="7"/>
  <c r="J336" i="7"/>
  <c r="I336" i="7"/>
  <c r="L335" i="7"/>
  <c r="K335" i="7"/>
  <c r="J335" i="7"/>
  <c r="I335" i="7"/>
  <c r="L334" i="7"/>
  <c r="K334" i="7"/>
  <c r="J334" i="7"/>
  <c r="I334" i="7"/>
  <c r="L333" i="7"/>
  <c r="K333" i="7"/>
  <c r="J333" i="7"/>
  <c r="I333" i="7"/>
  <c r="L332" i="7"/>
  <c r="K332" i="7"/>
  <c r="J332" i="7"/>
  <c r="I332" i="7"/>
  <c r="L331" i="7"/>
  <c r="K331" i="7"/>
  <c r="J331" i="7"/>
  <c r="I331" i="7"/>
  <c r="L330" i="7"/>
  <c r="K330" i="7"/>
  <c r="J330" i="7"/>
  <c r="I330" i="7"/>
  <c r="L329" i="7"/>
  <c r="K329" i="7"/>
  <c r="J329" i="7"/>
  <c r="I329" i="7"/>
  <c r="L328" i="7"/>
  <c r="K328" i="7"/>
  <c r="J328" i="7"/>
  <c r="I328" i="7"/>
  <c r="L327" i="7"/>
  <c r="K327" i="7"/>
  <c r="J327" i="7"/>
  <c r="I327" i="7"/>
  <c r="L326" i="7"/>
  <c r="K326" i="7"/>
  <c r="J326" i="7"/>
  <c r="I326" i="7"/>
  <c r="L325" i="7"/>
  <c r="K325" i="7"/>
  <c r="J325" i="7"/>
  <c r="I325" i="7"/>
  <c r="L324" i="7"/>
  <c r="K324" i="7"/>
  <c r="J324" i="7"/>
  <c r="I324" i="7"/>
  <c r="L323" i="7"/>
  <c r="K323" i="7"/>
  <c r="J323" i="7"/>
  <c r="I323" i="7"/>
  <c r="L322" i="7"/>
  <c r="K322" i="7"/>
  <c r="J322" i="7"/>
  <c r="I322" i="7"/>
  <c r="L321" i="7"/>
  <c r="K321" i="7"/>
  <c r="J321" i="7"/>
  <c r="I321" i="7"/>
  <c r="L320" i="7"/>
  <c r="K320" i="7"/>
  <c r="J320" i="7"/>
  <c r="I320" i="7"/>
  <c r="L319" i="7"/>
  <c r="K319" i="7"/>
  <c r="J319" i="7"/>
  <c r="I319" i="7"/>
  <c r="L318" i="7"/>
  <c r="K318" i="7"/>
  <c r="J318" i="7"/>
  <c r="I318" i="7"/>
  <c r="L317" i="7"/>
  <c r="K317" i="7"/>
  <c r="J317" i="7"/>
  <c r="I317" i="7"/>
  <c r="L316" i="7"/>
  <c r="K316" i="7"/>
  <c r="J316" i="7"/>
  <c r="I316" i="7"/>
  <c r="L315" i="7"/>
  <c r="K315" i="7"/>
  <c r="J315" i="7"/>
  <c r="I315" i="7"/>
  <c r="L314" i="7"/>
  <c r="K314" i="7"/>
  <c r="J314" i="7"/>
  <c r="I314" i="7"/>
  <c r="L313" i="7"/>
  <c r="K313" i="7"/>
  <c r="J313" i="7"/>
  <c r="I313" i="7"/>
  <c r="L312" i="7"/>
  <c r="K312" i="7"/>
  <c r="J312" i="7"/>
  <c r="I312" i="7"/>
  <c r="L311" i="7"/>
  <c r="K311" i="7"/>
  <c r="J311" i="7"/>
  <c r="I311" i="7"/>
  <c r="L310" i="7"/>
  <c r="K310" i="7"/>
  <c r="J310" i="7"/>
  <c r="I310" i="7"/>
  <c r="L309" i="7"/>
  <c r="K309" i="7"/>
  <c r="J309" i="7"/>
  <c r="I309" i="7"/>
  <c r="L308" i="7"/>
  <c r="K308" i="7"/>
  <c r="J308" i="7"/>
  <c r="I308" i="7"/>
  <c r="L307" i="7"/>
  <c r="K307" i="7"/>
  <c r="J307" i="7"/>
  <c r="I307" i="7"/>
  <c r="L306" i="7"/>
  <c r="K306" i="7"/>
  <c r="J306" i="7"/>
  <c r="I306" i="7"/>
  <c r="L305" i="7"/>
  <c r="K305" i="7"/>
  <c r="J305" i="7"/>
  <c r="I305" i="7"/>
  <c r="L304" i="7"/>
  <c r="K304" i="7"/>
  <c r="J304" i="7"/>
  <c r="I304" i="7"/>
  <c r="L303" i="7"/>
  <c r="K303" i="7"/>
  <c r="J303" i="7"/>
  <c r="I303" i="7"/>
  <c r="L302" i="7"/>
  <c r="K302" i="7"/>
  <c r="J302" i="7"/>
  <c r="I302" i="7"/>
  <c r="L301" i="7"/>
  <c r="K301" i="7"/>
  <c r="J301" i="7"/>
  <c r="I301" i="7"/>
  <c r="L300" i="7"/>
  <c r="K300" i="7"/>
  <c r="J300" i="7"/>
  <c r="I300" i="7"/>
  <c r="L299" i="7"/>
  <c r="K299" i="7"/>
  <c r="J299" i="7"/>
  <c r="I299" i="7"/>
  <c r="L298" i="7"/>
  <c r="K298" i="7"/>
  <c r="J298" i="7"/>
  <c r="I298" i="7"/>
  <c r="L297" i="7"/>
  <c r="K297" i="7"/>
  <c r="J297" i="7"/>
  <c r="I297" i="7"/>
  <c r="L296" i="7"/>
  <c r="K296" i="7"/>
  <c r="J296" i="7"/>
  <c r="I296" i="7"/>
  <c r="L295" i="7"/>
  <c r="K295" i="7"/>
  <c r="J295" i="7"/>
  <c r="I295" i="7"/>
  <c r="L294" i="7"/>
  <c r="K294" i="7"/>
  <c r="J294" i="7"/>
  <c r="I294" i="7"/>
  <c r="L293" i="7"/>
  <c r="K293" i="7"/>
  <c r="J293" i="7"/>
  <c r="I293" i="7"/>
  <c r="L292" i="7"/>
  <c r="K292" i="7"/>
  <c r="J292" i="7"/>
  <c r="I292" i="7"/>
  <c r="L291" i="7"/>
  <c r="K291" i="7"/>
  <c r="J291" i="7"/>
  <c r="I291" i="7"/>
  <c r="L290" i="7"/>
  <c r="K290" i="7"/>
  <c r="J290" i="7"/>
  <c r="I290" i="7"/>
  <c r="L289" i="7"/>
  <c r="K289" i="7"/>
  <c r="J289" i="7"/>
  <c r="I289" i="7"/>
  <c r="L288" i="7"/>
  <c r="K288" i="7"/>
  <c r="J288" i="7"/>
  <c r="I288" i="7"/>
  <c r="L287" i="7"/>
  <c r="K287" i="7"/>
  <c r="J287" i="7"/>
  <c r="I287" i="7"/>
  <c r="L286" i="7"/>
  <c r="K286" i="7"/>
  <c r="J286" i="7"/>
  <c r="I286" i="7"/>
  <c r="L285" i="7"/>
  <c r="K285" i="7"/>
  <c r="J285" i="7"/>
  <c r="I285" i="7"/>
  <c r="L284" i="7"/>
  <c r="K284" i="7"/>
  <c r="J284" i="7"/>
  <c r="I284" i="7"/>
  <c r="L283" i="7"/>
  <c r="K283" i="7"/>
  <c r="J283" i="7"/>
  <c r="I283" i="7"/>
  <c r="L282" i="7"/>
  <c r="K282" i="7"/>
  <c r="J282" i="7"/>
  <c r="I282" i="7"/>
  <c r="L281" i="7"/>
  <c r="K281" i="7"/>
  <c r="J281" i="7"/>
  <c r="I281" i="7"/>
  <c r="L280" i="7"/>
  <c r="K280" i="7"/>
  <c r="J280" i="7"/>
  <c r="I280" i="7"/>
  <c r="L279" i="7"/>
  <c r="K279" i="7"/>
  <c r="J279" i="7"/>
  <c r="I279" i="7"/>
  <c r="L278" i="7"/>
  <c r="K278" i="7"/>
  <c r="J278" i="7"/>
  <c r="I278" i="7"/>
  <c r="L277" i="7"/>
  <c r="K277" i="7"/>
  <c r="J277" i="7"/>
  <c r="I277" i="7"/>
  <c r="L276" i="7"/>
  <c r="K276" i="7"/>
  <c r="J276" i="7"/>
  <c r="I276" i="7"/>
  <c r="L275" i="7"/>
  <c r="K275" i="7"/>
  <c r="J275" i="7"/>
  <c r="I275" i="7"/>
  <c r="L274" i="7"/>
  <c r="K274" i="7"/>
  <c r="J274" i="7"/>
  <c r="I274" i="7"/>
  <c r="L273" i="7"/>
  <c r="K273" i="7"/>
  <c r="J273" i="7"/>
  <c r="I273" i="7"/>
  <c r="L272" i="7"/>
  <c r="K272" i="7"/>
  <c r="J272" i="7"/>
  <c r="I272" i="7"/>
  <c r="L271" i="7"/>
  <c r="K271" i="7"/>
  <c r="J271" i="7"/>
  <c r="I271" i="7"/>
  <c r="L270" i="7"/>
  <c r="K270" i="7"/>
  <c r="J270" i="7"/>
  <c r="I270" i="7"/>
  <c r="L269" i="7"/>
  <c r="K269" i="7"/>
  <c r="J269" i="7"/>
  <c r="I269" i="7"/>
  <c r="L268" i="7"/>
  <c r="K268" i="7"/>
  <c r="J268" i="7"/>
  <c r="I268" i="7"/>
  <c r="L267" i="7"/>
  <c r="K267" i="7"/>
  <c r="J267" i="7"/>
  <c r="I267" i="7"/>
  <c r="L266" i="7"/>
  <c r="K266" i="7"/>
  <c r="J266" i="7"/>
  <c r="I266" i="7"/>
  <c r="L265" i="7"/>
  <c r="K265" i="7"/>
  <c r="J265" i="7"/>
  <c r="I265" i="7"/>
  <c r="L264" i="7"/>
  <c r="K264" i="7"/>
  <c r="J264" i="7"/>
  <c r="I264" i="7"/>
  <c r="L263" i="7"/>
  <c r="K263" i="7"/>
  <c r="J263" i="7"/>
  <c r="I263" i="7"/>
  <c r="L262" i="7"/>
  <c r="K262" i="7"/>
  <c r="J262" i="7"/>
  <c r="I262" i="7"/>
  <c r="L261" i="7"/>
  <c r="K261" i="7"/>
  <c r="J261" i="7"/>
  <c r="I261" i="7"/>
  <c r="L260" i="7"/>
  <c r="K260" i="7"/>
  <c r="J260" i="7"/>
  <c r="I260" i="7"/>
  <c r="L259" i="7"/>
  <c r="K259" i="7"/>
  <c r="J259" i="7"/>
  <c r="I259" i="7"/>
  <c r="L258" i="7"/>
  <c r="K258" i="7"/>
  <c r="J258" i="7"/>
  <c r="I258" i="7"/>
  <c r="L257" i="7"/>
  <c r="K257" i="7"/>
  <c r="J257" i="7"/>
  <c r="I257" i="7"/>
  <c r="L256" i="7"/>
  <c r="K256" i="7"/>
  <c r="J256" i="7"/>
  <c r="I256" i="7"/>
  <c r="L255" i="7"/>
  <c r="K255" i="7"/>
  <c r="J255" i="7"/>
  <c r="I255" i="7"/>
  <c r="L254" i="7"/>
  <c r="K254" i="7"/>
  <c r="J254" i="7"/>
  <c r="I254" i="7"/>
  <c r="L253" i="7"/>
  <c r="K253" i="7"/>
  <c r="J253" i="7"/>
  <c r="I253" i="7"/>
  <c r="L252" i="7"/>
  <c r="K252" i="7"/>
  <c r="J252" i="7"/>
  <c r="I252" i="7"/>
  <c r="L251" i="7"/>
  <c r="K251" i="7"/>
  <c r="J251" i="7"/>
  <c r="I251" i="7"/>
  <c r="L250" i="7"/>
  <c r="K250" i="7"/>
  <c r="J250" i="7"/>
  <c r="I250" i="7"/>
  <c r="L249" i="7"/>
  <c r="K249" i="7"/>
  <c r="J249" i="7"/>
  <c r="I249" i="7"/>
  <c r="L248" i="7"/>
  <c r="K248" i="7"/>
  <c r="J248" i="7"/>
  <c r="I248" i="7"/>
  <c r="L247" i="7"/>
  <c r="K247" i="7"/>
  <c r="J247" i="7"/>
  <c r="I247" i="7"/>
  <c r="L246" i="7"/>
  <c r="K246" i="7"/>
  <c r="J246" i="7"/>
  <c r="I246" i="7"/>
  <c r="L245" i="7"/>
  <c r="K245" i="7"/>
  <c r="J245" i="7"/>
  <c r="I245" i="7"/>
  <c r="L244" i="7"/>
  <c r="K244" i="7"/>
  <c r="J244" i="7"/>
  <c r="I244" i="7"/>
  <c r="L243" i="7"/>
  <c r="K243" i="7"/>
  <c r="J243" i="7"/>
  <c r="I243" i="7"/>
  <c r="L242" i="7"/>
  <c r="K242" i="7"/>
  <c r="J242" i="7"/>
  <c r="I242" i="7"/>
  <c r="L241" i="7"/>
  <c r="K241" i="7"/>
  <c r="J241" i="7"/>
  <c r="I241" i="7"/>
  <c r="L240" i="7"/>
  <c r="K240" i="7"/>
  <c r="J240" i="7"/>
  <c r="I240" i="7"/>
  <c r="L239" i="7"/>
  <c r="K239" i="7"/>
  <c r="J239" i="7"/>
  <c r="I239" i="7"/>
  <c r="L238" i="7"/>
  <c r="K238" i="7"/>
  <c r="J238" i="7"/>
  <c r="I238" i="7"/>
  <c r="L237" i="7"/>
  <c r="K237" i="7"/>
  <c r="J237" i="7"/>
  <c r="I237" i="7"/>
  <c r="L236" i="7"/>
  <c r="K236" i="7"/>
  <c r="J236" i="7"/>
  <c r="I236" i="7"/>
  <c r="L235" i="7"/>
  <c r="K235" i="7"/>
  <c r="J235" i="7"/>
  <c r="I235" i="7"/>
  <c r="L234" i="7"/>
  <c r="K234" i="7"/>
  <c r="J234" i="7"/>
  <c r="I234" i="7"/>
  <c r="L233" i="7"/>
  <c r="K233" i="7"/>
  <c r="J233" i="7"/>
  <c r="I233" i="7"/>
  <c r="L232" i="7"/>
  <c r="K232" i="7"/>
  <c r="J232" i="7"/>
  <c r="I232" i="7"/>
  <c r="L231" i="7"/>
  <c r="K231" i="7"/>
  <c r="J231" i="7"/>
  <c r="I231" i="7"/>
  <c r="L230" i="7"/>
  <c r="K230" i="7"/>
  <c r="J230" i="7"/>
  <c r="I230" i="7"/>
  <c r="L229" i="7"/>
  <c r="K229" i="7"/>
  <c r="J229" i="7"/>
  <c r="I229" i="7"/>
  <c r="L228" i="7"/>
  <c r="K228" i="7"/>
  <c r="J228" i="7"/>
  <c r="I228" i="7"/>
  <c r="L227" i="7"/>
  <c r="K227" i="7"/>
  <c r="J227" i="7"/>
  <c r="I227" i="7"/>
  <c r="L226" i="7"/>
  <c r="K226" i="7"/>
  <c r="J226" i="7"/>
  <c r="I226" i="7"/>
  <c r="L225" i="7"/>
  <c r="K225" i="7"/>
  <c r="J225" i="7"/>
  <c r="I225" i="7"/>
  <c r="L224" i="7"/>
  <c r="K224" i="7"/>
  <c r="J224" i="7"/>
  <c r="I224" i="7"/>
  <c r="L223" i="7"/>
  <c r="K223" i="7"/>
  <c r="J223" i="7"/>
  <c r="I223" i="7"/>
  <c r="L222" i="7"/>
  <c r="K222" i="7"/>
  <c r="J222" i="7"/>
  <c r="I222" i="7"/>
  <c r="L221" i="7"/>
  <c r="K221" i="7"/>
  <c r="J221" i="7"/>
  <c r="I221" i="7"/>
  <c r="L220" i="7"/>
  <c r="K220" i="7"/>
  <c r="J220" i="7"/>
  <c r="I220" i="7"/>
  <c r="L219" i="7"/>
  <c r="K219" i="7"/>
  <c r="J219" i="7"/>
  <c r="I219" i="7"/>
  <c r="L218" i="7"/>
  <c r="K218" i="7"/>
  <c r="J218" i="7"/>
  <c r="I218" i="7"/>
  <c r="L217" i="7"/>
  <c r="K217" i="7"/>
  <c r="J217" i="7"/>
  <c r="I217" i="7"/>
  <c r="L216" i="7"/>
  <c r="K216" i="7"/>
  <c r="J216" i="7"/>
  <c r="I216" i="7"/>
  <c r="L215" i="7"/>
  <c r="K215" i="7"/>
  <c r="J215" i="7"/>
  <c r="I215" i="7"/>
  <c r="L214" i="7"/>
  <c r="K214" i="7"/>
  <c r="J214" i="7"/>
  <c r="I214" i="7"/>
  <c r="L213" i="7"/>
  <c r="K213" i="7"/>
  <c r="J213" i="7"/>
  <c r="I213" i="7"/>
  <c r="L212" i="7"/>
  <c r="K212" i="7"/>
  <c r="J212" i="7"/>
  <c r="I212" i="7"/>
  <c r="L211" i="7"/>
  <c r="K211" i="7"/>
  <c r="J211" i="7"/>
  <c r="I211" i="7"/>
  <c r="L210" i="7"/>
  <c r="K210" i="7"/>
  <c r="J210" i="7"/>
  <c r="I210" i="7"/>
  <c r="L209" i="7"/>
  <c r="K209" i="7"/>
  <c r="J209" i="7"/>
  <c r="I209" i="7"/>
  <c r="L208" i="7"/>
  <c r="K208" i="7"/>
  <c r="J208" i="7"/>
  <c r="I208" i="7"/>
  <c r="L207" i="7"/>
  <c r="K207" i="7"/>
  <c r="J207" i="7"/>
  <c r="I207" i="7"/>
  <c r="L206" i="7"/>
  <c r="K206" i="7"/>
  <c r="J206" i="7"/>
  <c r="I206" i="7"/>
  <c r="L205" i="7"/>
  <c r="K205" i="7"/>
  <c r="J205" i="7"/>
  <c r="I205" i="7"/>
  <c r="L204" i="7"/>
  <c r="K204" i="7"/>
  <c r="J204" i="7"/>
  <c r="I204" i="7"/>
  <c r="L203" i="7"/>
  <c r="K203" i="7"/>
  <c r="J203" i="7"/>
  <c r="I203" i="7"/>
  <c r="L202" i="7"/>
  <c r="K202" i="7"/>
  <c r="J202" i="7"/>
  <c r="I202" i="7"/>
  <c r="L201" i="7"/>
  <c r="K201" i="7"/>
  <c r="J201" i="7"/>
  <c r="I201" i="7"/>
  <c r="L200" i="7"/>
  <c r="K200" i="7"/>
  <c r="J200" i="7"/>
  <c r="I200" i="7"/>
  <c r="L199" i="7"/>
  <c r="K199" i="7"/>
  <c r="J199" i="7"/>
  <c r="I199" i="7"/>
  <c r="L198" i="7"/>
  <c r="K198" i="7"/>
  <c r="J198" i="7"/>
  <c r="I198" i="7"/>
  <c r="L197" i="7"/>
  <c r="K197" i="7"/>
  <c r="J197" i="7"/>
  <c r="I197" i="7"/>
  <c r="L196" i="7"/>
  <c r="K196" i="7"/>
  <c r="J196" i="7"/>
  <c r="I196" i="7"/>
  <c r="L195" i="7"/>
  <c r="K195" i="7"/>
  <c r="J195" i="7"/>
  <c r="I195" i="7"/>
  <c r="L194" i="7"/>
  <c r="K194" i="7"/>
  <c r="J194" i="7"/>
  <c r="I194" i="7"/>
  <c r="L193" i="7"/>
  <c r="K193" i="7"/>
  <c r="J193" i="7"/>
  <c r="I193" i="7"/>
  <c r="L192" i="7"/>
  <c r="K192" i="7"/>
  <c r="J192" i="7"/>
  <c r="I192" i="7"/>
  <c r="L191" i="7"/>
  <c r="K191" i="7"/>
  <c r="J191" i="7"/>
  <c r="I191" i="7"/>
  <c r="L190" i="7"/>
  <c r="K190" i="7"/>
  <c r="J190" i="7"/>
  <c r="I190" i="7"/>
  <c r="L189" i="7"/>
  <c r="K189" i="7"/>
  <c r="J189" i="7"/>
  <c r="I189" i="7"/>
  <c r="L188" i="7"/>
  <c r="K188" i="7"/>
  <c r="J188" i="7"/>
  <c r="I188" i="7"/>
  <c r="L187" i="7"/>
  <c r="K187" i="7"/>
  <c r="J187" i="7"/>
  <c r="I187" i="7"/>
  <c r="L186" i="7"/>
  <c r="K186" i="7"/>
  <c r="J186" i="7"/>
  <c r="I186" i="7"/>
  <c r="L185" i="7"/>
  <c r="K185" i="7"/>
  <c r="J185" i="7"/>
  <c r="I185" i="7"/>
  <c r="L184" i="7"/>
  <c r="K184" i="7"/>
  <c r="J184" i="7"/>
  <c r="I184" i="7"/>
  <c r="L183" i="7"/>
  <c r="K183" i="7"/>
  <c r="J183" i="7"/>
  <c r="I183" i="7"/>
  <c r="L182" i="7"/>
  <c r="K182" i="7"/>
  <c r="J182" i="7"/>
  <c r="I182" i="7"/>
  <c r="L181" i="7"/>
  <c r="K181" i="7"/>
  <c r="J181" i="7"/>
  <c r="I181" i="7"/>
  <c r="L180" i="7"/>
  <c r="K180" i="7"/>
  <c r="J180" i="7"/>
  <c r="I180" i="7"/>
  <c r="L179" i="7"/>
  <c r="K179" i="7"/>
  <c r="J179" i="7"/>
  <c r="I179" i="7"/>
  <c r="L178" i="7"/>
  <c r="K178" i="7"/>
  <c r="J178" i="7"/>
  <c r="I178" i="7"/>
  <c r="L177" i="7"/>
  <c r="K177" i="7"/>
  <c r="J177" i="7"/>
  <c r="I177" i="7"/>
  <c r="L176" i="7"/>
  <c r="K176" i="7"/>
  <c r="J176" i="7"/>
  <c r="I176" i="7"/>
  <c r="L175" i="7"/>
  <c r="K175" i="7"/>
  <c r="J175" i="7"/>
  <c r="I175" i="7"/>
  <c r="L174" i="7"/>
  <c r="K174" i="7"/>
  <c r="J174" i="7"/>
  <c r="I174" i="7"/>
  <c r="L173" i="7"/>
  <c r="K173" i="7"/>
  <c r="J173" i="7"/>
  <c r="I173" i="7"/>
  <c r="L172" i="7"/>
  <c r="K172" i="7"/>
  <c r="J172" i="7"/>
  <c r="I172" i="7"/>
  <c r="L171" i="7"/>
  <c r="K171" i="7"/>
  <c r="J171" i="7"/>
  <c r="I171" i="7"/>
  <c r="L170" i="7"/>
  <c r="K170" i="7"/>
  <c r="J170" i="7"/>
  <c r="I170" i="7"/>
  <c r="L169" i="7"/>
  <c r="K169" i="7"/>
  <c r="J169" i="7"/>
  <c r="I169" i="7"/>
  <c r="L168" i="7"/>
  <c r="K168" i="7"/>
  <c r="J168" i="7"/>
  <c r="I168" i="7"/>
  <c r="L167" i="7"/>
  <c r="K167" i="7"/>
  <c r="J167" i="7"/>
  <c r="I167" i="7"/>
  <c r="L166" i="7"/>
  <c r="K166" i="7"/>
  <c r="J166" i="7"/>
  <c r="I166" i="7"/>
  <c r="L165" i="7"/>
  <c r="K165" i="7"/>
  <c r="J165" i="7"/>
  <c r="I165" i="7"/>
  <c r="L164" i="7"/>
  <c r="K164" i="7"/>
  <c r="J164" i="7"/>
  <c r="I164" i="7"/>
  <c r="L163" i="7"/>
  <c r="K163" i="7"/>
  <c r="J163" i="7"/>
  <c r="I163" i="7"/>
  <c r="L162" i="7"/>
  <c r="K162" i="7"/>
  <c r="J162" i="7"/>
  <c r="I162" i="7"/>
  <c r="L161" i="7"/>
  <c r="K161" i="7"/>
  <c r="J161" i="7"/>
  <c r="I161" i="7"/>
  <c r="L160" i="7"/>
  <c r="K160" i="7"/>
  <c r="J160" i="7"/>
  <c r="I160" i="7"/>
  <c r="L159" i="7"/>
  <c r="K159" i="7"/>
  <c r="J159" i="7"/>
  <c r="I159" i="7"/>
  <c r="L158" i="7"/>
  <c r="K158" i="7"/>
  <c r="J158" i="7"/>
  <c r="I158" i="7"/>
  <c r="L157" i="7"/>
  <c r="K157" i="7"/>
  <c r="J157" i="7"/>
  <c r="I157" i="7"/>
  <c r="L156" i="7"/>
  <c r="K156" i="7"/>
  <c r="J156" i="7"/>
  <c r="I156" i="7"/>
  <c r="L155" i="7"/>
  <c r="K155" i="7"/>
  <c r="J155" i="7"/>
  <c r="I155" i="7"/>
  <c r="L154" i="7"/>
  <c r="K154" i="7"/>
  <c r="J154" i="7"/>
  <c r="I154" i="7"/>
  <c r="L153" i="7"/>
  <c r="K153" i="7"/>
  <c r="J153" i="7"/>
  <c r="I153" i="7"/>
  <c r="L152" i="7"/>
  <c r="K152" i="7"/>
  <c r="J152" i="7"/>
  <c r="I152" i="7"/>
  <c r="L151" i="7"/>
  <c r="K151" i="7"/>
  <c r="J151" i="7"/>
  <c r="I151" i="7"/>
  <c r="L150" i="7"/>
  <c r="K150" i="7"/>
  <c r="J150" i="7"/>
  <c r="I150" i="7"/>
  <c r="L149" i="7"/>
  <c r="K149" i="7"/>
  <c r="J149" i="7"/>
  <c r="I149" i="7"/>
  <c r="L148" i="7"/>
  <c r="K148" i="7"/>
  <c r="J148" i="7"/>
  <c r="I148" i="7"/>
  <c r="L147" i="7"/>
  <c r="K147" i="7"/>
  <c r="J147" i="7"/>
  <c r="I147" i="7"/>
  <c r="L146" i="7"/>
  <c r="K146" i="7"/>
  <c r="J146" i="7"/>
  <c r="I146" i="7"/>
  <c r="L145" i="7"/>
  <c r="K145" i="7"/>
  <c r="J145" i="7"/>
  <c r="I145" i="7"/>
  <c r="L144" i="7"/>
  <c r="K144" i="7"/>
  <c r="J144" i="7"/>
  <c r="I144" i="7"/>
  <c r="L143" i="7"/>
  <c r="K143" i="7"/>
  <c r="J143" i="7"/>
  <c r="I143" i="7"/>
  <c r="L142" i="7"/>
  <c r="K142" i="7"/>
  <c r="J142" i="7"/>
  <c r="I142" i="7"/>
  <c r="L141" i="7"/>
  <c r="K141" i="7"/>
  <c r="J141" i="7"/>
  <c r="I141" i="7"/>
  <c r="L140" i="7"/>
  <c r="K140" i="7"/>
  <c r="J140" i="7"/>
  <c r="I140" i="7"/>
  <c r="L139" i="7"/>
  <c r="K139" i="7"/>
  <c r="J139" i="7"/>
  <c r="I139" i="7"/>
  <c r="L138" i="7"/>
  <c r="K138" i="7"/>
  <c r="J138" i="7"/>
  <c r="I138" i="7"/>
  <c r="L137" i="7"/>
  <c r="K137" i="7"/>
  <c r="J137" i="7"/>
  <c r="I137" i="7"/>
  <c r="L136" i="7"/>
  <c r="K136" i="7"/>
  <c r="J136" i="7"/>
  <c r="I136" i="7"/>
  <c r="L135" i="7"/>
  <c r="K135" i="7"/>
  <c r="J135" i="7"/>
  <c r="I135" i="7"/>
  <c r="L134" i="7"/>
  <c r="K134" i="7"/>
  <c r="J134" i="7"/>
  <c r="I134" i="7"/>
  <c r="N133" i="7"/>
  <c r="L133" i="7"/>
  <c r="K133" i="7"/>
  <c r="J133" i="7"/>
  <c r="I133" i="7"/>
  <c r="L132" i="7"/>
  <c r="K132" i="7"/>
  <c r="J132" i="7"/>
  <c r="I132" i="7"/>
  <c r="L131" i="7"/>
  <c r="K131" i="7"/>
  <c r="J131" i="7"/>
  <c r="I131" i="7"/>
  <c r="L130" i="7"/>
  <c r="K130" i="7"/>
  <c r="J130" i="7"/>
  <c r="I130" i="7"/>
  <c r="L129" i="7"/>
  <c r="K129" i="7"/>
  <c r="J129" i="7"/>
  <c r="I129" i="7"/>
  <c r="L128" i="7"/>
  <c r="K128" i="7"/>
  <c r="J128" i="7"/>
  <c r="I128" i="7"/>
  <c r="L127" i="7"/>
  <c r="K127" i="7"/>
  <c r="J127" i="7"/>
  <c r="I127" i="7"/>
  <c r="L126" i="7"/>
  <c r="K126" i="7"/>
  <c r="J126" i="7"/>
  <c r="I126" i="7"/>
  <c r="L125" i="7"/>
  <c r="K125" i="7"/>
  <c r="J125" i="7"/>
  <c r="I125" i="7"/>
  <c r="L124" i="7"/>
  <c r="K124" i="7"/>
  <c r="J124" i="7"/>
  <c r="I124" i="7"/>
  <c r="L123" i="7"/>
  <c r="K123" i="7"/>
  <c r="J123" i="7"/>
  <c r="I123" i="7"/>
  <c r="L122" i="7"/>
  <c r="K122" i="7"/>
  <c r="J122" i="7"/>
  <c r="I122" i="7"/>
  <c r="L121" i="7"/>
  <c r="K121" i="7"/>
  <c r="J121" i="7"/>
  <c r="I121" i="7"/>
  <c r="L120" i="7"/>
  <c r="K120" i="7"/>
  <c r="J120" i="7"/>
  <c r="I120" i="7"/>
  <c r="L119" i="7"/>
  <c r="K119" i="7"/>
  <c r="J119" i="7"/>
  <c r="I119" i="7"/>
  <c r="L118" i="7"/>
  <c r="K118" i="7"/>
  <c r="J118" i="7"/>
  <c r="I118" i="7"/>
  <c r="L117" i="7"/>
  <c r="K117" i="7"/>
  <c r="J117" i="7"/>
  <c r="I117" i="7"/>
  <c r="L116" i="7"/>
  <c r="K116" i="7"/>
  <c r="J116" i="7"/>
  <c r="I116" i="7"/>
  <c r="X115" i="7"/>
  <c r="L115" i="7"/>
  <c r="K115" i="7"/>
  <c r="J115" i="7"/>
  <c r="I115" i="7"/>
  <c r="L114" i="7"/>
  <c r="K114" i="7"/>
  <c r="J114" i="7"/>
  <c r="I114" i="7"/>
  <c r="L113" i="7"/>
  <c r="K113" i="7"/>
  <c r="J113" i="7"/>
  <c r="I113" i="7"/>
  <c r="L112" i="7"/>
  <c r="K112" i="7"/>
  <c r="J112" i="7"/>
  <c r="I112" i="7"/>
  <c r="L111" i="7"/>
  <c r="K111" i="7"/>
  <c r="J111" i="7"/>
  <c r="I111" i="7"/>
  <c r="L110" i="7"/>
  <c r="K110" i="7"/>
  <c r="J110" i="7"/>
  <c r="I110" i="7"/>
  <c r="L109" i="7"/>
  <c r="K109" i="7"/>
  <c r="J109" i="7"/>
  <c r="I109" i="7"/>
  <c r="L108" i="7"/>
  <c r="K108" i="7"/>
  <c r="J108" i="7"/>
  <c r="I108" i="7"/>
  <c r="L107" i="7"/>
  <c r="K107" i="7"/>
  <c r="J107" i="7"/>
  <c r="I107" i="7"/>
  <c r="L106" i="7"/>
  <c r="K106" i="7"/>
  <c r="J106" i="7"/>
  <c r="I106" i="7"/>
  <c r="L105" i="7"/>
  <c r="K105" i="7"/>
  <c r="J105" i="7"/>
  <c r="I105" i="7"/>
  <c r="L104" i="7"/>
  <c r="K104" i="7"/>
  <c r="J104" i="7"/>
  <c r="I104" i="7"/>
  <c r="L103" i="7"/>
  <c r="K103" i="7"/>
  <c r="J103" i="7"/>
  <c r="I103" i="7"/>
  <c r="L102" i="7"/>
  <c r="K102" i="7"/>
  <c r="J102" i="7"/>
  <c r="I102" i="7"/>
  <c r="L101" i="7"/>
  <c r="K101" i="7"/>
  <c r="J101" i="7"/>
  <c r="I101" i="7"/>
  <c r="L100" i="7"/>
  <c r="K100" i="7"/>
  <c r="J100" i="7"/>
  <c r="I100" i="7"/>
  <c r="P99" i="7"/>
  <c r="L99" i="7"/>
  <c r="K99" i="7"/>
  <c r="J99" i="7"/>
  <c r="I99" i="7"/>
  <c r="L98" i="7"/>
  <c r="K98" i="7"/>
  <c r="J98" i="7"/>
  <c r="I98" i="7"/>
  <c r="L97" i="7"/>
  <c r="K97" i="7"/>
  <c r="J97" i="7"/>
  <c r="I97" i="7"/>
  <c r="L96" i="7"/>
  <c r="K96" i="7"/>
  <c r="J96" i="7"/>
  <c r="I96" i="7"/>
  <c r="P95" i="7"/>
  <c r="L95" i="7"/>
  <c r="K95" i="7"/>
  <c r="J95" i="7"/>
  <c r="I95" i="7"/>
  <c r="L94" i="7"/>
  <c r="K94" i="7"/>
  <c r="J94" i="7"/>
  <c r="I94" i="7"/>
  <c r="L93" i="7"/>
  <c r="K93" i="7"/>
  <c r="J93" i="7"/>
  <c r="I93" i="7"/>
  <c r="L92" i="7"/>
  <c r="K92" i="7"/>
  <c r="J92" i="7"/>
  <c r="I92" i="7"/>
  <c r="L91" i="7"/>
  <c r="K91" i="7"/>
  <c r="J91" i="7"/>
  <c r="I91" i="7"/>
  <c r="O90" i="7"/>
  <c r="L90" i="7"/>
  <c r="K90" i="7"/>
  <c r="J90" i="7"/>
  <c r="I90" i="7"/>
  <c r="L89" i="7"/>
  <c r="K89" i="7"/>
  <c r="J89" i="7"/>
  <c r="I89" i="7"/>
  <c r="L88" i="7"/>
  <c r="K88" i="7"/>
  <c r="J88" i="7"/>
  <c r="I88" i="7"/>
  <c r="L87" i="7"/>
  <c r="K87" i="7"/>
  <c r="J87" i="7"/>
  <c r="I87" i="7"/>
  <c r="L86" i="7"/>
  <c r="K86" i="7"/>
  <c r="J86" i="7"/>
  <c r="I86" i="7"/>
  <c r="L85" i="7"/>
  <c r="K85" i="7"/>
  <c r="J85" i="7"/>
  <c r="I85" i="7"/>
  <c r="O84" i="7"/>
  <c r="S84" i="7" s="1"/>
  <c r="N84" i="7"/>
  <c r="L84" i="7"/>
  <c r="K84" i="7"/>
  <c r="J84" i="7"/>
  <c r="I84" i="7"/>
  <c r="N83" i="7"/>
  <c r="L83" i="7"/>
  <c r="K83" i="7"/>
  <c r="J83" i="7"/>
  <c r="I83" i="7"/>
  <c r="L82" i="7"/>
  <c r="K82" i="7"/>
  <c r="J82" i="7"/>
  <c r="I82" i="7"/>
  <c r="L81" i="7"/>
  <c r="K81" i="7"/>
  <c r="J81" i="7"/>
  <c r="I81" i="7"/>
  <c r="L80" i="7"/>
  <c r="K80" i="7"/>
  <c r="J80" i="7"/>
  <c r="I80" i="7"/>
  <c r="L79" i="7"/>
  <c r="K79" i="7"/>
  <c r="J79" i="7"/>
  <c r="I79" i="7"/>
  <c r="L78" i="7"/>
  <c r="K78" i="7"/>
  <c r="J78" i="7"/>
  <c r="I78" i="7"/>
  <c r="L77" i="7"/>
  <c r="K77" i="7"/>
  <c r="J77" i="7"/>
  <c r="I77" i="7"/>
  <c r="P76" i="7"/>
  <c r="O76" i="7"/>
  <c r="L76" i="7"/>
  <c r="K76" i="7"/>
  <c r="J76" i="7"/>
  <c r="I76" i="7"/>
  <c r="P75" i="7"/>
  <c r="L75" i="7"/>
  <c r="K75" i="7"/>
  <c r="J75" i="7"/>
  <c r="I75" i="7"/>
  <c r="L74" i="7"/>
  <c r="K74" i="7"/>
  <c r="J74" i="7"/>
  <c r="I74" i="7"/>
  <c r="L73" i="7"/>
  <c r="K73" i="7"/>
  <c r="J73" i="7"/>
  <c r="I73" i="7"/>
  <c r="L72" i="7"/>
  <c r="K72" i="7"/>
  <c r="J72" i="7"/>
  <c r="I72" i="7"/>
  <c r="L71" i="7"/>
  <c r="K71" i="7"/>
  <c r="J71" i="7"/>
  <c r="I71" i="7"/>
  <c r="L70" i="7"/>
  <c r="K70" i="7"/>
  <c r="J70" i="7"/>
  <c r="I70" i="7"/>
  <c r="L69" i="7"/>
  <c r="K69" i="7"/>
  <c r="J69" i="7"/>
  <c r="I69" i="7"/>
  <c r="L68" i="7"/>
  <c r="K68" i="7"/>
  <c r="J68" i="7"/>
  <c r="I68" i="7"/>
  <c r="O67" i="7"/>
  <c r="L67" i="7"/>
  <c r="K67" i="7"/>
  <c r="J67" i="7"/>
  <c r="I67" i="7"/>
  <c r="O66" i="7"/>
  <c r="N66" i="7"/>
  <c r="L66" i="7"/>
  <c r="K66" i="7"/>
  <c r="J66" i="7"/>
  <c r="I66" i="7"/>
  <c r="O65" i="7"/>
  <c r="L65" i="7"/>
  <c r="K65" i="7"/>
  <c r="J65" i="7"/>
  <c r="I65" i="7"/>
  <c r="L64" i="7"/>
  <c r="K64" i="7"/>
  <c r="J64" i="7"/>
  <c r="I64" i="7"/>
  <c r="M63" i="7"/>
  <c r="L63" i="7"/>
  <c r="K63" i="7"/>
  <c r="J63" i="7"/>
  <c r="I63" i="7"/>
  <c r="P62" i="7"/>
  <c r="M62" i="7"/>
  <c r="L62" i="7"/>
  <c r="K62" i="7"/>
  <c r="J62" i="7"/>
  <c r="I62" i="7"/>
  <c r="P61" i="7"/>
  <c r="O61" i="7"/>
  <c r="L61" i="7"/>
  <c r="K61" i="7"/>
  <c r="J61" i="7"/>
  <c r="I61" i="7"/>
  <c r="L60" i="7"/>
  <c r="K60" i="7"/>
  <c r="J60" i="7"/>
  <c r="I60" i="7"/>
  <c r="M59" i="7"/>
  <c r="L59" i="7"/>
  <c r="K59" i="7"/>
  <c r="J59" i="7"/>
  <c r="I59" i="7"/>
  <c r="P58" i="7"/>
  <c r="M58" i="7"/>
  <c r="L58" i="7"/>
  <c r="K58" i="7"/>
  <c r="J58" i="7"/>
  <c r="I58" i="7"/>
  <c r="P57" i="7"/>
  <c r="O57" i="7"/>
  <c r="L57" i="7"/>
  <c r="K57" i="7"/>
  <c r="J57" i="7"/>
  <c r="I57" i="7"/>
  <c r="L56" i="7"/>
  <c r="K56" i="7"/>
  <c r="J56" i="7"/>
  <c r="I56" i="7"/>
  <c r="M55" i="7"/>
  <c r="L55" i="7"/>
  <c r="K55" i="7"/>
  <c r="J55" i="7"/>
  <c r="I55" i="7"/>
  <c r="P54" i="7"/>
  <c r="M54" i="7"/>
  <c r="L54" i="7"/>
  <c r="K54" i="7"/>
  <c r="J54" i="7"/>
  <c r="I54" i="7"/>
  <c r="P53" i="7"/>
  <c r="O53" i="7"/>
  <c r="L53" i="7"/>
  <c r="K53" i="7"/>
  <c r="J53" i="7"/>
  <c r="I53" i="7"/>
  <c r="L52" i="7"/>
  <c r="K52" i="7"/>
  <c r="J52" i="7"/>
  <c r="I52" i="7"/>
  <c r="M51" i="7"/>
  <c r="L51" i="7"/>
  <c r="K51" i="7"/>
  <c r="J51" i="7"/>
  <c r="I51" i="7"/>
  <c r="P50" i="7"/>
  <c r="M50" i="7"/>
  <c r="L50" i="7"/>
  <c r="K50" i="7"/>
  <c r="J50" i="7"/>
  <c r="I50" i="7"/>
  <c r="P49" i="7"/>
  <c r="O49" i="7"/>
  <c r="L49" i="7"/>
  <c r="K49" i="7"/>
  <c r="J49" i="7"/>
  <c r="I49" i="7"/>
  <c r="L48" i="7"/>
  <c r="K48" i="7"/>
  <c r="J48" i="7"/>
  <c r="I48" i="7"/>
  <c r="M47" i="7"/>
  <c r="L47" i="7"/>
  <c r="K47" i="7"/>
  <c r="J47" i="7"/>
  <c r="I47" i="7"/>
  <c r="P46" i="7"/>
  <c r="M46" i="7"/>
  <c r="L46" i="7"/>
  <c r="K46" i="7"/>
  <c r="J46" i="7"/>
  <c r="I46" i="7"/>
  <c r="P45" i="7"/>
  <c r="O45" i="7"/>
  <c r="L45" i="7"/>
  <c r="K45" i="7"/>
  <c r="J45" i="7"/>
  <c r="I45" i="7"/>
  <c r="L44" i="7"/>
  <c r="K44" i="7"/>
  <c r="J44" i="7"/>
  <c r="I44" i="7"/>
  <c r="M43" i="7"/>
  <c r="L43" i="7"/>
  <c r="K43" i="7"/>
  <c r="J43" i="7"/>
  <c r="I43" i="7"/>
  <c r="P42" i="7"/>
  <c r="M42" i="7"/>
  <c r="L42" i="7"/>
  <c r="K42" i="7"/>
  <c r="J42" i="7"/>
  <c r="I42" i="7"/>
  <c r="P41" i="7"/>
  <c r="O41" i="7"/>
  <c r="L41" i="7"/>
  <c r="K41" i="7"/>
  <c r="J41" i="7"/>
  <c r="I41" i="7"/>
  <c r="L40" i="7"/>
  <c r="K40" i="7"/>
  <c r="J40" i="7"/>
  <c r="I40" i="7"/>
  <c r="O39" i="7"/>
  <c r="L39" i="7"/>
  <c r="K39" i="7"/>
  <c r="J39" i="7"/>
  <c r="I39" i="7"/>
  <c r="P38" i="7"/>
  <c r="O38" i="7"/>
  <c r="L38" i="7"/>
  <c r="K38" i="7"/>
  <c r="J38" i="7"/>
  <c r="I38" i="7"/>
  <c r="L37" i="7"/>
  <c r="K37" i="7"/>
  <c r="J37" i="7"/>
  <c r="I37" i="7"/>
  <c r="N36" i="7"/>
  <c r="L36" i="7"/>
  <c r="K36" i="7"/>
  <c r="J36" i="7"/>
  <c r="I36" i="7"/>
  <c r="N35" i="7"/>
  <c r="M35" i="7"/>
  <c r="L35" i="7"/>
  <c r="K35" i="7"/>
  <c r="J35" i="7"/>
  <c r="I35" i="7"/>
  <c r="P34" i="7"/>
  <c r="L34" i="7"/>
  <c r="K34" i="7"/>
  <c r="J34" i="7"/>
  <c r="I34" i="7"/>
  <c r="L33" i="7"/>
  <c r="K33" i="7"/>
  <c r="J33" i="7"/>
  <c r="I33" i="7"/>
  <c r="N32" i="7"/>
  <c r="L32" i="7"/>
  <c r="K32" i="7"/>
  <c r="J32" i="7"/>
  <c r="I32" i="7"/>
  <c r="N31" i="7"/>
  <c r="M31" i="7"/>
  <c r="L31" i="7"/>
  <c r="K31" i="7"/>
  <c r="J31" i="7"/>
  <c r="I31" i="7"/>
  <c r="P30" i="7"/>
  <c r="L30" i="7"/>
  <c r="K30" i="7"/>
  <c r="J30" i="7"/>
  <c r="I30" i="7"/>
  <c r="L29" i="7"/>
  <c r="K29" i="7"/>
  <c r="J29" i="7"/>
  <c r="I29" i="7"/>
  <c r="N28" i="7"/>
  <c r="L28" i="7"/>
  <c r="K28" i="7"/>
  <c r="J28" i="7"/>
  <c r="I28" i="7"/>
  <c r="N27" i="7"/>
  <c r="M27" i="7"/>
  <c r="L27" i="7"/>
  <c r="K27" i="7"/>
  <c r="J27" i="7"/>
  <c r="I27" i="7"/>
  <c r="P26" i="7"/>
  <c r="L26" i="7"/>
  <c r="K26" i="7"/>
  <c r="J26" i="7"/>
  <c r="I26" i="7"/>
  <c r="L25" i="7"/>
  <c r="K25" i="7"/>
  <c r="J25" i="7"/>
  <c r="I25" i="7"/>
  <c r="N24" i="7"/>
  <c r="L24" i="7"/>
  <c r="K24" i="7"/>
  <c r="J24" i="7"/>
  <c r="I24" i="7"/>
  <c r="N23" i="7"/>
  <c r="M23" i="7"/>
  <c r="L23" i="7"/>
  <c r="K23" i="7"/>
  <c r="J23" i="7"/>
  <c r="I23" i="7"/>
  <c r="P22" i="7"/>
  <c r="L22" i="7"/>
  <c r="K22" i="7"/>
  <c r="J22" i="7"/>
  <c r="I22" i="7"/>
  <c r="N21" i="7"/>
  <c r="L21" i="7"/>
  <c r="K21" i="7"/>
  <c r="J21" i="7"/>
  <c r="I21" i="7"/>
  <c r="N20" i="7"/>
  <c r="L20" i="7"/>
  <c r="K20" i="7"/>
  <c r="J20" i="7"/>
  <c r="I20" i="7"/>
  <c r="N19" i="7"/>
  <c r="R19" i="7" s="1"/>
  <c r="M19" i="7"/>
  <c r="L19" i="7"/>
  <c r="K19" i="7"/>
  <c r="J19" i="7"/>
  <c r="I19" i="7"/>
  <c r="P18" i="7"/>
  <c r="L18" i="7"/>
  <c r="K18" i="7"/>
  <c r="J18" i="7"/>
  <c r="I18" i="7"/>
  <c r="N17" i="7"/>
  <c r="L17" i="7"/>
  <c r="K17" i="7"/>
  <c r="J17" i="7"/>
  <c r="I17" i="7"/>
  <c r="N16" i="7"/>
  <c r="L16" i="7"/>
  <c r="K16" i="7"/>
  <c r="J16" i="7"/>
  <c r="I16" i="7"/>
  <c r="N15" i="7"/>
  <c r="M15" i="7"/>
  <c r="L15" i="7"/>
  <c r="K15" i="7"/>
  <c r="J15" i="7"/>
  <c r="I15" i="7"/>
  <c r="P14" i="7"/>
  <c r="L14" i="7"/>
  <c r="K14" i="7"/>
  <c r="J14" i="7"/>
  <c r="I14" i="7"/>
  <c r="N13" i="7"/>
  <c r="L13" i="7"/>
  <c r="K13" i="7"/>
  <c r="J13" i="7"/>
  <c r="I13" i="7"/>
  <c r="N12" i="7"/>
  <c r="L12" i="7"/>
  <c r="K12" i="7"/>
  <c r="J12" i="7"/>
  <c r="I12" i="7"/>
  <c r="N11" i="7"/>
  <c r="M11" i="7"/>
  <c r="L11" i="7"/>
  <c r="K11" i="7"/>
  <c r="J11" i="7"/>
  <c r="I11" i="7"/>
  <c r="P67" i="7"/>
  <c r="N10" i="7"/>
  <c r="L10" i="7"/>
  <c r="K10" i="7"/>
  <c r="J10" i="7"/>
  <c r="I10" i="7"/>
  <c r="O9" i="7"/>
  <c r="N9" i="7"/>
  <c r="M9" i="7"/>
  <c r="L9" i="7"/>
  <c r="K9" i="7"/>
  <c r="J9" i="7"/>
  <c r="I9" i="7"/>
  <c r="N78" i="7"/>
  <c r="R78" i="7" s="1"/>
  <c r="P8" i="7"/>
  <c r="O8" i="7"/>
  <c r="N8" i="7"/>
  <c r="M8" i="7"/>
  <c r="L8" i="7"/>
  <c r="K8" i="7"/>
  <c r="J8" i="7"/>
  <c r="I8" i="7"/>
  <c r="M100" i="7"/>
  <c r="Q100" i="7" s="1"/>
  <c r="N7" i="7"/>
  <c r="L7" i="7"/>
  <c r="K7" i="7"/>
  <c r="J7" i="7"/>
  <c r="I7" i="7"/>
  <c r="N6" i="7"/>
  <c r="L6" i="7"/>
  <c r="K6" i="7"/>
  <c r="J6" i="7"/>
  <c r="I6" i="7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P5" i="7"/>
  <c r="O5" i="7"/>
  <c r="N5" i="7"/>
  <c r="L5" i="7"/>
  <c r="K5" i="7"/>
  <c r="J5" i="7"/>
  <c r="I5" i="7"/>
  <c r="A5" i="7"/>
  <c r="L428" i="6"/>
  <c r="K428" i="6"/>
  <c r="J428" i="6"/>
  <c r="I428" i="6"/>
  <c r="L427" i="6"/>
  <c r="K427" i="6"/>
  <c r="J427" i="6"/>
  <c r="I427" i="6"/>
  <c r="L426" i="6"/>
  <c r="K426" i="6"/>
  <c r="J426" i="6"/>
  <c r="I426" i="6"/>
  <c r="L425" i="6"/>
  <c r="K425" i="6"/>
  <c r="J425" i="6"/>
  <c r="I425" i="6"/>
  <c r="L424" i="6"/>
  <c r="K424" i="6"/>
  <c r="J424" i="6"/>
  <c r="I424" i="6"/>
  <c r="L423" i="6"/>
  <c r="K423" i="6"/>
  <c r="J423" i="6"/>
  <c r="I423" i="6"/>
  <c r="L422" i="6"/>
  <c r="K422" i="6"/>
  <c r="J422" i="6"/>
  <c r="I422" i="6"/>
  <c r="L421" i="6"/>
  <c r="K421" i="6"/>
  <c r="J421" i="6"/>
  <c r="I421" i="6"/>
  <c r="L420" i="6"/>
  <c r="K420" i="6"/>
  <c r="J420" i="6"/>
  <c r="I420" i="6"/>
  <c r="L419" i="6"/>
  <c r="K419" i="6"/>
  <c r="J419" i="6"/>
  <c r="I419" i="6"/>
  <c r="L418" i="6"/>
  <c r="K418" i="6"/>
  <c r="J418" i="6"/>
  <c r="I418" i="6"/>
  <c r="L417" i="6"/>
  <c r="K417" i="6"/>
  <c r="J417" i="6"/>
  <c r="I417" i="6"/>
  <c r="L416" i="6"/>
  <c r="K416" i="6"/>
  <c r="J416" i="6"/>
  <c r="I416" i="6"/>
  <c r="L415" i="6"/>
  <c r="K415" i="6"/>
  <c r="J415" i="6"/>
  <c r="I415" i="6"/>
  <c r="L414" i="6"/>
  <c r="K414" i="6"/>
  <c r="J414" i="6"/>
  <c r="I414" i="6"/>
  <c r="L413" i="6"/>
  <c r="K413" i="6"/>
  <c r="J413" i="6"/>
  <c r="I413" i="6"/>
  <c r="L412" i="6"/>
  <c r="K412" i="6"/>
  <c r="J412" i="6"/>
  <c r="I412" i="6"/>
  <c r="L411" i="6"/>
  <c r="K411" i="6"/>
  <c r="J411" i="6"/>
  <c r="I411" i="6"/>
  <c r="L410" i="6"/>
  <c r="K410" i="6"/>
  <c r="J410" i="6"/>
  <c r="I410" i="6"/>
  <c r="L409" i="6"/>
  <c r="K409" i="6"/>
  <c r="J409" i="6"/>
  <c r="I409" i="6"/>
  <c r="L408" i="6"/>
  <c r="K408" i="6"/>
  <c r="J408" i="6"/>
  <c r="I408" i="6"/>
  <c r="L407" i="6"/>
  <c r="K407" i="6"/>
  <c r="J407" i="6"/>
  <c r="I407" i="6"/>
  <c r="L406" i="6"/>
  <c r="K406" i="6"/>
  <c r="J406" i="6"/>
  <c r="I406" i="6"/>
  <c r="L405" i="6"/>
  <c r="K405" i="6"/>
  <c r="J405" i="6"/>
  <c r="I405" i="6"/>
  <c r="L404" i="6"/>
  <c r="K404" i="6"/>
  <c r="J404" i="6"/>
  <c r="I404" i="6"/>
  <c r="L403" i="6"/>
  <c r="K403" i="6"/>
  <c r="J403" i="6"/>
  <c r="I403" i="6"/>
  <c r="L402" i="6"/>
  <c r="K402" i="6"/>
  <c r="J402" i="6"/>
  <c r="I402" i="6"/>
  <c r="L401" i="6"/>
  <c r="K401" i="6"/>
  <c r="J401" i="6"/>
  <c r="I401" i="6"/>
  <c r="L400" i="6"/>
  <c r="K400" i="6"/>
  <c r="J400" i="6"/>
  <c r="I400" i="6"/>
  <c r="L399" i="6"/>
  <c r="K399" i="6"/>
  <c r="J399" i="6"/>
  <c r="I399" i="6"/>
  <c r="L398" i="6"/>
  <c r="K398" i="6"/>
  <c r="J398" i="6"/>
  <c r="I398" i="6"/>
  <c r="L397" i="6"/>
  <c r="K397" i="6"/>
  <c r="J397" i="6"/>
  <c r="I397" i="6"/>
  <c r="L396" i="6"/>
  <c r="K396" i="6"/>
  <c r="J396" i="6"/>
  <c r="I396" i="6"/>
  <c r="L395" i="6"/>
  <c r="K395" i="6"/>
  <c r="J395" i="6"/>
  <c r="I395" i="6"/>
  <c r="L394" i="6"/>
  <c r="K394" i="6"/>
  <c r="J394" i="6"/>
  <c r="I394" i="6"/>
  <c r="L393" i="6"/>
  <c r="K393" i="6"/>
  <c r="J393" i="6"/>
  <c r="I393" i="6"/>
  <c r="L392" i="6"/>
  <c r="K392" i="6"/>
  <c r="J392" i="6"/>
  <c r="I392" i="6"/>
  <c r="L391" i="6"/>
  <c r="K391" i="6"/>
  <c r="J391" i="6"/>
  <c r="I391" i="6"/>
  <c r="L390" i="6"/>
  <c r="K390" i="6"/>
  <c r="J390" i="6"/>
  <c r="I390" i="6"/>
  <c r="L389" i="6"/>
  <c r="K389" i="6"/>
  <c r="J389" i="6"/>
  <c r="I389" i="6"/>
  <c r="L388" i="6"/>
  <c r="K388" i="6"/>
  <c r="J388" i="6"/>
  <c r="I388" i="6"/>
  <c r="L387" i="6"/>
  <c r="K387" i="6"/>
  <c r="J387" i="6"/>
  <c r="I387" i="6"/>
  <c r="L386" i="6"/>
  <c r="K386" i="6"/>
  <c r="J386" i="6"/>
  <c r="I386" i="6"/>
  <c r="L385" i="6"/>
  <c r="K385" i="6"/>
  <c r="J385" i="6"/>
  <c r="I385" i="6"/>
  <c r="L384" i="6"/>
  <c r="K384" i="6"/>
  <c r="J384" i="6"/>
  <c r="I384" i="6"/>
  <c r="L383" i="6"/>
  <c r="K383" i="6"/>
  <c r="J383" i="6"/>
  <c r="I383" i="6"/>
  <c r="L382" i="6"/>
  <c r="K382" i="6"/>
  <c r="J382" i="6"/>
  <c r="I382" i="6"/>
  <c r="L381" i="6"/>
  <c r="K381" i="6"/>
  <c r="J381" i="6"/>
  <c r="I381" i="6"/>
  <c r="L380" i="6"/>
  <c r="K380" i="6"/>
  <c r="J380" i="6"/>
  <c r="I380" i="6"/>
  <c r="L379" i="6"/>
  <c r="K379" i="6"/>
  <c r="J379" i="6"/>
  <c r="I379" i="6"/>
  <c r="L378" i="6"/>
  <c r="K378" i="6"/>
  <c r="J378" i="6"/>
  <c r="I378" i="6"/>
  <c r="L377" i="6"/>
  <c r="K377" i="6"/>
  <c r="J377" i="6"/>
  <c r="I377" i="6"/>
  <c r="L376" i="6"/>
  <c r="K376" i="6"/>
  <c r="J376" i="6"/>
  <c r="I376" i="6"/>
  <c r="L375" i="6"/>
  <c r="K375" i="6"/>
  <c r="J375" i="6"/>
  <c r="I375" i="6"/>
  <c r="L374" i="6"/>
  <c r="K374" i="6"/>
  <c r="J374" i="6"/>
  <c r="I374" i="6"/>
  <c r="L373" i="6"/>
  <c r="K373" i="6"/>
  <c r="J373" i="6"/>
  <c r="I373" i="6"/>
  <c r="L372" i="6"/>
  <c r="K372" i="6"/>
  <c r="J372" i="6"/>
  <c r="I372" i="6"/>
  <c r="L371" i="6"/>
  <c r="K371" i="6"/>
  <c r="J371" i="6"/>
  <c r="I371" i="6"/>
  <c r="L370" i="6"/>
  <c r="K370" i="6"/>
  <c r="J370" i="6"/>
  <c r="I370" i="6"/>
  <c r="L369" i="6"/>
  <c r="K369" i="6"/>
  <c r="J369" i="6"/>
  <c r="I369" i="6"/>
  <c r="L368" i="6"/>
  <c r="K368" i="6"/>
  <c r="J368" i="6"/>
  <c r="I368" i="6"/>
  <c r="L367" i="6"/>
  <c r="K367" i="6"/>
  <c r="J367" i="6"/>
  <c r="I367" i="6"/>
  <c r="L366" i="6"/>
  <c r="K366" i="6"/>
  <c r="J366" i="6"/>
  <c r="I366" i="6"/>
  <c r="L365" i="6"/>
  <c r="K365" i="6"/>
  <c r="J365" i="6"/>
  <c r="I365" i="6"/>
  <c r="L364" i="6"/>
  <c r="K364" i="6"/>
  <c r="J364" i="6"/>
  <c r="I364" i="6"/>
  <c r="L363" i="6"/>
  <c r="K363" i="6"/>
  <c r="J363" i="6"/>
  <c r="I363" i="6"/>
  <c r="L362" i="6"/>
  <c r="K362" i="6"/>
  <c r="J362" i="6"/>
  <c r="I362" i="6"/>
  <c r="L361" i="6"/>
  <c r="K361" i="6"/>
  <c r="J361" i="6"/>
  <c r="I361" i="6"/>
  <c r="L360" i="6"/>
  <c r="K360" i="6"/>
  <c r="J360" i="6"/>
  <c r="I360" i="6"/>
  <c r="L359" i="6"/>
  <c r="K359" i="6"/>
  <c r="J359" i="6"/>
  <c r="I359" i="6"/>
  <c r="L358" i="6"/>
  <c r="K358" i="6"/>
  <c r="J358" i="6"/>
  <c r="I358" i="6"/>
  <c r="L357" i="6"/>
  <c r="K357" i="6"/>
  <c r="J357" i="6"/>
  <c r="I357" i="6"/>
  <c r="L356" i="6"/>
  <c r="K356" i="6"/>
  <c r="J356" i="6"/>
  <c r="I356" i="6"/>
  <c r="L355" i="6"/>
  <c r="K355" i="6"/>
  <c r="J355" i="6"/>
  <c r="I355" i="6"/>
  <c r="L354" i="6"/>
  <c r="K354" i="6"/>
  <c r="J354" i="6"/>
  <c r="I354" i="6"/>
  <c r="L353" i="6"/>
  <c r="K353" i="6"/>
  <c r="J353" i="6"/>
  <c r="I353" i="6"/>
  <c r="L352" i="6"/>
  <c r="K352" i="6"/>
  <c r="J352" i="6"/>
  <c r="I352" i="6"/>
  <c r="L351" i="6"/>
  <c r="K351" i="6"/>
  <c r="J351" i="6"/>
  <c r="I351" i="6"/>
  <c r="L350" i="6"/>
  <c r="K350" i="6"/>
  <c r="J350" i="6"/>
  <c r="I350" i="6"/>
  <c r="L349" i="6"/>
  <c r="K349" i="6"/>
  <c r="J349" i="6"/>
  <c r="I349" i="6"/>
  <c r="L348" i="6"/>
  <c r="K348" i="6"/>
  <c r="J348" i="6"/>
  <c r="I348" i="6"/>
  <c r="L347" i="6"/>
  <c r="K347" i="6"/>
  <c r="J347" i="6"/>
  <c r="I347" i="6"/>
  <c r="L346" i="6"/>
  <c r="K346" i="6"/>
  <c r="J346" i="6"/>
  <c r="I346" i="6"/>
  <c r="L345" i="6"/>
  <c r="K345" i="6"/>
  <c r="J345" i="6"/>
  <c r="I345" i="6"/>
  <c r="L344" i="6"/>
  <c r="K344" i="6"/>
  <c r="J344" i="6"/>
  <c r="I344" i="6"/>
  <c r="L343" i="6"/>
  <c r="K343" i="6"/>
  <c r="J343" i="6"/>
  <c r="I343" i="6"/>
  <c r="L342" i="6"/>
  <c r="K342" i="6"/>
  <c r="J342" i="6"/>
  <c r="I342" i="6"/>
  <c r="L341" i="6"/>
  <c r="K341" i="6"/>
  <c r="J341" i="6"/>
  <c r="I341" i="6"/>
  <c r="L340" i="6"/>
  <c r="K340" i="6"/>
  <c r="J340" i="6"/>
  <c r="I340" i="6"/>
  <c r="L339" i="6"/>
  <c r="K339" i="6"/>
  <c r="J339" i="6"/>
  <c r="I339" i="6"/>
  <c r="L338" i="6"/>
  <c r="K338" i="6"/>
  <c r="J338" i="6"/>
  <c r="I338" i="6"/>
  <c r="L337" i="6"/>
  <c r="K337" i="6"/>
  <c r="J337" i="6"/>
  <c r="I337" i="6"/>
  <c r="L336" i="6"/>
  <c r="K336" i="6"/>
  <c r="J336" i="6"/>
  <c r="I336" i="6"/>
  <c r="L335" i="6"/>
  <c r="K335" i="6"/>
  <c r="J335" i="6"/>
  <c r="I335" i="6"/>
  <c r="L334" i="6"/>
  <c r="K334" i="6"/>
  <c r="J334" i="6"/>
  <c r="I334" i="6"/>
  <c r="L333" i="6"/>
  <c r="K333" i="6"/>
  <c r="J333" i="6"/>
  <c r="I333" i="6"/>
  <c r="L332" i="6"/>
  <c r="K332" i="6"/>
  <c r="J332" i="6"/>
  <c r="I332" i="6"/>
  <c r="L331" i="6"/>
  <c r="K331" i="6"/>
  <c r="J331" i="6"/>
  <c r="I331" i="6"/>
  <c r="L330" i="6"/>
  <c r="K330" i="6"/>
  <c r="J330" i="6"/>
  <c r="I330" i="6"/>
  <c r="L329" i="6"/>
  <c r="K329" i="6"/>
  <c r="J329" i="6"/>
  <c r="I329" i="6"/>
  <c r="L328" i="6"/>
  <c r="K328" i="6"/>
  <c r="J328" i="6"/>
  <c r="I328" i="6"/>
  <c r="L327" i="6"/>
  <c r="K327" i="6"/>
  <c r="J327" i="6"/>
  <c r="I327" i="6"/>
  <c r="L326" i="6"/>
  <c r="K326" i="6"/>
  <c r="J326" i="6"/>
  <c r="I326" i="6"/>
  <c r="L325" i="6"/>
  <c r="K325" i="6"/>
  <c r="J325" i="6"/>
  <c r="I325" i="6"/>
  <c r="L324" i="6"/>
  <c r="K324" i="6"/>
  <c r="J324" i="6"/>
  <c r="I324" i="6"/>
  <c r="L323" i="6"/>
  <c r="K323" i="6"/>
  <c r="J323" i="6"/>
  <c r="I323" i="6"/>
  <c r="L322" i="6"/>
  <c r="K322" i="6"/>
  <c r="J322" i="6"/>
  <c r="I322" i="6"/>
  <c r="L321" i="6"/>
  <c r="K321" i="6"/>
  <c r="J321" i="6"/>
  <c r="I321" i="6"/>
  <c r="L320" i="6"/>
  <c r="K320" i="6"/>
  <c r="J320" i="6"/>
  <c r="I320" i="6"/>
  <c r="L319" i="6"/>
  <c r="K319" i="6"/>
  <c r="J319" i="6"/>
  <c r="I319" i="6"/>
  <c r="L318" i="6"/>
  <c r="K318" i="6"/>
  <c r="J318" i="6"/>
  <c r="I318" i="6"/>
  <c r="L317" i="6"/>
  <c r="K317" i="6"/>
  <c r="J317" i="6"/>
  <c r="I317" i="6"/>
  <c r="L316" i="6"/>
  <c r="K316" i="6"/>
  <c r="J316" i="6"/>
  <c r="I316" i="6"/>
  <c r="L315" i="6"/>
  <c r="K315" i="6"/>
  <c r="J315" i="6"/>
  <c r="I315" i="6"/>
  <c r="L314" i="6"/>
  <c r="K314" i="6"/>
  <c r="J314" i="6"/>
  <c r="I314" i="6"/>
  <c r="L313" i="6"/>
  <c r="K313" i="6"/>
  <c r="J313" i="6"/>
  <c r="I313" i="6"/>
  <c r="L312" i="6"/>
  <c r="K312" i="6"/>
  <c r="J312" i="6"/>
  <c r="I312" i="6"/>
  <c r="L311" i="6"/>
  <c r="K311" i="6"/>
  <c r="J311" i="6"/>
  <c r="I311" i="6"/>
  <c r="L310" i="6"/>
  <c r="K310" i="6"/>
  <c r="J310" i="6"/>
  <c r="I310" i="6"/>
  <c r="L309" i="6"/>
  <c r="K309" i="6"/>
  <c r="J309" i="6"/>
  <c r="I309" i="6"/>
  <c r="L308" i="6"/>
  <c r="K308" i="6"/>
  <c r="J308" i="6"/>
  <c r="I308" i="6"/>
  <c r="L307" i="6"/>
  <c r="K307" i="6"/>
  <c r="J307" i="6"/>
  <c r="I307" i="6"/>
  <c r="L306" i="6"/>
  <c r="K306" i="6"/>
  <c r="J306" i="6"/>
  <c r="I306" i="6"/>
  <c r="L305" i="6"/>
  <c r="K305" i="6"/>
  <c r="J305" i="6"/>
  <c r="I305" i="6"/>
  <c r="L304" i="6"/>
  <c r="K304" i="6"/>
  <c r="J304" i="6"/>
  <c r="I304" i="6"/>
  <c r="L303" i="6"/>
  <c r="K303" i="6"/>
  <c r="J303" i="6"/>
  <c r="I303" i="6"/>
  <c r="L302" i="6"/>
  <c r="K302" i="6"/>
  <c r="J302" i="6"/>
  <c r="I302" i="6"/>
  <c r="L301" i="6"/>
  <c r="K301" i="6"/>
  <c r="J301" i="6"/>
  <c r="I301" i="6"/>
  <c r="L300" i="6"/>
  <c r="K300" i="6"/>
  <c r="J300" i="6"/>
  <c r="I300" i="6"/>
  <c r="L299" i="6"/>
  <c r="K299" i="6"/>
  <c r="J299" i="6"/>
  <c r="I299" i="6"/>
  <c r="L298" i="6"/>
  <c r="K298" i="6"/>
  <c r="J298" i="6"/>
  <c r="I298" i="6"/>
  <c r="L297" i="6"/>
  <c r="K297" i="6"/>
  <c r="J297" i="6"/>
  <c r="I297" i="6"/>
  <c r="L296" i="6"/>
  <c r="K296" i="6"/>
  <c r="J296" i="6"/>
  <c r="I296" i="6"/>
  <c r="L295" i="6"/>
  <c r="K295" i="6"/>
  <c r="J295" i="6"/>
  <c r="I295" i="6"/>
  <c r="L294" i="6"/>
  <c r="K294" i="6"/>
  <c r="J294" i="6"/>
  <c r="I294" i="6"/>
  <c r="L293" i="6"/>
  <c r="K293" i="6"/>
  <c r="J293" i="6"/>
  <c r="I293" i="6"/>
  <c r="L292" i="6"/>
  <c r="K292" i="6"/>
  <c r="J292" i="6"/>
  <c r="I292" i="6"/>
  <c r="L291" i="6"/>
  <c r="K291" i="6"/>
  <c r="J291" i="6"/>
  <c r="I291" i="6"/>
  <c r="L290" i="6"/>
  <c r="K290" i="6"/>
  <c r="J290" i="6"/>
  <c r="I290" i="6"/>
  <c r="L289" i="6"/>
  <c r="K289" i="6"/>
  <c r="J289" i="6"/>
  <c r="I289" i="6"/>
  <c r="L288" i="6"/>
  <c r="K288" i="6"/>
  <c r="J288" i="6"/>
  <c r="I288" i="6"/>
  <c r="L287" i="6"/>
  <c r="K287" i="6"/>
  <c r="J287" i="6"/>
  <c r="I287" i="6"/>
  <c r="L286" i="6"/>
  <c r="K286" i="6"/>
  <c r="J286" i="6"/>
  <c r="I286" i="6"/>
  <c r="L285" i="6"/>
  <c r="K285" i="6"/>
  <c r="J285" i="6"/>
  <c r="I285" i="6"/>
  <c r="L284" i="6"/>
  <c r="K284" i="6"/>
  <c r="J284" i="6"/>
  <c r="I284" i="6"/>
  <c r="L283" i="6"/>
  <c r="K283" i="6"/>
  <c r="J283" i="6"/>
  <c r="I283" i="6"/>
  <c r="L282" i="6"/>
  <c r="K282" i="6"/>
  <c r="J282" i="6"/>
  <c r="I282" i="6"/>
  <c r="L281" i="6"/>
  <c r="K281" i="6"/>
  <c r="J281" i="6"/>
  <c r="I281" i="6"/>
  <c r="L280" i="6"/>
  <c r="K280" i="6"/>
  <c r="J280" i="6"/>
  <c r="I280" i="6"/>
  <c r="L279" i="6"/>
  <c r="K279" i="6"/>
  <c r="J279" i="6"/>
  <c r="I279" i="6"/>
  <c r="L278" i="6"/>
  <c r="K278" i="6"/>
  <c r="J278" i="6"/>
  <c r="I278" i="6"/>
  <c r="L277" i="6"/>
  <c r="K277" i="6"/>
  <c r="J277" i="6"/>
  <c r="I277" i="6"/>
  <c r="L276" i="6"/>
  <c r="K276" i="6"/>
  <c r="J276" i="6"/>
  <c r="I276" i="6"/>
  <c r="L275" i="6"/>
  <c r="K275" i="6"/>
  <c r="J275" i="6"/>
  <c r="I275" i="6"/>
  <c r="L274" i="6"/>
  <c r="K274" i="6"/>
  <c r="J274" i="6"/>
  <c r="I274" i="6"/>
  <c r="L273" i="6"/>
  <c r="K273" i="6"/>
  <c r="J273" i="6"/>
  <c r="I273" i="6"/>
  <c r="L272" i="6"/>
  <c r="K272" i="6"/>
  <c r="J272" i="6"/>
  <c r="I272" i="6"/>
  <c r="L271" i="6"/>
  <c r="K271" i="6"/>
  <c r="J271" i="6"/>
  <c r="I271" i="6"/>
  <c r="L270" i="6"/>
  <c r="K270" i="6"/>
  <c r="J270" i="6"/>
  <c r="I270" i="6"/>
  <c r="L269" i="6"/>
  <c r="K269" i="6"/>
  <c r="J269" i="6"/>
  <c r="I269" i="6"/>
  <c r="L268" i="6"/>
  <c r="K268" i="6"/>
  <c r="J268" i="6"/>
  <c r="I268" i="6"/>
  <c r="L267" i="6"/>
  <c r="K267" i="6"/>
  <c r="J267" i="6"/>
  <c r="I267" i="6"/>
  <c r="L266" i="6"/>
  <c r="K266" i="6"/>
  <c r="J266" i="6"/>
  <c r="I266" i="6"/>
  <c r="L265" i="6"/>
  <c r="K265" i="6"/>
  <c r="J265" i="6"/>
  <c r="I265" i="6"/>
  <c r="L264" i="6"/>
  <c r="K264" i="6"/>
  <c r="J264" i="6"/>
  <c r="I264" i="6"/>
  <c r="L263" i="6"/>
  <c r="K263" i="6"/>
  <c r="J263" i="6"/>
  <c r="I263" i="6"/>
  <c r="L262" i="6"/>
  <c r="K262" i="6"/>
  <c r="J262" i="6"/>
  <c r="I262" i="6"/>
  <c r="L261" i="6"/>
  <c r="K261" i="6"/>
  <c r="J261" i="6"/>
  <c r="I261" i="6"/>
  <c r="L260" i="6"/>
  <c r="K260" i="6"/>
  <c r="J260" i="6"/>
  <c r="I260" i="6"/>
  <c r="L259" i="6"/>
  <c r="K259" i="6"/>
  <c r="J259" i="6"/>
  <c r="I259" i="6"/>
  <c r="L258" i="6"/>
  <c r="K258" i="6"/>
  <c r="J258" i="6"/>
  <c r="I258" i="6"/>
  <c r="L257" i="6"/>
  <c r="K257" i="6"/>
  <c r="J257" i="6"/>
  <c r="I257" i="6"/>
  <c r="L256" i="6"/>
  <c r="K256" i="6"/>
  <c r="J256" i="6"/>
  <c r="I256" i="6"/>
  <c r="L255" i="6"/>
  <c r="K255" i="6"/>
  <c r="J255" i="6"/>
  <c r="I255" i="6"/>
  <c r="L254" i="6"/>
  <c r="K254" i="6"/>
  <c r="J254" i="6"/>
  <c r="I254" i="6"/>
  <c r="L253" i="6"/>
  <c r="K253" i="6"/>
  <c r="J253" i="6"/>
  <c r="I253" i="6"/>
  <c r="L252" i="6"/>
  <c r="K252" i="6"/>
  <c r="J252" i="6"/>
  <c r="I252" i="6"/>
  <c r="L251" i="6"/>
  <c r="K251" i="6"/>
  <c r="J251" i="6"/>
  <c r="I251" i="6"/>
  <c r="L250" i="6"/>
  <c r="K250" i="6"/>
  <c r="J250" i="6"/>
  <c r="I250" i="6"/>
  <c r="L249" i="6"/>
  <c r="K249" i="6"/>
  <c r="J249" i="6"/>
  <c r="I249" i="6"/>
  <c r="L248" i="6"/>
  <c r="K248" i="6"/>
  <c r="J248" i="6"/>
  <c r="I248" i="6"/>
  <c r="L247" i="6"/>
  <c r="K247" i="6"/>
  <c r="J247" i="6"/>
  <c r="I247" i="6"/>
  <c r="L246" i="6"/>
  <c r="K246" i="6"/>
  <c r="J246" i="6"/>
  <c r="I246" i="6"/>
  <c r="L245" i="6"/>
  <c r="K245" i="6"/>
  <c r="J245" i="6"/>
  <c r="I245" i="6"/>
  <c r="L244" i="6"/>
  <c r="K244" i="6"/>
  <c r="J244" i="6"/>
  <c r="I244" i="6"/>
  <c r="L243" i="6"/>
  <c r="K243" i="6"/>
  <c r="J243" i="6"/>
  <c r="I243" i="6"/>
  <c r="L242" i="6"/>
  <c r="K242" i="6"/>
  <c r="J242" i="6"/>
  <c r="I242" i="6"/>
  <c r="L241" i="6"/>
  <c r="K241" i="6"/>
  <c r="J241" i="6"/>
  <c r="I241" i="6"/>
  <c r="L240" i="6"/>
  <c r="K240" i="6"/>
  <c r="J240" i="6"/>
  <c r="I240" i="6"/>
  <c r="L239" i="6"/>
  <c r="K239" i="6"/>
  <c r="J239" i="6"/>
  <c r="I239" i="6"/>
  <c r="L238" i="6"/>
  <c r="K238" i="6"/>
  <c r="J238" i="6"/>
  <c r="I238" i="6"/>
  <c r="L237" i="6"/>
  <c r="K237" i="6"/>
  <c r="J237" i="6"/>
  <c r="I237" i="6"/>
  <c r="L236" i="6"/>
  <c r="K236" i="6"/>
  <c r="J236" i="6"/>
  <c r="I236" i="6"/>
  <c r="L235" i="6"/>
  <c r="K235" i="6"/>
  <c r="J235" i="6"/>
  <c r="I235" i="6"/>
  <c r="L234" i="6"/>
  <c r="K234" i="6"/>
  <c r="J234" i="6"/>
  <c r="I234" i="6"/>
  <c r="L233" i="6"/>
  <c r="K233" i="6"/>
  <c r="J233" i="6"/>
  <c r="I233" i="6"/>
  <c r="L232" i="6"/>
  <c r="K232" i="6"/>
  <c r="J232" i="6"/>
  <c r="I232" i="6"/>
  <c r="L231" i="6"/>
  <c r="K231" i="6"/>
  <c r="J231" i="6"/>
  <c r="I231" i="6"/>
  <c r="L230" i="6"/>
  <c r="K230" i="6"/>
  <c r="J230" i="6"/>
  <c r="I230" i="6"/>
  <c r="L229" i="6"/>
  <c r="K229" i="6"/>
  <c r="J229" i="6"/>
  <c r="I229" i="6"/>
  <c r="L228" i="6"/>
  <c r="K228" i="6"/>
  <c r="J228" i="6"/>
  <c r="I228" i="6"/>
  <c r="L227" i="6"/>
  <c r="K227" i="6"/>
  <c r="J227" i="6"/>
  <c r="I227" i="6"/>
  <c r="L226" i="6"/>
  <c r="K226" i="6"/>
  <c r="J226" i="6"/>
  <c r="I226" i="6"/>
  <c r="L225" i="6"/>
  <c r="K225" i="6"/>
  <c r="J225" i="6"/>
  <c r="I225" i="6"/>
  <c r="L224" i="6"/>
  <c r="K224" i="6"/>
  <c r="J224" i="6"/>
  <c r="I224" i="6"/>
  <c r="L223" i="6"/>
  <c r="K223" i="6"/>
  <c r="J223" i="6"/>
  <c r="I223" i="6"/>
  <c r="L222" i="6"/>
  <c r="K222" i="6"/>
  <c r="J222" i="6"/>
  <c r="I222" i="6"/>
  <c r="L221" i="6"/>
  <c r="K221" i="6"/>
  <c r="J221" i="6"/>
  <c r="I221" i="6"/>
  <c r="L220" i="6"/>
  <c r="K220" i="6"/>
  <c r="J220" i="6"/>
  <c r="I220" i="6"/>
  <c r="L219" i="6"/>
  <c r="K219" i="6"/>
  <c r="J219" i="6"/>
  <c r="I219" i="6"/>
  <c r="L218" i="6"/>
  <c r="K218" i="6"/>
  <c r="J218" i="6"/>
  <c r="I218" i="6"/>
  <c r="L217" i="6"/>
  <c r="K217" i="6"/>
  <c r="J217" i="6"/>
  <c r="I217" i="6"/>
  <c r="L216" i="6"/>
  <c r="K216" i="6"/>
  <c r="J216" i="6"/>
  <c r="I216" i="6"/>
  <c r="L215" i="6"/>
  <c r="K215" i="6"/>
  <c r="J215" i="6"/>
  <c r="I215" i="6"/>
  <c r="L214" i="6"/>
  <c r="K214" i="6"/>
  <c r="J214" i="6"/>
  <c r="I214" i="6"/>
  <c r="L213" i="6"/>
  <c r="K213" i="6"/>
  <c r="J213" i="6"/>
  <c r="I213" i="6"/>
  <c r="L212" i="6"/>
  <c r="K212" i="6"/>
  <c r="J212" i="6"/>
  <c r="I212" i="6"/>
  <c r="L211" i="6"/>
  <c r="K211" i="6"/>
  <c r="J211" i="6"/>
  <c r="I211" i="6"/>
  <c r="L210" i="6"/>
  <c r="K210" i="6"/>
  <c r="J210" i="6"/>
  <c r="I210" i="6"/>
  <c r="L209" i="6"/>
  <c r="K209" i="6"/>
  <c r="J209" i="6"/>
  <c r="I209" i="6"/>
  <c r="L208" i="6"/>
  <c r="K208" i="6"/>
  <c r="J208" i="6"/>
  <c r="I208" i="6"/>
  <c r="L207" i="6"/>
  <c r="K207" i="6"/>
  <c r="J207" i="6"/>
  <c r="I207" i="6"/>
  <c r="L206" i="6"/>
  <c r="K206" i="6"/>
  <c r="J206" i="6"/>
  <c r="I206" i="6"/>
  <c r="L205" i="6"/>
  <c r="K205" i="6"/>
  <c r="J205" i="6"/>
  <c r="I205" i="6"/>
  <c r="L204" i="6"/>
  <c r="K204" i="6"/>
  <c r="J204" i="6"/>
  <c r="I204" i="6"/>
  <c r="L203" i="6"/>
  <c r="K203" i="6"/>
  <c r="J203" i="6"/>
  <c r="I203" i="6"/>
  <c r="L202" i="6"/>
  <c r="K202" i="6"/>
  <c r="J202" i="6"/>
  <c r="I202" i="6"/>
  <c r="L201" i="6"/>
  <c r="K201" i="6"/>
  <c r="J201" i="6"/>
  <c r="I201" i="6"/>
  <c r="L200" i="6"/>
  <c r="K200" i="6"/>
  <c r="J200" i="6"/>
  <c r="I200" i="6"/>
  <c r="L199" i="6"/>
  <c r="K199" i="6"/>
  <c r="J199" i="6"/>
  <c r="I199" i="6"/>
  <c r="L198" i="6"/>
  <c r="K198" i="6"/>
  <c r="J198" i="6"/>
  <c r="I198" i="6"/>
  <c r="L197" i="6"/>
  <c r="K197" i="6"/>
  <c r="J197" i="6"/>
  <c r="I197" i="6"/>
  <c r="L196" i="6"/>
  <c r="K196" i="6"/>
  <c r="J196" i="6"/>
  <c r="I196" i="6"/>
  <c r="L195" i="6"/>
  <c r="K195" i="6"/>
  <c r="J195" i="6"/>
  <c r="I195" i="6"/>
  <c r="L194" i="6"/>
  <c r="K194" i="6"/>
  <c r="J194" i="6"/>
  <c r="I194" i="6"/>
  <c r="L193" i="6"/>
  <c r="K193" i="6"/>
  <c r="J193" i="6"/>
  <c r="I193" i="6"/>
  <c r="L192" i="6"/>
  <c r="K192" i="6"/>
  <c r="J192" i="6"/>
  <c r="I192" i="6"/>
  <c r="L191" i="6"/>
  <c r="K191" i="6"/>
  <c r="J191" i="6"/>
  <c r="I191" i="6"/>
  <c r="L190" i="6"/>
  <c r="K190" i="6"/>
  <c r="J190" i="6"/>
  <c r="I190" i="6"/>
  <c r="L189" i="6"/>
  <c r="K189" i="6"/>
  <c r="J189" i="6"/>
  <c r="I189" i="6"/>
  <c r="L188" i="6"/>
  <c r="K188" i="6"/>
  <c r="J188" i="6"/>
  <c r="I188" i="6"/>
  <c r="L187" i="6"/>
  <c r="K187" i="6"/>
  <c r="J187" i="6"/>
  <c r="I187" i="6"/>
  <c r="L186" i="6"/>
  <c r="K186" i="6"/>
  <c r="J186" i="6"/>
  <c r="I186" i="6"/>
  <c r="L185" i="6"/>
  <c r="K185" i="6"/>
  <c r="J185" i="6"/>
  <c r="I185" i="6"/>
  <c r="L184" i="6"/>
  <c r="K184" i="6"/>
  <c r="J184" i="6"/>
  <c r="I184" i="6"/>
  <c r="L183" i="6"/>
  <c r="K183" i="6"/>
  <c r="J183" i="6"/>
  <c r="I183" i="6"/>
  <c r="L182" i="6"/>
  <c r="K182" i="6"/>
  <c r="J182" i="6"/>
  <c r="I182" i="6"/>
  <c r="L181" i="6"/>
  <c r="K181" i="6"/>
  <c r="J181" i="6"/>
  <c r="I181" i="6"/>
  <c r="L180" i="6"/>
  <c r="K180" i="6"/>
  <c r="J180" i="6"/>
  <c r="I180" i="6"/>
  <c r="L179" i="6"/>
  <c r="K179" i="6"/>
  <c r="J179" i="6"/>
  <c r="I179" i="6"/>
  <c r="L178" i="6"/>
  <c r="K178" i="6"/>
  <c r="J178" i="6"/>
  <c r="I178" i="6"/>
  <c r="L177" i="6"/>
  <c r="K177" i="6"/>
  <c r="J177" i="6"/>
  <c r="I177" i="6"/>
  <c r="L176" i="6"/>
  <c r="K176" i="6"/>
  <c r="J176" i="6"/>
  <c r="I176" i="6"/>
  <c r="L175" i="6"/>
  <c r="K175" i="6"/>
  <c r="J175" i="6"/>
  <c r="I175" i="6"/>
  <c r="L174" i="6"/>
  <c r="K174" i="6"/>
  <c r="J174" i="6"/>
  <c r="I174" i="6"/>
  <c r="L173" i="6"/>
  <c r="K173" i="6"/>
  <c r="J173" i="6"/>
  <c r="I173" i="6"/>
  <c r="L172" i="6"/>
  <c r="K172" i="6"/>
  <c r="J172" i="6"/>
  <c r="I172" i="6"/>
  <c r="L171" i="6"/>
  <c r="K171" i="6"/>
  <c r="J171" i="6"/>
  <c r="I171" i="6"/>
  <c r="L170" i="6"/>
  <c r="K170" i="6"/>
  <c r="J170" i="6"/>
  <c r="I170" i="6"/>
  <c r="L169" i="6"/>
  <c r="K169" i="6"/>
  <c r="J169" i="6"/>
  <c r="I169" i="6"/>
  <c r="L168" i="6"/>
  <c r="K168" i="6"/>
  <c r="J168" i="6"/>
  <c r="I168" i="6"/>
  <c r="L167" i="6"/>
  <c r="K167" i="6"/>
  <c r="J167" i="6"/>
  <c r="I167" i="6"/>
  <c r="L166" i="6"/>
  <c r="K166" i="6"/>
  <c r="J166" i="6"/>
  <c r="I166" i="6"/>
  <c r="L165" i="6"/>
  <c r="K165" i="6"/>
  <c r="J165" i="6"/>
  <c r="I165" i="6"/>
  <c r="L164" i="6"/>
  <c r="K164" i="6"/>
  <c r="J164" i="6"/>
  <c r="I164" i="6"/>
  <c r="L163" i="6"/>
  <c r="K163" i="6"/>
  <c r="J163" i="6"/>
  <c r="I163" i="6"/>
  <c r="L162" i="6"/>
  <c r="K162" i="6"/>
  <c r="J162" i="6"/>
  <c r="I162" i="6"/>
  <c r="L161" i="6"/>
  <c r="K161" i="6"/>
  <c r="J161" i="6"/>
  <c r="I161" i="6"/>
  <c r="L160" i="6"/>
  <c r="K160" i="6"/>
  <c r="J160" i="6"/>
  <c r="I160" i="6"/>
  <c r="L159" i="6"/>
  <c r="K159" i="6"/>
  <c r="J159" i="6"/>
  <c r="I159" i="6"/>
  <c r="L158" i="6"/>
  <c r="K158" i="6"/>
  <c r="J158" i="6"/>
  <c r="I158" i="6"/>
  <c r="L157" i="6"/>
  <c r="K157" i="6"/>
  <c r="J157" i="6"/>
  <c r="I157" i="6"/>
  <c r="L156" i="6"/>
  <c r="K156" i="6"/>
  <c r="J156" i="6"/>
  <c r="I156" i="6"/>
  <c r="L155" i="6"/>
  <c r="K155" i="6"/>
  <c r="J155" i="6"/>
  <c r="I155" i="6"/>
  <c r="L154" i="6"/>
  <c r="K154" i="6"/>
  <c r="J154" i="6"/>
  <c r="I154" i="6"/>
  <c r="L153" i="6"/>
  <c r="K153" i="6"/>
  <c r="J153" i="6"/>
  <c r="I153" i="6"/>
  <c r="L152" i="6"/>
  <c r="K152" i="6"/>
  <c r="J152" i="6"/>
  <c r="I152" i="6"/>
  <c r="L151" i="6"/>
  <c r="K151" i="6"/>
  <c r="J151" i="6"/>
  <c r="I151" i="6"/>
  <c r="L150" i="6"/>
  <c r="K150" i="6"/>
  <c r="J150" i="6"/>
  <c r="I150" i="6"/>
  <c r="L149" i="6"/>
  <c r="K149" i="6"/>
  <c r="J149" i="6"/>
  <c r="I149" i="6"/>
  <c r="L148" i="6"/>
  <c r="K148" i="6"/>
  <c r="J148" i="6"/>
  <c r="I148" i="6"/>
  <c r="L147" i="6"/>
  <c r="K147" i="6"/>
  <c r="J147" i="6"/>
  <c r="I147" i="6"/>
  <c r="L146" i="6"/>
  <c r="K146" i="6"/>
  <c r="J146" i="6"/>
  <c r="I146" i="6"/>
  <c r="L145" i="6"/>
  <c r="K145" i="6"/>
  <c r="J145" i="6"/>
  <c r="I145" i="6"/>
  <c r="L144" i="6"/>
  <c r="K144" i="6"/>
  <c r="J144" i="6"/>
  <c r="I144" i="6"/>
  <c r="L143" i="6"/>
  <c r="K143" i="6"/>
  <c r="J143" i="6"/>
  <c r="I143" i="6"/>
  <c r="L142" i="6"/>
  <c r="K142" i="6"/>
  <c r="J142" i="6"/>
  <c r="I142" i="6"/>
  <c r="L141" i="6"/>
  <c r="K141" i="6"/>
  <c r="J141" i="6"/>
  <c r="I141" i="6"/>
  <c r="L140" i="6"/>
  <c r="K140" i="6"/>
  <c r="J140" i="6"/>
  <c r="I140" i="6"/>
  <c r="L139" i="6"/>
  <c r="K139" i="6"/>
  <c r="J139" i="6"/>
  <c r="I139" i="6"/>
  <c r="L138" i="6"/>
  <c r="K138" i="6"/>
  <c r="J138" i="6"/>
  <c r="I138" i="6"/>
  <c r="L137" i="6"/>
  <c r="K137" i="6"/>
  <c r="J137" i="6"/>
  <c r="I137" i="6"/>
  <c r="P136" i="6"/>
  <c r="L136" i="6"/>
  <c r="K136" i="6"/>
  <c r="J136" i="6"/>
  <c r="I136" i="6"/>
  <c r="L135" i="6"/>
  <c r="K135" i="6"/>
  <c r="J135" i="6"/>
  <c r="I135" i="6"/>
  <c r="L134" i="6"/>
  <c r="K134" i="6"/>
  <c r="J134" i="6"/>
  <c r="I134" i="6"/>
  <c r="L133" i="6"/>
  <c r="K133" i="6"/>
  <c r="J133" i="6"/>
  <c r="I133" i="6"/>
  <c r="L132" i="6"/>
  <c r="K132" i="6"/>
  <c r="J132" i="6"/>
  <c r="I132" i="6"/>
  <c r="L131" i="6"/>
  <c r="K131" i="6"/>
  <c r="J131" i="6"/>
  <c r="I131" i="6"/>
  <c r="L130" i="6"/>
  <c r="K130" i="6"/>
  <c r="J130" i="6"/>
  <c r="I130" i="6"/>
  <c r="L129" i="6"/>
  <c r="K129" i="6"/>
  <c r="J129" i="6"/>
  <c r="I129" i="6"/>
  <c r="L128" i="6"/>
  <c r="K128" i="6"/>
  <c r="J128" i="6"/>
  <c r="I128" i="6"/>
  <c r="L127" i="6"/>
  <c r="K127" i="6"/>
  <c r="J127" i="6"/>
  <c r="I127" i="6"/>
  <c r="L126" i="6"/>
  <c r="K126" i="6"/>
  <c r="J126" i="6"/>
  <c r="I126" i="6"/>
  <c r="L125" i="6"/>
  <c r="K125" i="6"/>
  <c r="J125" i="6"/>
  <c r="I125" i="6"/>
  <c r="P124" i="6"/>
  <c r="L124" i="6"/>
  <c r="K124" i="6"/>
  <c r="J124" i="6"/>
  <c r="I124" i="6"/>
  <c r="L123" i="6"/>
  <c r="K123" i="6"/>
  <c r="J123" i="6"/>
  <c r="I123" i="6"/>
  <c r="L122" i="6"/>
  <c r="K122" i="6"/>
  <c r="J122" i="6"/>
  <c r="I122" i="6"/>
  <c r="L121" i="6"/>
  <c r="K121" i="6"/>
  <c r="J121" i="6"/>
  <c r="I121" i="6"/>
  <c r="L120" i="6"/>
  <c r="K120" i="6"/>
  <c r="J120" i="6"/>
  <c r="I120" i="6"/>
  <c r="L119" i="6"/>
  <c r="K119" i="6"/>
  <c r="J119" i="6"/>
  <c r="I119" i="6"/>
  <c r="L118" i="6"/>
  <c r="K118" i="6"/>
  <c r="J118" i="6"/>
  <c r="I118" i="6"/>
  <c r="L117" i="6"/>
  <c r="K117" i="6"/>
  <c r="J117" i="6"/>
  <c r="I117" i="6"/>
  <c r="L116" i="6"/>
  <c r="K116" i="6"/>
  <c r="J116" i="6"/>
  <c r="I116" i="6"/>
  <c r="X115" i="6"/>
  <c r="L115" i="6"/>
  <c r="K115" i="6"/>
  <c r="J115" i="6"/>
  <c r="I115" i="6"/>
  <c r="L114" i="6"/>
  <c r="K114" i="6"/>
  <c r="J114" i="6"/>
  <c r="I114" i="6"/>
  <c r="L113" i="6"/>
  <c r="K113" i="6"/>
  <c r="J113" i="6"/>
  <c r="I113" i="6"/>
  <c r="L112" i="6"/>
  <c r="K112" i="6"/>
  <c r="J112" i="6"/>
  <c r="I112" i="6"/>
  <c r="L111" i="6"/>
  <c r="K111" i="6"/>
  <c r="J111" i="6"/>
  <c r="I111" i="6"/>
  <c r="L110" i="6"/>
  <c r="K110" i="6"/>
  <c r="J110" i="6"/>
  <c r="I110" i="6"/>
  <c r="L109" i="6"/>
  <c r="K109" i="6"/>
  <c r="J109" i="6"/>
  <c r="I109" i="6"/>
  <c r="L108" i="6"/>
  <c r="K108" i="6"/>
  <c r="J108" i="6"/>
  <c r="I108" i="6"/>
  <c r="L107" i="6"/>
  <c r="K107" i="6"/>
  <c r="J107" i="6"/>
  <c r="I107" i="6"/>
  <c r="L106" i="6"/>
  <c r="K106" i="6"/>
  <c r="J106" i="6"/>
  <c r="I106" i="6"/>
  <c r="N105" i="6"/>
  <c r="L105" i="6"/>
  <c r="K105" i="6"/>
  <c r="J105" i="6"/>
  <c r="I105" i="6"/>
  <c r="L104" i="6"/>
  <c r="K104" i="6"/>
  <c r="J104" i="6"/>
  <c r="I104" i="6"/>
  <c r="L103" i="6"/>
  <c r="K103" i="6"/>
  <c r="J103" i="6"/>
  <c r="I103" i="6"/>
  <c r="L102" i="6"/>
  <c r="K102" i="6"/>
  <c r="J102" i="6"/>
  <c r="I102" i="6"/>
  <c r="L101" i="6"/>
  <c r="K101" i="6"/>
  <c r="J101" i="6"/>
  <c r="I101" i="6"/>
  <c r="L100" i="6"/>
  <c r="K100" i="6"/>
  <c r="J100" i="6"/>
  <c r="I100" i="6"/>
  <c r="L99" i="6"/>
  <c r="K99" i="6"/>
  <c r="J99" i="6"/>
  <c r="I99" i="6"/>
  <c r="L98" i="6"/>
  <c r="K98" i="6"/>
  <c r="J98" i="6"/>
  <c r="I98" i="6"/>
  <c r="L97" i="6"/>
  <c r="K97" i="6"/>
  <c r="J97" i="6"/>
  <c r="I97" i="6"/>
  <c r="L96" i="6"/>
  <c r="K96" i="6"/>
  <c r="J96" i="6"/>
  <c r="I96" i="6"/>
  <c r="L95" i="6"/>
  <c r="K95" i="6"/>
  <c r="J95" i="6"/>
  <c r="I95" i="6"/>
  <c r="L94" i="6"/>
  <c r="K94" i="6"/>
  <c r="J94" i="6"/>
  <c r="I94" i="6"/>
  <c r="N93" i="6"/>
  <c r="L93" i="6"/>
  <c r="K93" i="6"/>
  <c r="J93" i="6"/>
  <c r="I93" i="6"/>
  <c r="L92" i="6"/>
  <c r="K92" i="6"/>
  <c r="J92" i="6"/>
  <c r="I92" i="6"/>
  <c r="L91" i="6"/>
  <c r="K91" i="6"/>
  <c r="J91" i="6"/>
  <c r="I91" i="6"/>
  <c r="L90" i="6"/>
  <c r="K90" i="6"/>
  <c r="J90" i="6"/>
  <c r="I90" i="6"/>
  <c r="L89" i="6"/>
  <c r="K89" i="6"/>
  <c r="J89" i="6"/>
  <c r="I89" i="6"/>
  <c r="L88" i="6"/>
  <c r="K88" i="6"/>
  <c r="J88" i="6"/>
  <c r="I88" i="6"/>
  <c r="L87" i="6"/>
  <c r="K87" i="6"/>
  <c r="J87" i="6"/>
  <c r="I87" i="6"/>
  <c r="O86" i="6"/>
  <c r="L86" i="6"/>
  <c r="K86" i="6"/>
  <c r="J86" i="6"/>
  <c r="I86" i="6"/>
  <c r="L85" i="6"/>
  <c r="K85" i="6"/>
  <c r="J85" i="6"/>
  <c r="I85" i="6"/>
  <c r="L84" i="6"/>
  <c r="K84" i="6"/>
  <c r="J84" i="6"/>
  <c r="I84" i="6"/>
  <c r="L83" i="6"/>
  <c r="K83" i="6"/>
  <c r="J83" i="6"/>
  <c r="I83" i="6"/>
  <c r="L82" i="6"/>
  <c r="K82" i="6"/>
  <c r="J82" i="6"/>
  <c r="I82" i="6"/>
  <c r="L81" i="6"/>
  <c r="K81" i="6"/>
  <c r="J81" i="6"/>
  <c r="I81" i="6"/>
  <c r="L80" i="6"/>
  <c r="K80" i="6"/>
  <c r="J80" i="6"/>
  <c r="I80" i="6"/>
  <c r="L79" i="6"/>
  <c r="K79" i="6"/>
  <c r="J79" i="6"/>
  <c r="I79" i="6"/>
  <c r="L78" i="6"/>
  <c r="K78" i="6"/>
  <c r="J78" i="6"/>
  <c r="I78" i="6"/>
  <c r="O77" i="6"/>
  <c r="L77" i="6"/>
  <c r="K77" i="6"/>
  <c r="J77" i="6"/>
  <c r="I77" i="6"/>
  <c r="L76" i="6"/>
  <c r="K76" i="6"/>
  <c r="J76" i="6"/>
  <c r="I76" i="6"/>
  <c r="L75" i="6"/>
  <c r="K75" i="6"/>
  <c r="J75" i="6"/>
  <c r="I75" i="6"/>
  <c r="L74" i="6"/>
  <c r="K74" i="6"/>
  <c r="J74" i="6"/>
  <c r="I74" i="6"/>
  <c r="L73" i="6"/>
  <c r="K73" i="6"/>
  <c r="J73" i="6"/>
  <c r="I73" i="6"/>
  <c r="L72" i="6"/>
  <c r="K72" i="6"/>
  <c r="J72" i="6"/>
  <c r="I72" i="6"/>
  <c r="L71" i="6"/>
  <c r="K71" i="6"/>
  <c r="J71" i="6"/>
  <c r="I71" i="6"/>
  <c r="L70" i="6"/>
  <c r="K70" i="6"/>
  <c r="J70" i="6"/>
  <c r="I70" i="6"/>
  <c r="L69" i="6"/>
  <c r="K69" i="6"/>
  <c r="J69" i="6"/>
  <c r="I69" i="6"/>
  <c r="L68" i="6"/>
  <c r="K68" i="6"/>
  <c r="J68" i="6"/>
  <c r="I68" i="6"/>
  <c r="L67" i="6"/>
  <c r="K67" i="6"/>
  <c r="J67" i="6"/>
  <c r="I67" i="6"/>
  <c r="O66" i="6"/>
  <c r="L66" i="6"/>
  <c r="K66" i="6"/>
  <c r="J66" i="6"/>
  <c r="I66" i="6"/>
  <c r="N65" i="6"/>
  <c r="L65" i="6"/>
  <c r="K65" i="6"/>
  <c r="J65" i="6"/>
  <c r="I65" i="6"/>
  <c r="P64" i="6"/>
  <c r="L64" i="6"/>
  <c r="K64" i="6"/>
  <c r="J64" i="6"/>
  <c r="I64" i="6"/>
  <c r="P63" i="6"/>
  <c r="L63" i="6"/>
  <c r="K63" i="6"/>
  <c r="J63" i="6"/>
  <c r="I63" i="6"/>
  <c r="P62" i="6"/>
  <c r="L62" i="6"/>
  <c r="K62" i="6"/>
  <c r="J62" i="6"/>
  <c r="I62" i="6"/>
  <c r="L61" i="6"/>
  <c r="K61" i="6"/>
  <c r="J61" i="6"/>
  <c r="I61" i="6"/>
  <c r="L60" i="6"/>
  <c r="K60" i="6"/>
  <c r="J60" i="6"/>
  <c r="I60" i="6"/>
  <c r="L59" i="6"/>
  <c r="K59" i="6"/>
  <c r="J59" i="6"/>
  <c r="I59" i="6"/>
  <c r="L58" i="6"/>
  <c r="K58" i="6"/>
  <c r="J58" i="6"/>
  <c r="I58" i="6"/>
  <c r="L57" i="6"/>
  <c r="K57" i="6"/>
  <c r="J57" i="6"/>
  <c r="I57" i="6"/>
  <c r="O56" i="6"/>
  <c r="L56" i="6"/>
  <c r="K56" i="6"/>
  <c r="J56" i="6"/>
  <c r="I56" i="6"/>
  <c r="L55" i="6"/>
  <c r="K55" i="6"/>
  <c r="J55" i="6"/>
  <c r="I55" i="6"/>
  <c r="L54" i="6"/>
  <c r="K54" i="6"/>
  <c r="J54" i="6"/>
  <c r="I54" i="6"/>
  <c r="L53" i="6"/>
  <c r="K53" i="6"/>
  <c r="J53" i="6"/>
  <c r="I53" i="6"/>
  <c r="N52" i="6"/>
  <c r="L52" i="6"/>
  <c r="K52" i="6"/>
  <c r="J52" i="6"/>
  <c r="I52" i="6"/>
  <c r="L51" i="6"/>
  <c r="K51" i="6"/>
  <c r="J51" i="6"/>
  <c r="I51" i="6"/>
  <c r="L50" i="6"/>
  <c r="K50" i="6"/>
  <c r="J50" i="6"/>
  <c r="I50" i="6"/>
  <c r="L49" i="6"/>
  <c r="K49" i="6"/>
  <c r="J49" i="6"/>
  <c r="I49" i="6"/>
  <c r="N48" i="6"/>
  <c r="L48" i="6"/>
  <c r="K48" i="6"/>
  <c r="J48" i="6"/>
  <c r="I48" i="6"/>
  <c r="L47" i="6"/>
  <c r="K47" i="6"/>
  <c r="J47" i="6"/>
  <c r="I47" i="6"/>
  <c r="L46" i="6"/>
  <c r="K46" i="6"/>
  <c r="J46" i="6"/>
  <c r="I46" i="6"/>
  <c r="L45" i="6"/>
  <c r="K45" i="6"/>
  <c r="J45" i="6"/>
  <c r="I45" i="6"/>
  <c r="N44" i="6"/>
  <c r="L44" i="6"/>
  <c r="K44" i="6"/>
  <c r="J44" i="6"/>
  <c r="I44" i="6"/>
  <c r="L43" i="6"/>
  <c r="K43" i="6"/>
  <c r="J43" i="6"/>
  <c r="I43" i="6"/>
  <c r="L42" i="6"/>
  <c r="K42" i="6"/>
  <c r="J42" i="6"/>
  <c r="I42" i="6"/>
  <c r="L41" i="6"/>
  <c r="K41" i="6"/>
  <c r="J41" i="6"/>
  <c r="I41" i="6"/>
  <c r="O40" i="6"/>
  <c r="S40" i="6" s="1"/>
  <c r="L40" i="6"/>
  <c r="K40" i="6"/>
  <c r="J40" i="6"/>
  <c r="I40" i="6"/>
  <c r="L39" i="6"/>
  <c r="K39" i="6"/>
  <c r="J39" i="6"/>
  <c r="I39" i="6"/>
  <c r="L38" i="6"/>
  <c r="K38" i="6"/>
  <c r="J38" i="6"/>
  <c r="I38" i="6"/>
  <c r="O37" i="6"/>
  <c r="L37" i="6"/>
  <c r="K37" i="6"/>
  <c r="J37" i="6"/>
  <c r="I37" i="6"/>
  <c r="L36" i="6"/>
  <c r="K36" i="6"/>
  <c r="J36" i="6"/>
  <c r="I36" i="6"/>
  <c r="L35" i="6"/>
  <c r="K35" i="6"/>
  <c r="J35" i="6"/>
  <c r="I35" i="6"/>
  <c r="L34" i="6"/>
  <c r="K34" i="6"/>
  <c r="J34" i="6"/>
  <c r="I34" i="6"/>
  <c r="O33" i="6"/>
  <c r="L33" i="6"/>
  <c r="K33" i="6"/>
  <c r="J33" i="6"/>
  <c r="I33" i="6"/>
  <c r="L32" i="6"/>
  <c r="K32" i="6"/>
  <c r="J32" i="6"/>
  <c r="I32" i="6"/>
  <c r="L31" i="6"/>
  <c r="K31" i="6"/>
  <c r="J31" i="6"/>
  <c r="I31" i="6"/>
  <c r="L30" i="6"/>
  <c r="K30" i="6"/>
  <c r="J30" i="6"/>
  <c r="I30" i="6"/>
  <c r="O29" i="6"/>
  <c r="L29" i="6"/>
  <c r="K29" i="6"/>
  <c r="J29" i="6"/>
  <c r="I29" i="6"/>
  <c r="L28" i="6"/>
  <c r="K28" i="6"/>
  <c r="J28" i="6"/>
  <c r="I28" i="6"/>
  <c r="L27" i="6"/>
  <c r="K27" i="6"/>
  <c r="J27" i="6"/>
  <c r="I27" i="6"/>
  <c r="L26" i="6"/>
  <c r="K26" i="6"/>
  <c r="J26" i="6"/>
  <c r="I26" i="6"/>
  <c r="O25" i="6"/>
  <c r="L25" i="6"/>
  <c r="K25" i="6"/>
  <c r="J25" i="6"/>
  <c r="I25" i="6"/>
  <c r="L24" i="6"/>
  <c r="K24" i="6"/>
  <c r="J24" i="6"/>
  <c r="I24" i="6"/>
  <c r="L23" i="6"/>
  <c r="K23" i="6"/>
  <c r="J23" i="6"/>
  <c r="I23" i="6"/>
  <c r="O22" i="6"/>
  <c r="L22" i="6"/>
  <c r="K22" i="6"/>
  <c r="J22" i="6"/>
  <c r="I22" i="6"/>
  <c r="P21" i="6"/>
  <c r="O21" i="6"/>
  <c r="L21" i="6"/>
  <c r="K21" i="6"/>
  <c r="J21" i="6"/>
  <c r="I21" i="6"/>
  <c r="L20" i="6"/>
  <c r="K20" i="6"/>
  <c r="J20" i="6"/>
  <c r="I20" i="6"/>
  <c r="P19" i="6"/>
  <c r="L19" i="6"/>
  <c r="K19" i="6"/>
  <c r="J19" i="6"/>
  <c r="I19" i="6"/>
  <c r="P18" i="6"/>
  <c r="O18" i="6"/>
  <c r="M18" i="6"/>
  <c r="L18" i="6"/>
  <c r="K18" i="6"/>
  <c r="J18" i="6"/>
  <c r="I18" i="6"/>
  <c r="P17" i="6"/>
  <c r="O17" i="6"/>
  <c r="L17" i="6"/>
  <c r="K17" i="6"/>
  <c r="J17" i="6"/>
  <c r="I17" i="6"/>
  <c r="M16" i="6"/>
  <c r="L16" i="6"/>
  <c r="K16" i="6"/>
  <c r="J16" i="6"/>
  <c r="I16" i="6"/>
  <c r="P15" i="6"/>
  <c r="M15" i="6"/>
  <c r="L15" i="6"/>
  <c r="K15" i="6"/>
  <c r="J15" i="6"/>
  <c r="I15" i="6"/>
  <c r="P14" i="6"/>
  <c r="O14" i="6"/>
  <c r="M14" i="6"/>
  <c r="L14" i="6"/>
  <c r="K14" i="6"/>
  <c r="J14" i="6"/>
  <c r="I14" i="6"/>
  <c r="P13" i="6"/>
  <c r="O13" i="6"/>
  <c r="L13" i="6"/>
  <c r="K13" i="6"/>
  <c r="J13" i="6"/>
  <c r="I13" i="6"/>
  <c r="M12" i="6"/>
  <c r="L12" i="6"/>
  <c r="K12" i="6"/>
  <c r="J12" i="6"/>
  <c r="I12" i="6"/>
  <c r="P11" i="6"/>
  <c r="M11" i="6"/>
  <c r="L11" i="6"/>
  <c r="K11" i="6"/>
  <c r="J11" i="6"/>
  <c r="I11" i="6"/>
  <c r="P68" i="6"/>
  <c r="T68" i="6" s="1"/>
  <c r="P10" i="6"/>
  <c r="O10" i="6"/>
  <c r="N10" i="6"/>
  <c r="M10" i="6"/>
  <c r="L10" i="6"/>
  <c r="K10" i="6"/>
  <c r="J10" i="6"/>
  <c r="I10" i="6"/>
  <c r="O58" i="6"/>
  <c r="L9" i="6"/>
  <c r="K9" i="6"/>
  <c r="J9" i="6"/>
  <c r="I9" i="6"/>
  <c r="P8" i="6"/>
  <c r="O8" i="6"/>
  <c r="M8" i="6"/>
  <c r="L8" i="6"/>
  <c r="K8" i="6"/>
  <c r="J8" i="6"/>
  <c r="I8" i="6"/>
  <c r="M133" i="6"/>
  <c r="Q133" i="6" s="1"/>
  <c r="P7" i="6"/>
  <c r="O7" i="6"/>
  <c r="N7" i="6"/>
  <c r="M7" i="6"/>
  <c r="L7" i="6"/>
  <c r="K7" i="6"/>
  <c r="J7" i="6"/>
  <c r="I7" i="6"/>
  <c r="P6" i="6"/>
  <c r="L6" i="6"/>
  <c r="K6" i="6"/>
  <c r="J6" i="6"/>
  <c r="I6" i="6"/>
  <c r="P5" i="6"/>
  <c r="O5" i="6"/>
  <c r="N5" i="6"/>
  <c r="M5" i="6"/>
  <c r="L5" i="6"/>
  <c r="K5" i="6"/>
  <c r="J5" i="6"/>
  <c r="I5" i="6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L428" i="5"/>
  <c r="K428" i="5"/>
  <c r="J428" i="5"/>
  <c r="I428" i="5"/>
  <c r="L427" i="5"/>
  <c r="K427" i="5"/>
  <c r="J427" i="5"/>
  <c r="I427" i="5"/>
  <c r="L426" i="5"/>
  <c r="K426" i="5"/>
  <c r="J426" i="5"/>
  <c r="I426" i="5"/>
  <c r="L425" i="5"/>
  <c r="K425" i="5"/>
  <c r="J425" i="5"/>
  <c r="I425" i="5"/>
  <c r="L424" i="5"/>
  <c r="K424" i="5"/>
  <c r="J424" i="5"/>
  <c r="I424" i="5"/>
  <c r="L423" i="5"/>
  <c r="K423" i="5"/>
  <c r="J423" i="5"/>
  <c r="I423" i="5"/>
  <c r="L422" i="5"/>
  <c r="K422" i="5"/>
  <c r="J422" i="5"/>
  <c r="I422" i="5"/>
  <c r="L421" i="5"/>
  <c r="K421" i="5"/>
  <c r="J421" i="5"/>
  <c r="I421" i="5"/>
  <c r="L420" i="5"/>
  <c r="K420" i="5"/>
  <c r="J420" i="5"/>
  <c r="I420" i="5"/>
  <c r="L419" i="5"/>
  <c r="K419" i="5"/>
  <c r="J419" i="5"/>
  <c r="I419" i="5"/>
  <c r="L418" i="5"/>
  <c r="K418" i="5"/>
  <c r="J418" i="5"/>
  <c r="I418" i="5"/>
  <c r="L417" i="5"/>
  <c r="K417" i="5"/>
  <c r="J417" i="5"/>
  <c r="I417" i="5"/>
  <c r="L416" i="5"/>
  <c r="K416" i="5"/>
  <c r="J416" i="5"/>
  <c r="I416" i="5"/>
  <c r="L415" i="5"/>
  <c r="K415" i="5"/>
  <c r="J415" i="5"/>
  <c r="I415" i="5"/>
  <c r="L414" i="5"/>
  <c r="K414" i="5"/>
  <c r="J414" i="5"/>
  <c r="I414" i="5"/>
  <c r="L413" i="5"/>
  <c r="K413" i="5"/>
  <c r="J413" i="5"/>
  <c r="I413" i="5"/>
  <c r="L412" i="5"/>
  <c r="K412" i="5"/>
  <c r="J412" i="5"/>
  <c r="I412" i="5"/>
  <c r="L411" i="5"/>
  <c r="K411" i="5"/>
  <c r="J411" i="5"/>
  <c r="I411" i="5"/>
  <c r="L410" i="5"/>
  <c r="K410" i="5"/>
  <c r="J410" i="5"/>
  <c r="I410" i="5"/>
  <c r="L409" i="5"/>
  <c r="K409" i="5"/>
  <c r="J409" i="5"/>
  <c r="I409" i="5"/>
  <c r="L408" i="5"/>
  <c r="K408" i="5"/>
  <c r="J408" i="5"/>
  <c r="I408" i="5"/>
  <c r="L407" i="5"/>
  <c r="K407" i="5"/>
  <c r="J407" i="5"/>
  <c r="I407" i="5"/>
  <c r="L406" i="5"/>
  <c r="K406" i="5"/>
  <c r="J406" i="5"/>
  <c r="I406" i="5"/>
  <c r="L405" i="5"/>
  <c r="K405" i="5"/>
  <c r="J405" i="5"/>
  <c r="I405" i="5"/>
  <c r="L404" i="5"/>
  <c r="K404" i="5"/>
  <c r="J404" i="5"/>
  <c r="I404" i="5"/>
  <c r="L403" i="5"/>
  <c r="K403" i="5"/>
  <c r="J403" i="5"/>
  <c r="I403" i="5"/>
  <c r="L402" i="5"/>
  <c r="K402" i="5"/>
  <c r="J402" i="5"/>
  <c r="I402" i="5"/>
  <c r="L401" i="5"/>
  <c r="K401" i="5"/>
  <c r="J401" i="5"/>
  <c r="I401" i="5"/>
  <c r="L400" i="5"/>
  <c r="K400" i="5"/>
  <c r="J400" i="5"/>
  <c r="I400" i="5"/>
  <c r="L399" i="5"/>
  <c r="K399" i="5"/>
  <c r="J399" i="5"/>
  <c r="I399" i="5"/>
  <c r="L398" i="5"/>
  <c r="K398" i="5"/>
  <c r="J398" i="5"/>
  <c r="I398" i="5"/>
  <c r="L397" i="5"/>
  <c r="K397" i="5"/>
  <c r="J397" i="5"/>
  <c r="I397" i="5"/>
  <c r="L396" i="5"/>
  <c r="K396" i="5"/>
  <c r="J396" i="5"/>
  <c r="I396" i="5"/>
  <c r="L395" i="5"/>
  <c r="K395" i="5"/>
  <c r="J395" i="5"/>
  <c r="I395" i="5"/>
  <c r="L394" i="5"/>
  <c r="K394" i="5"/>
  <c r="J394" i="5"/>
  <c r="I394" i="5"/>
  <c r="L393" i="5"/>
  <c r="K393" i="5"/>
  <c r="J393" i="5"/>
  <c r="I393" i="5"/>
  <c r="L392" i="5"/>
  <c r="K392" i="5"/>
  <c r="J392" i="5"/>
  <c r="I392" i="5"/>
  <c r="L391" i="5"/>
  <c r="K391" i="5"/>
  <c r="J391" i="5"/>
  <c r="I391" i="5"/>
  <c r="L390" i="5"/>
  <c r="K390" i="5"/>
  <c r="J390" i="5"/>
  <c r="I390" i="5"/>
  <c r="L389" i="5"/>
  <c r="K389" i="5"/>
  <c r="J389" i="5"/>
  <c r="I389" i="5"/>
  <c r="L388" i="5"/>
  <c r="K388" i="5"/>
  <c r="J388" i="5"/>
  <c r="I388" i="5"/>
  <c r="L387" i="5"/>
  <c r="K387" i="5"/>
  <c r="J387" i="5"/>
  <c r="I387" i="5"/>
  <c r="L386" i="5"/>
  <c r="K386" i="5"/>
  <c r="J386" i="5"/>
  <c r="I386" i="5"/>
  <c r="L385" i="5"/>
  <c r="K385" i="5"/>
  <c r="J385" i="5"/>
  <c r="I385" i="5"/>
  <c r="L384" i="5"/>
  <c r="K384" i="5"/>
  <c r="J384" i="5"/>
  <c r="I384" i="5"/>
  <c r="L383" i="5"/>
  <c r="K383" i="5"/>
  <c r="J383" i="5"/>
  <c r="I383" i="5"/>
  <c r="L382" i="5"/>
  <c r="K382" i="5"/>
  <c r="J382" i="5"/>
  <c r="I382" i="5"/>
  <c r="L381" i="5"/>
  <c r="K381" i="5"/>
  <c r="J381" i="5"/>
  <c r="I381" i="5"/>
  <c r="L380" i="5"/>
  <c r="K380" i="5"/>
  <c r="J380" i="5"/>
  <c r="I380" i="5"/>
  <c r="L379" i="5"/>
  <c r="K379" i="5"/>
  <c r="J379" i="5"/>
  <c r="I379" i="5"/>
  <c r="L378" i="5"/>
  <c r="K378" i="5"/>
  <c r="J378" i="5"/>
  <c r="I378" i="5"/>
  <c r="L377" i="5"/>
  <c r="K377" i="5"/>
  <c r="J377" i="5"/>
  <c r="I377" i="5"/>
  <c r="L376" i="5"/>
  <c r="K376" i="5"/>
  <c r="J376" i="5"/>
  <c r="I376" i="5"/>
  <c r="L375" i="5"/>
  <c r="K375" i="5"/>
  <c r="J375" i="5"/>
  <c r="I375" i="5"/>
  <c r="L374" i="5"/>
  <c r="K374" i="5"/>
  <c r="J374" i="5"/>
  <c r="I374" i="5"/>
  <c r="L373" i="5"/>
  <c r="K373" i="5"/>
  <c r="J373" i="5"/>
  <c r="I373" i="5"/>
  <c r="L372" i="5"/>
  <c r="K372" i="5"/>
  <c r="J372" i="5"/>
  <c r="I372" i="5"/>
  <c r="L371" i="5"/>
  <c r="K371" i="5"/>
  <c r="J371" i="5"/>
  <c r="I371" i="5"/>
  <c r="L370" i="5"/>
  <c r="K370" i="5"/>
  <c r="J370" i="5"/>
  <c r="I370" i="5"/>
  <c r="L369" i="5"/>
  <c r="K369" i="5"/>
  <c r="J369" i="5"/>
  <c r="I369" i="5"/>
  <c r="L368" i="5"/>
  <c r="K368" i="5"/>
  <c r="J368" i="5"/>
  <c r="I368" i="5"/>
  <c r="L367" i="5"/>
  <c r="K367" i="5"/>
  <c r="J367" i="5"/>
  <c r="I367" i="5"/>
  <c r="L366" i="5"/>
  <c r="K366" i="5"/>
  <c r="J366" i="5"/>
  <c r="I366" i="5"/>
  <c r="L365" i="5"/>
  <c r="K365" i="5"/>
  <c r="J365" i="5"/>
  <c r="I365" i="5"/>
  <c r="L364" i="5"/>
  <c r="K364" i="5"/>
  <c r="J364" i="5"/>
  <c r="I364" i="5"/>
  <c r="L363" i="5"/>
  <c r="K363" i="5"/>
  <c r="J363" i="5"/>
  <c r="I363" i="5"/>
  <c r="L362" i="5"/>
  <c r="K362" i="5"/>
  <c r="J362" i="5"/>
  <c r="I362" i="5"/>
  <c r="L361" i="5"/>
  <c r="K361" i="5"/>
  <c r="J361" i="5"/>
  <c r="I361" i="5"/>
  <c r="L360" i="5"/>
  <c r="K360" i="5"/>
  <c r="J360" i="5"/>
  <c r="I360" i="5"/>
  <c r="L359" i="5"/>
  <c r="K359" i="5"/>
  <c r="J359" i="5"/>
  <c r="I359" i="5"/>
  <c r="L358" i="5"/>
  <c r="K358" i="5"/>
  <c r="J358" i="5"/>
  <c r="I358" i="5"/>
  <c r="L357" i="5"/>
  <c r="K357" i="5"/>
  <c r="J357" i="5"/>
  <c r="I357" i="5"/>
  <c r="L356" i="5"/>
  <c r="K356" i="5"/>
  <c r="J356" i="5"/>
  <c r="I356" i="5"/>
  <c r="L355" i="5"/>
  <c r="K355" i="5"/>
  <c r="J355" i="5"/>
  <c r="I355" i="5"/>
  <c r="L354" i="5"/>
  <c r="K354" i="5"/>
  <c r="J354" i="5"/>
  <c r="I354" i="5"/>
  <c r="L353" i="5"/>
  <c r="K353" i="5"/>
  <c r="J353" i="5"/>
  <c r="I353" i="5"/>
  <c r="L352" i="5"/>
  <c r="K352" i="5"/>
  <c r="J352" i="5"/>
  <c r="I352" i="5"/>
  <c r="L351" i="5"/>
  <c r="K351" i="5"/>
  <c r="J351" i="5"/>
  <c r="I351" i="5"/>
  <c r="L350" i="5"/>
  <c r="K350" i="5"/>
  <c r="J350" i="5"/>
  <c r="I350" i="5"/>
  <c r="L349" i="5"/>
  <c r="K349" i="5"/>
  <c r="J349" i="5"/>
  <c r="I349" i="5"/>
  <c r="L348" i="5"/>
  <c r="K348" i="5"/>
  <c r="J348" i="5"/>
  <c r="I348" i="5"/>
  <c r="L347" i="5"/>
  <c r="K347" i="5"/>
  <c r="J347" i="5"/>
  <c r="I347" i="5"/>
  <c r="L346" i="5"/>
  <c r="K346" i="5"/>
  <c r="J346" i="5"/>
  <c r="I346" i="5"/>
  <c r="L345" i="5"/>
  <c r="K345" i="5"/>
  <c r="J345" i="5"/>
  <c r="I345" i="5"/>
  <c r="L344" i="5"/>
  <c r="K344" i="5"/>
  <c r="J344" i="5"/>
  <c r="I344" i="5"/>
  <c r="L343" i="5"/>
  <c r="K343" i="5"/>
  <c r="J343" i="5"/>
  <c r="I343" i="5"/>
  <c r="L342" i="5"/>
  <c r="K342" i="5"/>
  <c r="J342" i="5"/>
  <c r="I342" i="5"/>
  <c r="L341" i="5"/>
  <c r="K341" i="5"/>
  <c r="J341" i="5"/>
  <c r="I341" i="5"/>
  <c r="L340" i="5"/>
  <c r="K340" i="5"/>
  <c r="J340" i="5"/>
  <c r="I340" i="5"/>
  <c r="L339" i="5"/>
  <c r="K339" i="5"/>
  <c r="J339" i="5"/>
  <c r="I339" i="5"/>
  <c r="L338" i="5"/>
  <c r="K338" i="5"/>
  <c r="J338" i="5"/>
  <c r="I338" i="5"/>
  <c r="L337" i="5"/>
  <c r="K337" i="5"/>
  <c r="J337" i="5"/>
  <c r="I337" i="5"/>
  <c r="L336" i="5"/>
  <c r="K336" i="5"/>
  <c r="J336" i="5"/>
  <c r="I336" i="5"/>
  <c r="L335" i="5"/>
  <c r="K335" i="5"/>
  <c r="J335" i="5"/>
  <c r="I335" i="5"/>
  <c r="L334" i="5"/>
  <c r="K334" i="5"/>
  <c r="J334" i="5"/>
  <c r="I334" i="5"/>
  <c r="L333" i="5"/>
  <c r="K333" i="5"/>
  <c r="J333" i="5"/>
  <c r="I333" i="5"/>
  <c r="L332" i="5"/>
  <c r="K332" i="5"/>
  <c r="J332" i="5"/>
  <c r="I332" i="5"/>
  <c r="L331" i="5"/>
  <c r="K331" i="5"/>
  <c r="J331" i="5"/>
  <c r="I331" i="5"/>
  <c r="L330" i="5"/>
  <c r="K330" i="5"/>
  <c r="J330" i="5"/>
  <c r="I330" i="5"/>
  <c r="L329" i="5"/>
  <c r="K329" i="5"/>
  <c r="J329" i="5"/>
  <c r="I329" i="5"/>
  <c r="L328" i="5"/>
  <c r="K328" i="5"/>
  <c r="J328" i="5"/>
  <c r="I328" i="5"/>
  <c r="L327" i="5"/>
  <c r="K327" i="5"/>
  <c r="J327" i="5"/>
  <c r="I327" i="5"/>
  <c r="L326" i="5"/>
  <c r="K326" i="5"/>
  <c r="J326" i="5"/>
  <c r="I326" i="5"/>
  <c r="L325" i="5"/>
  <c r="K325" i="5"/>
  <c r="J325" i="5"/>
  <c r="I325" i="5"/>
  <c r="L324" i="5"/>
  <c r="K324" i="5"/>
  <c r="J324" i="5"/>
  <c r="I324" i="5"/>
  <c r="L323" i="5"/>
  <c r="K323" i="5"/>
  <c r="J323" i="5"/>
  <c r="I323" i="5"/>
  <c r="L322" i="5"/>
  <c r="K322" i="5"/>
  <c r="J322" i="5"/>
  <c r="I322" i="5"/>
  <c r="L321" i="5"/>
  <c r="K321" i="5"/>
  <c r="J321" i="5"/>
  <c r="I321" i="5"/>
  <c r="L320" i="5"/>
  <c r="K320" i="5"/>
  <c r="J320" i="5"/>
  <c r="I320" i="5"/>
  <c r="L319" i="5"/>
  <c r="K319" i="5"/>
  <c r="J319" i="5"/>
  <c r="I319" i="5"/>
  <c r="L318" i="5"/>
  <c r="K318" i="5"/>
  <c r="J318" i="5"/>
  <c r="I318" i="5"/>
  <c r="L317" i="5"/>
  <c r="K317" i="5"/>
  <c r="J317" i="5"/>
  <c r="I317" i="5"/>
  <c r="L316" i="5"/>
  <c r="K316" i="5"/>
  <c r="J316" i="5"/>
  <c r="I316" i="5"/>
  <c r="L315" i="5"/>
  <c r="K315" i="5"/>
  <c r="J315" i="5"/>
  <c r="I315" i="5"/>
  <c r="L314" i="5"/>
  <c r="K314" i="5"/>
  <c r="J314" i="5"/>
  <c r="I314" i="5"/>
  <c r="L313" i="5"/>
  <c r="K313" i="5"/>
  <c r="J313" i="5"/>
  <c r="I313" i="5"/>
  <c r="L312" i="5"/>
  <c r="K312" i="5"/>
  <c r="J312" i="5"/>
  <c r="I312" i="5"/>
  <c r="L311" i="5"/>
  <c r="K311" i="5"/>
  <c r="J311" i="5"/>
  <c r="I311" i="5"/>
  <c r="L310" i="5"/>
  <c r="K310" i="5"/>
  <c r="J310" i="5"/>
  <c r="I310" i="5"/>
  <c r="L309" i="5"/>
  <c r="K309" i="5"/>
  <c r="J309" i="5"/>
  <c r="I309" i="5"/>
  <c r="L308" i="5"/>
  <c r="K308" i="5"/>
  <c r="J308" i="5"/>
  <c r="I308" i="5"/>
  <c r="L307" i="5"/>
  <c r="K307" i="5"/>
  <c r="J307" i="5"/>
  <c r="I307" i="5"/>
  <c r="L306" i="5"/>
  <c r="K306" i="5"/>
  <c r="J306" i="5"/>
  <c r="I306" i="5"/>
  <c r="L305" i="5"/>
  <c r="K305" i="5"/>
  <c r="J305" i="5"/>
  <c r="I305" i="5"/>
  <c r="L304" i="5"/>
  <c r="K304" i="5"/>
  <c r="J304" i="5"/>
  <c r="I304" i="5"/>
  <c r="L303" i="5"/>
  <c r="K303" i="5"/>
  <c r="J303" i="5"/>
  <c r="I303" i="5"/>
  <c r="L302" i="5"/>
  <c r="K302" i="5"/>
  <c r="J302" i="5"/>
  <c r="I302" i="5"/>
  <c r="L301" i="5"/>
  <c r="K301" i="5"/>
  <c r="J301" i="5"/>
  <c r="I301" i="5"/>
  <c r="L300" i="5"/>
  <c r="K300" i="5"/>
  <c r="J300" i="5"/>
  <c r="I300" i="5"/>
  <c r="L299" i="5"/>
  <c r="K299" i="5"/>
  <c r="J299" i="5"/>
  <c r="I299" i="5"/>
  <c r="L298" i="5"/>
  <c r="K298" i="5"/>
  <c r="J298" i="5"/>
  <c r="I298" i="5"/>
  <c r="L297" i="5"/>
  <c r="K297" i="5"/>
  <c r="J297" i="5"/>
  <c r="I297" i="5"/>
  <c r="L296" i="5"/>
  <c r="K296" i="5"/>
  <c r="J296" i="5"/>
  <c r="I296" i="5"/>
  <c r="L295" i="5"/>
  <c r="K295" i="5"/>
  <c r="J295" i="5"/>
  <c r="I295" i="5"/>
  <c r="L294" i="5"/>
  <c r="K294" i="5"/>
  <c r="J294" i="5"/>
  <c r="I294" i="5"/>
  <c r="L293" i="5"/>
  <c r="K293" i="5"/>
  <c r="J293" i="5"/>
  <c r="I293" i="5"/>
  <c r="L292" i="5"/>
  <c r="K292" i="5"/>
  <c r="J292" i="5"/>
  <c r="I292" i="5"/>
  <c r="L291" i="5"/>
  <c r="K291" i="5"/>
  <c r="J291" i="5"/>
  <c r="I291" i="5"/>
  <c r="L290" i="5"/>
  <c r="K290" i="5"/>
  <c r="J290" i="5"/>
  <c r="I290" i="5"/>
  <c r="L289" i="5"/>
  <c r="K289" i="5"/>
  <c r="J289" i="5"/>
  <c r="I289" i="5"/>
  <c r="L288" i="5"/>
  <c r="K288" i="5"/>
  <c r="J288" i="5"/>
  <c r="I288" i="5"/>
  <c r="L287" i="5"/>
  <c r="K287" i="5"/>
  <c r="J287" i="5"/>
  <c r="I287" i="5"/>
  <c r="L286" i="5"/>
  <c r="K286" i="5"/>
  <c r="J286" i="5"/>
  <c r="I286" i="5"/>
  <c r="L285" i="5"/>
  <c r="K285" i="5"/>
  <c r="J285" i="5"/>
  <c r="I285" i="5"/>
  <c r="L284" i="5"/>
  <c r="K284" i="5"/>
  <c r="J284" i="5"/>
  <c r="I284" i="5"/>
  <c r="L283" i="5"/>
  <c r="K283" i="5"/>
  <c r="J283" i="5"/>
  <c r="I283" i="5"/>
  <c r="L282" i="5"/>
  <c r="K282" i="5"/>
  <c r="J282" i="5"/>
  <c r="I282" i="5"/>
  <c r="L281" i="5"/>
  <c r="K281" i="5"/>
  <c r="J281" i="5"/>
  <c r="I281" i="5"/>
  <c r="L280" i="5"/>
  <c r="K280" i="5"/>
  <c r="J280" i="5"/>
  <c r="I280" i="5"/>
  <c r="L279" i="5"/>
  <c r="K279" i="5"/>
  <c r="J279" i="5"/>
  <c r="I279" i="5"/>
  <c r="L278" i="5"/>
  <c r="K278" i="5"/>
  <c r="J278" i="5"/>
  <c r="I278" i="5"/>
  <c r="L277" i="5"/>
  <c r="K277" i="5"/>
  <c r="J277" i="5"/>
  <c r="I277" i="5"/>
  <c r="L276" i="5"/>
  <c r="K276" i="5"/>
  <c r="J276" i="5"/>
  <c r="I276" i="5"/>
  <c r="L275" i="5"/>
  <c r="K275" i="5"/>
  <c r="J275" i="5"/>
  <c r="I275" i="5"/>
  <c r="L274" i="5"/>
  <c r="K274" i="5"/>
  <c r="J274" i="5"/>
  <c r="I274" i="5"/>
  <c r="L273" i="5"/>
  <c r="K273" i="5"/>
  <c r="J273" i="5"/>
  <c r="I273" i="5"/>
  <c r="L272" i="5"/>
  <c r="K272" i="5"/>
  <c r="J272" i="5"/>
  <c r="I272" i="5"/>
  <c r="L271" i="5"/>
  <c r="K271" i="5"/>
  <c r="J271" i="5"/>
  <c r="I271" i="5"/>
  <c r="L270" i="5"/>
  <c r="K270" i="5"/>
  <c r="J270" i="5"/>
  <c r="I270" i="5"/>
  <c r="L269" i="5"/>
  <c r="K269" i="5"/>
  <c r="J269" i="5"/>
  <c r="I269" i="5"/>
  <c r="L268" i="5"/>
  <c r="K268" i="5"/>
  <c r="J268" i="5"/>
  <c r="I268" i="5"/>
  <c r="L267" i="5"/>
  <c r="K267" i="5"/>
  <c r="J267" i="5"/>
  <c r="I267" i="5"/>
  <c r="L266" i="5"/>
  <c r="K266" i="5"/>
  <c r="J266" i="5"/>
  <c r="I266" i="5"/>
  <c r="L265" i="5"/>
  <c r="K265" i="5"/>
  <c r="J265" i="5"/>
  <c r="I265" i="5"/>
  <c r="L264" i="5"/>
  <c r="K264" i="5"/>
  <c r="J264" i="5"/>
  <c r="I264" i="5"/>
  <c r="L263" i="5"/>
  <c r="K263" i="5"/>
  <c r="J263" i="5"/>
  <c r="I263" i="5"/>
  <c r="L262" i="5"/>
  <c r="K262" i="5"/>
  <c r="J262" i="5"/>
  <c r="I262" i="5"/>
  <c r="L261" i="5"/>
  <c r="K261" i="5"/>
  <c r="J261" i="5"/>
  <c r="I261" i="5"/>
  <c r="L260" i="5"/>
  <c r="K260" i="5"/>
  <c r="J260" i="5"/>
  <c r="I260" i="5"/>
  <c r="L259" i="5"/>
  <c r="K259" i="5"/>
  <c r="J259" i="5"/>
  <c r="I259" i="5"/>
  <c r="L258" i="5"/>
  <c r="K258" i="5"/>
  <c r="J258" i="5"/>
  <c r="I258" i="5"/>
  <c r="L257" i="5"/>
  <c r="K257" i="5"/>
  <c r="J257" i="5"/>
  <c r="I257" i="5"/>
  <c r="L256" i="5"/>
  <c r="K256" i="5"/>
  <c r="J256" i="5"/>
  <c r="I256" i="5"/>
  <c r="L255" i="5"/>
  <c r="K255" i="5"/>
  <c r="J255" i="5"/>
  <c r="I255" i="5"/>
  <c r="L254" i="5"/>
  <c r="K254" i="5"/>
  <c r="J254" i="5"/>
  <c r="I254" i="5"/>
  <c r="L253" i="5"/>
  <c r="K253" i="5"/>
  <c r="J253" i="5"/>
  <c r="I253" i="5"/>
  <c r="L252" i="5"/>
  <c r="K252" i="5"/>
  <c r="J252" i="5"/>
  <c r="I252" i="5"/>
  <c r="L251" i="5"/>
  <c r="K251" i="5"/>
  <c r="J251" i="5"/>
  <c r="I251" i="5"/>
  <c r="L250" i="5"/>
  <c r="K250" i="5"/>
  <c r="J250" i="5"/>
  <c r="I250" i="5"/>
  <c r="L249" i="5"/>
  <c r="K249" i="5"/>
  <c r="J249" i="5"/>
  <c r="I249" i="5"/>
  <c r="L248" i="5"/>
  <c r="K248" i="5"/>
  <c r="J248" i="5"/>
  <c r="I248" i="5"/>
  <c r="L247" i="5"/>
  <c r="K247" i="5"/>
  <c r="J247" i="5"/>
  <c r="I247" i="5"/>
  <c r="L246" i="5"/>
  <c r="K246" i="5"/>
  <c r="J246" i="5"/>
  <c r="I246" i="5"/>
  <c r="L245" i="5"/>
  <c r="K245" i="5"/>
  <c r="J245" i="5"/>
  <c r="I245" i="5"/>
  <c r="L244" i="5"/>
  <c r="K244" i="5"/>
  <c r="J244" i="5"/>
  <c r="I244" i="5"/>
  <c r="L243" i="5"/>
  <c r="K243" i="5"/>
  <c r="J243" i="5"/>
  <c r="I243" i="5"/>
  <c r="L242" i="5"/>
  <c r="K242" i="5"/>
  <c r="J242" i="5"/>
  <c r="I242" i="5"/>
  <c r="L241" i="5"/>
  <c r="K241" i="5"/>
  <c r="J241" i="5"/>
  <c r="I241" i="5"/>
  <c r="L240" i="5"/>
  <c r="K240" i="5"/>
  <c r="J240" i="5"/>
  <c r="I240" i="5"/>
  <c r="L239" i="5"/>
  <c r="K239" i="5"/>
  <c r="J239" i="5"/>
  <c r="I239" i="5"/>
  <c r="L238" i="5"/>
  <c r="K238" i="5"/>
  <c r="J238" i="5"/>
  <c r="I238" i="5"/>
  <c r="L237" i="5"/>
  <c r="K237" i="5"/>
  <c r="J237" i="5"/>
  <c r="I237" i="5"/>
  <c r="L236" i="5"/>
  <c r="K236" i="5"/>
  <c r="J236" i="5"/>
  <c r="I236" i="5"/>
  <c r="L235" i="5"/>
  <c r="K235" i="5"/>
  <c r="J235" i="5"/>
  <c r="I235" i="5"/>
  <c r="L234" i="5"/>
  <c r="K234" i="5"/>
  <c r="J234" i="5"/>
  <c r="I234" i="5"/>
  <c r="L233" i="5"/>
  <c r="K233" i="5"/>
  <c r="J233" i="5"/>
  <c r="I233" i="5"/>
  <c r="L232" i="5"/>
  <c r="K232" i="5"/>
  <c r="J232" i="5"/>
  <c r="I232" i="5"/>
  <c r="L231" i="5"/>
  <c r="K231" i="5"/>
  <c r="J231" i="5"/>
  <c r="I231" i="5"/>
  <c r="L230" i="5"/>
  <c r="K230" i="5"/>
  <c r="J230" i="5"/>
  <c r="I230" i="5"/>
  <c r="L229" i="5"/>
  <c r="K229" i="5"/>
  <c r="J229" i="5"/>
  <c r="I229" i="5"/>
  <c r="L228" i="5"/>
  <c r="K228" i="5"/>
  <c r="J228" i="5"/>
  <c r="I228" i="5"/>
  <c r="L227" i="5"/>
  <c r="K227" i="5"/>
  <c r="J227" i="5"/>
  <c r="I227" i="5"/>
  <c r="L226" i="5"/>
  <c r="K226" i="5"/>
  <c r="J226" i="5"/>
  <c r="I226" i="5"/>
  <c r="L225" i="5"/>
  <c r="K225" i="5"/>
  <c r="J225" i="5"/>
  <c r="I225" i="5"/>
  <c r="L224" i="5"/>
  <c r="K224" i="5"/>
  <c r="J224" i="5"/>
  <c r="I224" i="5"/>
  <c r="L223" i="5"/>
  <c r="K223" i="5"/>
  <c r="J223" i="5"/>
  <c r="I223" i="5"/>
  <c r="L222" i="5"/>
  <c r="K222" i="5"/>
  <c r="J222" i="5"/>
  <c r="I222" i="5"/>
  <c r="L221" i="5"/>
  <c r="K221" i="5"/>
  <c r="J221" i="5"/>
  <c r="I221" i="5"/>
  <c r="L220" i="5"/>
  <c r="K220" i="5"/>
  <c r="J220" i="5"/>
  <c r="I220" i="5"/>
  <c r="L219" i="5"/>
  <c r="K219" i="5"/>
  <c r="J219" i="5"/>
  <c r="I219" i="5"/>
  <c r="L218" i="5"/>
  <c r="K218" i="5"/>
  <c r="J218" i="5"/>
  <c r="I218" i="5"/>
  <c r="L217" i="5"/>
  <c r="K217" i="5"/>
  <c r="J217" i="5"/>
  <c r="I217" i="5"/>
  <c r="L216" i="5"/>
  <c r="K216" i="5"/>
  <c r="J216" i="5"/>
  <c r="I216" i="5"/>
  <c r="L215" i="5"/>
  <c r="K215" i="5"/>
  <c r="J215" i="5"/>
  <c r="I215" i="5"/>
  <c r="L214" i="5"/>
  <c r="K214" i="5"/>
  <c r="J214" i="5"/>
  <c r="I214" i="5"/>
  <c r="L213" i="5"/>
  <c r="K213" i="5"/>
  <c r="J213" i="5"/>
  <c r="I213" i="5"/>
  <c r="L212" i="5"/>
  <c r="K212" i="5"/>
  <c r="J212" i="5"/>
  <c r="I212" i="5"/>
  <c r="L211" i="5"/>
  <c r="K211" i="5"/>
  <c r="J211" i="5"/>
  <c r="I211" i="5"/>
  <c r="L210" i="5"/>
  <c r="K210" i="5"/>
  <c r="J210" i="5"/>
  <c r="I210" i="5"/>
  <c r="L209" i="5"/>
  <c r="K209" i="5"/>
  <c r="J209" i="5"/>
  <c r="I209" i="5"/>
  <c r="L208" i="5"/>
  <c r="K208" i="5"/>
  <c r="J208" i="5"/>
  <c r="I208" i="5"/>
  <c r="L207" i="5"/>
  <c r="K207" i="5"/>
  <c r="J207" i="5"/>
  <c r="I207" i="5"/>
  <c r="L206" i="5"/>
  <c r="K206" i="5"/>
  <c r="J206" i="5"/>
  <c r="I206" i="5"/>
  <c r="L205" i="5"/>
  <c r="K205" i="5"/>
  <c r="J205" i="5"/>
  <c r="I205" i="5"/>
  <c r="L204" i="5"/>
  <c r="K204" i="5"/>
  <c r="J204" i="5"/>
  <c r="I204" i="5"/>
  <c r="L203" i="5"/>
  <c r="K203" i="5"/>
  <c r="J203" i="5"/>
  <c r="I203" i="5"/>
  <c r="L202" i="5"/>
  <c r="K202" i="5"/>
  <c r="J202" i="5"/>
  <c r="I202" i="5"/>
  <c r="L201" i="5"/>
  <c r="K201" i="5"/>
  <c r="J201" i="5"/>
  <c r="I201" i="5"/>
  <c r="L200" i="5"/>
  <c r="K200" i="5"/>
  <c r="J200" i="5"/>
  <c r="I200" i="5"/>
  <c r="L199" i="5"/>
  <c r="K199" i="5"/>
  <c r="J199" i="5"/>
  <c r="I199" i="5"/>
  <c r="L198" i="5"/>
  <c r="K198" i="5"/>
  <c r="J198" i="5"/>
  <c r="I198" i="5"/>
  <c r="L197" i="5"/>
  <c r="K197" i="5"/>
  <c r="J197" i="5"/>
  <c r="I197" i="5"/>
  <c r="L196" i="5"/>
  <c r="K196" i="5"/>
  <c r="J196" i="5"/>
  <c r="I196" i="5"/>
  <c r="L195" i="5"/>
  <c r="K195" i="5"/>
  <c r="J195" i="5"/>
  <c r="I195" i="5"/>
  <c r="L194" i="5"/>
  <c r="K194" i="5"/>
  <c r="J194" i="5"/>
  <c r="I194" i="5"/>
  <c r="L193" i="5"/>
  <c r="K193" i="5"/>
  <c r="J193" i="5"/>
  <c r="I193" i="5"/>
  <c r="L192" i="5"/>
  <c r="K192" i="5"/>
  <c r="J192" i="5"/>
  <c r="I192" i="5"/>
  <c r="L191" i="5"/>
  <c r="K191" i="5"/>
  <c r="J191" i="5"/>
  <c r="I191" i="5"/>
  <c r="L190" i="5"/>
  <c r="K190" i="5"/>
  <c r="J190" i="5"/>
  <c r="I190" i="5"/>
  <c r="L189" i="5"/>
  <c r="K189" i="5"/>
  <c r="J189" i="5"/>
  <c r="I189" i="5"/>
  <c r="L188" i="5"/>
  <c r="K188" i="5"/>
  <c r="J188" i="5"/>
  <c r="I188" i="5"/>
  <c r="L187" i="5"/>
  <c r="K187" i="5"/>
  <c r="J187" i="5"/>
  <c r="I187" i="5"/>
  <c r="L186" i="5"/>
  <c r="K186" i="5"/>
  <c r="J186" i="5"/>
  <c r="I186" i="5"/>
  <c r="L185" i="5"/>
  <c r="K185" i="5"/>
  <c r="J185" i="5"/>
  <c r="I185" i="5"/>
  <c r="L184" i="5"/>
  <c r="K184" i="5"/>
  <c r="J184" i="5"/>
  <c r="I184" i="5"/>
  <c r="L183" i="5"/>
  <c r="K183" i="5"/>
  <c r="J183" i="5"/>
  <c r="I183" i="5"/>
  <c r="L182" i="5"/>
  <c r="K182" i="5"/>
  <c r="J182" i="5"/>
  <c r="I182" i="5"/>
  <c r="L181" i="5"/>
  <c r="K181" i="5"/>
  <c r="J181" i="5"/>
  <c r="I181" i="5"/>
  <c r="L180" i="5"/>
  <c r="K180" i="5"/>
  <c r="J180" i="5"/>
  <c r="I180" i="5"/>
  <c r="L179" i="5"/>
  <c r="K179" i="5"/>
  <c r="J179" i="5"/>
  <c r="I179" i="5"/>
  <c r="L178" i="5"/>
  <c r="K178" i="5"/>
  <c r="J178" i="5"/>
  <c r="I178" i="5"/>
  <c r="L177" i="5"/>
  <c r="K177" i="5"/>
  <c r="J177" i="5"/>
  <c r="I177" i="5"/>
  <c r="L176" i="5"/>
  <c r="K176" i="5"/>
  <c r="J176" i="5"/>
  <c r="I176" i="5"/>
  <c r="L175" i="5"/>
  <c r="K175" i="5"/>
  <c r="J175" i="5"/>
  <c r="I175" i="5"/>
  <c r="L174" i="5"/>
  <c r="K174" i="5"/>
  <c r="J174" i="5"/>
  <c r="I174" i="5"/>
  <c r="L173" i="5"/>
  <c r="K173" i="5"/>
  <c r="J173" i="5"/>
  <c r="I173" i="5"/>
  <c r="L172" i="5"/>
  <c r="K172" i="5"/>
  <c r="J172" i="5"/>
  <c r="I172" i="5"/>
  <c r="L171" i="5"/>
  <c r="K171" i="5"/>
  <c r="J171" i="5"/>
  <c r="I171" i="5"/>
  <c r="L170" i="5"/>
  <c r="K170" i="5"/>
  <c r="J170" i="5"/>
  <c r="I170" i="5"/>
  <c r="L169" i="5"/>
  <c r="K169" i="5"/>
  <c r="J169" i="5"/>
  <c r="I169" i="5"/>
  <c r="L168" i="5"/>
  <c r="K168" i="5"/>
  <c r="J168" i="5"/>
  <c r="I168" i="5"/>
  <c r="L167" i="5"/>
  <c r="K167" i="5"/>
  <c r="J167" i="5"/>
  <c r="I167" i="5"/>
  <c r="L166" i="5"/>
  <c r="K166" i="5"/>
  <c r="J166" i="5"/>
  <c r="I166" i="5"/>
  <c r="L165" i="5"/>
  <c r="K165" i="5"/>
  <c r="J165" i="5"/>
  <c r="I165" i="5"/>
  <c r="L164" i="5"/>
  <c r="K164" i="5"/>
  <c r="J164" i="5"/>
  <c r="I164" i="5"/>
  <c r="L163" i="5"/>
  <c r="K163" i="5"/>
  <c r="J163" i="5"/>
  <c r="I163" i="5"/>
  <c r="L162" i="5"/>
  <c r="K162" i="5"/>
  <c r="J162" i="5"/>
  <c r="I162" i="5"/>
  <c r="L161" i="5"/>
  <c r="K161" i="5"/>
  <c r="J161" i="5"/>
  <c r="I161" i="5"/>
  <c r="L160" i="5"/>
  <c r="K160" i="5"/>
  <c r="J160" i="5"/>
  <c r="I160" i="5"/>
  <c r="L159" i="5"/>
  <c r="K159" i="5"/>
  <c r="J159" i="5"/>
  <c r="I159" i="5"/>
  <c r="L158" i="5"/>
  <c r="K158" i="5"/>
  <c r="J158" i="5"/>
  <c r="I158" i="5"/>
  <c r="L157" i="5"/>
  <c r="K157" i="5"/>
  <c r="J157" i="5"/>
  <c r="I157" i="5"/>
  <c r="L156" i="5"/>
  <c r="K156" i="5"/>
  <c r="J156" i="5"/>
  <c r="I156" i="5"/>
  <c r="L155" i="5"/>
  <c r="K155" i="5"/>
  <c r="J155" i="5"/>
  <c r="I155" i="5"/>
  <c r="L154" i="5"/>
  <c r="K154" i="5"/>
  <c r="J154" i="5"/>
  <c r="I154" i="5"/>
  <c r="L153" i="5"/>
  <c r="K153" i="5"/>
  <c r="J153" i="5"/>
  <c r="I153" i="5"/>
  <c r="L152" i="5"/>
  <c r="K152" i="5"/>
  <c r="J152" i="5"/>
  <c r="I152" i="5"/>
  <c r="L151" i="5"/>
  <c r="K151" i="5"/>
  <c r="J151" i="5"/>
  <c r="I151" i="5"/>
  <c r="L150" i="5"/>
  <c r="K150" i="5"/>
  <c r="J150" i="5"/>
  <c r="I150" i="5"/>
  <c r="L149" i="5"/>
  <c r="K149" i="5"/>
  <c r="J149" i="5"/>
  <c r="I149" i="5"/>
  <c r="L148" i="5"/>
  <c r="K148" i="5"/>
  <c r="J148" i="5"/>
  <c r="I148" i="5"/>
  <c r="L147" i="5"/>
  <c r="K147" i="5"/>
  <c r="J147" i="5"/>
  <c r="I147" i="5"/>
  <c r="L146" i="5"/>
  <c r="K146" i="5"/>
  <c r="J146" i="5"/>
  <c r="I146" i="5"/>
  <c r="L145" i="5"/>
  <c r="K145" i="5"/>
  <c r="J145" i="5"/>
  <c r="I145" i="5"/>
  <c r="L144" i="5"/>
  <c r="K144" i="5"/>
  <c r="J144" i="5"/>
  <c r="I144" i="5"/>
  <c r="L143" i="5"/>
  <c r="K143" i="5"/>
  <c r="J143" i="5"/>
  <c r="I143" i="5"/>
  <c r="L142" i="5"/>
  <c r="K142" i="5"/>
  <c r="J142" i="5"/>
  <c r="I142" i="5"/>
  <c r="L141" i="5"/>
  <c r="K141" i="5"/>
  <c r="J141" i="5"/>
  <c r="I141" i="5"/>
  <c r="L140" i="5"/>
  <c r="K140" i="5"/>
  <c r="J140" i="5"/>
  <c r="I140" i="5"/>
  <c r="L139" i="5"/>
  <c r="K139" i="5"/>
  <c r="J139" i="5"/>
  <c r="I139" i="5"/>
  <c r="L138" i="5"/>
  <c r="K138" i="5"/>
  <c r="J138" i="5"/>
  <c r="I138" i="5"/>
  <c r="L137" i="5"/>
  <c r="K137" i="5"/>
  <c r="J137" i="5"/>
  <c r="I137" i="5"/>
  <c r="L136" i="5"/>
  <c r="K136" i="5"/>
  <c r="J136" i="5"/>
  <c r="I136" i="5"/>
  <c r="L135" i="5"/>
  <c r="K135" i="5"/>
  <c r="J135" i="5"/>
  <c r="I135" i="5"/>
  <c r="L134" i="5"/>
  <c r="K134" i="5"/>
  <c r="J134" i="5"/>
  <c r="I134" i="5"/>
  <c r="L133" i="5"/>
  <c r="K133" i="5"/>
  <c r="J133" i="5"/>
  <c r="I133" i="5"/>
  <c r="L132" i="5"/>
  <c r="K132" i="5"/>
  <c r="J132" i="5"/>
  <c r="I132" i="5"/>
  <c r="L131" i="5"/>
  <c r="K131" i="5"/>
  <c r="J131" i="5"/>
  <c r="I131" i="5"/>
  <c r="L130" i="5"/>
  <c r="K130" i="5"/>
  <c r="J130" i="5"/>
  <c r="I130" i="5"/>
  <c r="L129" i="5"/>
  <c r="K129" i="5"/>
  <c r="J129" i="5"/>
  <c r="I129" i="5"/>
  <c r="L128" i="5"/>
  <c r="K128" i="5"/>
  <c r="J128" i="5"/>
  <c r="I128" i="5"/>
  <c r="L127" i="5"/>
  <c r="K127" i="5"/>
  <c r="J127" i="5"/>
  <c r="I127" i="5"/>
  <c r="L126" i="5"/>
  <c r="K126" i="5"/>
  <c r="J126" i="5"/>
  <c r="I126" i="5"/>
  <c r="L125" i="5"/>
  <c r="K125" i="5"/>
  <c r="J125" i="5"/>
  <c r="I125" i="5"/>
  <c r="L124" i="5"/>
  <c r="K124" i="5"/>
  <c r="J124" i="5"/>
  <c r="I124" i="5"/>
  <c r="L123" i="5"/>
  <c r="K123" i="5"/>
  <c r="J123" i="5"/>
  <c r="I123" i="5"/>
  <c r="L122" i="5"/>
  <c r="K122" i="5"/>
  <c r="J122" i="5"/>
  <c r="I122" i="5"/>
  <c r="L121" i="5"/>
  <c r="K121" i="5"/>
  <c r="J121" i="5"/>
  <c r="I121" i="5"/>
  <c r="L120" i="5"/>
  <c r="K120" i="5"/>
  <c r="J120" i="5"/>
  <c r="I120" i="5"/>
  <c r="L119" i="5"/>
  <c r="K119" i="5"/>
  <c r="J119" i="5"/>
  <c r="I119" i="5"/>
  <c r="L118" i="5"/>
  <c r="K118" i="5"/>
  <c r="J118" i="5"/>
  <c r="I118" i="5"/>
  <c r="L117" i="5"/>
  <c r="K117" i="5"/>
  <c r="J117" i="5"/>
  <c r="I117" i="5"/>
  <c r="L116" i="5"/>
  <c r="K116" i="5"/>
  <c r="J116" i="5"/>
  <c r="I116" i="5"/>
  <c r="X115" i="5"/>
  <c r="L115" i="5"/>
  <c r="K115" i="5"/>
  <c r="J115" i="5"/>
  <c r="I115" i="5"/>
  <c r="L114" i="5"/>
  <c r="K114" i="5"/>
  <c r="J114" i="5"/>
  <c r="I114" i="5"/>
  <c r="L113" i="5"/>
  <c r="K113" i="5"/>
  <c r="J113" i="5"/>
  <c r="I113" i="5"/>
  <c r="L112" i="5"/>
  <c r="K112" i="5"/>
  <c r="J112" i="5"/>
  <c r="I112" i="5"/>
  <c r="L111" i="5"/>
  <c r="K111" i="5"/>
  <c r="J111" i="5"/>
  <c r="I111" i="5"/>
  <c r="L110" i="5"/>
  <c r="K110" i="5"/>
  <c r="J110" i="5"/>
  <c r="I110" i="5"/>
  <c r="L109" i="5"/>
  <c r="K109" i="5"/>
  <c r="J109" i="5"/>
  <c r="I109" i="5"/>
  <c r="L108" i="5"/>
  <c r="K108" i="5"/>
  <c r="J108" i="5"/>
  <c r="I108" i="5"/>
  <c r="L107" i="5"/>
  <c r="K107" i="5"/>
  <c r="J107" i="5"/>
  <c r="I107" i="5"/>
  <c r="L106" i="5"/>
  <c r="K106" i="5"/>
  <c r="J106" i="5"/>
  <c r="I106" i="5"/>
  <c r="L105" i="5"/>
  <c r="K105" i="5"/>
  <c r="J105" i="5"/>
  <c r="I105" i="5"/>
  <c r="L104" i="5"/>
  <c r="K104" i="5"/>
  <c r="J104" i="5"/>
  <c r="I104" i="5"/>
  <c r="L103" i="5"/>
  <c r="K103" i="5"/>
  <c r="J103" i="5"/>
  <c r="I103" i="5"/>
  <c r="L102" i="5"/>
  <c r="K102" i="5"/>
  <c r="J102" i="5"/>
  <c r="I102" i="5"/>
  <c r="L101" i="5"/>
  <c r="K101" i="5"/>
  <c r="J101" i="5"/>
  <c r="I101" i="5"/>
  <c r="L100" i="5"/>
  <c r="K100" i="5"/>
  <c r="J100" i="5"/>
  <c r="I100" i="5"/>
  <c r="L99" i="5"/>
  <c r="K99" i="5"/>
  <c r="J99" i="5"/>
  <c r="I99" i="5"/>
  <c r="L98" i="5"/>
  <c r="K98" i="5"/>
  <c r="J98" i="5"/>
  <c r="I98" i="5"/>
  <c r="L97" i="5"/>
  <c r="K97" i="5"/>
  <c r="J97" i="5"/>
  <c r="I97" i="5"/>
  <c r="L96" i="5"/>
  <c r="K96" i="5"/>
  <c r="J96" i="5"/>
  <c r="I96" i="5"/>
  <c r="L95" i="5"/>
  <c r="K95" i="5"/>
  <c r="J95" i="5"/>
  <c r="I95" i="5"/>
  <c r="L94" i="5"/>
  <c r="K94" i="5"/>
  <c r="J94" i="5"/>
  <c r="I94" i="5"/>
  <c r="L93" i="5"/>
  <c r="K93" i="5"/>
  <c r="J93" i="5"/>
  <c r="I93" i="5"/>
  <c r="L92" i="5"/>
  <c r="K92" i="5"/>
  <c r="J92" i="5"/>
  <c r="I92" i="5"/>
  <c r="L91" i="5"/>
  <c r="K91" i="5"/>
  <c r="J91" i="5"/>
  <c r="I91" i="5"/>
  <c r="L90" i="5"/>
  <c r="K90" i="5"/>
  <c r="J90" i="5"/>
  <c r="I90" i="5"/>
  <c r="L89" i="5"/>
  <c r="K89" i="5"/>
  <c r="J89" i="5"/>
  <c r="I89" i="5"/>
  <c r="L88" i="5"/>
  <c r="K88" i="5"/>
  <c r="J88" i="5"/>
  <c r="I88" i="5"/>
  <c r="L87" i="5"/>
  <c r="K87" i="5"/>
  <c r="J87" i="5"/>
  <c r="I87" i="5"/>
  <c r="L86" i="5"/>
  <c r="K86" i="5"/>
  <c r="J86" i="5"/>
  <c r="I86" i="5"/>
  <c r="L85" i="5"/>
  <c r="K85" i="5"/>
  <c r="J85" i="5"/>
  <c r="I85" i="5"/>
  <c r="L84" i="5"/>
  <c r="K84" i="5"/>
  <c r="J84" i="5"/>
  <c r="I84" i="5"/>
  <c r="L83" i="5"/>
  <c r="K83" i="5"/>
  <c r="J83" i="5"/>
  <c r="I83" i="5"/>
  <c r="L82" i="5"/>
  <c r="K82" i="5"/>
  <c r="J82" i="5"/>
  <c r="I82" i="5"/>
  <c r="L81" i="5"/>
  <c r="K81" i="5"/>
  <c r="J81" i="5"/>
  <c r="I81" i="5"/>
  <c r="L80" i="5"/>
  <c r="K80" i="5"/>
  <c r="J80" i="5"/>
  <c r="I80" i="5"/>
  <c r="L79" i="5"/>
  <c r="K79" i="5"/>
  <c r="J79" i="5"/>
  <c r="I79" i="5"/>
  <c r="L78" i="5"/>
  <c r="K78" i="5"/>
  <c r="J78" i="5"/>
  <c r="I78" i="5"/>
  <c r="L77" i="5"/>
  <c r="K77" i="5"/>
  <c r="J77" i="5"/>
  <c r="I77" i="5"/>
  <c r="L76" i="5"/>
  <c r="K76" i="5"/>
  <c r="J76" i="5"/>
  <c r="I76" i="5"/>
  <c r="L75" i="5"/>
  <c r="K75" i="5"/>
  <c r="J75" i="5"/>
  <c r="I75" i="5"/>
  <c r="L74" i="5"/>
  <c r="K74" i="5"/>
  <c r="J74" i="5"/>
  <c r="I74" i="5"/>
  <c r="L73" i="5"/>
  <c r="K73" i="5"/>
  <c r="J73" i="5"/>
  <c r="I73" i="5"/>
  <c r="O72" i="5"/>
  <c r="L72" i="5"/>
  <c r="K72" i="5"/>
  <c r="J72" i="5"/>
  <c r="I72" i="5"/>
  <c r="L71" i="5"/>
  <c r="K71" i="5"/>
  <c r="J71" i="5"/>
  <c r="I71" i="5"/>
  <c r="L70" i="5"/>
  <c r="K70" i="5"/>
  <c r="J70" i="5"/>
  <c r="I70" i="5"/>
  <c r="L69" i="5"/>
  <c r="K69" i="5"/>
  <c r="J69" i="5"/>
  <c r="I69" i="5"/>
  <c r="L68" i="5"/>
  <c r="K68" i="5"/>
  <c r="J68" i="5"/>
  <c r="I68" i="5"/>
  <c r="O67" i="5"/>
  <c r="L67" i="5"/>
  <c r="K67" i="5"/>
  <c r="J67" i="5"/>
  <c r="I67" i="5"/>
  <c r="L66" i="5"/>
  <c r="K66" i="5"/>
  <c r="J66" i="5"/>
  <c r="I66" i="5"/>
  <c r="L65" i="5"/>
  <c r="K65" i="5"/>
  <c r="J65" i="5"/>
  <c r="I65" i="5"/>
  <c r="L64" i="5"/>
  <c r="K64" i="5"/>
  <c r="J64" i="5"/>
  <c r="I64" i="5"/>
  <c r="O63" i="5"/>
  <c r="L63" i="5"/>
  <c r="K63" i="5"/>
  <c r="J63" i="5"/>
  <c r="I63" i="5"/>
  <c r="L62" i="5"/>
  <c r="K62" i="5"/>
  <c r="J62" i="5"/>
  <c r="I62" i="5"/>
  <c r="L61" i="5"/>
  <c r="K61" i="5"/>
  <c r="J61" i="5"/>
  <c r="I61" i="5"/>
  <c r="L60" i="5"/>
  <c r="K60" i="5"/>
  <c r="J60" i="5"/>
  <c r="I60" i="5"/>
  <c r="O59" i="5"/>
  <c r="L59" i="5"/>
  <c r="K59" i="5"/>
  <c r="J59" i="5"/>
  <c r="I59" i="5"/>
  <c r="L58" i="5"/>
  <c r="K58" i="5"/>
  <c r="J58" i="5"/>
  <c r="I58" i="5"/>
  <c r="L57" i="5"/>
  <c r="K57" i="5"/>
  <c r="J57" i="5"/>
  <c r="I57" i="5"/>
  <c r="L56" i="5"/>
  <c r="K56" i="5"/>
  <c r="J56" i="5"/>
  <c r="I56" i="5"/>
  <c r="O55" i="5"/>
  <c r="L55" i="5"/>
  <c r="K55" i="5"/>
  <c r="J55" i="5"/>
  <c r="I55" i="5"/>
  <c r="L54" i="5"/>
  <c r="K54" i="5"/>
  <c r="J54" i="5"/>
  <c r="I54" i="5"/>
  <c r="L53" i="5"/>
  <c r="K53" i="5"/>
  <c r="J53" i="5"/>
  <c r="I53" i="5"/>
  <c r="L52" i="5"/>
  <c r="K52" i="5"/>
  <c r="J52" i="5"/>
  <c r="I52" i="5"/>
  <c r="O51" i="5"/>
  <c r="L51" i="5"/>
  <c r="K51" i="5"/>
  <c r="J51" i="5"/>
  <c r="I51" i="5"/>
  <c r="L50" i="5"/>
  <c r="K50" i="5"/>
  <c r="J50" i="5"/>
  <c r="I50" i="5"/>
  <c r="L49" i="5"/>
  <c r="K49" i="5"/>
  <c r="J49" i="5"/>
  <c r="I49" i="5"/>
  <c r="L48" i="5"/>
  <c r="K48" i="5"/>
  <c r="J48" i="5"/>
  <c r="I48" i="5"/>
  <c r="O47" i="5"/>
  <c r="L47" i="5"/>
  <c r="K47" i="5"/>
  <c r="J47" i="5"/>
  <c r="I47" i="5"/>
  <c r="L46" i="5"/>
  <c r="K46" i="5"/>
  <c r="J46" i="5"/>
  <c r="I46" i="5"/>
  <c r="L45" i="5"/>
  <c r="K45" i="5"/>
  <c r="J45" i="5"/>
  <c r="I45" i="5"/>
  <c r="O44" i="5"/>
  <c r="L44" i="5"/>
  <c r="K44" i="5"/>
  <c r="J44" i="5"/>
  <c r="I44" i="5"/>
  <c r="O43" i="5"/>
  <c r="L43" i="5"/>
  <c r="K43" i="5"/>
  <c r="J43" i="5"/>
  <c r="I43" i="5"/>
  <c r="L42" i="5"/>
  <c r="K42" i="5"/>
  <c r="J42" i="5"/>
  <c r="I42" i="5"/>
  <c r="L41" i="5"/>
  <c r="K41" i="5"/>
  <c r="J41" i="5"/>
  <c r="I41" i="5"/>
  <c r="M40" i="5"/>
  <c r="L40" i="5"/>
  <c r="K40" i="5"/>
  <c r="J40" i="5"/>
  <c r="I40" i="5"/>
  <c r="L39" i="5"/>
  <c r="K39" i="5"/>
  <c r="J39" i="5"/>
  <c r="I39" i="5"/>
  <c r="L38" i="5"/>
  <c r="K38" i="5"/>
  <c r="J38" i="5"/>
  <c r="I38" i="5"/>
  <c r="O37" i="5"/>
  <c r="L37" i="5"/>
  <c r="K37" i="5"/>
  <c r="J37" i="5"/>
  <c r="I37" i="5"/>
  <c r="O36" i="5"/>
  <c r="L36" i="5"/>
  <c r="K36" i="5"/>
  <c r="J36" i="5"/>
  <c r="I36" i="5"/>
  <c r="L35" i="5"/>
  <c r="K35" i="5"/>
  <c r="J35" i="5"/>
  <c r="I35" i="5"/>
  <c r="L34" i="5"/>
  <c r="K34" i="5"/>
  <c r="J34" i="5"/>
  <c r="I34" i="5"/>
  <c r="O33" i="5"/>
  <c r="L33" i="5"/>
  <c r="K33" i="5"/>
  <c r="J33" i="5"/>
  <c r="I33" i="5"/>
  <c r="O32" i="5"/>
  <c r="L32" i="5"/>
  <c r="K32" i="5"/>
  <c r="J32" i="5"/>
  <c r="I32" i="5"/>
  <c r="L31" i="5"/>
  <c r="K31" i="5"/>
  <c r="J31" i="5"/>
  <c r="I31" i="5"/>
  <c r="L30" i="5"/>
  <c r="K30" i="5"/>
  <c r="J30" i="5"/>
  <c r="I30" i="5"/>
  <c r="O29" i="5"/>
  <c r="L29" i="5"/>
  <c r="K29" i="5"/>
  <c r="J29" i="5"/>
  <c r="I29" i="5"/>
  <c r="O28" i="5"/>
  <c r="M28" i="5"/>
  <c r="L28" i="5"/>
  <c r="K28" i="5"/>
  <c r="J28" i="5"/>
  <c r="I28" i="5"/>
  <c r="L27" i="5"/>
  <c r="K27" i="5"/>
  <c r="J27" i="5"/>
  <c r="I27" i="5"/>
  <c r="O26" i="5"/>
  <c r="L26" i="5"/>
  <c r="K26" i="5"/>
  <c r="J26" i="5"/>
  <c r="I26" i="5"/>
  <c r="O25" i="5"/>
  <c r="L25" i="5"/>
  <c r="K25" i="5"/>
  <c r="J25" i="5"/>
  <c r="I25" i="5"/>
  <c r="O24" i="5"/>
  <c r="M24" i="5"/>
  <c r="L24" i="5"/>
  <c r="K24" i="5"/>
  <c r="J24" i="5"/>
  <c r="I24" i="5"/>
  <c r="L23" i="5"/>
  <c r="K23" i="5"/>
  <c r="J23" i="5"/>
  <c r="I23" i="5"/>
  <c r="O22" i="5"/>
  <c r="L22" i="5"/>
  <c r="K22" i="5"/>
  <c r="J22" i="5"/>
  <c r="I22" i="5"/>
  <c r="P21" i="5"/>
  <c r="O21" i="5"/>
  <c r="L21" i="5"/>
  <c r="K21" i="5"/>
  <c r="J21" i="5"/>
  <c r="I21" i="5"/>
  <c r="O20" i="5"/>
  <c r="M20" i="5"/>
  <c r="L20" i="5"/>
  <c r="K20" i="5"/>
  <c r="J20" i="5"/>
  <c r="I20" i="5"/>
  <c r="L19" i="5"/>
  <c r="K19" i="5"/>
  <c r="J19" i="5"/>
  <c r="I19" i="5"/>
  <c r="O18" i="5"/>
  <c r="L18" i="5"/>
  <c r="K18" i="5"/>
  <c r="J18" i="5"/>
  <c r="I18" i="5"/>
  <c r="O17" i="5"/>
  <c r="L17" i="5"/>
  <c r="K17" i="5"/>
  <c r="J17" i="5"/>
  <c r="I17" i="5"/>
  <c r="P16" i="5"/>
  <c r="O16" i="5"/>
  <c r="L16" i="5"/>
  <c r="K16" i="5"/>
  <c r="J16" i="5"/>
  <c r="I16" i="5"/>
  <c r="M15" i="5"/>
  <c r="L15" i="5"/>
  <c r="K15" i="5"/>
  <c r="J15" i="5"/>
  <c r="I15" i="5"/>
  <c r="O14" i="5"/>
  <c r="N14" i="5"/>
  <c r="M14" i="5"/>
  <c r="L14" i="5"/>
  <c r="K14" i="5"/>
  <c r="J14" i="5"/>
  <c r="I14" i="5"/>
  <c r="O13" i="5"/>
  <c r="N13" i="5"/>
  <c r="L13" i="5"/>
  <c r="K13" i="5"/>
  <c r="J13" i="5"/>
  <c r="I13" i="5"/>
  <c r="P12" i="5"/>
  <c r="O12" i="5"/>
  <c r="M12" i="5"/>
  <c r="L12" i="5"/>
  <c r="K12" i="5"/>
  <c r="J12" i="5"/>
  <c r="I12" i="5"/>
  <c r="L11" i="5"/>
  <c r="K11" i="5"/>
  <c r="J11" i="5"/>
  <c r="I11" i="5"/>
  <c r="P39" i="5"/>
  <c r="O10" i="5"/>
  <c r="L10" i="5"/>
  <c r="K10" i="5"/>
  <c r="J10" i="5"/>
  <c r="I10" i="5"/>
  <c r="O108" i="5"/>
  <c r="O9" i="5"/>
  <c r="N9" i="5"/>
  <c r="M9" i="5"/>
  <c r="L9" i="5"/>
  <c r="K9" i="5"/>
  <c r="J9" i="5"/>
  <c r="I9" i="5"/>
  <c r="N51" i="5"/>
  <c r="R51" i="5" s="1"/>
  <c r="O8" i="5"/>
  <c r="M8" i="5"/>
  <c r="L8" i="5"/>
  <c r="K8" i="5"/>
  <c r="J8" i="5"/>
  <c r="I8" i="5"/>
  <c r="M73" i="5"/>
  <c r="Q73" i="5" s="1"/>
  <c r="O7" i="5"/>
  <c r="N7" i="5"/>
  <c r="L7" i="5"/>
  <c r="K7" i="5"/>
  <c r="J7" i="5"/>
  <c r="I7" i="5"/>
  <c r="O6" i="5"/>
  <c r="M6" i="5"/>
  <c r="L6" i="5"/>
  <c r="K6" i="5"/>
  <c r="J6" i="5"/>
  <c r="I6" i="5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O5" i="5"/>
  <c r="N5" i="5"/>
  <c r="M5" i="5"/>
  <c r="L5" i="5"/>
  <c r="K5" i="5"/>
  <c r="J5" i="5"/>
  <c r="I5" i="5"/>
  <c r="A5" i="5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5" i="4"/>
  <c r="T26" i="7" l="1"/>
  <c r="T67" i="7"/>
  <c r="T30" i="7"/>
  <c r="T34" i="7"/>
  <c r="R7" i="7"/>
  <c r="S8" i="7"/>
  <c r="R10" i="7"/>
  <c r="T124" i="6"/>
  <c r="T14" i="7"/>
  <c r="R23" i="7"/>
  <c r="R35" i="7"/>
  <c r="T42" i="7"/>
  <c r="T49" i="7"/>
  <c r="T58" i="7"/>
  <c r="S76" i="7"/>
  <c r="Q19" i="7"/>
  <c r="Q47" i="7"/>
  <c r="Q54" i="7"/>
  <c r="Q63" i="7"/>
  <c r="Q31" i="7"/>
  <c r="R17" i="7"/>
  <c r="R66" i="7"/>
  <c r="T22" i="7"/>
  <c r="T41" i="7"/>
  <c r="T50" i="7"/>
  <c r="R83" i="7"/>
  <c r="Q27" i="7"/>
  <c r="R20" i="7"/>
  <c r="T136" i="6"/>
  <c r="S33" i="6"/>
  <c r="T7" i="6"/>
  <c r="T11" i="6"/>
  <c r="T15" i="6"/>
  <c r="T64" i="6"/>
  <c r="S58" i="6"/>
  <c r="S66" i="6"/>
  <c r="S8" i="6"/>
  <c r="Q8" i="6"/>
  <c r="R44" i="6"/>
  <c r="R10" i="6"/>
  <c r="R5" i="6"/>
  <c r="Q10" i="6"/>
  <c r="Q5" i="6"/>
  <c r="T5" i="6"/>
  <c r="S5" i="6"/>
  <c r="Q24" i="5"/>
  <c r="S16" i="5"/>
  <c r="T39" i="5"/>
  <c r="S7" i="5"/>
  <c r="S12" i="5"/>
  <c r="S8" i="5"/>
  <c r="Q12" i="5"/>
  <c r="S18" i="5"/>
  <c r="S63" i="5"/>
  <c r="Q14" i="5"/>
  <c r="S67" i="5"/>
  <c r="S17" i="5"/>
  <c r="Q15" i="5"/>
  <c r="Q6" i="5"/>
  <c r="S43" i="5"/>
  <c r="Q5" i="5"/>
  <c r="S14" i="5"/>
  <c r="S9" i="5"/>
  <c r="S13" i="5"/>
  <c r="S37" i="5"/>
  <c r="S108" i="5"/>
  <c r="Q20" i="5"/>
  <c r="S32" i="5"/>
  <c r="S6" i="5"/>
  <c r="S36" i="5"/>
  <c r="S22" i="5"/>
  <c r="R7" i="5"/>
  <c r="T38" i="7"/>
  <c r="T45" i="7"/>
  <c r="T54" i="7"/>
  <c r="T61" i="7"/>
  <c r="T99" i="7"/>
  <c r="S38" i="7"/>
  <c r="R31" i="7"/>
  <c r="S61" i="7"/>
  <c r="Q15" i="7"/>
  <c r="R24" i="7"/>
  <c r="R36" i="7"/>
  <c r="S41" i="7"/>
  <c r="Q43" i="7"/>
  <c r="Q50" i="7"/>
  <c r="S57" i="7"/>
  <c r="Q59" i="7"/>
  <c r="S66" i="7"/>
  <c r="R9" i="7"/>
  <c r="R15" i="7"/>
  <c r="T57" i="7"/>
  <c r="R6" i="7"/>
  <c r="Q8" i="7"/>
  <c r="S9" i="7"/>
  <c r="R13" i="7"/>
  <c r="T75" i="7"/>
  <c r="R8" i="7"/>
  <c r="Q11" i="7"/>
  <c r="R27" i="7"/>
  <c r="S39" i="7"/>
  <c r="Q46" i="7"/>
  <c r="S53" i="7"/>
  <c r="Q55" i="7"/>
  <c r="Q62" i="7"/>
  <c r="S45" i="7"/>
  <c r="R11" i="7"/>
  <c r="T18" i="7"/>
  <c r="R32" i="7"/>
  <c r="T46" i="7"/>
  <c r="T53" i="7"/>
  <c r="T62" i="7"/>
  <c r="R133" i="7"/>
  <c r="T8" i="7"/>
  <c r="S67" i="7"/>
  <c r="R5" i="7"/>
  <c r="Q23" i="7"/>
  <c r="Q35" i="7"/>
  <c r="Q42" i="7"/>
  <c r="S49" i="7"/>
  <c r="Q51" i="7"/>
  <c r="Q58" i="7"/>
  <c r="S65" i="7"/>
  <c r="R84" i="7"/>
  <c r="T5" i="7"/>
  <c r="R21" i="7"/>
  <c r="T76" i="7"/>
  <c r="S90" i="7"/>
  <c r="S22" i="6"/>
  <c r="T8" i="6"/>
  <c r="S25" i="6"/>
  <c r="S56" i="6"/>
  <c r="R93" i="6"/>
  <c r="Q7" i="6"/>
  <c r="S10" i="6"/>
  <c r="Q14" i="6"/>
  <c r="Q18" i="6"/>
  <c r="T62" i="6"/>
  <c r="R105" i="6"/>
  <c r="R7" i="6"/>
  <c r="T10" i="6"/>
  <c r="Q12" i="6"/>
  <c r="S14" i="6"/>
  <c r="Q16" i="6"/>
  <c r="S18" i="6"/>
  <c r="R48" i="6"/>
  <c r="S7" i="6"/>
  <c r="T14" i="6"/>
  <c r="T18" i="6"/>
  <c r="S37" i="6"/>
  <c r="R65" i="6"/>
  <c r="S21" i="6"/>
  <c r="S29" i="6"/>
  <c r="T21" i="6"/>
  <c r="T63" i="6"/>
  <c r="S77" i="6"/>
  <c r="S13" i="6"/>
  <c r="S17" i="6"/>
  <c r="R52" i="6"/>
  <c r="S86" i="6"/>
  <c r="T6" i="6"/>
  <c r="Q11" i="6"/>
  <c r="T13" i="6"/>
  <c r="Q15" i="6"/>
  <c r="T17" i="6"/>
  <c r="T19" i="6"/>
  <c r="R13" i="5"/>
  <c r="S26" i="5"/>
  <c r="S47" i="5"/>
  <c r="Q8" i="5"/>
  <c r="S24" i="5"/>
  <c r="R5" i="5"/>
  <c r="S20" i="5"/>
  <c r="S29" i="5"/>
  <c r="S5" i="5"/>
  <c r="T12" i="5"/>
  <c r="Q40" i="5"/>
  <c r="S51" i="5"/>
  <c r="S59" i="5"/>
  <c r="R14" i="5"/>
  <c r="T16" i="5"/>
  <c r="S25" i="5"/>
  <c r="Q9" i="5"/>
  <c r="S21" i="5"/>
  <c r="Q28" i="5"/>
  <c r="S33" i="5"/>
  <c r="R9" i="5"/>
  <c r="T21" i="5"/>
  <c r="S28" i="5"/>
  <c r="S55" i="5"/>
  <c r="S72" i="5"/>
  <c r="R16" i="7"/>
  <c r="R12" i="7"/>
  <c r="Q9" i="7"/>
  <c r="S5" i="7"/>
  <c r="R28" i="7"/>
  <c r="T95" i="7"/>
  <c r="M5" i="7"/>
  <c r="Q5" i="7" s="1"/>
  <c r="O426" i="7"/>
  <c r="S426" i="7" s="1"/>
  <c r="O422" i="7"/>
  <c r="S422" i="7" s="1"/>
  <c r="O418" i="7"/>
  <c r="S418" i="7" s="1"/>
  <c r="O414" i="7"/>
  <c r="S414" i="7" s="1"/>
  <c r="O410" i="7"/>
  <c r="S410" i="7" s="1"/>
  <c r="O406" i="7"/>
  <c r="S406" i="7" s="1"/>
  <c r="O402" i="7"/>
  <c r="S402" i="7" s="1"/>
  <c r="O398" i="7"/>
  <c r="S398" i="7" s="1"/>
  <c r="O394" i="7"/>
  <c r="S394" i="7" s="1"/>
  <c r="O390" i="7"/>
  <c r="S390" i="7" s="1"/>
  <c r="O386" i="7"/>
  <c r="S386" i="7" s="1"/>
  <c r="O382" i="7"/>
  <c r="S382" i="7" s="1"/>
  <c r="O378" i="7"/>
  <c r="S378" i="7" s="1"/>
  <c r="O374" i="7"/>
  <c r="S374" i="7" s="1"/>
  <c r="O370" i="7"/>
  <c r="S370" i="7" s="1"/>
  <c r="O366" i="7"/>
  <c r="S366" i="7" s="1"/>
  <c r="O362" i="7"/>
  <c r="S362" i="7" s="1"/>
  <c r="O425" i="7"/>
  <c r="S425" i="7" s="1"/>
  <c r="O421" i="7"/>
  <c r="S421" i="7" s="1"/>
  <c r="O417" i="7"/>
  <c r="S417" i="7" s="1"/>
  <c r="O413" i="7"/>
  <c r="S413" i="7" s="1"/>
  <c r="O409" i="7"/>
  <c r="S409" i="7" s="1"/>
  <c r="O405" i="7"/>
  <c r="S405" i="7" s="1"/>
  <c r="O401" i="7"/>
  <c r="S401" i="7" s="1"/>
  <c r="O397" i="7"/>
  <c r="S397" i="7" s="1"/>
  <c r="O393" i="7"/>
  <c r="S393" i="7" s="1"/>
  <c r="O389" i="7"/>
  <c r="S389" i="7" s="1"/>
  <c r="O385" i="7"/>
  <c r="S385" i="7" s="1"/>
  <c r="O381" i="7"/>
  <c r="S381" i="7" s="1"/>
  <c r="O377" i="7"/>
  <c r="S377" i="7" s="1"/>
  <c r="O373" i="7"/>
  <c r="S373" i="7" s="1"/>
  <c r="O369" i="7"/>
  <c r="S369" i="7" s="1"/>
  <c r="O428" i="7"/>
  <c r="S428" i="7" s="1"/>
  <c r="O424" i="7"/>
  <c r="S424" i="7" s="1"/>
  <c r="O420" i="7"/>
  <c r="S420" i="7" s="1"/>
  <c r="O416" i="7"/>
  <c r="S416" i="7" s="1"/>
  <c r="O412" i="7"/>
  <c r="S412" i="7" s="1"/>
  <c r="O408" i="7"/>
  <c r="S408" i="7" s="1"/>
  <c r="O404" i="7"/>
  <c r="S404" i="7" s="1"/>
  <c r="O400" i="7"/>
  <c r="S400" i="7" s="1"/>
  <c r="O396" i="7"/>
  <c r="S396" i="7" s="1"/>
  <c r="O392" i="7"/>
  <c r="S392" i="7" s="1"/>
  <c r="O388" i="7"/>
  <c r="S388" i="7" s="1"/>
  <c r="O384" i="7"/>
  <c r="S384" i="7" s="1"/>
  <c r="O380" i="7"/>
  <c r="S380" i="7" s="1"/>
  <c r="O376" i="7"/>
  <c r="S376" i="7" s="1"/>
  <c r="O372" i="7"/>
  <c r="S372" i="7" s="1"/>
  <c r="O427" i="7"/>
  <c r="S427" i="7" s="1"/>
  <c r="O423" i="7"/>
  <c r="S423" i="7" s="1"/>
  <c r="O419" i="7"/>
  <c r="S419" i="7" s="1"/>
  <c r="O415" i="7"/>
  <c r="S415" i="7" s="1"/>
  <c r="O411" i="7"/>
  <c r="S411" i="7" s="1"/>
  <c r="O407" i="7"/>
  <c r="S407" i="7" s="1"/>
  <c r="O403" i="7"/>
  <c r="S403" i="7" s="1"/>
  <c r="O399" i="7"/>
  <c r="S399" i="7" s="1"/>
  <c r="O395" i="7"/>
  <c r="S395" i="7" s="1"/>
  <c r="O391" i="7"/>
  <c r="S391" i="7" s="1"/>
  <c r="O387" i="7"/>
  <c r="S387" i="7" s="1"/>
  <c r="O383" i="7"/>
  <c r="S383" i="7" s="1"/>
  <c r="O379" i="7"/>
  <c r="S379" i="7" s="1"/>
  <c r="O375" i="7"/>
  <c r="S375" i="7" s="1"/>
  <c r="O367" i="7"/>
  <c r="S367" i="7" s="1"/>
  <c r="O342" i="7"/>
  <c r="S342" i="7" s="1"/>
  <c r="O338" i="7"/>
  <c r="S338" i="7" s="1"/>
  <c r="O334" i="7"/>
  <c r="S334" i="7" s="1"/>
  <c r="O330" i="7"/>
  <c r="S330" i="7" s="1"/>
  <c r="O326" i="7"/>
  <c r="S326" i="7" s="1"/>
  <c r="O322" i="7"/>
  <c r="S322" i="7" s="1"/>
  <c r="O318" i="7"/>
  <c r="S318" i="7" s="1"/>
  <c r="O314" i="7"/>
  <c r="S314" i="7" s="1"/>
  <c r="O310" i="7"/>
  <c r="S310" i="7" s="1"/>
  <c r="O306" i="7"/>
  <c r="S306" i="7" s="1"/>
  <c r="O302" i="7"/>
  <c r="S302" i="7" s="1"/>
  <c r="O298" i="7"/>
  <c r="S298" i="7" s="1"/>
  <c r="O353" i="7"/>
  <c r="S353" i="7" s="1"/>
  <c r="O349" i="7"/>
  <c r="S349" i="7" s="1"/>
  <c r="O365" i="7"/>
  <c r="S365" i="7" s="1"/>
  <c r="O360" i="7"/>
  <c r="S360" i="7" s="1"/>
  <c r="O357" i="7"/>
  <c r="S357" i="7" s="1"/>
  <c r="O341" i="7"/>
  <c r="S341" i="7" s="1"/>
  <c r="O337" i="7"/>
  <c r="S337" i="7" s="1"/>
  <c r="O333" i="7"/>
  <c r="S333" i="7" s="1"/>
  <c r="O329" i="7"/>
  <c r="S329" i="7" s="1"/>
  <c r="O325" i="7"/>
  <c r="S325" i="7" s="1"/>
  <c r="O321" i="7"/>
  <c r="S321" i="7" s="1"/>
  <c r="O317" i="7"/>
  <c r="S317" i="7" s="1"/>
  <c r="O313" i="7"/>
  <c r="S313" i="7" s="1"/>
  <c r="O309" i="7"/>
  <c r="S309" i="7" s="1"/>
  <c r="O363" i="7"/>
  <c r="S363" i="7" s="1"/>
  <c r="O354" i="7"/>
  <c r="S354" i="7" s="1"/>
  <c r="O350" i="7"/>
  <c r="S350" i="7" s="1"/>
  <c r="O368" i="7"/>
  <c r="S368" i="7" s="1"/>
  <c r="O345" i="7"/>
  <c r="S345" i="7" s="1"/>
  <c r="O344" i="7"/>
  <c r="S344" i="7" s="1"/>
  <c r="O340" i="7"/>
  <c r="S340" i="7" s="1"/>
  <c r="O336" i="7"/>
  <c r="S336" i="7" s="1"/>
  <c r="O332" i="7"/>
  <c r="S332" i="7" s="1"/>
  <c r="O328" i="7"/>
  <c r="S328" i="7" s="1"/>
  <c r="O324" i="7"/>
  <c r="S324" i="7" s="1"/>
  <c r="O320" i="7"/>
  <c r="S320" i="7" s="1"/>
  <c r="O316" i="7"/>
  <c r="S316" i="7" s="1"/>
  <c r="O312" i="7"/>
  <c r="S312" i="7" s="1"/>
  <c r="O308" i="7"/>
  <c r="S308" i="7" s="1"/>
  <c r="O358" i="7"/>
  <c r="S358" i="7" s="1"/>
  <c r="O355" i="7"/>
  <c r="S355" i="7" s="1"/>
  <c r="O351" i="7"/>
  <c r="S351" i="7" s="1"/>
  <c r="O361" i="7"/>
  <c r="S361" i="7" s="1"/>
  <c r="O346" i="7"/>
  <c r="S346" i="7" s="1"/>
  <c r="O347" i="7"/>
  <c r="S347" i="7" s="1"/>
  <c r="O343" i="7"/>
  <c r="S343" i="7" s="1"/>
  <c r="O364" i="7"/>
  <c r="S364" i="7" s="1"/>
  <c r="O359" i="7"/>
  <c r="S359" i="7" s="1"/>
  <c r="O352" i="7"/>
  <c r="S352" i="7" s="1"/>
  <c r="O348" i="7"/>
  <c r="S348" i="7" s="1"/>
  <c r="O331" i="7"/>
  <c r="S331" i="7" s="1"/>
  <c r="O303" i="7"/>
  <c r="S303" i="7" s="1"/>
  <c r="O289" i="7"/>
  <c r="S289" i="7" s="1"/>
  <c r="O285" i="7"/>
  <c r="S285" i="7" s="1"/>
  <c r="O274" i="7"/>
  <c r="S274" i="7" s="1"/>
  <c r="O335" i="7"/>
  <c r="S335" i="7" s="1"/>
  <c r="O291" i="7"/>
  <c r="S291" i="7" s="1"/>
  <c r="O286" i="7"/>
  <c r="S286" i="7" s="1"/>
  <c r="O281" i="7"/>
  <c r="S281" i="7" s="1"/>
  <c r="O273" i="7"/>
  <c r="S273" i="7" s="1"/>
  <c r="O269" i="7"/>
  <c r="S269" i="7" s="1"/>
  <c r="O265" i="7"/>
  <c r="S265" i="7" s="1"/>
  <c r="O261" i="7"/>
  <c r="S261" i="7" s="1"/>
  <c r="O257" i="7"/>
  <c r="S257" i="7" s="1"/>
  <c r="O253" i="7"/>
  <c r="S253" i="7" s="1"/>
  <c r="O249" i="7"/>
  <c r="S249" i="7" s="1"/>
  <c r="O245" i="7"/>
  <c r="S245" i="7" s="1"/>
  <c r="O241" i="7"/>
  <c r="S241" i="7" s="1"/>
  <c r="O237" i="7"/>
  <c r="S237" i="7" s="1"/>
  <c r="O233" i="7"/>
  <c r="S233" i="7" s="1"/>
  <c r="O229" i="7"/>
  <c r="S229" i="7" s="1"/>
  <c r="O225" i="7"/>
  <c r="S225" i="7" s="1"/>
  <c r="O339" i="7"/>
  <c r="S339" i="7" s="1"/>
  <c r="O290" i="7"/>
  <c r="S290" i="7" s="1"/>
  <c r="O282" i="7"/>
  <c r="S282" i="7" s="1"/>
  <c r="O280" i="7"/>
  <c r="S280" i="7" s="1"/>
  <c r="O301" i="7"/>
  <c r="S301" i="7" s="1"/>
  <c r="O292" i="7"/>
  <c r="S292" i="7" s="1"/>
  <c r="O279" i="7"/>
  <c r="S279" i="7" s="1"/>
  <c r="O371" i="7"/>
  <c r="S371" i="7" s="1"/>
  <c r="O293" i="7"/>
  <c r="S293" i="7" s="1"/>
  <c r="O272" i="7"/>
  <c r="S272" i="7" s="1"/>
  <c r="O268" i="7"/>
  <c r="S268" i="7" s="1"/>
  <c r="O264" i="7"/>
  <c r="S264" i="7" s="1"/>
  <c r="O260" i="7"/>
  <c r="S260" i="7" s="1"/>
  <c r="O256" i="7"/>
  <c r="S256" i="7" s="1"/>
  <c r="O252" i="7"/>
  <c r="S252" i="7" s="1"/>
  <c r="O248" i="7"/>
  <c r="S248" i="7" s="1"/>
  <c r="O244" i="7"/>
  <c r="S244" i="7" s="1"/>
  <c r="O240" i="7"/>
  <c r="S240" i="7" s="1"/>
  <c r="O236" i="7"/>
  <c r="S236" i="7" s="1"/>
  <c r="O304" i="7"/>
  <c r="S304" i="7" s="1"/>
  <c r="O299" i="7"/>
  <c r="S299" i="7" s="1"/>
  <c r="O295" i="7"/>
  <c r="S295" i="7" s="1"/>
  <c r="O277" i="7"/>
  <c r="S277" i="7" s="1"/>
  <c r="O294" i="7"/>
  <c r="S294" i="7" s="1"/>
  <c r="O278" i="7"/>
  <c r="S278" i="7" s="1"/>
  <c r="O311" i="7"/>
  <c r="S311" i="7" s="1"/>
  <c r="O296" i="7"/>
  <c r="S296" i="7" s="1"/>
  <c r="O276" i="7"/>
  <c r="S276" i="7" s="1"/>
  <c r="O271" i="7"/>
  <c r="S271" i="7" s="1"/>
  <c r="O267" i="7"/>
  <c r="S267" i="7" s="1"/>
  <c r="O263" i="7"/>
  <c r="S263" i="7" s="1"/>
  <c r="O259" i="7"/>
  <c r="S259" i="7" s="1"/>
  <c r="O255" i="7"/>
  <c r="S255" i="7" s="1"/>
  <c r="O251" i="7"/>
  <c r="S251" i="7" s="1"/>
  <c r="O247" i="7"/>
  <c r="S247" i="7" s="1"/>
  <c r="O243" i="7"/>
  <c r="S243" i="7" s="1"/>
  <c r="O239" i="7"/>
  <c r="S239" i="7" s="1"/>
  <c r="O315" i="7"/>
  <c r="S315" i="7" s="1"/>
  <c r="O307" i="7"/>
  <c r="S307" i="7" s="1"/>
  <c r="O356" i="7"/>
  <c r="S356" i="7" s="1"/>
  <c r="O319" i="7"/>
  <c r="S319" i="7" s="1"/>
  <c r="O297" i="7"/>
  <c r="S297" i="7" s="1"/>
  <c r="O275" i="7"/>
  <c r="S275" i="7" s="1"/>
  <c r="O327" i="7"/>
  <c r="S327" i="7" s="1"/>
  <c r="O288" i="7"/>
  <c r="S288" i="7" s="1"/>
  <c r="O287" i="7"/>
  <c r="S287" i="7" s="1"/>
  <c r="O284" i="7"/>
  <c r="S284" i="7" s="1"/>
  <c r="O283" i="7"/>
  <c r="S283" i="7" s="1"/>
  <c r="O250" i="7"/>
  <c r="S250" i="7" s="1"/>
  <c r="O235" i="7"/>
  <c r="S235" i="7" s="1"/>
  <c r="O223" i="7"/>
  <c r="S223" i="7" s="1"/>
  <c r="O220" i="7"/>
  <c r="S220" i="7" s="1"/>
  <c r="O219" i="7"/>
  <c r="S219" i="7" s="1"/>
  <c r="O216" i="7"/>
  <c r="S216" i="7" s="1"/>
  <c r="O215" i="7"/>
  <c r="S215" i="7" s="1"/>
  <c r="O207" i="7"/>
  <c r="S207" i="7" s="1"/>
  <c r="O270" i="7"/>
  <c r="S270" i="7" s="1"/>
  <c r="O224" i="7"/>
  <c r="S224" i="7" s="1"/>
  <c r="O222" i="7"/>
  <c r="S222" i="7" s="1"/>
  <c r="O218" i="7"/>
  <c r="S218" i="7" s="1"/>
  <c r="O214" i="7"/>
  <c r="S214" i="7" s="1"/>
  <c r="O202" i="7"/>
  <c r="S202" i="7" s="1"/>
  <c r="O198" i="7"/>
  <c r="S198" i="7" s="1"/>
  <c r="O194" i="7"/>
  <c r="S194" i="7" s="1"/>
  <c r="O190" i="7"/>
  <c r="S190" i="7" s="1"/>
  <c r="O186" i="7"/>
  <c r="S186" i="7" s="1"/>
  <c r="O182" i="7"/>
  <c r="S182" i="7" s="1"/>
  <c r="O178" i="7"/>
  <c r="S178" i="7" s="1"/>
  <c r="O174" i="7"/>
  <c r="S174" i="7" s="1"/>
  <c r="O170" i="7"/>
  <c r="S170" i="7" s="1"/>
  <c r="O166" i="7"/>
  <c r="S166" i="7" s="1"/>
  <c r="O162" i="7"/>
  <c r="S162" i="7" s="1"/>
  <c r="O158" i="7"/>
  <c r="S158" i="7" s="1"/>
  <c r="O154" i="7"/>
  <c r="S154" i="7" s="1"/>
  <c r="O150" i="7"/>
  <c r="S150" i="7" s="1"/>
  <c r="O146" i="7"/>
  <c r="S146" i="7" s="1"/>
  <c r="O142" i="7"/>
  <c r="S142" i="7" s="1"/>
  <c r="O323" i="7"/>
  <c r="S323" i="7" s="1"/>
  <c r="O242" i="7"/>
  <c r="S242" i="7" s="1"/>
  <c r="O231" i="7"/>
  <c r="S231" i="7" s="1"/>
  <c r="O221" i="7"/>
  <c r="S221" i="7" s="1"/>
  <c r="O217" i="7"/>
  <c r="S217" i="7" s="1"/>
  <c r="O213" i="7"/>
  <c r="S213" i="7" s="1"/>
  <c r="O212" i="7"/>
  <c r="S212" i="7" s="1"/>
  <c r="O262" i="7"/>
  <c r="S262" i="7" s="1"/>
  <c r="O206" i="7"/>
  <c r="S206" i="7" s="1"/>
  <c r="O300" i="7"/>
  <c r="S300" i="7" s="1"/>
  <c r="O211" i="7"/>
  <c r="S211" i="7" s="1"/>
  <c r="O205" i="7"/>
  <c r="S205" i="7" s="1"/>
  <c r="O201" i="7"/>
  <c r="S201" i="7" s="1"/>
  <c r="O197" i="7"/>
  <c r="S197" i="7" s="1"/>
  <c r="O193" i="7"/>
  <c r="S193" i="7" s="1"/>
  <c r="O189" i="7"/>
  <c r="S189" i="7" s="1"/>
  <c r="O185" i="7"/>
  <c r="S185" i="7" s="1"/>
  <c r="O181" i="7"/>
  <c r="S181" i="7" s="1"/>
  <c r="O177" i="7"/>
  <c r="S177" i="7" s="1"/>
  <c r="O173" i="7"/>
  <c r="S173" i="7" s="1"/>
  <c r="O169" i="7"/>
  <c r="S169" i="7" s="1"/>
  <c r="O165" i="7"/>
  <c r="S165" i="7" s="1"/>
  <c r="O161" i="7"/>
  <c r="S161" i="7" s="1"/>
  <c r="O157" i="7"/>
  <c r="S157" i="7" s="1"/>
  <c r="O254" i="7"/>
  <c r="S254" i="7" s="1"/>
  <c r="O305" i="7"/>
  <c r="S305" i="7" s="1"/>
  <c r="O234" i="7"/>
  <c r="S234" i="7" s="1"/>
  <c r="O232" i="7"/>
  <c r="S232" i="7" s="1"/>
  <c r="O246" i="7"/>
  <c r="S246" i="7" s="1"/>
  <c r="O210" i="7"/>
  <c r="S210" i="7" s="1"/>
  <c r="O204" i="7"/>
  <c r="S204" i="7" s="1"/>
  <c r="O200" i="7"/>
  <c r="S200" i="7" s="1"/>
  <c r="O196" i="7"/>
  <c r="S196" i="7" s="1"/>
  <c r="O192" i="7"/>
  <c r="S192" i="7" s="1"/>
  <c r="O188" i="7"/>
  <c r="S188" i="7" s="1"/>
  <c r="O184" i="7"/>
  <c r="S184" i="7" s="1"/>
  <c r="O180" i="7"/>
  <c r="S180" i="7" s="1"/>
  <c r="O176" i="7"/>
  <c r="S176" i="7" s="1"/>
  <c r="O172" i="7"/>
  <c r="S172" i="7" s="1"/>
  <c r="O168" i="7"/>
  <c r="S168" i="7" s="1"/>
  <c r="O164" i="7"/>
  <c r="S164" i="7" s="1"/>
  <c r="O160" i="7"/>
  <c r="S160" i="7" s="1"/>
  <c r="O266" i="7"/>
  <c r="S266" i="7" s="1"/>
  <c r="O226" i="7"/>
  <c r="S226" i="7" s="1"/>
  <c r="O209" i="7"/>
  <c r="S209" i="7" s="1"/>
  <c r="O238" i="7"/>
  <c r="S238" i="7" s="1"/>
  <c r="O227" i="7"/>
  <c r="S227" i="7" s="1"/>
  <c r="O258" i="7"/>
  <c r="S258" i="7" s="1"/>
  <c r="O230" i="7"/>
  <c r="S230" i="7" s="1"/>
  <c r="O208" i="7"/>
  <c r="S208" i="7" s="1"/>
  <c r="O203" i="7"/>
  <c r="S203" i="7" s="1"/>
  <c r="O199" i="7"/>
  <c r="S199" i="7" s="1"/>
  <c r="O195" i="7"/>
  <c r="S195" i="7" s="1"/>
  <c r="O191" i="7"/>
  <c r="S191" i="7" s="1"/>
  <c r="O187" i="7"/>
  <c r="S187" i="7" s="1"/>
  <c r="O183" i="7"/>
  <c r="S183" i="7" s="1"/>
  <c r="O179" i="7"/>
  <c r="S179" i="7" s="1"/>
  <c r="O175" i="7"/>
  <c r="S175" i="7" s="1"/>
  <c r="O171" i="7"/>
  <c r="S171" i="7" s="1"/>
  <c r="O167" i="7"/>
  <c r="S167" i="7" s="1"/>
  <c r="O163" i="7"/>
  <c r="S163" i="7" s="1"/>
  <c r="O159" i="7"/>
  <c r="S159" i="7" s="1"/>
  <c r="O153" i="7"/>
  <c r="S153" i="7" s="1"/>
  <c r="O140" i="7"/>
  <c r="S140" i="7" s="1"/>
  <c r="O139" i="7"/>
  <c r="S139" i="7" s="1"/>
  <c r="O138" i="7"/>
  <c r="S138" i="7" s="1"/>
  <c r="O228" i="7"/>
  <c r="S228" i="7" s="1"/>
  <c r="O156" i="7"/>
  <c r="S156" i="7" s="1"/>
  <c r="O126" i="7"/>
  <c r="S126" i="7" s="1"/>
  <c r="O122" i="7"/>
  <c r="S122" i="7" s="1"/>
  <c r="O118" i="7"/>
  <c r="S118" i="7" s="1"/>
  <c r="O148" i="7"/>
  <c r="S148" i="7" s="1"/>
  <c r="O147" i="7"/>
  <c r="S147" i="7" s="1"/>
  <c r="O141" i="7"/>
  <c r="S141" i="7" s="1"/>
  <c r="O125" i="7"/>
  <c r="S125" i="7" s="1"/>
  <c r="O121" i="7"/>
  <c r="S121" i="7" s="1"/>
  <c r="O117" i="7"/>
  <c r="S117" i="7" s="1"/>
  <c r="O149" i="7"/>
  <c r="S149" i="7" s="1"/>
  <c r="O113" i="7"/>
  <c r="S113" i="7" s="1"/>
  <c r="O109" i="7"/>
  <c r="S109" i="7" s="1"/>
  <c r="O105" i="7"/>
  <c r="S105" i="7" s="1"/>
  <c r="O101" i="7"/>
  <c r="S101" i="7" s="1"/>
  <c r="O97" i="7"/>
  <c r="S97" i="7" s="1"/>
  <c r="O93" i="7"/>
  <c r="S93" i="7" s="1"/>
  <c r="O144" i="7"/>
  <c r="S144" i="7" s="1"/>
  <c r="O143" i="7"/>
  <c r="S143" i="7" s="1"/>
  <c r="O124" i="7"/>
  <c r="S124" i="7" s="1"/>
  <c r="O120" i="7"/>
  <c r="S120" i="7" s="1"/>
  <c r="O116" i="7"/>
  <c r="S116" i="7" s="1"/>
  <c r="O155" i="7"/>
  <c r="S155" i="7" s="1"/>
  <c r="O112" i="7"/>
  <c r="S112" i="7" s="1"/>
  <c r="O108" i="7"/>
  <c r="S108" i="7" s="1"/>
  <c r="O104" i="7"/>
  <c r="S104" i="7" s="1"/>
  <c r="O100" i="7"/>
  <c r="S100" i="7" s="1"/>
  <c r="O96" i="7"/>
  <c r="S96" i="7" s="1"/>
  <c r="O92" i="7"/>
  <c r="S92" i="7" s="1"/>
  <c r="O152" i="7"/>
  <c r="S152" i="7" s="1"/>
  <c r="O151" i="7"/>
  <c r="S151" i="7" s="1"/>
  <c r="O136" i="7"/>
  <c r="S136" i="7" s="1"/>
  <c r="O133" i="7"/>
  <c r="S133" i="7" s="1"/>
  <c r="O132" i="7"/>
  <c r="S132" i="7" s="1"/>
  <c r="O129" i="7"/>
  <c r="S129" i="7" s="1"/>
  <c r="O128" i="7"/>
  <c r="S128" i="7" s="1"/>
  <c r="O134" i="7"/>
  <c r="S134" i="7" s="1"/>
  <c r="O130" i="7"/>
  <c r="S130" i="7" s="1"/>
  <c r="O127" i="7"/>
  <c r="S127" i="7" s="1"/>
  <c r="O115" i="7"/>
  <c r="S115" i="7" s="1"/>
  <c r="O111" i="7"/>
  <c r="S111" i="7" s="1"/>
  <c r="O107" i="7"/>
  <c r="S107" i="7" s="1"/>
  <c r="O103" i="7"/>
  <c r="S103" i="7" s="1"/>
  <c r="O99" i="7"/>
  <c r="S99" i="7" s="1"/>
  <c r="O95" i="7"/>
  <c r="S95" i="7" s="1"/>
  <c r="O91" i="7"/>
  <c r="S91" i="7" s="1"/>
  <c r="O87" i="7"/>
  <c r="S87" i="7" s="1"/>
  <c r="O83" i="7"/>
  <c r="S83" i="7" s="1"/>
  <c r="O79" i="7"/>
  <c r="S79" i="7" s="1"/>
  <c r="O11" i="7"/>
  <c r="S11" i="7" s="1"/>
  <c r="O15" i="7"/>
  <c r="S15" i="7" s="1"/>
  <c r="O19" i="7"/>
  <c r="S19" i="7" s="1"/>
  <c r="O23" i="7"/>
  <c r="S23" i="7" s="1"/>
  <c r="O27" i="7"/>
  <c r="S27" i="7" s="1"/>
  <c r="O31" i="7"/>
  <c r="S31" i="7" s="1"/>
  <c r="O35" i="7"/>
  <c r="S35" i="7" s="1"/>
  <c r="M39" i="7"/>
  <c r="Q39" i="7" s="1"/>
  <c r="N42" i="7"/>
  <c r="R42" i="7" s="1"/>
  <c r="N46" i="7"/>
  <c r="R46" i="7" s="1"/>
  <c r="N50" i="7"/>
  <c r="R50" i="7" s="1"/>
  <c r="N54" i="7"/>
  <c r="R54" i="7" s="1"/>
  <c r="N58" i="7"/>
  <c r="R58" i="7" s="1"/>
  <c r="N62" i="7"/>
  <c r="R62" i="7" s="1"/>
  <c r="P66" i="7"/>
  <c r="T66" i="7" s="1"/>
  <c r="M67" i="7"/>
  <c r="Q67" i="7" s="1"/>
  <c r="P83" i="7"/>
  <c r="T83" i="7" s="1"/>
  <c r="P84" i="7"/>
  <c r="T84" i="7" s="1"/>
  <c r="M112" i="7"/>
  <c r="Q112" i="7" s="1"/>
  <c r="O114" i="7"/>
  <c r="S114" i="7" s="1"/>
  <c r="O131" i="7"/>
  <c r="S131" i="7" s="1"/>
  <c r="N163" i="7"/>
  <c r="R163" i="7" s="1"/>
  <c r="P11" i="7"/>
  <c r="T11" i="7" s="1"/>
  <c r="M12" i="7"/>
  <c r="Q12" i="7" s="1"/>
  <c r="P15" i="7"/>
  <c r="T15" i="7" s="1"/>
  <c r="M16" i="7"/>
  <c r="Q16" i="7" s="1"/>
  <c r="P19" i="7"/>
  <c r="T19" i="7" s="1"/>
  <c r="M20" i="7"/>
  <c r="Q20" i="7" s="1"/>
  <c r="P23" i="7"/>
  <c r="T23" i="7" s="1"/>
  <c r="M24" i="7"/>
  <c r="Q24" i="7" s="1"/>
  <c r="P27" i="7"/>
  <c r="T27" i="7" s="1"/>
  <c r="M28" i="7"/>
  <c r="Q28" i="7" s="1"/>
  <c r="P31" i="7"/>
  <c r="T31" i="7" s="1"/>
  <c r="M32" i="7"/>
  <c r="Q32" i="7" s="1"/>
  <c r="P35" i="7"/>
  <c r="T35" i="7" s="1"/>
  <c r="M36" i="7"/>
  <c r="Q36" i="7" s="1"/>
  <c r="N39" i="7"/>
  <c r="R39" i="7" s="1"/>
  <c r="O42" i="7"/>
  <c r="S42" i="7" s="1"/>
  <c r="O46" i="7"/>
  <c r="S46" i="7" s="1"/>
  <c r="O50" i="7"/>
  <c r="S50" i="7" s="1"/>
  <c r="O54" i="7"/>
  <c r="S54" i="7" s="1"/>
  <c r="O58" i="7"/>
  <c r="S58" i="7" s="1"/>
  <c r="O62" i="7"/>
  <c r="S62" i="7" s="1"/>
  <c r="N67" i="7"/>
  <c r="R67" i="7" s="1"/>
  <c r="O82" i="7"/>
  <c r="S82" i="7" s="1"/>
  <c r="M89" i="7"/>
  <c r="Q89" i="7" s="1"/>
  <c r="M108" i="7"/>
  <c r="Q108" i="7" s="1"/>
  <c r="O110" i="7"/>
  <c r="S110" i="7" s="1"/>
  <c r="N136" i="7"/>
  <c r="R136" i="7" s="1"/>
  <c r="N175" i="7"/>
  <c r="R175" i="7" s="1"/>
  <c r="M68" i="7"/>
  <c r="Q68" i="7" s="1"/>
  <c r="M88" i="7"/>
  <c r="Q88" i="7" s="1"/>
  <c r="O89" i="7"/>
  <c r="S89" i="7" s="1"/>
  <c r="M92" i="7"/>
  <c r="Q92" i="7" s="1"/>
  <c r="M104" i="7"/>
  <c r="Q104" i="7" s="1"/>
  <c r="O106" i="7"/>
  <c r="S106" i="7" s="1"/>
  <c r="O119" i="7"/>
  <c r="S119" i="7" s="1"/>
  <c r="N129" i="7"/>
  <c r="R129" i="7" s="1"/>
  <c r="N152" i="7"/>
  <c r="R152" i="7" s="1"/>
  <c r="N187" i="7"/>
  <c r="R187" i="7" s="1"/>
  <c r="M6" i="7"/>
  <c r="Q6" i="7" s="1"/>
  <c r="O12" i="7"/>
  <c r="S12" i="7" s="1"/>
  <c r="O16" i="7"/>
  <c r="S16" i="7" s="1"/>
  <c r="O20" i="7"/>
  <c r="S20" i="7" s="1"/>
  <c r="O24" i="7"/>
  <c r="S24" i="7" s="1"/>
  <c r="O28" i="7"/>
  <c r="S28" i="7" s="1"/>
  <c r="O32" i="7"/>
  <c r="S32" i="7" s="1"/>
  <c r="O36" i="7"/>
  <c r="S36" i="7" s="1"/>
  <c r="P39" i="7"/>
  <c r="T39" i="7" s="1"/>
  <c r="N43" i="7"/>
  <c r="R43" i="7" s="1"/>
  <c r="N47" i="7"/>
  <c r="R47" i="7" s="1"/>
  <c r="N51" i="7"/>
  <c r="R51" i="7" s="1"/>
  <c r="N55" i="7"/>
  <c r="R55" i="7" s="1"/>
  <c r="N59" i="7"/>
  <c r="R59" i="7" s="1"/>
  <c r="N63" i="7"/>
  <c r="R63" i="7" s="1"/>
  <c r="N68" i="7"/>
  <c r="R68" i="7" s="1"/>
  <c r="M69" i="7"/>
  <c r="Q69" i="7" s="1"/>
  <c r="M81" i="7"/>
  <c r="Q81" i="7" s="1"/>
  <c r="N88" i="7"/>
  <c r="R88" i="7" s="1"/>
  <c r="O102" i="7"/>
  <c r="S102" i="7" s="1"/>
  <c r="N199" i="7"/>
  <c r="R199" i="7" s="1"/>
  <c r="M427" i="7"/>
  <c r="Q427" i="7" s="1"/>
  <c r="M423" i="7"/>
  <c r="Q423" i="7" s="1"/>
  <c r="M419" i="7"/>
  <c r="Q419" i="7" s="1"/>
  <c r="M415" i="7"/>
  <c r="Q415" i="7" s="1"/>
  <c r="M411" i="7"/>
  <c r="Q411" i="7" s="1"/>
  <c r="M407" i="7"/>
  <c r="Q407" i="7" s="1"/>
  <c r="M403" i="7"/>
  <c r="Q403" i="7" s="1"/>
  <c r="M399" i="7"/>
  <c r="Q399" i="7" s="1"/>
  <c r="M395" i="7"/>
  <c r="Q395" i="7" s="1"/>
  <c r="M391" i="7"/>
  <c r="Q391" i="7" s="1"/>
  <c r="M387" i="7"/>
  <c r="Q387" i="7" s="1"/>
  <c r="M383" i="7"/>
  <c r="Q383" i="7" s="1"/>
  <c r="M379" i="7"/>
  <c r="Q379" i="7" s="1"/>
  <c r="M375" i="7"/>
  <c r="Q375" i="7" s="1"/>
  <c r="M371" i="7"/>
  <c r="Q371" i="7" s="1"/>
  <c r="M367" i="7"/>
  <c r="Q367" i="7" s="1"/>
  <c r="M363" i="7"/>
  <c r="Q363" i="7" s="1"/>
  <c r="M359" i="7"/>
  <c r="Q359" i="7" s="1"/>
  <c r="M355" i="7"/>
  <c r="Q355" i="7" s="1"/>
  <c r="M351" i="7"/>
  <c r="Q351" i="7" s="1"/>
  <c r="M347" i="7"/>
  <c r="Q347" i="7" s="1"/>
  <c r="M426" i="7"/>
  <c r="Q426" i="7" s="1"/>
  <c r="M422" i="7"/>
  <c r="Q422" i="7" s="1"/>
  <c r="M418" i="7"/>
  <c r="Q418" i="7" s="1"/>
  <c r="M414" i="7"/>
  <c r="Q414" i="7" s="1"/>
  <c r="M410" i="7"/>
  <c r="Q410" i="7" s="1"/>
  <c r="M406" i="7"/>
  <c r="Q406" i="7" s="1"/>
  <c r="M402" i="7"/>
  <c r="Q402" i="7" s="1"/>
  <c r="M398" i="7"/>
  <c r="Q398" i="7" s="1"/>
  <c r="M394" i="7"/>
  <c r="Q394" i="7" s="1"/>
  <c r="M390" i="7"/>
  <c r="Q390" i="7" s="1"/>
  <c r="M386" i="7"/>
  <c r="Q386" i="7" s="1"/>
  <c r="M382" i="7"/>
  <c r="Q382" i="7" s="1"/>
  <c r="M378" i="7"/>
  <c r="Q378" i="7" s="1"/>
  <c r="M374" i="7"/>
  <c r="Q374" i="7" s="1"/>
  <c r="M370" i="7"/>
  <c r="Q370" i="7" s="1"/>
  <c r="M366" i="7"/>
  <c r="Q366" i="7" s="1"/>
  <c r="M362" i="7"/>
  <c r="Q362" i="7" s="1"/>
  <c r="M358" i="7"/>
  <c r="Q358" i="7" s="1"/>
  <c r="M354" i="7"/>
  <c r="Q354" i="7" s="1"/>
  <c r="M350" i="7"/>
  <c r="Q350" i="7" s="1"/>
  <c r="M346" i="7"/>
  <c r="Q346" i="7" s="1"/>
  <c r="M425" i="7"/>
  <c r="Q425" i="7" s="1"/>
  <c r="M421" i="7"/>
  <c r="Q421" i="7" s="1"/>
  <c r="M417" i="7"/>
  <c r="Q417" i="7" s="1"/>
  <c r="M413" i="7"/>
  <c r="Q413" i="7" s="1"/>
  <c r="M409" i="7"/>
  <c r="Q409" i="7" s="1"/>
  <c r="M405" i="7"/>
  <c r="Q405" i="7" s="1"/>
  <c r="M401" i="7"/>
  <c r="Q401" i="7" s="1"/>
  <c r="M397" i="7"/>
  <c r="Q397" i="7" s="1"/>
  <c r="M393" i="7"/>
  <c r="Q393" i="7" s="1"/>
  <c r="M389" i="7"/>
  <c r="Q389" i="7" s="1"/>
  <c r="M385" i="7"/>
  <c r="Q385" i="7" s="1"/>
  <c r="M381" i="7"/>
  <c r="Q381" i="7" s="1"/>
  <c r="M377" i="7"/>
  <c r="Q377" i="7" s="1"/>
  <c r="M373" i="7"/>
  <c r="Q373" i="7" s="1"/>
  <c r="M369" i="7"/>
  <c r="Q369" i="7" s="1"/>
  <c r="M365" i="7"/>
  <c r="Q365" i="7" s="1"/>
  <c r="M361" i="7"/>
  <c r="Q361" i="7" s="1"/>
  <c r="M357" i="7"/>
  <c r="Q357" i="7" s="1"/>
  <c r="M353" i="7"/>
  <c r="Q353" i="7" s="1"/>
  <c r="M349" i="7"/>
  <c r="Q349" i="7" s="1"/>
  <c r="M428" i="7"/>
  <c r="Q428" i="7" s="1"/>
  <c r="M424" i="7"/>
  <c r="Q424" i="7" s="1"/>
  <c r="M420" i="7"/>
  <c r="Q420" i="7" s="1"/>
  <c r="M416" i="7"/>
  <c r="Q416" i="7" s="1"/>
  <c r="M412" i="7"/>
  <c r="Q412" i="7" s="1"/>
  <c r="M408" i="7"/>
  <c r="Q408" i="7" s="1"/>
  <c r="M404" i="7"/>
  <c r="Q404" i="7" s="1"/>
  <c r="M400" i="7"/>
  <c r="Q400" i="7" s="1"/>
  <c r="M396" i="7"/>
  <c r="Q396" i="7" s="1"/>
  <c r="M392" i="7"/>
  <c r="Q392" i="7" s="1"/>
  <c r="M388" i="7"/>
  <c r="Q388" i="7" s="1"/>
  <c r="M384" i="7"/>
  <c r="Q384" i="7" s="1"/>
  <c r="M380" i="7"/>
  <c r="Q380" i="7" s="1"/>
  <c r="M376" i="7"/>
  <c r="Q376" i="7" s="1"/>
  <c r="M372" i="7"/>
  <c r="Q372" i="7" s="1"/>
  <c r="M368" i="7"/>
  <c r="Q368" i="7" s="1"/>
  <c r="M364" i="7"/>
  <c r="Q364" i="7" s="1"/>
  <c r="M360" i="7"/>
  <c r="Q360" i="7" s="1"/>
  <c r="M356" i="7"/>
  <c r="Q356" i="7" s="1"/>
  <c r="M348" i="7"/>
  <c r="Q348" i="7" s="1"/>
  <c r="M342" i="7"/>
  <c r="Q342" i="7" s="1"/>
  <c r="M338" i="7"/>
  <c r="Q338" i="7" s="1"/>
  <c r="M334" i="7"/>
  <c r="Q334" i="7" s="1"/>
  <c r="M330" i="7"/>
  <c r="Q330" i="7" s="1"/>
  <c r="M326" i="7"/>
  <c r="Q326" i="7" s="1"/>
  <c r="M322" i="7"/>
  <c r="Q322" i="7" s="1"/>
  <c r="M318" i="7"/>
  <c r="Q318" i="7" s="1"/>
  <c r="M314" i="7"/>
  <c r="Q314" i="7" s="1"/>
  <c r="M310" i="7"/>
  <c r="Q310" i="7" s="1"/>
  <c r="M306" i="7"/>
  <c r="Q306" i="7" s="1"/>
  <c r="M302" i="7"/>
  <c r="Q302" i="7" s="1"/>
  <c r="M298" i="7"/>
  <c r="Q298" i="7" s="1"/>
  <c r="M294" i="7"/>
  <c r="Q294" i="7" s="1"/>
  <c r="M290" i="7"/>
  <c r="Q290" i="7" s="1"/>
  <c r="M286" i="7"/>
  <c r="Q286" i="7" s="1"/>
  <c r="M282" i="7"/>
  <c r="Q282" i="7" s="1"/>
  <c r="M278" i="7"/>
  <c r="Q278" i="7" s="1"/>
  <c r="M274" i="7"/>
  <c r="Q274" i="7" s="1"/>
  <c r="M341" i="7"/>
  <c r="Q341" i="7" s="1"/>
  <c r="M337" i="7"/>
  <c r="Q337" i="7" s="1"/>
  <c r="M333" i="7"/>
  <c r="Q333" i="7" s="1"/>
  <c r="M329" i="7"/>
  <c r="Q329" i="7" s="1"/>
  <c r="M325" i="7"/>
  <c r="Q325" i="7" s="1"/>
  <c r="M321" i="7"/>
  <c r="Q321" i="7" s="1"/>
  <c r="M317" i="7"/>
  <c r="Q317" i="7" s="1"/>
  <c r="M313" i="7"/>
  <c r="Q313" i="7" s="1"/>
  <c r="M309" i="7"/>
  <c r="Q309" i="7" s="1"/>
  <c r="M305" i="7"/>
  <c r="Q305" i="7" s="1"/>
  <c r="M301" i="7"/>
  <c r="Q301" i="7" s="1"/>
  <c r="M345" i="7"/>
  <c r="Q345" i="7" s="1"/>
  <c r="M344" i="7"/>
  <c r="Q344" i="7" s="1"/>
  <c r="M340" i="7"/>
  <c r="Q340" i="7" s="1"/>
  <c r="M336" i="7"/>
  <c r="Q336" i="7" s="1"/>
  <c r="M332" i="7"/>
  <c r="Q332" i="7" s="1"/>
  <c r="M328" i="7"/>
  <c r="Q328" i="7" s="1"/>
  <c r="M324" i="7"/>
  <c r="Q324" i="7" s="1"/>
  <c r="M320" i="7"/>
  <c r="Q320" i="7" s="1"/>
  <c r="M316" i="7"/>
  <c r="Q316" i="7" s="1"/>
  <c r="M312" i="7"/>
  <c r="Q312" i="7" s="1"/>
  <c r="M308" i="7"/>
  <c r="Q308" i="7" s="1"/>
  <c r="M304" i="7"/>
  <c r="Q304" i="7" s="1"/>
  <c r="M300" i="7"/>
  <c r="Q300" i="7" s="1"/>
  <c r="M327" i="7"/>
  <c r="Q327" i="7" s="1"/>
  <c r="M270" i="7"/>
  <c r="Q270" i="7" s="1"/>
  <c r="M266" i="7"/>
  <c r="Q266" i="7" s="1"/>
  <c r="M262" i="7"/>
  <c r="Q262" i="7" s="1"/>
  <c r="M258" i="7"/>
  <c r="Q258" i="7" s="1"/>
  <c r="M254" i="7"/>
  <c r="Q254" i="7" s="1"/>
  <c r="M250" i="7"/>
  <c r="Q250" i="7" s="1"/>
  <c r="M246" i="7"/>
  <c r="Q246" i="7" s="1"/>
  <c r="M242" i="7"/>
  <c r="Q242" i="7" s="1"/>
  <c r="M238" i="7"/>
  <c r="Q238" i="7" s="1"/>
  <c r="M234" i="7"/>
  <c r="Q234" i="7" s="1"/>
  <c r="M230" i="7"/>
  <c r="Q230" i="7" s="1"/>
  <c r="M226" i="7"/>
  <c r="Q226" i="7" s="1"/>
  <c r="M222" i="7"/>
  <c r="Q222" i="7" s="1"/>
  <c r="M218" i="7"/>
  <c r="Q218" i="7" s="1"/>
  <c r="M214" i="7"/>
  <c r="Q214" i="7" s="1"/>
  <c r="M210" i="7"/>
  <c r="Q210" i="7" s="1"/>
  <c r="M206" i="7"/>
  <c r="Q206" i="7" s="1"/>
  <c r="M331" i="7"/>
  <c r="Q331" i="7" s="1"/>
  <c r="M303" i="7"/>
  <c r="Q303" i="7" s="1"/>
  <c r="M289" i="7"/>
  <c r="Q289" i="7" s="1"/>
  <c r="M288" i="7"/>
  <c r="Q288" i="7" s="1"/>
  <c r="M287" i="7"/>
  <c r="Q287" i="7" s="1"/>
  <c r="M285" i="7"/>
  <c r="Q285" i="7" s="1"/>
  <c r="M284" i="7"/>
  <c r="Q284" i="7" s="1"/>
  <c r="M283" i="7"/>
  <c r="Q283" i="7" s="1"/>
  <c r="M335" i="7"/>
  <c r="Q335" i="7" s="1"/>
  <c r="M352" i="7"/>
  <c r="Q352" i="7" s="1"/>
  <c r="M339" i="7"/>
  <c r="Q339" i="7" s="1"/>
  <c r="M291" i="7"/>
  <c r="Q291" i="7" s="1"/>
  <c r="M281" i="7"/>
  <c r="Q281" i="7" s="1"/>
  <c r="M273" i="7"/>
  <c r="Q273" i="7" s="1"/>
  <c r="M269" i="7"/>
  <c r="Q269" i="7" s="1"/>
  <c r="M265" i="7"/>
  <c r="Q265" i="7" s="1"/>
  <c r="M261" i="7"/>
  <c r="Q261" i="7" s="1"/>
  <c r="M257" i="7"/>
  <c r="Q257" i="7" s="1"/>
  <c r="M253" i="7"/>
  <c r="Q253" i="7" s="1"/>
  <c r="M249" i="7"/>
  <c r="Q249" i="7" s="1"/>
  <c r="M245" i="7"/>
  <c r="Q245" i="7" s="1"/>
  <c r="M241" i="7"/>
  <c r="Q241" i="7" s="1"/>
  <c r="M237" i="7"/>
  <c r="Q237" i="7" s="1"/>
  <c r="M233" i="7"/>
  <c r="Q233" i="7" s="1"/>
  <c r="M229" i="7"/>
  <c r="Q229" i="7" s="1"/>
  <c r="M225" i="7"/>
  <c r="Q225" i="7" s="1"/>
  <c r="M221" i="7"/>
  <c r="Q221" i="7" s="1"/>
  <c r="M217" i="7"/>
  <c r="Q217" i="7" s="1"/>
  <c r="M213" i="7"/>
  <c r="Q213" i="7" s="1"/>
  <c r="M292" i="7"/>
  <c r="Q292" i="7" s="1"/>
  <c r="M280" i="7"/>
  <c r="Q280" i="7" s="1"/>
  <c r="M293" i="7"/>
  <c r="Q293" i="7" s="1"/>
  <c r="M279" i="7"/>
  <c r="Q279" i="7" s="1"/>
  <c r="M343" i="7"/>
  <c r="Q343" i="7" s="1"/>
  <c r="M299" i="7"/>
  <c r="Q299" i="7" s="1"/>
  <c r="M272" i="7"/>
  <c r="Q272" i="7" s="1"/>
  <c r="M268" i="7"/>
  <c r="Q268" i="7" s="1"/>
  <c r="M264" i="7"/>
  <c r="Q264" i="7" s="1"/>
  <c r="M260" i="7"/>
  <c r="Q260" i="7" s="1"/>
  <c r="M256" i="7"/>
  <c r="Q256" i="7" s="1"/>
  <c r="M252" i="7"/>
  <c r="Q252" i="7" s="1"/>
  <c r="M248" i="7"/>
  <c r="Q248" i="7" s="1"/>
  <c r="M244" i="7"/>
  <c r="Q244" i="7" s="1"/>
  <c r="M240" i="7"/>
  <c r="Q240" i="7" s="1"/>
  <c r="M236" i="7"/>
  <c r="Q236" i="7" s="1"/>
  <c r="M232" i="7"/>
  <c r="Q232" i="7" s="1"/>
  <c r="M295" i="7"/>
  <c r="Q295" i="7" s="1"/>
  <c r="M277" i="7"/>
  <c r="Q277" i="7" s="1"/>
  <c r="M311" i="7"/>
  <c r="Q311" i="7" s="1"/>
  <c r="M296" i="7"/>
  <c r="Q296" i="7" s="1"/>
  <c r="M315" i="7"/>
  <c r="Q315" i="7" s="1"/>
  <c r="M307" i="7"/>
  <c r="Q307" i="7" s="1"/>
  <c r="M276" i="7"/>
  <c r="Q276" i="7" s="1"/>
  <c r="M271" i="7"/>
  <c r="Q271" i="7" s="1"/>
  <c r="M267" i="7"/>
  <c r="Q267" i="7" s="1"/>
  <c r="M263" i="7"/>
  <c r="Q263" i="7" s="1"/>
  <c r="M259" i="7"/>
  <c r="Q259" i="7" s="1"/>
  <c r="M255" i="7"/>
  <c r="Q255" i="7" s="1"/>
  <c r="M251" i="7"/>
  <c r="Q251" i="7" s="1"/>
  <c r="M247" i="7"/>
  <c r="Q247" i="7" s="1"/>
  <c r="M243" i="7"/>
  <c r="Q243" i="7" s="1"/>
  <c r="M239" i="7"/>
  <c r="Q239" i="7" s="1"/>
  <c r="M235" i="7"/>
  <c r="Q235" i="7" s="1"/>
  <c r="M231" i="7"/>
  <c r="Q231" i="7" s="1"/>
  <c r="M323" i="7"/>
  <c r="Q323" i="7" s="1"/>
  <c r="M275" i="7"/>
  <c r="Q275" i="7" s="1"/>
  <c r="M208" i="7"/>
  <c r="Q208" i="7" s="1"/>
  <c r="M203" i="7"/>
  <c r="Q203" i="7" s="1"/>
  <c r="M199" i="7"/>
  <c r="Q199" i="7" s="1"/>
  <c r="M195" i="7"/>
  <c r="Q195" i="7" s="1"/>
  <c r="M191" i="7"/>
  <c r="Q191" i="7" s="1"/>
  <c r="M187" i="7"/>
  <c r="Q187" i="7" s="1"/>
  <c r="M183" i="7"/>
  <c r="Q183" i="7" s="1"/>
  <c r="M179" i="7"/>
  <c r="Q179" i="7" s="1"/>
  <c r="M175" i="7"/>
  <c r="Q175" i="7" s="1"/>
  <c r="M171" i="7"/>
  <c r="Q171" i="7" s="1"/>
  <c r="M167" i="7"/>
  <c r="Q167" i="7" s="1"/>
  <c r="M163" i="7"/>
  <c r="Q163" i="7" s="1"/>
  <c r="M159" i="7"/>
  <c r="Q159" i="7" s="1"/>
  <c r="M155" i="7"/>
  <c r="Q155" i="7" s="1"/>
  <c r="M151" i="7"/>
  <c r="Q151" i="7" s="1"/>
  <c r="M147" i="7"/>
  <c r="Q147" i="7" s="1"/>
  <c r="M143" i="7"/>
  <c r="Q143" i="7" s="1"/>
  <c r="M139" i="7"/>
  <c r="Q139" i="7" s="1"/>
  <c r="M135" i="7"/>
  <c r="Q135" i="7" s="1"/>
  <c r="M131" i="7"/>
  <c r="Q131" i="7" s="1"/>
  <c r="M127" i="7"/>
  <c r="Q127" i="7" s="1"/>
  <c r="M228" i="7"/>
  <c r="Q228" i="7" s="1"/>
  <c r="M223" i="7"/>
  <c r="Q223" i="7" s="1"/>
  <c r="M220" i="7"/>
  <c r="Q220" i="7" s="1"/>
  <c r="M219" i="7"/>
  <c r="Q219" i="7" s="1"/>
  <c r="M216" i="7"/>
  <c r="Q216" i="7" s="1"/>
  <c r="M215" i="7"/>
  <c r="Q215" i="7" s="1"/>
  <c r="M207" i="7"/>
  <c r="Q207" i="7" s="1"/>
  <c r="M224" i="7"/>
  <c r="Q224" i="7" s="1"/>
  <c r="M202" i="7"/>
  <c r="Q202" i="7" s="1"/>
  <c r="M198" i="7"/>
  <c r="Q198" i="7" s="1"/>
  <c r="M194" i="7"/>
  <c r="Q194" i="7" s="1"/>
  <c r="M190" i="7"/>
  <c r="Q190" i="7" s="1"/>
  <c r="M186" i="7"/>
  <c r="Q186" i="7" s="1"/>
  <c r="M182" i="7"/>
  <c r="Q182" i="7" s="1"/>
  <c r="M178" i="7"/>
  <c r="Q178" i="7" s="1"/>
  <c r="M174" i="7"/>
  <c r="Q174" i="7" s="1"/>
  <c r="M170" i="7"/>
  <c r="Q170" i="7" s="1"/>
  <c r="M166" i="7"/>
  <c r="Q166" i="7" s="1"/>
  <c r="M162" i="7"/>
  <c r="Q162" i="7" s="1"/>
  <c r="M158" i="7"/>
  <c r="Q158" i="7" s="1"/>
  <c r="M154" i="7"/>
  <c r="Q154" i="7" s="1"/>
  <c r="M150" i="7"/>
  <c r="Q150" i="7" s="1"/>
  <c r="M146" i="7"/>
  <c r="Q146" i="7" s="1"/>
  <c r="M142" i="7"/>
  <c r="Q142" i="7" s="1"/>
  <c r="M138" i="7"/>
  <c r="Q138" i="7" s="1"/>
  <c r="M134" i="7"/>
  <c r="Q134" i="7" s="1"/>
  <c r="M130" i="7"/>
  <c r="Q130" i="7" s="1"/>
  <c r="M212" i="7"/>
  <c r="Q212" i="7" s="1"/>
  <c r="M297" i="7"/>
  <c r="Q297" i="7" s="1"/>
  <c r="M211" i="7"/>
  <c r="Q211" i="7" s="1"/>
  <c r="M205" i="7"/>
  <c r="Q205" i="7" s="1"/>
  <c r="M201" i="7"/>
  <c r="Q201" i="7" s="1"/>
  <c r="M197" i="7"/>
  <c r="Q197" i="7" s="1"/>
  <c r="M193" i="7"/>
  <c r="Q193" i="7" s="1"/>
  <c r="M189" i="7"/>
  <c r="Q189" i="7" s="1"/>
  <c r="M185" i="7"/>
  <c r="Q185" i="7" s="1"/>
  <c r="M181" i="7"/>
  <c r="Q181" i="7" s="1"/>
  <c r="M177" i="7"/>
  <c r="Q177" i="7" s="1"/>
  <c r="M173" i="7"/>
  <c r="Q173" i="7" s="1"/>
  <c r="M169" i="7"/>
  <c r="Q169" i="7" s="1"/>
  <c r="M165" i="7"/>
  <c r="Q165" i="7" s="1"/>
  <c r="M161" i="7"/>
  <c r="Q161" i="7" s="1"/>
  <c r="M157" i="7"/>
  <c r="Q157" i="7" s="1"/>
  <c r="M319" i="7"/>
  <c r="Q319" i="7" s="1"/>
  <c r="M204" i="7"/>
  <c r="Q204" i="7" s="1"/>
  <c r="M200" i="7"/>
  <c r="Q200" i="7" s="1"/>
  <c r="M196" i="7"/>
  <c r="Q196" i="7" s="1"/>
  <c r="M192" i="7"/>
  <c r="Q192" i="7" s="1"/>
  <c r="M188" i="7"/>
  <c r="Q188" i="7" s="1"/>
  <c r="M184" i="7"/>
  <c r="Q184" i="7" s="1"/>
  <c r="M180" i="7"/>
  <c r="Q180" i="7" s="1"/>
  <c r="M176" i="7"/>
  <c r="Q176" i="7" s="1"/>
  <c r="M172" i="7"/>
  <c r="Q172" i="7" s="1"/>
  <c r="M168" i="7"/>
  <c r="Q168" i="7" s="1"/>
  <c r="M164" i="7"/>
  <c r="Q164" i="7" s="1"/>
  <c r="M160" i="7"/>
  <c r="Q160" i="7" s="1"/>
  <c r="M156" i="7"/>
  <c r="Q156" i="7" s="1"/>
  <c r="M227" i="7"/>
  <c r="Q227" i="7" s="1"/>
  <c r="M209" i="7"/>
  <c r="Q209" i="7" s="1"/>
  <c r="M123" i="7"/>
  <c r="Q123" i="7" s="1"/>
  <c r="M119" i="7"/>
  <c r="Q119" i="7" s="1"/>
  <c r="M153" i="7"/>
  <c r="Q153" i="7" s="1"/>
  <c r="M115" i="7"/>
  <c r="Q115" i="7" s="1"/>
  <c r="M111" i="7"/>
  <c r="Q111" i="7" s="1"/>
  <c r="M107" i="7"/>
  <c r="Q107" i="7" s="1"/>
  <c r="M103" i="7"/>
  <c r="Q103" i="7" s="1"/>
  <c r="M99" i="7"/>
  <c r="Q99" i="7" s="1"/>
  <c r="M95" i="7"/>
  <c r="Q95" i="7" s="1"/>
  <c r="M91" i="7"/>
  <c r="Q91" i="7" s="1"/>
  <c r="M87" i="7"/>
  <c r="Q87" i="7" s="1"/>
  <c r="M83" i="7"/>
  <c r="Q83" i="7" s="1"/>
  <c r="M79" i="7"/>
  <c r="Q79" i="7" s="1"/>
  <c r="M75" i="7"/>
  <c r="Q75" i="7" s="1"/>
  <c r="M71" i="7"/>
  <c r="Q71" i="7" s="1"/>
  <c r="M140" i="7"/>
  <c r="Q140" i="7" s="1"/>
  <c r="M126" i="7"/>
  <c r="Q126" i="7" s="1"/>
  <c r="M122" i="7"/>
  <c r="Q122" i="7" s="1"/>
  <c r="M118" i="7"/>
  <c r="Q118" i="7" s="1"/>
  <c r="M148" i="7"/>
  <c r="Q148" i="7" s="1"/>
  <c r="M141" i="7"/>
  <c r="Q141" i="7" s="1"/>
  <c r="M114" i="7"/>
  <c r="Q114" i="7" s="1"/>
  <c r="M110" i="7"/>
  <c r="Q110" i="7" s="1"/>
  <c r="M106" i="7"/>
  <c r="Q106" i="7" s="1"/>
  <c r="M102" i="7"/>
  <c r="Q102" i="7" s="1"/>
  <c r="M98" i="7"/>
  <c r="Q98" i="7" s="1"/>
  <c r="M94" i="7"/>
  <c r="Q94" i="7" s="1"/>
  <c r="M90" i="7"/>
  <c r="Q90" i="7" s="1"/>
  <c r="M86" i="7"/>
  <c r="Q86" i="7" s="1"/>
  <c r="M82" i="7"/>
  <c r="Q82" i="7" s="1"/>
  <c r="M78" i="7"/>
  <c r="Q78" i="7" s="1"/>
  <c r="M74" i="7"/>
  <c r="Q74" i="7" s="1"/>
  <c r="M70" i="7"/>
  <c r="Q70" i="7" s="1"/>
  <c r="M66" i="7"/>
  <c r="Q66" i="7" s="1"/>
  <c r="M149" i="7"/>
  <c r="Q149" i="7" s="1"/>
  <c r="M125" i="7"/>
  <c r="Q125" i="7" s="1"/>
  <c r="M121" i="7"/>
  <c r="Q121" i="7" s="1"/>
  <c r="M117" i="7"/>
  <c r="Q117" i="7" s="1"/>
  <c r="M113" i="7"/>
  <c r="Q113" i="7" s="1"/>
  <c r="M109" i="7"/>
  <c r="Q109" i="7" s="1"/>
  <c r="M105" i="7"/>
  <c r="Q105" i="7" s="1"/>
  <c r="M101" i="7"/>
  <c r="Q101" i="7" s="1"/>
  <c r="M97" i="7"/>
  <c r="Q97" i="7" s="1"/>
  <c r="M93" i="7"/>
  <c r="Q93" i="7" s="1"/>
  <c r="M144" i="7"/>
  <c r="Q144" i="7" s="1"/>
  <c r="M124" i="7"/>
  <c r="Q124" i="7" s="1"/>
  <c r="M120" i="7"/>
  <c r="Q120" i="7" s="1"/>
  <c r="M116" i="7"/>
  <c r="Q116" i="7" s="1"/>
  <c r="M152" i="7"/>
  <c r="Q152" i="7" s="1"/>
  <c r="M145" i="7"/>
  <c r="Q145" i="7" s="1"/>
  <c r="M137" i="7"/>
  <c r="Q137" i="7" s="1"/>
  <c r="M136" i="7"/>
  <c r="Q136" i="7" s="1"/>
  <c r="M133" i="7"/>
  <c r="Q133" i="7" s="1"/>
  <c r="M132" i="7"/>
  <c r="Q132" i="7" s="1"/>
  <c r="M129" i="7"/>
  <c r="Q129" i="7" s="1"/>
  <c r="M128" i="7"/>
  <c r="Q128" i="7" s="1"/>
  <c r="P426" i="7"/>
  <c r="T426" i="7" s="1"/>
  <c r="P422" i="7"/>
  <c r="T422" i="7" s="1"/>
  <c r="P418" i="7"/>
  <c r="T418" i="7" s="1"/>
  <c r="P414" i="7"/>
  <c r="T414" i="7" s="1"/>
  <c r="P410" i="7"/>
  <c r="T410" i="7" s="1"/>
  <c r="P406" i="7"/>
  <c r="T406" i="7" s="1"/>
  <c r="P402" i="7"/>
  <c r="T402" i="7" s="1"/>
  <c r="P398" i="7"/>
  <c r="T398" i="7" s="1"/>
  <c r="P394" i="7"/>
  <c r="T394" i="7" s="1"/>
  <c r="P390" i="7"/>
  <c r="T390" i="7" s="1"/>
  <c r="P386" i="7"/>
  <c r="T386" i="7" s="1"/>
  <c r="P382" i="7"/>
  <c r="T382" i="7" s="1"/>
  <c r="P378" i="7"/>
  <c r="T378" i="7" s="1"/>
  <c r="P374" i="7"/>
  <c r="T374" i="7" s="1"/>
  <c r="P370" i="7"/>
  <c r="T370" i="7" s="1"/>
  <c r="P366" i="7"/>
  <c r="T366" i="7" s="1"/>
  <c r="P362" i="7"/>
  <c r="T362" i="7" s="1"/>
  <c r="P358" i="7"/>
  <c r="T358" i="7" s="1"/>
  <c r="P354" i="7"/>
  <c r="T354" i="7" s="1"/>
  <c r="P350" i="7"/>
  <c r="T350" i="7" s="1"/>
  <c r="P346" i="7"/>
  <c r="T346" i="7" s="1"/>
  <c r="P425" i="7"/>
  <c r="T425" i="7" s="1"/>
  <c r="P421" i="7"/>
  <c r="T421" i="7" s="1"/>
  <c r="P417" i="7"/>
  <c r="T417" i="7" s="1"/>
  <c r="P413" i="7"/>
  <c r="T413" i="7" s="1"/>
  <c r="P409" i="7"/>
  <c r="T409" i="7" s="1"/>
  <c r="P405" i="7"/>
  <c r="T405" i="7" s="1"/>
  <c r="P401" i="7"/>
  <c r="T401" i="7" s="1"/>
  <c r="P397" i="7"/>
  <c r="T397" i="7" s="1"/>
  <c r="P393" i="7"/>
  <c r="T393" i="7" s="1"/>
  <c r="P389" i="7"/>
  <c r="T389" i="7" s="1"/>
  <c r="P385" i="7"/>
  <c r="T385" i="7" s="1"/>
  <c r="P381" i="7"/>
  <c r="T381" i="7" s="1"/>
  <c r="P377" i="7"/>
  <c r="T377" i="7" s="1"/>
  <c r="P373" i="7"/>
  <c r="T373" i="7" s="1"/>
  <c r="P369" i="7"/>
  <c r="T369" i="7" s="1"/>
  <c r="P365" i="7"/>
  <c r="T365" i="7" s="1"/>
  <c r="P361" i="7"/>
  <c r="T361" i="7" s="1"/>
  <c r="P357" i="7"/>
  <c r="T357" i="7" s="1"/>
  <c r="P353" i="7"/>
  <c r="T353" i="7" s="1"/>
  <c r="P349" i="7"/>
  <c r="T349" i="7" s="1"/>
  <c r="P345" i="7"/>
  <c r="T345" i="7" s="1"/>
  <c r="P428" i="7"/>
  <c r="T428" i="7" s="1"/>
  <c r="P424" i="7"/>
  <c r="T424" i="7" s="1"/>
  <c r="P420" i="7"/>
  <c r="T420" i="7" s="1"/>
  <c r="P416" i="7"/>
  <c r="T416" i="7" s="1"/>
  <c r="P412" i="7"/>
  <c r="T412" i="7" s="1"/>
  <c r="P408" i="7"/>
  <c r="T408" i="7" s="1"/>
  <c r="P404" i="7"/>
  <c r="T404" i="7" s="1"/>
  <c r="P400" i="7"/>
  <c r="T400" i="7" s="1"/>
  <c r="P396" i="7"/>
  <c r="T396" i="7" s="1"/>
  <c r="P392" i="7"/>
  <c r="T392" i="7" s="1"/>
  <c r="P388" i="7"/>
  <c r="T388" i="7" s="1"/>
  <c r="P384" i="7"/>
  <c r="T384" i="7" s="1"/>
  <c r="P380" i="7"/>
  <c r="T380" i="7" s="1"/>
  <c r="P376" i="7"/>
  <c r="T376" i="7" s="1"/>
  <c r="P372" i="7"/>
  <c r="T372" i="7" s="1"/>
  <c r="P368" i="7"/>
  <c r="T368" i="7" s="1"/>
  <c r="P364" i="7"/>
  <c r="T364" i="7" s="1"/>
  <c r="P360" i="7"/>
  <c r="T360" i="7" s="1"/>
  <c r="P356" i="7"/>
  <c r="T356" i="7" s="1"/>
  <c r="P352" i="7"/>
  <c r="T352" i="7" s="1"/>
  <c r="P348" i="7"/>
  <c r="T348" i="7" s="1"/>
  <c r="P427" i="7"/>
  <c r="T427" i="7" s="1"/>
  <c r="P423" i="7"/>
  <c r="T423" i="7" s="1"/>
  <c r="P419" i="7"/>
  <c r="T419" i="7" s="1"/>
  <c r="P415" i="7"/>
  <c r="T415" i="7" s="1"/>
  <c r="P411" i="7"/>
  <c r="T411" i="7" s="1"/>
  <c r="P407" i="7"/>
  <c r="T407" i="7" s="1"/>
  <c r="P403" i="7"/>
  <c r="T403" i="7" s="1"/>
  <c r="P399" i="7"/>
  <c r="T399" i="7" s="1"/>
  <c r="P395" i="7"/>
  <c r="T395" i="7" s="1"/>
  <c r="P391" i="7"/>
  <c r="T391" i="7" s="1"/>
  <c r="P387" i="7"/>
  <c r="T387" i="7" s="1"/>
  <c r="P383" i="7"/>
  <c r="T383" i="7" s="1"/>
  <c r="P379" i="7"/>
  <c r="T379" i="7" s="1"/>
  <c r="P375" i="7"/>
  <c r="T375" i="7" s="1"/>
  <c r="P371" i="7"/>
  <c r="T371" i="7" s="1"/>
  <c r="P367" i="7"/>
  <c r="T367" i="7" s="1"/>
  <c r="P363" i="7"/>
  <c r="T363" i="7" s="1"/>
  <c r="P359" i="7"/>
  <c r="T359" i="7" s="1"/>
  <c r="P341" i="7"/>
  <c r="T341" i="7" s="1"/>
  <c r="P337" i="7"/>
  <c r="T337" i="7" s="1"/>
  <c r="P333" i="7"/>
  <c r="T333" i="7" s="1"/>
  <c r="P329" i="7"/>
  <c r="T329" i="7" s="1"/>
  <c r="P325" i="7"/>
  <c r="T325" i="7" s="1"/>
  <c r="P321" i="7"/>
  <c r="T321" i="7" s="1"/>
  <c r="P317" i="7"/>
  <c r="T317" i="7" s="1"/>
  <c r="P313" i="7"/>
  <c r="T313" i="7" s="1"/>
  <c r="P309" i="7"/>
  <c r="T309" i="7" s="1"/>
  <c r="P305" i="7"/>
  <c r="T305" i="7" s="1"/>
  <c r="P301" i="7"/>
  <c r="T301" i="7" s="1"/>
  <c r="P297" i="7"/>
  <c r="T297" i="7" s="1"/>
  <c r="P293" i="7"/>
  <c r="T293" i="7" s="1"/>
  <c r="P289" i="7"/>
  <c r="T289" i="7" s="1"/>
  <c r="P285" i="7"/>
  <c r="T285" i="7" s="1"/>
  <c r="P281" i="7"/>
  <c r="T281" i="7" s="1"/>
  <c r="P277" i="7"/>
  <c r="T277" i="7" s="1"/>
  <c r="P273" i="7"/>
  <c r="T273" i="7" s="1"/>
  <c r="P344" i="7"/>
  <c r="T344" i="7" s="1"/>
  <c r="P340" i="7"/>
  <c r="T340" i="7" s="1"/>
  <c r="P336" i="7"/>
  <c r="T336" i="7" s="1"/>
  <c r="P332" i="7"/>
  <c r="T332" i="7" s="1"/>
  <c r="P328" i="7"/>
  <c r="T328" i="7" s="1"/>
  <c r="P324" i="7"/>
  <c r="T324" i="7" s="1"/>
  <c r="P320" i="7"/>
  <c r="T320" i="7" s="1"/>
  <c r="P316" i="7"/>
  <c r="T316" i="7" s="1"/>
  <c r="P312" i="7"/>
  <c r="T312" i="7" s="1"/>
  <c r="P308" i="7"/>
  <c r="T308" i="7" s="1"/>
  <c r="P304" i="7"/>
  <c r="T304" i="7" s="1"/>
  <c r="P300" i="7"/>
  <c r="T300" i="7" s="1"/>
  <c r="P355" i="7"/>
  <c r="T355" i="7" s="1"/>
  <c r="P351" i="7"/>
  <c r="T351" i="7" s="1"/>
  <c r="P347" i="7"/>
  <c r="T347" i="7" s="1"/>
  <c r="P343" i="7"/>
  <c r="T343" i="7" s="1"/>
  <c r="P339" i="7"/>
  <c r="T339" i="7" s="1"/>
  <c r="P335" i="7"/>
  <c r="T335" i="7" s="1"/>
  <c r="P331" i="7"/>
  <c r="T331" i="7" s="1"/>
  <c r="P327" i="7"/>
  <c r="T327" i="7" s="1"/>
  <c r="P323" i="7"/>
  <c r="T323" i="7" s="1"/>
  <c r="P319" i="7"/>
  <c r="T319" i="7" s="1"/>
  <c r="P315" i="7"/>
  <c r="T315" i="7" s="1"/>
  <c r="P311" i="7"/>
  <c r="T311" i="7" s="1"/>
  <c r="P307" i="7"/>
  <c r="T307" i="7" s="1"/>
  <c r="P303" i="7"/>
  <c r="T303" i="7" s="1"/>
  <c r="P299" i="7"/>
  <c r="T299" i="7" s="1"/>
  <c r="P291" i="7"/>
  <c r="T291" i="7" s="1"/>
  <c r="P286" i="7"/>
  <c r="T286" i="7" s="1"/>
  <c r="P269" i="7"/>
  <c r="T269" i="7" s="1"/>
  <c r="P265" i="7"/>
  <c r="T265" i="7" s="1"/>
  <c r="P261" i="7"/>
  <c r="T261" i="7" s="1"/>
  <c r="P257" i="7"/>
  <c r="T257" i="7" s="1"/>
  <c r="P253" i="7"/>
  <c r="T253" i="7" s="1"/>
  <c r="P249" i="7"/>
  <c r="T249" i="7" s="1"/>
  <c r="P245" i="7"/>
  <c r="T245" i="7" s="1"/>
  <c r="P241" i="7"/>
  <c r="T241" i="7" s="1"/>
  <c r="P237" i="7"/>
  <c r="T237" i="7" s="1"/>
  <c r="P233" i="7"/>
  <c r="T233" i="7" s="1"/>
  <c r="P229" i="7"/>
  <c r="T229" i="7" s="1"/>
  <c r="P225" i="7"/>
  <c r="T225" i="7" s="1"/>
  <c r="P221" i="7"/>
  <c r="T221" i="7" s="1"/>
  <c r="P217" i="7"/>
  <c r="T217" i="7" s="1"/>
  <c r="P213" i="7"/>
  <c r="T213" i="7" s="1"/>
  <c r="P209" i="7"/>
  <c r="T209" i="7" s="1"/>
  <c r="P205" i="7"/>
  <c r="T205" i="7" s="1"/>
  <c r="P298" i="7"/>
  <c r="T298" i="7" s="1"/>
  <c r="P290" i="7"/>
  <c r="T290" i="7" s="1"/>
  <c r="P282" i="7"/>
  <c r="T282" i="7" s="1"/>
  <c r="P280" i="7"/>
  <c r="T280" i="7" s="1"/>
  <c r="P310" i="7"/>
  <c r="T310" i="7" s="1"/>
  <c r="P292" i="7"/>
  <c r="T292" i="7" s="1"/>
  <c r="P279" i="7"/>
  <c r="T279" i="7" s="1"/>
  <c r="P314" i="7"/>
  <c r="T314" i="7" s="1"/>
  <c r="P306" i="7"/>
  <c r="T306" i="7" s="1"/>
  <c r="P272" i="7"/>
  <c r="T272" i="7" s="1"/>
  <c r="P268" i="7"/>
  <c r="T268" i="7" s="1"/>
  <c r="P264" i="7"/>
  <c r="T264" i="7" s="1"/>
  <c r="P260" i="7"/>
  <c r="T260" i="7" s="1"/>
  <c r="P256" i="7"/>
  <c r="T256" i="7" s="1"/>
  <c r="P252" i="7"/>
  <c r="T252" i="7" s="1"/>
  <c r="P248" i="7"/>
  <c r="T248" i="7" s="1"/>
  <c r="P244" i="7"/>
  <c r="T244" i="7" s="1"/>
  <c r="P240" i="7"/>
  <c r="T240" i="7" s="1"/>
  <c r="P236" i="7"/>
  <c r="T236" i="7" s="1"/>
  <c r="P232" i="7"/>
  <c r="T232" i="7" s="1"/>
  <c r="P228" i="7"/>
  <c r="T228" i="7" s="1"/>
  <c r="P224" i="7"/>
  <c r="T224" i="7" s="1"/>
  <c r="P220" i="7"/>
  <c r="T220" i="7" s="1"/>
  <c r="P216" i="7"/>
  <c r="T216" i="7" s="1"/>
  <c r="P318" i="7"/>
  <c r="T318" i="7" s="1"/>
  <c r="P295" i="7"/>
  <c r="T295" i="7" s="1"/>
  <c r="P322" i="7"/>
  <c r="T322" i="7" s="1"/>
  <c r="P294" i="7"/>
  <c r="T294" i="7" s="1"/>
  <c r="P278" i="7"/>
  <c r="T278" i="7" s="1"/>
  <c r="P326" i="7"/>
  <c r="T326" i="7" s="1"/>
  <c r="P296" i="7"/>
  <c r="T296" i="7" s="1"/>
  <c r="P276" i="7"/>
  <c r="T276" i="7" s="1"/>
  <c r="P271" i="7"/>
  <c r="T271" i="7" s="1"/>
  <c r="P267" i="7"/>
  <c r="T267" i="7" s="1"/>
  <c r="P263" i="7"/>
  <c r="T263" i="7" s="1"/>
  <c r="P259" i="7"/>
  <c r="T259" i="7" s="1"/>
  <c r="P255" i="7"/>
  <c r="T255" i="7" s="1"/>
  <c r="P251" i="7"/>
  <c r="T251" i="7" s="1"/>
  <c r="P247" i="7"/>
  <c r="T247" i="7" s="1"/>
  <c r="P243" i="7"/>
  <c r="T243" i="7" s="1"/>
  <c r="P239" i="7"/>
  <c r="T239" i="7" s="1"/>
  <c r="P235" i="7"/>
  <c r="T235" i="7" s="1"/>
  <c r="P231" i="7"/>
  <c r="T231" i="7" s="1"/>
  <c r="P330" i="7"/>
  <c r="T330" i="7" s="1"/>
  <c r="P334" i="7"/>
  <c r="T334" i="7" s="1"/>
  <c r="P302" i="7"/>
  <c r="T302" i="7" s="1"/>
  <c r="P275" i="7"/>
  <c r="T275" i="7" s="1"/>
  <c r="P338" i="7"/>
  <c r="T338" i="7" s="1"/>
  <c r="P270" i="7"/>
  <c r="T270" i="7" s="1"/>
  <c r="P266" i="7"/>
  <c r="T266" i="7" s="1"/>
  <c r="P262" i="7"/>
  <c r="T262" i="7" s="1"/>
  <c r="P258" i="7"/>
  <c r="T258" i="7" s="1"/>
  <c r="P254" i="7"/>
  <c r="T254" i="7" s="1"/>
  <c r="P250" i="7"/>
  <c r="T250" i="7" s="1"/>
  <c r="P246" i="7"/>
  <c r="T246" i="7" s="1"/>
  <c r="P242" i="7"/>
  <c r="T242" i="7" s="1"/>
  <c r="P238" i="7"/>
  <c r="T238" i="7" s="1"/>
  <c r="P234" i="7"/>
  <c r="T234" i="7" s="1"/>
  <c r="P230" i="7"/>
  <c r="T230" i="7" s="1"/>
  <c r="P342" i="7"/>
  <c r="T342" i="7" s="1"/>
  <c r="P274" i="7"/>
  <c r="T274" i="7" s="1"/>
  <c r="P222" i="7"/>
  <c r="T222" i="7" s="1"/>
  <c r="P218" i="7"/>
  <c r="T218" i="7" s="1"/>
  <c r="P214" i="7"/>
  <c r="T214" i="7" s="1"/>
  <c r="P202" i="7"/>
  <c r="T202" i="7" s="1"/>
  <c r="P198" i="7"/>
  <c r="T198" i="7" s="1"/>
  <c r="P194" i="7"/>
  <c r="T194" i="7" s="1"/>
  <c r="P190" i="7"/>
  <c r="T190" i="7" s="1"/>
  <c r="P186" i="7"/>
  <c r="T186" i="7" s="1"/>
  <c r="P182" i="7"/>
  <c r="T182" i="7" s="1"/>
  <c r="P178" i="7"/>
  <c r="T178" i="7" s="1"/>
  <c r="P174" i="7"/>
  <c r="T174" i="7" s="1"/>
  <c r="P170" i="7"/>
  <c r="T170" i="7" s="1"/>
  <c r="P166" i="7"/>
  <c r="T166" i="7" s="1"/>
  <c r="P162" i="7"/>
  <c r="T162" i="7" s="1"/>
  <c r="P158" i="7"/>
  <c r="T158" i="7" s="1"/>
  <c r="P154" i="7"/>
  <c r="T154" i="7" s="1"/>
  <c r="P150" i="7"/>
  <c r="T150" i="7" s="1"/>
  <c r="P146" i="7"/>
  <c r="T146" i="7" s="1"/>
  <c r="P142" i="7"/>
  <c r="T142" i="7" s="1"/>
  <c r="P138" i="7"/>
  <c r="T138" i="7" s="1"/>
  <c r="P134" i="7"/>
  <c r="T134" i="7" s="1"/>
  <c r="P130" i="7"/>
  <c r="T130" i="7" s="1"/>
  <c r="P212" i="7"/>
  <c r="T212" i="7" s="1"/>
  <c r="P206" i="7"/>
  <c r="T206" i="7" s="1"/>
  <c r="P287" i="7"/>
  <c r="T287" i="7" s="1"/>
  <c r="P211" i="7"/>
  <c r="T211" i="7" s="1"/>
  <c r="P201" i="7"/>
  <c r="T201" i="7" s="1"/>
  <c r="P197" i="7"/>
  <c r="T197" i="7" s="1"/>
  <c r="P193" i="7"/>
  <c r="T193" i="7" s="1"/>
  <c r="P189" i="7"/>
  <c r="T189" i="7" s="1"/>
  <c r="P185" i="7"/>
  <c r="T185" i="7" s="1"/>
  <c r="P181" i="7"/>
  <c r="T181" i="7" s="1"/>
  <c r="P177" i="7"/>
  <c r="T177" i="7" s="1"/>
  <c r="P173" i="7"/>
  <c r="T173" i="7" s="1"/>
  <c r="P169" i="7"/>
  <c r="T169" i="7" s="1"/>
  <c r="P165" i="7"/>
  <c r="T165" i="7" s="1"/>
  <c r="P161" i="7"/>
  <c r="T161" i="7" s="1"/>
  <c r="P157" i="7"/>
  <c r="T157" i="7" s="1"/>
  <c r="P153" i="7"/>
  <c r="T153" i="7" s="1"/>
  <c r="P149" i="7"/>
  <c r="T149" i="7" s="1"/>
  <c r="P145" i="7"/>
  <c r="T145" i="7" s="1"/>
  <c r="P141" i="7"/>
  <c r="T141" i="7" s="1"/>
  <c r="P137" i="7"/>
  <c r="T137" i="7" s="1"/>
  <c r="P133" i="7"/>
  <c r="T133" i="7" s="1"/>
  <c r="P129" i="7"/>
  <c r="T129" i="7" s="1"/>
  <c r="P284" i="7"/>
  <c r="T284" i="7" s="1"/>
  <c r="P210" i="7"/>
  <c r="T210" i="7" s="1"/>
  <c r="P204" i="7"/>
  <c r="T204" i="7" s="1"/>
  <c r="P200" i="7"/>
  <c r="T200" i="7" s="1"/>
  <c r="P196" i="7"/>
  <c r="T196" i="7" s="1"/>
  <c r="P192" i="7"/>
  <c r="T192" i="7" s="1"/>
  <c r="P188" i="7"/>
  <c r="T188" i="7" s="1"/>
  <c r="P184" i="7"/>
  <c r="T184" i="7" s="1"/>
  <c r="P180" i="7"/>
  <c r="T180" i="7" s="1"/>
  <c r="P176" i="7"/>
  <c r="T176" i="7" s="1"/>
  <c r="P172" i="7"/>
  <c r="T172" i="7" s="1"/>
  <c r="P168" i="7"/>
  <c r="T168" i="7" s="1"/>
  <c r="P164" i="7"/>
  <c r="T164" i="7" s="1"/>
  <c r="P160" i="7"/>
  <c r="T160" i="7" s="1"/>
  <c r="P156" i="7"/>
  <c r="T156" i="7" s="1"/>
  <c r="P226" i="7"/>
  <c r="T226" i="7" s="1"/>
  <c r="P227" i="7"/>
  <c r="T227" i="7" s="1"/>
  <c r="P208" i="7"/>
  <c r="T208" i="7" s="1"/>
  <c r="P203" i="7"/>
  <c r="T203" i="7" s="1"/>
  <c r="P199" i="7"/>
  <c r="T199" i="7" s="1"/>
  <c r="P195" i="7"/>
  <c r="T195" i="7" s="1"/>
  <c r="P191" i="7"/>
  <c r="T191" i="7" s="1"/>
  <c r="P187" i="7"/>
  <c r="T187" i="7" s="1"/>
  <c r="P183" i="7"/>
  <c r="T183" i="7" s="1"/>
  <c r="P179" i="7"/>
  <c r="T179" i="7" s="1"/>
  <c r="P175" i="7"/>
  <c r="T175" i="7" s="1"/>
  <c r="P171" i="7"/>
  <c r="T171" i="7" s="1"/>
  <c r="P167" i="7"/>
  <c r="T167" i="7" s="1"/>
  <c r="P163" i="7"/>
  <c r="T163" i="7" s="1"/>
  <c r="P159" i="7"/>
  <c r="T159" i="7" s="1"/>
  <c r="P155" i="7"/>
  <c r="T155" i="7" s="1"/>
  <c r="P288" i="7"/>
  <c r="T288" i="7" s="1"/>
  <c r="P126" i="7"/>
  <c r="T126" i="7" s="1"/>
  <c r="P122" i="7"/>
  <c r="T122" i="7" s="1"/>
  <c r="P118" i="7"/>
  <c r="T118" i="7" s="1"/>
  <c r="P148" i="7"/>
  <c r="T148" i="7" s="1"/>
  <c r="P147" i="7"/>
  <c r="T147" i="7" s="1"/>
  <c r="P114" i="7"/>
  <c r="T114" i="7" s="1"/>
  <c r="P110" i="7"/>
  <c r="T110" i="7" s="1"/>
  <c r="P106" i="7"/>
  <c r="T106" i="7" s="1"/>
  <c r="P102" i="7"/>
  <c r="T102" i="7" s="1"/>
  <c r="P98" i="7"/>
  <c r="T98" i="7" s="1"/>
  <c r="P94" i="7"/>
  <c r="T94" i="7" s="1"/>
  <c r="P90" i="7"/>
  <c r="T90" i="7" s="1"/>
  <c r="P86" i="7"/>
  <c r="T86" i="7" s="1"/>
  <c r="P82" i="7"/>
  <c r="T82" i="7" s="1"/>
  <c r="P78" i="7"/>
  <c r="T78" i="7" s="1"/>
  <c r="P74" i="7"/>
  <c r="T74" i="7" s="1"/>
  <c r="P70" i="7"/>
  <c r="T70" i="7" s="1"/>
  <c r="P215" i="7"/>
  <c r="T215" i="7" s="1"/>
  <c r="P125" i="7"/>
  <c r="T125" i="7" s="1"/>
  <c r="P121" i="7"/>
  <c r="T121" i="7" s="1"/>
  <c r="P117" i="7"/>
  <c r="T117" i="7" s="1"/>
  <c r="P113" i="7"/>
  <c r="T113" i="7" s="1"/>
  <c r="P109" i="7"/>
  <c r="T109" i="7" s="1"/>
  <c r="P105" i="7"/>
  <c r="T105" i="7" s="1"/>
  <c r="P101" i="7"/>
  <c r="T101" i="7" s="1"/>
  <c r="P97" i="7"/>
  <c r="T97" i="7" s="1"/>
  <c r="P93" i="7"/>
  <c r="T93" i="7" s="1"/>
  <c r="P89" i="7"/>
  <c r="T89" i="7" s="1"/>
  <c r="P85" i="7"/>
  <c r="T85" i="7" s="1"/>
  <c r="P81" i="7"/>
  <c r="T81" i="7" s="1"/>
  <c r="P77" i="7"/>
  <c r="T77" i="7" s="1"/>
  <c r="P73" i="7"/>
  <c r="T73" i="7" s="1"/>
  <c r="P69" i="7"/>
  <c r="T69" i="7" s="1"/>
  <c r="P65" i="7"/>
  <c r="T65" i="7" s="1"/>
  <c r="P283" i="7"/>
  <c r="T283" i="7" s="1"/>
  <c r="P207" i="7"/>
  <c r="T207" i="7" s="1"/>
  <c r="P144" i="7"/>
  <c r="T144" i="7" s="1"/>
  <c r="P143" i="7"/>
  <c r="T143" i="7" s="1"/>
  <c r="P124" i="7"/>
  <c r="T124" i="7" s="1"/>
  <c r="P120" i="7"/>
  <c r="T120" i="7" s="1"/>
  <c r="P116" i="7"/>
  <c r="T116" i="7" s="1"/>
  <c r="P219" i="7"/>
  <c r="T219" i="7" s="1"/>
  <c r="P112" i="7"/>
  <c r="T112" i="7" s="1"/>
  <c r="P108" i="7"/>
  <c r="T108" i="7" s="1"/>
  <c r="P104" i="7"/>
  <c r="T104" i="7" s="1"/>
  <c r="P100" i="7"/>
  <c r="T100" i="7" s="1"/>
  <c r="P96" i="7"/>
  <c r="T96" i="7" s="1"/>
  <c r="P92" i="7"/>
  <c r="T92" i="7" s="1"/>
  <c r="P152" i="7"/>
  <c r="T152" i="7" s="1"/>
  <c r="P151" i="7"/>
  <c r="T151" i="7" s="1"/>
  <c r="P136" i="7"/>
  <c r="T136" i="7" s="1"/>
  <c r="P132" i="7"/>
  <c r="T132" i="7" s="1"/>
  <c r="P128" i="7"/>
  <c r="T128" i="7" s="1"/>
  <c r="P135" i="7"/>
  <c r="T135" i="7" s="1"/>
  <c r="P131" i="7"/>
  <c r="T131" i="7" s="1"/>
  <c r="P123" i="7"/>
  <c r="T123" i="7" s="1"/>
  <c r="P119" i="7"/>
  <c r="T119" i="7" s="1"/>
  <c r="P223" i="7"/>
  <c r="T223" i="7" s="1"/>
  <c r="P140" i="7"/>
  <c r="T140" i="7" s="1"/>
  <c r="P139" i="7"/>
  <c r="T139" i="7" s="1"/>
  <c r="P12" i="7"/>
  <c r="T12" i="7" s="1"/>
  <c r="M13" i="7"/>
  <c r="Q13" i="7" s="1"/>
  <c r="P16" i="7"/>
  <c r="T16" i="7" s="1"/>
  <c r="M17" i="7"/>
  <c r="Q17" i="7" s="1"/>
  <c r="P20" i="7"/>
  <c r="T20" i="7" s="1"/>
  <c r="M21" i="7"/>
  <c r="Q21" i="7" s="1"/>
  <c r="P24" i="7"/>
  <c r="T24" i="7" s="1"/>
  <c r="M25" i="7"/>
  <c r="Q25" i="7" s="1"/>
  <c r="P28" i="7"/>
  <c r="T28" i="7" s="1"/>
  <c r="M29" i="7"/>
  <c r="Q29" i="7" s="1"/>
  <c r="P32" i="7"/>
  <c r="T32" i="7" s="1"/>
  <c r="M33" i="7"/>
  <c r="Q33" i="7" s="1"/>
  <c r="P36" i="7"/>
  <c r="T36" i="7" s="1"/>
  <c r="M37" i="7"/>
  <c r="Q37" i="7" s="1"/>
  <c r="M40" i="7"/>
  <c r="Q40" i="7" s="1"/>
  <c r="O43" i="7"/>
  <c r="S43" i="7" s="1"/>
  <c r="O47" i="7"/>
  <c r="S47" i="7" s="1"/>
  <c r="O51" i="7"/>
  <c r="S51" i="7" s="1"/>
  <c r="O55" i="7"/>
  <c r="S55" i="7" s="1"/>
  <c r="O59" i="7"/>
  <c r="S59" i="7" s="1"/>
  <c r="O63" i="7"/>
  <c r="S63" i="7" s="1"/>
  <c r="O68" i="7"/>
  <c r="S68" i="7" s="1"/>
  <c r="N69" i="7"/>
  <c r="R69" i="7" s="1"/>
  <c r="N70" i="7"/>
  <c r="R70" i="7" s="1"/>
  <c r="M80" i="7"/>
  <c r="Q80" i="7" s="1"/>
  <c r="O81" i="7"/>
  <c r="S81" i="7" s="1"/>
  <c r="N87" i="7"/>
  <c r="R87" i="7" s="1"/>
  <c r="O88" i="7"/>
  <c r="S88" i="7" s="1"/>
  <c r="O94" i="7"/>
  <c r="S94" i="7" s="1"/>
  <c r="M96" i="7"/>
  <c r="Q96" i="7" s="1"/>
  <c r="O98" i="7"/>
  <c r="S98" i="7" s="1"/>
  <c r="P127" i="7"/>
  <c r="T127" i="7" s="1"/>
  <c r="O6" i="7"/>
  <c r="S6" i="7" s="1"/>
  <c r="P9" i="7"/>
  <c r="T9" i="7" s="1"/>
  <c r="N25" i="7"/>
  <c r="R25" i="7" s="1"/>
  <c r="N29" i="7"/>
  <c r="R29" i="7" s="1"/>
  <c r="N33" i="7"/>
  <c r="R33" i="7" s="1"/>
  <c r="N37" i="7"/>
  <c r="R37" i="7" s="1"/>
  <c r="N40" i="7"/>
  <c r="R40" i="7" s="1"/>
  <c r="P43" i="7"/>
  <c r="T43" i="7" s="1"/>
  <c r="M44" i="7"/>
  <c r="Q44" i="7" s="1"/>
  <c r="P47" i="7"/>
  <c r="T47" i="7" s="1"/>
  <c r="M48" i="7"/>
  <c r="Q48" i="7" s="1"/>
  <c r="P51" i="7"/>
  <c r="T51" i="7" s="1"/>
  <c r="M52" i="7"/>
  <c r="Q52" i="7" s="1"/>
  <c r="P55" i="7"/>
  <c r="T55" i="7" s="1"/>
  <c r="M56" i="7"/>
  <c r="Q56" i="7" s="1"/>
  <c r="P59" i="7"/>
  <c r="T59" i="7" s="1"/>
  <c r="M60" i="7"/>
  <c r="Q60" i="7" s="1"/>
  <c r="P63" i="7"/>
  <c r="T63" i="7" s="1"/>
  <c r="M64" i="7"/>
  <c r="Q64" i="7" s="1"/>
  <c r="P68" i="7"/>
  <c r="T68" i="7" s="1"/>
  <c r="O69" i="7"/>
  <c r="S69" i="7" s="1"/>
  <c r="O70" i="7"/>
  <c r="S70" i="7" s="1"/>
  <c r="N71" i="7"/>
  <c r="R71" i="7" s="1"/>
  <c r="N80" i="7"/>
  <c r="R80" i="7" s="1"/>
  <c r="P87" i="7"/>
  <c r="T87" i="7" s="1"/>
  <c r="P88" i="7"/>
  <c r="T88" i="7" s="1"/>
  <c r="N132" i="7"/>
  <c r="R132" i="7" s="1"/>
  <c r="P6" i="7"/>
  <c r="T6" i="7" s="1"/>
  <c r="M7" i="7"/>
  <c r="Q7" i="7" s="1"/>
  <c r="M10" i="7"/>
  <c r="Q10" i="7" s="1"/>
  <c r="O13" i="7"/>
  <c r="S13" i="7" s="1"/>
  <c r="O17" i="7"/>
  <c r="S17" i="7" s="1"/>
  <c r="O21" i="7"/>
  <c r="S21" i="7" s="1"/>
  <c r="O25" i="7"/>
  <c r="S25" i="7" s="1"/>
  <c r="O29" i="7"/>
  <c r="S29" i="7" s="1"/>
  <c r="O33" i="7"/>
  <c r="S33" i="7" s="1"/>
  <c r="O37" i="7"/>
  <c r="S37" i="7" s="1"/>
  <c r="O40" i="7"/>
  <c r="S40" i="7" s="1"/>
  <c r="N44" i="7"/>
  <c r="R44" i="7" s="1"/>
  <c r="N48" i="7"/>
  <c r="R48" i="7" s="1"/>
  <c r="N52" i="7"/>
  <c r="R52" i="7" s="1"/>
  <c r="N56" i="7"/>
  <c r="R56" i="7" s="1"/>
  <c r="N60" i="7"/>
  <c r="R60" i="7" s="1"/>
  <c r="N64" i="7"/>
  <c r="R64" i="7" s="1"/>
  <c r="O71" i="7"/>
  <c r="S71" i="7" s="1"/>
  <c r="M72" i="7"/>
  <c r="Q72" i="7" s="1"/>
  <c r="N79" i="7"/>
  <c r="R79" i="7" s="1"/>
  <c r="O80" i="7"/>
  <c r="S80" i="7" s="1"/>
  <c r="O86" i="7"/>
  <c r="S86" i="7" s="1"/>
  <c r="P115" i="7"/>
  <c r="T115" i="7" s="1"/>
  <c r="O137" i="7"/>
  <c r="S137" i="7" s="1"/>
  <c r="O145" i="7"/>
  <c r="S145" i="7" s="1"/>
  <c r="P13" i="7"/>
  <c r="T13" i="7" s="1"/>
  <c r="M14" i="7"/>
  <c r="Q14" i="7" s="1"/>
  <c r="P17" i="7"/>
  <c r="T17" i="7" s="1"/>
  <c r="M18" i="7"/>
  <c r="Q18" i="7" s="1"/>
  <c r="P21" i="7"/>
  <c r="T21" i="7" s="1"/>
  <c r="M22" i="7"/>
  <c r="Q22" i="7" s="1"/>
  <c r="P25" i="7"/>
  <c r="T25" i="7" s="1"/>
  <c r="M26" i="7"/>
  <c r="Q26" i="7" s="1"/>
  <c r="P29" i="7"/>
  <c r="T29" i="7" s="1"/>
  <c r="M30" i="7"/>
  <c r="Q30" i="7" s="1"/>
  <c r="P33" i="7"/>
  <c r="T33" i="7" s="1"/>
  <c r="M34" i="7"/>
  <c r="Q34" i="7" s="1"/>
  <c r="P37" i="7"/>
  <c r="T37" i="7" s="1"/>
  <c r="P40" i="7"/>
  <c r="T40" i="7" s="1"/>
  <c r="O44" i="7"/>
  <c r="S44" i="7" s="1"/>
  <c r="O48" i="7"/>
  <c r="S48" i="7" s="1"/>
  <c r="O52" i="7"/>
  <c r="S52" i="7" s="1"/>
  <c r="O56" i="7"/>
  <c r="S56" i="7" s="1"/>
  <c r="O60" i="7"/>
  <c r="S60" i="7" s="1"/>
  <c r="O64" i="7"/>
  <c r="S64" i="7" s="1"/>
  <c r="P71" i="7"/>
  <c r="T71" i="7" s="1"/>
  <c r="N72" i="7"/>
  <c r="R72" i="7" s="1"/>
  <c r="M73" i="7"/>
  <c r="Q73" i="7" s="1"/>
  <c r="P79" i="7"/>
  <c r="T79" i="7" s="1"/>
  <c r="P80" i="7"/>
  <c r="T80" i="7" s="1"/>
  <c r="P111" i="7"/>
  <c r="T111" i="7" s="1"/>
  <c r="O7" i="7"/>
  <c r="S7" i="7" s="1"/>
  <c r="N426" i="7"/>
  <c r="R426" i="7" s="1"/>
  <c r="N422" i="7"/>
  <c r="R422" i="7" s="1"/>
  <c r="N418" i="7"/>
  <c r="R418" i="7" s="1"/>
  <c r="N414" i="7"/>
  <c r="R414" i="7" s="1"/>
  <c r="N410" i="7"/>
  <c r="R410" i="7" s="1"/>
  <c r="N406" i="7"/>
  <c r="R406" i="7" s="1"/>
  <c r="N402" i="7"/>
  <c r="R402" i="7" s="1"/>
  <c r="N398" i="7"/>
  <c r="R398" i="7" s="1"/>
  <c r="N394" i="7"/>
  <c r="R394" i="7" s="1"/>
  <c r="N390" i="7"/>
  <c r="R390" i="7" s="1"/>
  <c r="N386" i="7"/>
  <c r="R386" i="7" s="1"/>
  <c r="N382" i="7"/>
  <c r="R382" i="7" s="1"/>
  <c r="N378" i="7"/>
  <c r="R378" i="7" s="1"/>
  <c r="N374" i="7"/>
  <c r="R374" i="7" s="1"/>
  <c r="N370" i="7"/>
  <c r="R370" i="7" s="1"/>
  <c r="N366" i="7"/>
  <c r="R366" i="7" s="1"/>
  <c r="N362" i="7"/>
  <c r="R362" i="7" s="1"/>
  <c r="N358" i="7"/>
  <c r="R358" i="7" s="1"/>
  <c r="N354" i="7"/>
  <c r="R354" i="7" s="1"/>
  <c r="N350" i="7"/>
  <c r="R350" i="7" s="1"/>
  <c r="N346" i="7"/>
  <c r="R346" i="7" s="1"/>
  <c r="N425" i="7"/>
  <c r="R425" i="7" s="1"/>
  <c r="N421" i="7"/>
  <c r="R421" i="7" s="1"/>
  <c r="N417" i="7"/>
  <c r="R417" i="7" s="1"/>
  <c r="N413" i="7"/>
  <c r="R413" i="7" s="1"/>
  <c r="N409" i="7"/>
  <c r="R409" i="7" s="1"/>
  <c r="N405" i="7"/>
  <c r="R405" i="7" s="1"/>
  <c r="N401" i="7"/>
  <c r="R401" i="7" s="1"/>
  <c r="N397" i="7"/>
  <c r="R397" i="7" s="1"/>
  <c r="N393" i="7"/>
  <c r="R393" i="7" s="1"/>
  <c r="N389" i="7"/>
  <c r="R389" i="7" s="1"/>
  <c r="N385" i="7"/>
  <c r="R385" i="7" s="1"/>
  <c r="N381" i="7"/>
  <c r="R381" i="7" s="1"/>
  <c r="N377" i="7"/>
  <c r="R377" i="7" s="1"/>
  <c r="N373" i="7"/>
  <c r="R373" i="7" s="1"/>
  <c r="N369" i="7"/>
  <c r="R369" i="7" s="1"/>
  <c r="N365" i="7"/>
  <c r="R365" i="7" s="1"/>
  <c r="N361" i="7"/>
  <c r="R361" i="7" s="1"/>
  <c r="N357" i="7"/>
  <c r="R357" i="7" s="1"/>
  <c r="N353" i="7"/>
  <c r="R353" i="7" s="1"/>
  <c r="N349" i="7"/>
  <c r="R349" i="7" s="1"/>
  <c r="N428" i="7"/>
  <c r="R428" i="7" s="1"/>
  <c r="N424" i="7"/>
  <c r="R424" i="7" s="1"/>
  <c r="N420" i="7"/>
  <c r="R420" i="7" s="1"/>
  <c r="N416" i="7"/>
  <c r="R416" i="7" s="1"/>
  <c r="N412" i="7"/>
  <c r="R412" i="7" s="1"/>
  <c r="N408" i="7"/>
  <c r="R408" i="7" s="1"/>
  <c r="N404" i="7"/>
  <c r="R404" i="7" s="1"/>
  <c r="N400" i="7"/>
  <c r="R400" i="7" s="1"/>
  <c r="N396" i="7"/>
  <c r="R396" i="7" s="1"/>
  <c r="N392" i="7"/>
  <c r="R392" i="7" s="1"/>
  <c r="N388" i="7"/>
  <c r="R388" i="7" s="1"/>
  <c r="N384" i="7"/>
  <c r="R384" i="7" s="1"/>
  <c r="N380" i="7"/>
  <c r="R380" i="7" s="1"/>
  <c r="N376" i="7"/>
  <c r="R376" i="7" s="1"/>
  <c r="N372" i="7"/>
  <c r="R372" i="7" s="1"/>
  <c r="N368" i="7"/>
  <c r="R368" i="7" s="1"/>
  <c r="N364" i="7"/>
  <c r="R364" i="7" s="1"/>
  <c r="N360" i="7"/>
  <c r="R360" i="7" s="1"/>
  <c r="N356" i="7"/>
  <c r="R356" i="7" s="1"/>
  <c r="N352" i="7"/>
  <c r="R352" i="7" s="1"/>
  <c r="N423" i="7"/>
  <c r="R423" i="7" s="1"/>
  <c r="N411" i="7"/>
  <c r="R411" i="7" s="1"/>
  <c r="N399" i="7"/>
  <c r="R399" i="7" s="1"/>
  <c r="N387" i="7"/>
  <c r="R387" i="7" s="1"/>
  <c r="N371" i="7"/>
  <c r="R371" i="7" s="1"/>
  <c r="N375" i="7"/>
  <c r="R375" i="7" s="1"/>
  <c r="N367" i="7"/>
  <c r="R367" i="7" s="1"/>
  <c r="N342" i="7"/>
  <c r="R342" i="7" s="1"/>
  <c r="N338" i="7"/>
  <c r="R338" i="7" s="1"/>
  <c r="N334" i="7"/>
  <c r="R334" i="7" s="1"/>
  <c r="N330" i="7"/>
  <c r="R330" i="7" s="1"/>
  <c r="N326" i="7"/>
  <c r="R326" i="7" s="1"/>
  <c r="N322" i="7"/>
  <c r="R322" i="7" s="1"/>
  <c r="N318" i="7"/>
  <c r="R318" i="7" s="1"/>
  <c r="N314" i="7"/>
  <c r="R314" i="7" s="1"/>
  <c r="N310" i="7"/>
  <c r="R310" i="7" s="1"/>
  <c r="N306" i="7"/>
  <c r="R306" i="7" s="1"/>
  <c r="N302" i="7"/>
  <c r="R302" i="7" s="1"/>
  <c r="N298" i="7"/>
  <c r="R298" i="7" s="1"/>
  <c r="N294" i="7"/>
  <c r="R294" i="7" s="1"/>
  <c r="N290" i="7"/>
  <c r="R290" i="7" s="1"/>
  <c r="N286" i="7"/>
  <c r="R286" i="7" s="1"/>
  <c r="N282" i="7"/>
  <c r="R282" i="7" s="1"/>
  <c r="N278" i="7"/>
  <c r="R278" i="7" s="1"/>
  <c r="N427" i="7"/>
  <c r="R427" i="7" s="1"/>
  <c r="N415" i="7"/>
  <c r="R415" i="7" s="1"/>
  <c r="N403" i="7"/>
  <c r="R403" i="7" s="1"/>
  <c r="N391" i="7"/>
  <c r="R391" i="7" s="1"/>
  <c r="N379" i="7"/>
  <c r="R379" i="7" s="1"/>
  <c r="N341" i="7"/>
  <c r="R341" i="7" s="1"/>
  <c r="N337" i="7"/>
  <c r="R337" i="7" s="1"/>
  <c r="N333" i="7"/>
  <c r="R333" i="7" s="1"/>
  <c r="N329" i="7"/>
  <c r="R329" i="7" s="1"/>
  <c r="N325" i="7"/>
  <c r="R325" i="7" s="1"/>
  <c r="N321" i="7"/>
  <c r="R321" i="7" s="1"/>
  <c r="N317" i="7"/>
  <c r="R317" i="7" s="1"/>
  <c r="N313" i="7"/>
  <c r="R313" i="7" s="1"/>
  <c r="N309" i="7"/>
  <c r="R309" i="7" s="1"/>
  <c r="N305" i="7"/>
  <c r="R305" i="7" s="1"/>
  <c r="N301" i="7"/>
  <c r="R301" i="7" s="1"/>
  <c r="N297" i="7"/>
  <c r="R297" i="7" s="1"/>
  <c r="N293" i="7"/>
  <c r="R293" i="7" s="1"/>
  <c r="N289" i="7"/>
  <c r="R289" i="7" s="1"/>
  <c r="N285" i="7"/>
  <c r="R285" i="7" s="1"/>
  <c r="N363" i="7"/>
  <c r="R363" i="7" s="1"/>
  <c r="N345" i="7"/>
  <c r="R345" i="7" s="1"/>
  <c r="N344" i="7"/>
  <c r="R344" i="7" s="1"/>
  <c r="N340" i="7"/>
  <c r="R340" i="7" s="1"/>
  <c r="N336" i="7"/>
  <c r="R336" i="7" s="1"/>
  <c r="N332" i="7"/>
  <c r="R332" i="7" s="1"/>
  <c r="N328" i="7"/>
  <c r="R328" i="7" s="1"/>
  <c r="N324" i="7"/>
  <c r="R324" i="7" s="1"/>
  <c r="N320" i="7"/>
  <c r="R320" i="7" s="1"/>
  <c r="N316" i="7"/>
  <c r="R316" i="7" s="1"/>
  <c r="N312" i="7"/>
  <c r="R312" i="7" s="1"/>
  <c r="N308" i="7"/>
  <c r="R308" i="7" s="1"/>
  <c r="N304" i="7"/>
  <c r="R304" i="7" s="1"/>
  <c r="N300" i="7"/>
  <c r="R300" i="7" s="1"/>
  <c r="N296" i="7"/>
  <c r="R296" i="7" s="1"/>
  <c r="N292" i="7"/>
  <c r="R292" i="7" s="1"/>
  <c r="N419" i="7"/>
  <c r="R419" i="7" s="1"/>
  <c r="N407" i="7"/>
  <c r="R407" i="7" s="1"/>
  <c r="N395" i="7"/>
  <c r="R395" i="7" s="1"/>
  <c r="N383" i="7"/>
  <c r="R383" i="7" s="1"/>
  <c r="N355" i="7"/>
  <c r="R355" i="7" s="1"/>
  <c r="N351" i="7"/>
  <c r="R351" i="7" s="1"/>
  <c r="N347" i="7"/>
  <c r="R347" i="7" s="1"/>
  <c r="N343" i="7"/>
  <c r="R343" i="7" s="1"/>
  <c r="N339" i="7"/>
  <c r="R339" i="7" s="1"/>
  <c r="N335" i="7"/>
  <c r="R335" i="7" s="1"/>
  <c r="N331" i="7"/>
  <c r="R331" i="7" s="1"/>
  <c r="N327" i="7"/>
  <c r="R327" i="7" s="1"/>
  <c r="N323" i="7"/>
  <c r="R323" i="7" s="1"/>
  <c r="N319" i="7"/>
  <c r="R319" i="7" s="1"/>
  <c r="N315" i="7"/>
  <c r="R315" i="7" s="1"/>
  <c r="N311" i="7"/>
  <c r="R311" i="7" s="1"/>
  <c r="N307" i="7"/>
  <c r="R307" i="7" s="1"/>
  <c r="N303" i="7"/>
  <c r="R303" i="7" s="1"/>
  <c r="N299" i="7"/>
  <c r="R299" i="7" s="1"/>
  <c r="N288" i="7"/>
  <c r="R288" i="7" s="1"/>
  <c r="N287" i="7"/>
  <c r="R287" i="7" s="1"/>
  <c r="N284" i="7"/>
  <c r="R284" i="7" s="1"/>
  <c r="N283" i="7"/>
  <c r="R283" i="7" s="1"/>
  <c r="N274" i="7"/>
  <c r="R274" i="7" s="1"/>
  <c r="N291" i="7"/>
  <c r="R291" i="7" s="1"/>
  <c r="N281" i="7"/>
  <c r="R281" i="7" s="1"/>
  <c r="N273" i="7"/>
  <c r="R273" i="7" s="1"/>
  <c r="N269" i="7"/>
  <c r="R269" i="7" s="1"/>
  <c r="N265" i="7"/>
  <c r="R265" i="7" s="1"/>
  <c r="N261" i="7"/>
  <c r="R261" i="7" s="1"/>
  <c r="N257" i="7"/>
  <c r="R257" i="7" s="1"/>
  <c r="N253" i="7"/>
  <c r="R253" i="7" s="1"/>
  <c r="N249" i="7"/>
  <c r="R249" i="7" s="1"/>
  <c r="N245" i="7"/>
  <c r="R245" i="7" s="1"/>
  <c r="N241" i="7"/>
  <c r="R241" i="7" s="1"/>
  <c r="N237" i="7"/>
  <c r="R237" i="7" s="1"/>
  <c r="N233" i="7"/>
  <c r="R233" i="7" s="1"/>
  <c r="N229" i="7"/>
  <c r="R229" i="7" s="1"/>
  <c r="N225" i="7"/>
  <c r="R225" i="7" s="1"/>
  <c r="N221" i="7"/>
  <c r="R221" i="7" s="1"/>
  <c r="N217" i="7"/>
  <c r="R217" i="7" s="1"/>
  <c r="N213" i="7"/>
  <c r="R213" i="7" s="1"/>
  <c r="N280" i="7"/>
  <c r="R280" i="7" s="1"/>
  <c r="N279" i="7"/>
  <c r="R279" i="7" s="1"/>
  <c r="N272" i="7"/>
  <c r="R272" i="7" s="1"/>
  <c r="N268" i="7"/>
  <c r="R268" i="7" s="1"/>
  <c r="N264" i="7"/>
  <c r="R264" i="7" s="1"/>
  <c r="N260" i="7"/>
  <c r="R260" i="7" s="1"/>
  <c r="N256" i="7"/>
  <c r="R256" i="7" s="1"/>
  <c r="N252" i="7"/>
  <c r="R252" i="7" s="1"/>
  <c r="N248" i="7"/>
  <c r="R248" i="7" s="1"/>
  <c r="N244" i="7"/>
  <c r="R244" i="7" s="1"/>
  <c r="N240" i="7"/>
  <c r="R240" i="7" s="1"/>
  <c r="N236" i="7"/>
  <c r="R236" i="7" s="1"/>
  <c r="N295" i="7"/>
  <c r="R295" i="7" s="1"/>
  <c r="N277" i="7"/>
  <c r="R277" i="7" s="1"/>
  <c r="N359" i="7"/>
  <c r="R359" i="7" s="1"/>
  <c r="N276" i="7"/>
  <c r="R276" i="7" s="1"/>
  <c r="N271" i="7"/>
  <c r="R271" i="7" s="1"/>
  <c r="N267" i="7"/>
  <c r="R267" i="7" s="1"/>
  <c r="N263" i="7"/>
  <c r="R263" i="7" s="1"/>
  <c r="N259" i="7"/>
  <c r="R259" i="7" s="1"/>
  <c r="N255" i="7"/>
  <c r="R255" i="7" s="1"/>
  <c r="N251" i="7"/>
  <c r="R251" i="7" s="1"/>
  <c r="N247" i="7"/>
  <c r="R247" i="7" s="1"/>
  <c r="N243" i="7"/>
  <c r="R243" i="7" s="1"/>
  <c r="N239" i="7"/>
  <c r="R239" i="7" s="1"/>
  <c r="N235" i="7"/>
  <c r="R235" i="7" s="1"/>
  <c r="N231" i="7"/>
  <c r="R231" i="7" s="1"/>
  <c r="N227" i="7"/>
  <c r="R227" i="7" s="1"/>
  <c r="N348" i="7"/>
  <c r="R348" i="7" s="1"/>
  <c r="N270" i="7"/>
  <c r="R270" i="7" s="1"/>
  <c r="N266" i="7"/>
  <c r="R266" i="7" s="1"/>
  <c r="N262" i="7"/>
  <c r="R262" i="7" s="1"/>
  <c r="N258" i="7"/>
  <c r="R258" i="7" s="1"/>
  <c r="N254" i="7"/>
  <c r="R254" i="7" s="1"/>
  <c r="N250" i="7"/>
  <c r="R250" i="7" s="1"/>
  <c r="N246" i="7"/>
  <c r="R246" i="7" s="1"/>
  <c r="N242" i="7"/>
  <c r="R242" i="7" s="1"/>
  <c r="N238" i="7"/>
  <c r="R238" i="7" s="1"/>
  <c r="N234" i="7"/>
  <c r="R234" i="7" s="1"/>
  <c r="N230" i="7"/>
  <c r="R230" i="7" s="1"/>
  <c r="N226" i="7"/>
  <c r="R226" i="7" s="1"/>
  <c r="N228" i="7"/>
  <c r="R228" i="7" s="1"/>
  <c r="N275" i="7"/>
  <c r="R275" i="7" s="1"/>
  <c r="N223" i="7"/>
  <c r="R223" i="7" s="1"/>
  <c r="N220" i="7"/>
  <c r="R220" i="7" s="1"/>
  <c r="N219" i="7"/>
  <c r="R219" i="7" s="1"/>
  <c r="N216" i="7"/>
  <c r="R216" i="7" s="1"/>
  <c r="N215" i="7"/>
  <c r="R215" i="7" s="1"/>
  <c r="N207" i="7"/>
  <c r="R207" i="7" s="1"/>
  <c r="N224" i="7"/>
  <c r="R224" i="7" s="1"/>
  <c r="N222" i="7"/>
  <c r="R222" i="7" s="1"/>
  <c r="N218" i="7"/>
  <c r="R218" i="7" s="1"/>
  <c r="N214" i="7"/>
  <c r="R214" i="7" s="1"/>
  <c r="N202" i="7"/>
  <c r="R202" i="7" s="1"/>
  <c r="N198" i="7"/>
  <c r="R198" i="7" s="1"/>
  <c r="N194" i="7"/>
  <c r="R194" i="7" s="1"/>
  <c r="N190" i="7"/>
  <c r="R190" i="7" s="1"/>
  <c r="N186" i="7"/>
  <c r="R186" i="7" s="1"/>
  <c r="N182" i="7"/>
  <c r="R182" i="7" s="1"/>
  <c r="N178" i="7"/>
  <c r="R178" i="7" s="1"/>
  <c r="N174" i="7"/>
  <c r="R174" i="7" s="1"/>
  <c r="N170" i="7"/>
  <c r="R170" i="7" s="1"/>
  <c r="N166" i="7"/>
  <c r="R166" i="7" s="1"/>
  <c r="N162" i="7"/>
  <c r="R162" i="7" s="1"/>
  <c r="N158" i="7"/>
  <c r="R158" i="7" s="1"/>
  <c r="N154" i="7"/>
  <c r="R154" i="7" s="1"/>
  <c r="N150" i="7"/>
  <c r="R150" i="7" s="1"/>
  <c r="N146" i="7"/>
  <c r="R146" i="7" s="1"/>
  <c r="N142" i="7"/>
  <c r="R142" i="7" s="1"/>
  <c r="N138" i="7"/>
  <c r="R138" i="7" s="1"/>
  <c r="N134" i="7"/>
  <c r="R134" i="7" s="1"/>
  <c r="N130" i="7"/>
  <c r="R130" i="7" s="1"/>
  <c r="N212" i="7"/>
  <c r="R212" i="7" s="1"/>
  <c r="N206" i="7"/>
  <c r="R206" i="7" s="1"/>
  <c r="N211" i="7"/>
  <c r="R211" i="7" s="1"/>
  <c r="N205" i="7"/>
  <c r="R205" i="7" s="1"/>
  <c r="N201" i="7"/>
  <c r="R201" i="7" s="1"/>
  <c r="N197" i="7"/>
  <c r="R197" i="7" s="1"/>
  <c r="N193" i="7"/>
  <c r="R193" i="7" s="1"/>
  <c r="N189" i="7"/>
  <c r="R189" i="7" s="1"/>
  <c r="N185" i="7"/>
  <c r="R185" i="7" s="1"/>
  <c r="N181" i="7"/>
  <c r="R181" i="7" s="1"/>
  <c r="N177" i="7"/>
  <c r="R177" i="7" s="1"/>
  <c r="N173" i="7"/>
  <c r="R173" i="7" s="1"/>
  <c r="N169" i="7"/>
  <c r="R169" i="7" s="1"/>
  <c r="N165" i="7"/>
  <c r="R165" i="7" s="1"/>
  <c r="N161" i="7"/>
  <c r="R161" i="7" s="1"/>
  <c r="N157" i="7"/>
  <c r="R157" i="7" s="1"/>
  <c r="N153" i="7"/>
  <c r="R153" i="7" s="1"/>
  <c r="N149" i="7"/>
  <c r="R149" i="7" s="1"/>
  <c r="N145" i="7"/>
  <c r="R145" i="7" s="1"/>
  <c r="N141" i="7"/>
  <c r="R141" i="7" s="1"/>
  <c r="N137" i="7"/>
  <c r="R137" i="7" s="1"/>
  <c r="N232" i="7"/>
  <c r="R232" i="7" s="1"/>
  <c r="N210" i="7"/>
  <c r="R210" i="7" s="1"/>
  <c r="N204" i="7"/>
  <c r="R204" i="7" s="1"/>
  <c r="N200" i="7"/>
  <c r="R200" i="7" s="1"/>
  <c r="N196" i="7"/>
  <c r="R196" i="7" s="1"/>
  <c r="N192" i="7"/>
  <c r="R192" i="7" s="1"/>
  <c r="N188" i="7"/>
  <c r="R188" i="7" s="1"/>
  <c r="N184" i="7"/>
  <c r="R184" i="7" s="1"/>
  <c r="N180" i="7"/>
  <c r="R180" i="7" s="1"/>
  <c r="N176" i="7"/>
  <c r="R176" i="7" s="1"/>
  <c r="N172" i="7"/>
  <c r="R172" i="7" s="1"/>
  <c r="N168" i="7"/>
  <c r="R168" i="7" s="1"/>
  <c r="N164" i="7"/>
  <c r="R164" i="7" s="1"/>
  <c r="N160" i="7"/>
  <c r="R160" i="7" s="1"/>
  <c r="N156" i="7"/>
  <c r="R156" i="7" s="1"/>
  <c r="N209" i="7"/>
  <c r="R209" i="7" s="1"/>
  <c r="N127" i="7"/>
  <c r="R127" i="7" s="1"/>
  <c r="N115" i="7"/>
  <c r="R115" i="7" s="1"/>
  <c r="N111" i="7"/>
  <c r="R111" i="7" s="1"/>
  <c r="N107" i="7"/>
  <c r="R107" i="7" s="1"/>
  <c r="N103" i="7"/>
  <c r="R103" i="7" s="1"/>
  <c r="N99" i="7"/>
  <c r="R99" i="7" s="1"/>
  <c r="N95" i="7"/>
  <c r="R95" i="7" s="1"/>
  <c r="N208" i="7"/>
  <c r="R208" i="7" s="1"/>
  <c r="N140" i="7"/>
  <c r="R140" i="7" s="1"/>
  <c r="N139" i="7"/>
  <c r="R139" i="7" s="1"/>
  <c r="N203" i="7"/>
  <c r="R203" i="7" s="1"/>
  <c r="N191" i="7"/>
  <c r="R191" i="7" s="1"/>
  <c r="N179" i="7"/>
  <c r="R179" i="7" s="1"/>
  <c r="N167" i="7"/>
  <c r="R167" i="7" s="1"/>
  <c r="N126" i="7"/>
  <c r="R126" i="7" s="1"/>
  <c r="N122" i="7"/>
  <c r="R122" i="7" s="1"/>
  <c r="N118" i="7"/>
  <c r="R118" i="7" s="1"/>
  <c r="N148" i="7"/>
  <c r="R148" i="7" s="1"/>
  <c r="N147" i="7"/>
  <c r="R147" i="7" s="1"/>
  <c r="N114" i="7"/>
  <c r="R114" i="7" s="1"/>
  <c r="N110" i="7"/>
  <c r="R110" i="7" s="1"/>
  <c r="N106" i="7"/>
  <c r="R106" i="7" s="1"/>
  <c r="N102" i="7"/>
  <c r="R102" i="7" s="1"/>
  <c r="N98" i="7"/>
  <c r="R98" i="7" s="1"/>
  <c r="N94" i="7"/>
  <c r="R94" i="7" s="1"/>
  <c r="N90" i="7"/>
  <c r="R90" i="7" s="1"/>
  <c r="N86" i="7"/>
  <c r="R86" i="7" s="1"/>
  <c r="N82" i="7"/>
  <c r="R82" i="7" s="1"/>
  <c r="N125" i="7"/>
  <c r="R125" i="7" s="1"/>
  <c r="N121" i="7"/>
  <c r="R121" i="7" s="1"/>
  <c r="N117" i="7"/>
  <c r="R117" i="7" s="1"/>
  <c r="N195" i="7"/>
  <c r="R195" i="7" s="1"/>
  <c r="N183" i="7"/>
  <c r="R183" i="7" s="1"/>
  <c r="N171" i="7"/>
  <c r="R171" i="7" s="1"/>
  <c r="N113" i="7"/>
  <c r="R113" i="7" s="1"/>
  <c r="N109" i="7"/>
  <c r="R109" i="7" s="1"/>
  <c r="N105" i="7"/>
  <c r="R105" i="7" s="1"/>
  <c r="N101" i="7"/>
  <c r="R101" i="7" s="1"/>
  <c r="N97" i="7"/>
  <c r="R97" i="7" s="1"/>
  <c r="N93" i="7"/>
  <c r="R93" i="7" s="1"/>
  <c r="N89" i="7"/>
  <c r="R89" i="7" s="1"/>
  <c r="N85" i="7"/>
  <c r="R85" i="7" s="1"/>
  <c r="N81" i="7"/>
  <c r="R81" i="7" s="1"/>
  <c r="N77" i="7"/>
  <c r="R77" i="7" s="1"/>
  <c r="N159" i="7"/>
  <c r="R159" i="7" s="1"/>
  <c r="N144" i="7"/>
  <c r="R144" i="7" s="1"/>
  <c r="N143" i="7"/>
  <c r="R143" i="7" s="1"/>
  <c r="N124" i="7"/>
  <c r="R124" i="7" s="1"/>
  <c r="N120" i="7"/>
  <c r="R120" i="7" s="1"/>
  <c r="N116" i="7"/>
  <c r="R116" i="7" s="1"/>
  <c r="N155" i="7"/>
  <c r="R155" i="7" s="1"/>
  <c r="N112" i="7"/>
  <c r="R112" i="7" s="1"/>
  <c r="N108" i="7"/>
  <c r="R108" i="7" s="1"/>
  <c r="N104" i="7"/>
  <c r="R104" i="7" s="1"/>
  <c r="N100" i="7"/>
  <c r="R100" i="7" s="1"/>
  <c r="U100" i="7" s="1"/>
  <c r="V100" i="7" s="1"/>
  <c r="N96" i="7"/>
  <c r="R96" i="7" s="1"/>
  <c r="N92" i="7"/>
  <c r="R92" i="7" s="1"/>
  <c r="N135" i="7"/>
  <c r="R135" i="7" s="1"/>
  <c r="N131" i="7"/>
  <c r="R131" i="7" s="1"/>
  <c r="N123" i="7"/>
  <c r="R123" i="7" s="1"/>
  <c r="N119" i="7"/>
  <c r="R119" i="7" s="1"/>
  <c r="O10" i="7"/>
  <c r="S10" i="7" s="1"/>
  <c r="N14" i="7"/>
  <c r="R14" i="7" s="1"/>
  <c r="N18" i="7"/>
  <c r="R18" i="7" s="1"/>
  <c r="N22" i="7"/>
  <c r="R22" i="7" s="1"/>
  <c r="N26" i="7"/>
  <c r="R26" i="7" s="1"/>
  <c r="N30" i="7"/>
  <c r="R30" i="7" s="1"/>
  <c r="N34" i="7"/>
  <c r="R34" i="7" s="1"/>
  <c r="M38" i="7"/>
  <c r="Q38" i="7" s="1"/>
  <c r="M41" i="7"/>
  <c r="Q41" i="7" s="1"/>
  <c r="P44" i="7"/>
  <c r="T44" i="7" s="1"/>
  <c r="M45" i="7"/>
  <c r="Q45" i="7" s="1"/>
  <c r="P48" i="7"/>
  <c r="T48" i="7" s="1"/>
  <c r="M49" i="7"/>
  <c r="Q49" i="7" s="1"/>
  <c r="P52" i="7"/>
  <c r="T52" i="7" s="1"/>
  <c r="M53" i="7"/>
  <c r="Q53" i="7" s="1"/>
  <c r="P56" i="7"/>
  <c r="T56" i="7" s="1"/>
  <c r="M57" i="7"/>
  <c r="Q57" i="7" s="1"/>
  <c r="P60" i="7"/>
  <c r="T60" i="7" s="1"/>
  <c r="M61" i="7"/>
  <c r="Q61" i="7" s="1"/>
  <c r="P64" i="7"/>
  <c r="T64" i="7" s="1"/>
  <c r="M65" i="7"/>
  <c r="Q65" i="7" s="1"/>
  <c r="O72" i="7"/>
  <c r="S72" i="7" s="1"/>
  <c r="N73" i="7"/>
  <c r="R73" i="7" s="1"/>
  <c r="N74" i="7"/>
  <c r="R74" i="7" s="1"/>
  <c r="N75" i="7"/>
  <c r="R75" i="7" s="1"/>
  <c r="M76" i="7"/>
  <c r="Q76" i="7" s="1"/>
  <c r="M77" i="7"/>
  <c r="Q77" i="7" s="1"/>
  <c r="O78" i="7"/>
  <c r="S78" i="7" s="1"/>
  <c r="M85" i="7"/>
  <c r="Q85" i="7" s="1"/>
  <c r="N91" i="7"/>
  <c r="R91" i="7" s="1"/>
  <c r="P107" i="7"/>
  <c r="T107" i="7" s="1"/>
  <c r="O135" i="7"/>
  <c r="S135" i="7" s="1"/>
  <c r="P7" i="7"/>
  <c r="T7" i="7" s="1"/>
  <c r="P10" i="7"/>
  <c r="T10" i="7" s="1"/>
  <c r="O14" i="7"/>
  <c r="S14" i="7" s="1"/>
  <c r="O18" i="7"/>
  <c r="S18" i="7" s="1"/>
  <c r="O22" i="7"/>
  <c r="S22" i="7" s="1"/>
  <c r="O26" i="7"/>
  <c r="S26" i="7" s="1"/>
  <c r="O30" i="7"/>
  <c r="S30" i="7" s="1"/>
  <c r="O34" i="7"/>
  <c r="S34" i="7" s="1"/>
  <c r="N38" i="7"/>
  <c r="R38" i="7" s="1"/>
  <c r="N41" i="7"/>
  <c r="R41" i="7" s="1"/>
  <c r="N45" i="7"/>
  <c r="R45" i="7" s="1"/>
  <c r="N49" i="7"/>
  <c r="R49" i="7" s="1"/>
  <c r="N53" i="7"/>
  <c r="R53" i="7" s="1"/>
  <c r="N57" i="7"/>
  <c r="R57" i="7" s="1"/>
  <c r="N61" i="7"/>
  <c r="R61" i="7" s="1"/>
  <c r="N65" i="7"/>
  <c r="R65" i="7" s="1"/>
  <c r="P72" i="7"/>
  <c r="T72" i="7" s="1"/>
  <c r="O73" i="7"/>
  <c r="S73" i="7" s="1"/>
  <c r="O74" i="7"/>
  <c r="S74" i="7" s="1"/>
  <c r="O75" i="7"/>
  <c r="S75" i="7" s="1"/>
  <c r="N76" i="7"/>
  <c r="R76" i="7" s="1"/>
  <c r="O77" i="7"/>
  <c r="S77" i="7" s="1"/>
  <c r="M84" i="7"/>
  <c r="Q84" i="7" s="1"/>
  <c r="O85" i="7"/>
  <c r="S85" i="7" s="1"/>
  <c r="P91" i="7"/>
  <c r="T91" i="7" s="1"/>
  <c r="P103" i="7"/>
  <c r="T103" i="7" s="1"/>
  <c r="O123" i="7"/>
  <c r="S123" i="7" s="1"/>
  <c r="N128" i="7"/>
  <c r="R128" i="7" s="1"/>
  <c r="N151" i="7"/>
  <c r="R151" i="7" s="1"/>
  <c r="M22" i="6"/>
  <c r="Q22" i="6" s="1"/>
  <c r="P25" i="6"/>
  <c r="T25" i="6" s="1"/>
  <c r="M26" i="6"/>
  <c r="Q26" i="6" s="1"/>
  <c r="P29" i="6"/>
  <c r="T29" i="6" s="1"/>
  <c r="M30" i="6"/>
  <c r="Q30" i="6" s="1"/>
  <c r="P33" i="6"/>
  <c r="T33" i="6" s="1"/>
  <c r="M34" i="6"/>
  <c r="Q34" i="6" s="1"/>
  <c r="P37" i="6"/>
  <c r="T37" i="6" s="1"/>
  <c r="P40" i="6"/>
  <c r="T40" i="6" s="1"/>
  <c r="O44" i="6"/>
  <c r="S44" i="6" s="1"/>
  <c r="O48" i="6"/>
  <c r="S48" i="6" s="1"/>
  <c r="O52" i="6"/>
  <c r="S52" i="6" s="1"/>
  <c r="P56" i="6"/>
  <c r="T56" i="6" s="1"/>
  <c r="M57" i="6"/>
  <c r="Q57" i="6" s="1"/>
  <c r="O65" i="6"/>
  <c r="S65" i="6" s="1"/>
  <c r="P66" i="6"/>
  <c r="T66" i="6" s="1"/>
  <c r="M71" i="6"/>
  <c r="Q71" i="6" s="1"/>
  <c r="M74" i="6"/>
  <c r="Q74" i="6" s="1"/>
  <c r="P77" i="6"/>
  <c r="T77" i="6" s="1"/>
  <c r="M117" i="6"/>
  <c r="Q117" i="6" s="1"/>
  <c r="M129" i="6"/>
  <c r="Q129" i="6" s="1"/>
  <c r="N426" i="6"/>
  <c r="R426" i="6" s="1"/>
  <c r="N422" i="6"/>
  <c r="R422" i="6" s="1"/>
  <c r="N418" i="6"/>
  <c r="R418" i="6" s="1"/>
  <c r="N414" i="6"/>
  <c r="R414" i="6" s="1"/>
  <c r="N410" i="6"/>
  <c r="R410" i="6" s="1"/>
  <c r="N406" i="6"/>
  <c r="R406" i="6" s="1"/>
  <c r="N402" i="6"/>
  <c r="R402" i="6" s="1"/>
  <c r="N398" i="6"/>
  <c r="R398" i="6" s="1"/>
  <c r="N394" i="6"/>
  <c r="R394" i="6" s="1"/>
  <c r="N390" i="6"/>
  <c r="R390" i="6" s="1"/>
  <c r="N386" i="6"/>
  <c r="R386" i="6" s="1"/>
  <c r="N382" i="6"/>
  <c r="R382" i="6" s="1"/>
  <c r="N378" i="6"/>
  <c r="R378" i="6" s="1"/>
  <c r="N374" i="6"/>
  <c r="R374" i="6" s="1"/>
  <c r="N370" i="6"/>
  <c r="R370" i="6" s="1"/>
  <c r="N366" i="6"/>
  <c r="R366" i="6" s="1"/>
  <c r="N362" i="6"/>
  <c r="R362" i="6" s="1"/>
  <c r="N358" i="6"/>
  <c r="R358" i="6" s="1"/>
  <c r="N354" i="6"/>
  <c r="R354" i="6" s="1"/>
  <c r="N350" i="6"/>
  <c r="R350" i="6" s="1"/>
  <c r="N346" i="6"/>
  <c r="R346" i="6" s="1"/>
  <c r="N425" i="6"/>
  <c r="R425" i="6" s="1"/>
  <c r="N421" i="6"/>
  <c r="R421" i="6" s="1"/>
  <c r="N417" i="6"/>
  <c r="R417" i="6" s="1"/>
  <c r="N413" i="6"/>
  <c r="R413" i="6" s="1"/>
  <c r="N409" i="6"/>
  <c r="R409" i="6" s="1"/>
  <c r="N405" i="6"/>
  <c r="R405" i="6" s="1"/>
  <c r="N401" i="6"/>
  <c r="R401" i="6" s="1"/>
  <c r="N397" i="6"/>
  <c r="R397" i="6" s="1"/>
  <c r="N393" i="6"/>
  <c r="R393" i="6" s="1"/>
  <c r="N389" i="6"/>
  <c r="R389" i="6" s="1"/>
  <c r="N385" i="6"/>
  <c r="R385" i="6" s="1"/>
  <c r="N381" i="6"/>
  <c r="R381" i="6" s="1"/>
  <c r="N377" i="6"/>
  <c r="R377" i="6" s="1"/>
  <c r="N373" i="6"/>
  <c r="R373" i="6" s="1"/>
  <c r="N369" i="6"/>
  <c r="R369" i="6" s="1"/>
  <c r="N365" i="6"/>
  <c r="R365" i="6" s="1"/>
  <c r="N361" i="6"/>
  <c r="R361" i="6" s="1"/>
  <c r="N357" i="6"/>
  <c r="R357" i="6" s="1"/>
  <c r="N353" i="6"/>
  <c r="R353" i="6" s="1"/>
  <c r="N349" i="6"/>
  <c r="R349" i="6" s="1"/>
  <c r="N345" i="6"/>
  <c r="R345" i="6" s="1"/>
  <c r="N428" i="6"/>
  <c r="R428" i="6" s="1"/>
  <c r="N424" i="6"/>
  <c r="R424" i="6" s="1"/>
  <c r="N420" i="6"/>
  <c r="R420" i="6" s="1"/>
  <c r="N416" i="6"/>
  <c r="R416" i="6" s="1"/>
  <c r="N412" i="6"/>
  <c r="R412" i="6" s="1"/>
  <c r="N408" i="6"/>
  <c r="R408" i="6" s="1"/>
  <c r="N404" i="6"/>
  <c r="R404" i="6" s="1"/>
  <c r="N400" i="6"/>
  <c r="R400" i="6" s="1"/>
  <c r="N396" i="6"/>
  <c r="R396" i="6" s="1"/>
  <c r="N392" i="6"/>
  <c r="R392" i="6" s="1"/>
  <c r="N388" i="6"/>
  <c r="R388" i="6" s="1"/>
  <c r="N384" i="6"/>
  <c r="R384" i="6" s="1"/>
  <c r="N380" i="6"/>
  <c r="R380" i="6" s="1"/>
  <c r="N376" i="6"/>
  <c r="R376" i="6" s="1"/>
  <c r="N372" i="6"/>
  <c r="R372" i="6" s="1"/>
  <c r="N368" i="6"/>
  <c r="R368" i="6" s="1"/>
  <c r="N364" i="6"/>
  <c r="R364" i="6" s="1"/>
  <c r="N360" i="6"/>
  <c r="R360" i="6" s="1"/>
  <c r="N356" i="6"/>
  <c r="R356" i="6" s="1"/>
  <c r="N352" i="6"/>
  <c r="R352" i="6" s="1"/>
  <c r="N348" i="6"/>
  <c r="R348" i="6" s="1"/>
  <c r="N344" i="6"/>
  <c r="R344" i="6" s="1"/>
  <c r="N423" i="6"/>
  <c r="R423" i="6" s="1"/>
  <c r="N411" i="6"/>
  <c r="R411" i="6" s="1"/>
  <c r="N399" i="6"/>
  <c r="R399" i="6" s="1"/>
  <c r="N387" i="6"/>
  <c r="R387" i="6" s="1"/>
  <c r="N375" i="6"/>
  <c r="R375" i="6" s="1"/>
  <c r="N359" i="6"/>
  <c r="R359" i="6" s="1"/>
  <c r="N341" i="6"/>
  <c r="R341" i="6" s="1"/>
  <c r="N337" i="6"/>
  <c r="R337" i="6" s="1"/>
  <c r="N333" i="6"/>
  <c r="R333" i="6" s="1"/>
  <c r="N329" i="6"/>
  <c r="R329" i="6" s="1"/>
  <c r="N325" i="6"/>
  <c r="R325" i="6" s="1"/>
  <c r="N321" i="6"/>
  <c r="R321" i="6" s="1"/>
  <c r="N317" i="6"/>
  <c r="R317" i="6" s="1"/>
  <c r="N313" i="6"/>
  <c r="R313" i="6" s="1"/>
  <c r="N309" i="6"/>
  <c r="R309" i="6" s="1"/>
  <c r="N305" i="6"/>
  <c r="R305" i="6" s="1"/>
  <c r="N301" i="6"/>
  <c r="R301" i="6" s="1"/>
  <c r="N297" i="6"/>
  <c r="R297" i="6" s="1"/>
  <c r="N293" i="6"/>
  <c r="R293" i="6" s="1"/>
  <c r="N289" i="6"/>
  <c r="R289" i="6" s="1"/>
  <c r="N285" i="6"/>
  <c r="R285" i="6" s="1"/>
  <c r="N281" i="6"/>
  <c r="R281" i="6" s="1"/>
  <c r="N277" i="6"/>
  <c r="R277" i="6" s="1"/>
  <c r="N273" i="6"/>
  <c r="R273" i="6" s="1"/>
  <c r="N269" i="6"/>
  <c r="R269" i="6" s="1"/>
  <c r="N363" i="6"/>
  <c r="R363" i="6" s="1"/>
  <c r="N340" i="6"/>
  <c r="R340" i="6" s="1"/>
  <c r="N336" i="6"/>
  <c r="R336" i="6" s="1"/>
  <c r="N332" i="6"/>
  <c r="R332" i="6" s="1"/>
  <c r="N328" i="6"/>
  <c r="R328" i="6" s="1"/>
  <c r="N324" i="6"/>
  <c r="R324" i="6" s="1"/>
  <c r="N320" i="6"/>
  <c r="R320" i="6" s="1"/>
  <c r="N316" i="6"/>
  <c r="R316" i="6" s="1"/>
  <c r="N312" i="6"/>
  <c r="R312" i="6" s="1"/>
  <c r="N308" i="6"/>
  <c r="R308" i="6" s="1"/>
  <c r="N304" i="6"/>
  <c r="R304" i="6" s="1"/>
  <c r="N300" i="6"/>
  <c r="R300" i="6" s="1"/>
  <c r="N296" i="6"/>
  <c r="R296" i="6" s="1"/>
  <c r="N292" i="6"/>
  <c r="R292" i="6" s="1"/>
  <c r="N288" i="6"/>
  <c r="R288" i="6" s="1"/>
  <c r="N284" i="6"/>
  <c r="R284" i="6" s="1"/>
  <c r="N280" i="6"/>
  <c r="R280" i="6" s="1"/>
  <c r="N276" i="6"/>
  <c r="R276" i="6" s="1"/>
  <c r="N272" i="6"/>
  <c r="R272" i="6" s="1"/>
  <c r="N427" i="6"/>
  <c r="R427" i="6" s="1"/>
  <c r="N415" i="6"/>
  <c r="R415" i="6" s="1"/>
  <c r="N403" i="6"/>
  <c r="R403" i="6" s="1"/>
  <c r="N391" i="6"/>
  <c r="R391" i="6" s="1"/>
  <c r="N379" i="6"/>
  <c r="R379" i="6" s="1"/>
  <c r="N367" i="6"/>
  <c r="R367" i="6" s="1"/>
  <c r="N343" i="6"/>
  <c r="R343" i="6" s="1"/>
  <c r="N339" i="6"/>
  <c r="R339" i="6" s="1"/>
  <c r="N335" i="6"/>
  <c r="R335" i="6" s="1"/>
  <c r="N331" i="6"/>
  <c r="R331" i="6" s="1"/>
  <c r="N327" i="6"/>
  <c r="R327" i="6" s="1"/>
  <c r="N323" i="6"/>
  <c r="R323" i="6" s="1"/>
  <c r="N319" i="6"/>
  <c r="R319" i="6" s="1"/>
  <c r="N315" i="6"/>
  <c r="R315" i="6" s="1"/>
  <c r="N311" i="6"/>
  <c r="R311" i="6" s="1"/>
  <c r="N307" i="6"/>
  <c r="R307" i="6" s="1"/>
  <c r="N303" i="6"/>
  <c r="R303" i="6" s="1"/>
  <c r="N299" i="6"/>
  <c r="R299" i="6" s="1"/>
  <c r="N295" i="6"/>
  <c r="R295" i="6" s="1"/>
  <c r="N291" i="6"/>
  <c r="R291" i="6" s="1"/>
  <c r="N287" i="6"/>
  <c r="R287" i="6" s="1"/>
  <c r="N283" i="6"/>
  <c r="R283" i="6" s="1"/>
  <c r="N419" i="6"/>
  <c r="R419" i="6" s="1"/>
  <c r="N407" i="6"/>
  <c r="R407" i="6" s="1"/>
  <c r="N395" i="6"/>
  <c r="R395" i="6" s="1"/>
  <c r="N383" i="6"/>
  <c r="R383" i="6" s="1"/>
  <c r="N371" i="6"/>
  <c r="R371" i="6" s="1"/>
  <c r="N347" i="6"/>
  <c r="R347" i="6" s="1"/>
  <c r="N342" i="6"/>
  <c r="R342" i="6" s="1"/>
  <c r="N338" i="6"/>
  <c r="R338" i="6" s="1"/>
  <c r="N334" i="6"/>
  <c r="R334" i="6" s="1"/>
  <c r="N330" i="6"/>
  <c r="R330" i="6" s="1"/>
  <c r="N326" i="6"/>
  <c r="R326" i="6" s="1"/>
  <c r="N322" i="6"/>
  <c r="R322" i="6" s="1"/>
  <c r="N318" i="6"/>
  <c r="R318" i="6" s="1"/>
  <c r="N314" i="6"/>
  <c r="R314" i="6" s="1"/>
  <c r="N310" i="6"/>
  <c r="R310" i="6" s="1"/>
  <c r="N306" i="6"/>
  <c r="R306" i="6" s="1"/>
  <c r="N302" i="6"/>
  <c r="R302" i="6" s="1"/>
  <c r="N298" i="6"/>
  <c r="R298" i="6" s="1"/>
  <c r="N294" i="6"/>
  <c r="R294" i="6" s="1"/>
  <c r="N351" i="6"/>
  <c r="R351" i="6" s="1"/>
  <c r="N286" i="6"/>
  <c r="R286" i="6" s="1"/>
  <c r="N279" i="6"/>
  <c r="R279" i="6" s="1"/>
  <c r="N263" i="6"/>
  <c r="R263" i="6" s="1"/>
  <c r="N259" i="6"/>
  <c r="R259" i="6" s="1"/>
  <c r="N255" i="6"/>
  <c r="R255" i="6" s="1"/>
  <c r="N251" i="6"/>
  <c r="R251" i="6" s="1"/>
  <c r="N247" i="6"/>
  <c r="R247" i="6" s="1"/>
  <c r="N270" i="6"/>
  <c r="R270" i="6" s="1"/>
  <c r="N268" i="6"/>
  <c r="R268" i="6" s="1"/>
  <c r="N271" i="6"/>
  <c r="R271" i="6" s="1"/>
  <c r="N267" i="6"/>
  <c r="R267" i="6" s="1"/>
  <c r="N266" i="6"/>
  <c r="R266" i="6" s="1"/>
  <c r="N262" i="6"/>
  <c r="R262" i="6" s="1"/>
  <c r="N258" i="6"/>
  <c r="R258" i="6" s="1"/>
  <c r="N254" i="6"/>
  <c r="R254" i="6" s="1"/>
  <c r="N250" i="6"/>
  <c r="R250" i="6" s="1"/>
  <c r="N246" i="6"/>
  <c r="R246" i="6" s="1"/>
  <c r="N242" i="6"/>
  <c r="R242" i="6" s="1"/>
  <c r="N238" i="6"/>
  <c r="R238" i="6" s="1"/>
  <c r="N234" i="6"/>
  <c r="R234" i="6" s="1"/>
  <c r="N230" i="6"/>
  <c r="R230" i="6" s="1"/>
  <c r="N226" i="6"/>
  <c r="R226" i="6" s="1"/>
  <c r="N222" i="6"/>
  <c r="R222" i="6" s="1"/>
  <c r="N218" i="6"/>
  <c r="R218" i="6" s="1"/>
  <c r="N214" i="6"/>
  <c r="R214" i="6" s="1"/>
  <c r="N290" i="6"/>
  <c r="R290" i="6" s="1"/>
  <c r="N274" i="6"/>
  <c r="R274" i="6" s="1"/>
  <c r="N275" i="6"/>
  <c r="R275" i="6" s="1"/>
  <c r="N265" i="6"/>
  <c r="R265" i="6" s="1"/>
  <c r="N261" i="6"/>
  <c r="R261" i="6" s="1"/>
  <c r="N257" i="6"/>
  <c r="R257" i="6" s="1"/>
  <c r="N253" i="6"/>
  <c r="R253" i="6" s="1"/>
  <c r="N249" i="6"/>
  <c r="R249" i="6" s="1"/>
  <c r="N245" i="6"/>
  <c r="R245" i="6" s="1"/>
  <c r="N241" i="6"/>
  <c r="R241" i="6" s="1"/>
  <c r="N237" i="6"/>
  <c r="R237" i="6" s="1"/>
  <c r="N233" i="6"/>
  <c r="R233" i="6" s="1"/>
  <c r="N229" i="6"/>
  <c r="R229" i="6" s="1"/>
  <c r="N225" i="6"/>
  <c r="R225" i="6" s="1"/>
  <c r="N221" i="6"/>
  <c r="R221" i="6" s="1"/>
  <c r="N355" i="6"/>
  <c r="R355" i="6" s="1"/>
  <c r="N282" i="6"/>
  <c r="R282" i="6" s="1"/>
  <c r="N278" i="6"/>
  <c r="R278" i="6" s="1"/>
  <c r="N264" i="6"/>
  <c r="R264" i="6" s="1"/>
  <c r="N260" i="6"/>
  <c r="R260" i="6" s="1"/>
  <c r="N256" i="6"/>
  <c r="R256" i="6" s="1"/>
  <c r="N252" i="6"/>
  <c r="R252" i="6" s="1"/>
  <c r="N248" i="6"/>
  <c r="R248" i="6" s="1"/>
  <c r="N244" i="6"/>
  <c r="R244" i="6" s="1"/>
  <c r="N240" i="6"/>
  <c r="R240" i="6" s="1"/>
  <c r="N236" i="6"/>
  <c r="R236" i="6" s="1"/>
  <c r="N232" i="6"/>
  <c r="R232" i="6" s="1"/>
  <c r="N228" i="6"/>
  <c r="R228" i="6" s="1"/>
  <c r="N224" i="6"/>
  <c r="R224" i="6" s="1"/>
  <c r="N220" i="6"/>
  <c r="R220" i="6" s="1"/>
  <c r="N216" i="6"/>
  <c r="R216" i="6" s="1"/>
  <c r="N223" i="6"/>
  <c r="R223" i="6" s="1"/>
  <c r="N207" i="6"/>
  <c r="R207" i="6" s="1"/>
  <c r="N206" i="6"/>
  <c r="R206" i="6" s="1"/>
  <c r="N198" i="6"/>
  <c r="R198" i="6" s="1"/>
  <c r="N194" i="6"/>
  <c r="R194" i="6" s="1"/>
  <c r="N190" i="6"/>
  <c r="R190" i="6" s="1"/>
  <c r="N186" i="6"/>
  <c r="R186" i="6" s="1"/>
  <c r="N182" i="6"/>
  <c r="R182" i="6" s="1"/>
  <c r="N178" i="6"/>
  <c r="R178" i="6" s="1"/>
  <c r="N174" i="6"/>
  <c r="R174" i="6" s="1"/>
  <c r="N170" i="6"/>
  <c r="R170" i="6" s="1"/>
  <c r="N166" i="6"/>
  <c r="R166" i="6" s="1"/>
  <c r="N162" i="6"/>
  <c r="R162" i="6" s="1"/>
  <c r="N158" i="6"/>
  <c r="R158" i="6" s="1"/>
  <c r="N154" i="6"/>
  <c r="R154" i="6" s="1"/>
  <c r="N150" i="6"/>
  <c r="R150" i="6" s="1"/>
  <c r="N146" i="6"/>
  <c r="R146" i="6" s="1"/>
  <c r="N142" i="6"/>
  <c r="R142" i="6" s="1"/>
  <c r="N138" i="6"/>
  <c r="R138" i="6" s="1"/>
  <c r="N235" i="6"/>
  <c r="R235" i="6" s="1"/>
  <c r="N219" i="6"/>
  <c r="R219" i="6" s="1"/>
  <c r="N205" i="6"/>
  <c r="R205" i="6" s="1"/>
  <c r="N227" i="6"/>
  <c r="R227" i="6" s="1"/>
  <c r="N204" i="6"/>
  <c r="R204" i="6" s="1"/>
  <c r="N213" i="6"/>
  <c r="R213" i="6" s="1"/>
  <c r="N197" i="6"/>
  <c r="R197" i="6" s="1"/>
  <c r="N193" i="6"/>
  <c r="R193" i="6" s="1"/>
  <c r="N189" i="6"/>
  <c r="R189" i="6" s="1"/>
  <c r="N185" i="6"/>
  <c r="R185" i="6" s="1"/>
  <c r="N181" i="6"/>
  <c r="R181" i="6" s="1"/>
  <c r="N177" i="6"/>
  <c r="R177" i="6" s="1"/>
  <c r="N173" i="6"/>
  <c r="R173" i="6" s="1"/>
  <c r="N169" i="6"/>
  <c r="R169" i="6" s="1"/>
  <c r="N165" i="6"/>
  <c r="R165" i="6" s="1"/>
  <c r="N161" i="6"/>
  <c r="R161" i="6" s="1"/>
  <c r="N157" i="6"/>
  <c r="R157" i="6" s="1"/>
  <c r="N153" i="6"/>
  <c r="R153" i="6" s="1"/>
  <c r="N149" i="6"/>
  <c r="R149" i="6" s="1"/>
  <c r="N145" i="6"/>
  <c r="R145" i="6" s="1"/>
  <c r="N141" i="6"/>
  <c r="R141" i="6" s="1"/>
  <c r="N137" i="6"/>
  <c r="R137" i="6" s="1"/>
  <c r="N231" i="6"/>
  <c r="R231" i="6" s="1"/>
  <c r="N212" i="6"/>
  <c r="R212" i="6" s="1"/>
  <c r="N203" i="6"/>
  <c r="R203" i="6" s="1"/>
  <c r="N202" i="6"/>
  <c r="R202" i="6" s="1"/>
  <c r="N215" i="6"/>
  <c r="R215" i="6" s="1"/>
  <c r="N201" i="6"/>
  <c r="R201" i="6" s="1"/>
  <c r="N196" i="6"/>
  <c r="R196" i="6" s="1"/>
  <c r="N192" i="6"/>
  <c r="R192" i="6" s="1"/>
  <c r="N188" i="6"/>
  <c r="R188" i="6" s="1"/>
  <c r="N184" i="6"/>
  <c r="R184" i="6" s="1"/>
  <c r="N180" i="6"/>
  <c r="R180" i="6" s="1"/>
  <c r="N176" i="6"/>
  <c r="R176" i="6" s="1"/>
  <c r="N172" i="6"/>
  <c r="R172" i="6" s="1"/>
  <c r="N168" i="6"/>
  <c r="R168" i="6" s="1"/>
  <c r="N164" i="6"/>
  <c r="R164" i="6" s="1"/>
  <c r="N160" i="6"/>
  <c r="R160" i="6" s="1"/>
  <c r="N156" i="6"/>
  <c r="R156" i="6" s="1"/>
  <c r="N243" i="6"/>
  <c r="R243" i="6" s="1"/>
  <c r="N217" i="6"/>
  <c r="R217" i="6" s="1"/>
  <c r="N211" i="6"/>
  <c r="R211" i="6" s="1"/>
  <c r="N210" i="6"/>
  <c r="R210" i="6" s="1"/>
  <c r="N200" i="6"/>
  <c r="R200" i="6" s="1"/>
  <c r="N209" i="6"/>
  <c r="R209" i="6" s="1"/>
  <c r="N208" i="6"/>
  <c r="R208" i="6" s="1"/>
  <c r="N195" i="6"/>
  <c r="R195" i="6" s="1"/>
  <c r="N191" i="6"/>
  <c r="R191" i="6" s="1"/>
  <c r="N187" i="6"/>
  <c r="R187" i="6" s="1"/>
  <c r="N183" i="6"/>
  <c r="R183" i="6" s="1"/>
  <c r="N179" i="6"/>
  <c r="R179" i="6" s="1"/>
  <c r="N175" i="6"/>
  <c r="R175" i="6" s="1"/>
  <c r="N171" i="6"/>
  <c r="R171" i="6" s="1"/>
  <c r="N167" i="6"/>
  <c r="R167" i="6" s="1"/>
  <c r="N239" i="6"/>
  <c r="R239" i="6" s="1"/>
  <c r="N199" i="6"/>
  <c r="R199" i="6" s="1"/>
  <c r="N139" i="6"/>
  <c r="R139" i="6" s="1"/>
  <c r="N136" i="6"/>
  <c r="R136" i="6" s="1"/>
  <c r="N132" i="6"/>
  <c r="R132" i="6" s="1"/>
  <c r="N128" i="6"/>
  <c r="R128" i="6" s="1"/>
  <c r="N124" i="6"/>
  <c r="R124" i="6" s="1"/>
  <c r="N120" i="6"/>
  <c r="R120" i="6" s="1"/>
  <c r="N116" i="6"/>
  <c r="R116" i="6" s="1"/>
  <c r="N148" i="6"/>
  <c r="R148" i="6" s="1"/>
  <c r="N140" i="6"/>
  <c r="R140" i="6" s="1"/>
  <c r="N112" i="6"/>
  <c r="R112" i="6" s="1"/>
  <c r="N108" i="6"/>
  <c r="R108" i="6" s="1"/>
  <c r="N104" i="6"/>
  <c r="R104" i="6" s="1"/>
  <c r="N100" i="6"/>
  <c r="R100" i="6" s="1"/>
  <c r="N96" i="6"/>
  <c r="R96" i="6" s="1"/>
  <c r="N92" i="6"/>
  <c r="R92" i="6" s="1"/>
  <c r="N88" i="6"/>
  <c r="R88" i="6" s="1"/>
  <c r="N84" i="6"/>
  <c r="R84" i="6" s="1"/>
  <c r="N80" i="6"/>
  <c r="R80" i="6" s="1"/>
  <c r="N76" i="6"/>
  <c r="R76" i="6" s="1"/>
  <c r="N72" i="6"/>
  <c r="R72" i="6" s="1"/>
  <c r="N68" i="6"/>
  <c r="R68" i="6" s="1"/>
  <c r="N64" i="6"/>
  <c r="R64" i="6" s="1"/>
  <c r="N60" i="6"/>
  <c r="R60" i="6" s="1"/>
  <c r="N56" i="6"/>
  <c r="R56" i="6" s="1"/>
  <c r="N159" i="6"/>
  <c r="R159" i="6" s="1"/>
  <c r="N135" i="6"/>
  <c r="R135" i="6" s="1"/>
  <c r="N131" i="6"/>
  <c r="R131" i="6" s="1"/>
  <c r="N127" i="6"/>
  <c r="R127" i="6" s="1"/>
  <c r="N123" i="6"/>
  <c r="R123" i="6" s="1"/>
  <c r="N119" i="6"/>
  <c r="R119" i="6" s="1"/>
  <c r="N143" i="6"/>
  <c r="R143" i="6" s="1"/>
  <c r="N115" i="6"/>
  <c r="R115" i="6" s="1"/>
  <c r="N111" i="6"/>
  <c r="R111" i="6" s="1"/>
  <c r="N107" i="6"/>
  <c r="R107" i="6" s="1"/>
  <c r="N103" i="6"/>
  <c r="R103" i="6" s="1"/>
  <c r="N99" i="6"/>
  <c r="R99" i="6" s="1"/>
  <c r="N95" i="6"/>
  <c r="R95" i="6" s="1"/>
  <c r="N91" i="6"/>
  <c r="R91" i="6" s="1"/>
  <c r="N87" i="6"/>
  <c r="R87" i="6" s="1"/>
  <c r="N83" i="6"/>
  <c r="R83" i="6" s="1"/>
  <c r="N79" i="6"/>
  <c r="R79" i="6" s="1"/>
  <c r="N75" i="6"/>
  <c r="R75" i="6" s="1"/>
  <c r="N71" i="6"/>
  <c r="R71" i="6" s="1"/>
  <c r="N67" i="6"/>
  <c r="R67" i="6" s="1"/>
  <c r="N63" i="6"/>
  <c r="R63" i="6" s="1"/>
  <c r="N144" i="6"/>
  <c r="R144" i="6" s="1"/>
  <c r="N134" i="6"/>
  <c r="R134" i="6" s="1"/>
  <c r="N130" i="6"/>
  <c r="R130" i="6" s="1"/>
  <c r="N126" i="6"/>
  <c r="R126" i="6" s="1"/>
  <c r="N122" i="6"/>
  <c r="R122" i="6" s="1"/>
  <c r="N118" i="6"/>
  <c r="R118" i="6" s="1"/>
  <c r="N151" i="6"/>
  <c r="R151" i="6" s="1"/>
  <c r="N114" i="6"/>
  <c r="R114" i="6" s="1"/>
  <c r="N110" i="6"/>
  <c r="R110" i="6" s="1"/>
  <c r="N106" i="6"/>
  <c r="R106" i="6" s="1"/>
  <c r="N102" i="6"/>
  <c r="R102" i="6" s="1"/>
  <c r="N98" i="6"/>
  <c r="R98" i="6" s="1"/>
  <c r="N94" i="6"/>
  <c r="R94" i="6" s="1"/>
  <c r="N90" i="6"/>
  <c r="R90" i="6" s="1"/>
  <c r="N86" i="6"/>
  <c r="R86" i="6" s="1"/>
  <c r="N82" i="6"/>
  <c r="R82" i="6" s="1"/>
  <c r="N78" i="6"/>
  <c r="R78" i="6" s="1"/>
  <c r="N74" i="6"/>
  <c r="R74" i="6" s="1"/>
  <c r="N70" i="6"/>
  <c r="R70" i="6" s="1"/>
  <c r="N155" i="6"/>
  <c r="R155" i="6" s="1"/>
  <c r="N133" i="6"/>
  <c r="R133" i="6" s="1"/>
  <c r="N129" i="6"/>
  <c r="R129" i="6" s="1"/>
  <c r="N125" i="6"/>
  <c r="R125" i="6" s="1"/>
  <c r="N121" i="6"/>
  <c r="R121" i="6" s="1"/>
  <c r="N117" i="6"/>
  <c r="R117" i="6" s="1"/>
  <c r="N163" i="6"/>
  <c r="R163" i="6" s="1"/>
  <c r="N152" i="6"/>
  <c r="R152" i="6" s="1"/>
  <c r="N14" i="6"/>
  <c r="R14" i="6" s="1"/>
  <c r="N18" i="6"/>
  <c r="R18" i="6" s="1"/>
  <c r="N22" i="6"/>
  <c r="R22" i="6" s="1"/>
  <c r="N26" i="6"/>
  <c r="R26" i="6" s="1"/>
  <c r="N30" i="6"/>
  <c r="R30" i="6" s="1"/>
  <c r="N34" i="6"/>
  <c r="R34" i="6" s="1"/>
  <c r="M38" i="6"/>
  <c r="Q38" i="6" s="1"/>
  <c r="M41" i="6"/>
  <c r="Q41" i="6" s="1"/>
  <c r="P44" i="6"/>
  <c r="T44" i="6" s="1"/>
  <c r="M45" i="6"/>
  <c r="Q45" i="6" s="1"/>
  <c r="P48" i="6"/>
  <c r="T48" i="6" s="1"/>
  <c r="M49" i="6"/>
  <c r="Q49" i="6" s="1"/>
  <c r="P52" i="6"/>
  <c r="T52" i="6" s="1"/>
  <c r="M53" i="6"/>
  <c r="Q53" i="6" s="1"/>
  <c r="N57" i="6"/>
  <c r="R57" i="6" s="1"/>
  <c r="P65" i="6"/>
  <c r="T65" i="6" s="1"/>
  <c r="O74" i="6"/>
  <c r="S74" i="6" s="1"/>
  <c r="O26" i="6"/>
  <c r="S26" i="6" s="1"/>
  <c r="O30" i="6"/>
  <c r="S30" i="6" s="1"/>
  <c r="O34" i="6"/>
  <c r="S34" i="6" s="1"/>
  <c r="N38" i="6"/>
  <c r="R38" i="6" s="1"/>
  <c r="N41" i="6"/>
  <c r="R41" i="6" s="1"/>
  <c r="N45" i="6"/>
  <c r="R45" i="6" s="1"/>
  <c r="N49" i="6"/>
  <c r="R49" i="6" s="1"/>
  <c r="N53" i="6"/>
  <c r="R53" i="6" s="1"/>
  <c r="O57" i="6"/>
  <c r="S57" i="6" s="1"/>
  <c r="M58" i="6"/>
  <c r="Q58" i="6" s="1"/>
  <c r="N81" i="6"/>
  <c r="R81" i="6" s="1"/>
  <c r="P139" i="6"/>
  <c r="T139" i="6" s="1"/>
  <c r="N147" i="6"/>
  <c r="R147" i="6" s="1"/>
  <c r="O264" i="6"/>
  <c r="S264" i="6" s="1"/>
  <c r="M19" i="6"/>
  <c r="Q19" i="6" s="1"/>
  <c r="P22" i="6"/>
  <c r="T22" i="6" s="1"/>
  <c r="M23" i="6"/>
  <c r="Q23" i="6" s="1"/>
  <c r="P26" i="6"/>
  <c r="T26" i="6" s="1"/>
  <c r="M27" i="6"/>
  <c r="Q27" i="6" s="1"/>
  <c r="P30" i="6"/>
  <c r="T30" i="6" s="1"/>
  <c r="M31" i="6"/>
  <c r="Q31" i="6" s="1"/>
  <c r="P34" i="6"/>
  <c r="T34" i="6" s="1"/>
  <c r="M35" i="6"/>
  <c r="Q35" i="6" s="1"/>
  <c r="O38" i="6"/>
  <c r="S38" i="6" s="1"/>
  <c r="O41" i="6"/>
  <c r="S41" i="6" s="1"/>
  <c r="O45" i="6"/>
  <c r="S45" i="6" s="1"/>
  <c r="O49" i="6"/>
  <c r="S49" i="6" s="1"/>
  <c r="O53" i="6"/>
  <c r="S53" i="6" s="1"/>
  <c r="P57" i="6"/>
  <c r="T57" i="6" s="1"/>
  <c r="N58" i="6"/>
  <c r="R58" i="6" s="1"/>
  <c r="O81" i="6"/>
  <c r="S81" i="6" s="1"/>
  <c r="N89" i="6"/>
  <c r="R89" i="6" s="1"/>
  <c r="N101" i="6"/>
  <c r="R101" i="6" s="1"/>
  <c r="N113" i="6"/>
  <c r="R113" i="6" s="1"/>
  <c r="P120" i="6"/>
  <c r="T120" i="6" s="1"/>
  <c r="P132" i="6"/>
  <c r="T132" i="6" s="1"/>
  <c r="N8" i="6"/>
  <c r="R8" i="6" s="1"/>
  <c r="N11" i="6"/>
  <c r="R11" i="6" s="1"/>
  <c r="N15" i="6"/>
  <c r="R15" i="6" s="1"/>
  <c r="N19" i="6"/>
  <c r="R19" i="6" s="1"/>
  <c r="N23" i="6"/>
  <c r="R23" i="6" s="1"/>
  <c r="N27" i="6"/>
  <c r="R27" i="6" s="1"/>
  <c r="N31" i="6"/>
  <c r="R31" i="6" s="1"/>
  <c r="N35" i="6"/>
  <c r="R35" i="6" s="1"/>
  <c r="P38" i="6"/>
  <c r="T38" i="6" s="1"/>
  <c r="P41" i="6"/>
  <c r="T41" i="6" s="1"/>
  <c r="M42" i="6"/>
  <c r="Q42" i="6" s="1"/>
  <c r="P45" i="6"/>
  <c r="T45" i="6" s="1"/>
  <c r="M46" i="6"/>
  <c r="Q46" i="6" s="1"/>
  <c r="P49" i="6"/>
  <c r="T49" i="6" s="1"/>
  <c r="M50" i="6"/>
  <c r="Q50" i="6" s="1"/>
  <c r="P53" i="6"/>
  <c r="T53" i="6" s="1"/>
  <c r="M54" i="6"/>
  <c r="Q54" i="6" s="1"/>
  <c r="M59" i="6"/>
  <c r="Q59" i="6" s="1"/>
  <c r="M70" i="6"/>
  <c r="Q70" i="6" s="1"/>
  <c r="N73" i="6"/>
  <c r="R73" i="6" s="1"/>
  <c r="N85" i="6"/>
  <c r="R85" i="6" s="1"/>
  <c r="M125" i="6"/>
  <c r="Q125" i="6" s="1"/>
  <c r="O426" i="6"/>
  <c r="S426" i="6" s="1"/>
  <c r="O422" i="6"/>
  <c r="S422" i="6" s="1"/>
  <c r="O418" i="6"/>
  <c r="S418" i="6" s="1"/>
  <c r="O414" i="6"/>
  <c r="S414" i="6" s="1"/>
  <c r="O410" i="6"/>
  <c r="S410" i="6" s="1"/>
  <c r="O406" i="6"/>
  <c r="S406" i="6" s="1"/>
  <c r="O402" i="6"/>
  <c r="S402" i="6" s="1"/>
  <c r="O398" i="6"/>
  <c r="S398" i="6" s="1"/>
  <c r="O394" i="6"/>
  <c r="S394" i="6" s="1"/>
  <c r="O390" i="6"/>
  <c r="S390" i="6" s="1"/>
  <c r="O386" i="6"/>
  <c r="S386" i="6" s="1"/>
  <c r="O382" i="6"/>
  <c r="S382" i="6" s="1"/>
  <c r="O378" i="6"/>
  <c r="S378" i="6" s="1"/>
  <c r="O374" i="6"/>
  <c r="S374" i="6" s="1"/>
  <c r="O370" i="6"/>
  <c r="S370" i="6" s="1"/>
  <c r="O366" i="6"/>
  <c r="S366" i="6" s="1"/>
  <c r="O362" i="6"/>
  <c r="S362" i="6" s="1"/>
  <c r="O358" i="6"/>
  <c r="S358" i="6" s="1"/>
  <c r="O354" i="6"/>
  <c r="S354" i="6" s="1"/>
  <c r="O350" i="6"/>
  <c r="S350" i="6" s="1"/>
  <c r="O346" i="6"/>
  <c r="S346" i="6" s="1"/>
  <c r="O425" i="6"/>
  <c r="S425" i="6" s="1"/>
  <c r="O421" i="6"/>
  <c r="S421" i="6" s="1"/>
  <c r="O417" i="6"/>
  <c r="S417" i="6" s="1"/>
  <c r="O413" i="6"/>
  <c r="S413" i="6" s="1"/>
  <c r="O409" i="6"/>
  <c r="S409" i="6" s="1"/>
  <c r="O405" i="6"/>
  <c r="S405" i="6" s="1"/>
  <c r="O401" i="6"/>
  <c r="S401" i="6" s="1"/>
  <c r="O397" i="6"/>
  <c r="S397" i="6" s="1"/>
  <c r="O393" i="6"/>
  <c r="S393" i="6" s="1"/>
  <c r="O389" i="6"/>
  <c r="S389" i="6" s="1"/>
  <c r="O385" i="6"/>
  <c r="S385" i="6" s="1"/>
  <c r="O381" i="6"/>
  <c r="S381" i="6" s="1"/>
  <c r="O377" i="6"/>
  <c r="S377" i="6" s="1"/>
  <c r="O373" i="6"/>
  <c r="S373" i="6" s="1"/>
  <c r="O369" i="6"/>
  <c r="S369" i="6" s="1"/>
  <c r="O365" i="6"/>
  <c r="S365" i="6" s="1"/>
  <c r="O361" i="6"/>
  <c r="S361" i="6" s="1"/>
  <c r="O357" i="6"/>
  <c r="S357" i="6" s="1"/>
  <c r="O353" i="6"/>
  <c r="S353" i="6" s="1"/>
  <c r="O349" i="6"/>
  <c r="S349" i="6" s="1"/>
  <c r="O345" i="6"/>
  <c r="S345" i="6" s="1"/>
  <c r="O428" i="6"/>
  <c r="S428" i="6" s="1"/>
  <c r="O424" i="6"/>
  <c r="S424" i="6" s="1"/>
  <c r="O420" i="6"/>
  <c r="S420" i="6" s="1"/>
  <c r="O416" i="6"/>
  <c r="S416" i="6" s="1"/>
  <c r="O412" i="6"/>
  <c r="S412" i="6" s="1"/>
  <c r="O408" i="6"/>
  <c r="S408" i="6" s="1"/>
  <c r="O404" i="6"/>
  <c r="S404" i="6" s="1"/>
  <c r="O400" i="6"/>
  <c r="S400" i="6" s="1"/>
  <c r="O396" i="6"/>
  <c r="S396" i="6" s="1"/>
  <c r="O392" i="6"/>
  <c r="S392" i="6" s="1"/>
  <c r="O388" i="6"/>
  <c r="S388" i="6" s="1"/>
  <c r="O384" i="6"/>
  <c r="S384" i="6" s="1"/>
  <c r="O380" i="6"/>
  <c r="S380" i="6" s="1"/>
  <c r="O376" i="6"/>
  <c r="S376" i="6" s="1"/>
  <c r="O372" i="6"/>
  <c r="S372" i="6" s="1"/>
  <c r="O368" i="6"/>
  <c r="S368" i="6" s="1"/>
  <c r="O364" i="6"/>
  <c r="S364" i="6" s="1"/>
  <c r="O360" i="6"/>
  <c r="S360" i="6" s="1"/>
  <c r="O356" i="6"/>
  <c r="S356" i="6" s="1"/>
  <c r="O352" i="6"/>
  <c r="S352" i="6" s="1"/>
  <c r="O348" i="6"/>
  <c r="S348" i="6" s="1"/>
  <c r="O427" i="6"/>
  <c r="S427" i="6" s="1"/>
  <c r="O423" i="6"/>
  <c r="S423" i="6" s="1"/>
  <c r="O419" i="6"/>
  <c r="S419" i="6" s="1"/>
  <c r="O415" i="6"/>
  <c r="S415" i="6" s="1"/>
  <c r="O411" i="6"/>
  <c r="S411" i="6" s="1"/>
  <c r="O407" i="6"/>
  <c r="S407" i="6" s="1"/>
  <c r="O403" i="6"/>
  <c r="S403" i="6" s="1"/>
  <c r="O399" i="6"/>
  <c r="S399" i="6" s="1"/>
  <c r="O395" i="6"/>
  <c r="S395" i="6" s="1"/>
  <c r="O391" i="6"/>
  <c r="S391" i="6" s="1"/>
  <c r="O387" i="6"/>
  <c r="S387" i="6" s="1"/>
  <c r="O383" i="6"/>
  <c r="S383" i="6" s="1"/>
  <c r="O379" i="6"/>
  <c r="S379" i="6" s="1"/>
  <c r="O375" i="6"/>
  <c r="S375" i="6" s="1"/>
  <c r="O371" i="6"/>
  <c r="S371" i="6" s="1"/>
  <c r="O367" i="6"/>
  <c r="S367" i="6" s="1"/>
  <c r="O363" i="6"/>
  <c r="S363" i="6" s="1"/>
  <c r="O340" i="6"/>
  <c r="S340" i="6" s="1"/>
  <c r="O336" i="6"/>
  <c r="S336" i="6" s="1"/>
  <c r="O332" i="6"/>
  <c r="S332" i="6" s="1"/>
  <c r="O328" i="6"/>
  <c r="S328" i="6" s="1"/>
  <c r="O324" i="6"/>
  <c r="S324" i="6" s="1"/>
  <c r="O320" i="6"/>
  <c r="S320" i="6" s="1"/>
  <c r="O316" i="6"/>
  <c r="S316" i="6" s="1"/>
  <c r="O312" i="6"/>
  <c r="S312" i="6" s="1"/>
  <c r="O308" i="6"/>
  <c r="S308" i="6" s="1"/>
  <c r="O304" i="6"/>
  <c r="S304" i="6" s="1"/>
  <c r="O300" i="6"/>
  <c r="S300" i="6" s="1"/>
  <c r="O296" i="6"/>
  <c r="S296" i="6" s="1"/>
  <c r="O292" i="6"/>
  <c r="S292" i="6" s="1"/>
  <c r="O288" i="6"/>
  <c r="S288" i="6" s="1"/>
  <c r="O284" i="6"/>
  <c r="S284" i="6" s="1"/>
  <c r="O280" i="6"/>
  <c r="S280" i="6" s="1"/>
  <c r="O344" i="6"/>
  <c r="S344" i="6" s="1"/>
  <c r="O343" i="6"/>
  <c r="S343" i="6" s="1"/>
  <c r="O339" i="6"/>
  <c r="S339" i="6" s="1"/>
  <c r="O335" i="6"/>
  <c r="S335" i="6" s="1"/>
  <c r="O331" i="6"/>
  <c r="S331" i="6" s="1"/>
  <c r="O327" i="6"/>
  <c r="S327" i="6" s="1"/>
  <c r="O323" i="6"/>
  <c r="S323" i="6" s="1"/>
  <c r="O319" i="6"/>
  <c r="S319" i="6" s="1"/>
  <c r="O315" i="6"/>
  <c r="S315" i="6" s="1"/>
  <c r="O311" i="6"/>
  <c r="S311" i="6" s="1"/>
  <c r="O307" i="6"/>
  <c r="S307" i="6" s="1"/>
  <c r="O303" i="6"/>
  <c r="S303" i="6" s="1"/>
  <c r="O299" i="6"/>
  <c r="S299" i="6" s="1"/>
  <c r="O295" i="6"/>
  <c r="S295" i="6" s="1"/>
  <c r="O347" i="6"/>
  <c r="S347" i="6" s="1"/>
  <c r="O342" i="6"/>
  <c r="S342" i="6" s="1"/>
  <c r="O338" i="6"/>
  <c r="S338" i="6" s="1"/>
  <c r="O334" i="6"/>
  <c r="S334" i="6" s="1"/>
  <c r="O330" i="6"/>
  <c r="S330" i="6" s="1"/>
  <c r="O326" i="6"/>
  <c r="S326" i="6" s="1"/>
  <c r="O322" i="6"/>
  <c r="S322" i="6" s="1"/>
  <c r="O318" i="6"/>
  <c r="S318" i="6" s="1"/>
  <c r="O314" i="6"/>
  <c r="S314" i="6" s="1"/>
  <c r="O310" i="6"/>
  <c r="S310" i="6" s="1"/>
  <c r="O306" i="6"/>
  <c r="S306" i="6" s="1"/>
  <c r="O302" i="6"/>
  <c r="S302" i="6" s="1"/>
  <c r="O298" i="6"/>
  <c r="S298" i="6" s="1"/>
  <c r="O351" i="6"/>
  <c r="S351" i="6" s="1"/>
  <c r="O355" i="6"/>
  <c r="S355" i="6" s="1"/>
  <c r="O333" i="6"/>
  <c r="S333" i="6" s="1"/>
  <c r="O293" i="6"/>
  <c r="S293" i="6" s="1"/>
  <c r="O291" i="6"/>
  <c r="S291" i="6" s="1"/>
  <c r="O285" i="6"/>
  <c r="S285" i="6" s="1"/>
  <c r="O305" i="6"/>
  <c r="S305" i="6" s="1"/>
  <c r="O286" i="6"/>
  <c r="S286" i="6" s="1"/>
  <c r="O279" i="6"/>
  <c r="S279" i="6" s="1"/>
  <c r="O263" i="6"/>
  <c r="S263" i="6" s="1"/>
  <c r="O259" i="6"/>
  <c r="S259" i="6" s="1"/>
  <c r="O255" i="6"/>
  <c r="S255" i="6" s="1"/>
  <c r="O251" i="6"/>
  <c r="S251" i="6" s="1"/>
  <c r="O247" i="6"/>
  <c r="S247" i="6" s="1"/>
  <c r="O243" i="6"/>
  <c r="S243" i="6" s="1"/>
  <c r="O239" i="6"/>
  <c r="S239" i="6" s="1"/>
  <c r="O235" i="6"/>
  <c r="S235" i="6" s="1"/>
  <c r="O231" i="6"/>
  <c r="S231" i="6" s="1"/>
  <c r="O227" i="6"/>
  <c r="S227" i="6" s="1"/>
  <c r="O223" i="6"/>
  <c r="S223" i="6" s="1"/>
  <c r="O219" i="6"/>
  <c r="S219" i="6" s="1"/>
  <c r="O215" i="6"/>
  <c r="S215" i="6" s="1"/>
  <c r="O325" i="6"/>
  <c r="S325" i="6" s="1"/>
  <c r="O270" i="6"/>
  <c r="S270" i="6" s="1"/>
  <c r="O268" i="6"/>
  <c r="S268" i="6" s="1"/>
  <c r="O297" i="6"/>
  <c r="S297" i="6" s="1"/>
  <c r="O289" i="6"/>
  <c r="S289" i="6" s="1"/>
  <c r="O271" i="6"/>
  <c r="S271" i="6" s="1"/>
  <c r="O269" i="6"/>
  <c r="S269" i="6" s="1"/>
  <c r="O267" i="6"/>
  <c r="S267" i="6" s="1"/>
  <c r="O317" i="6"/>
  <c r="S317" i="6" s="1"/>
  <c r="O283" i="6"/>
  <c r="S283" i="6" s="1"/>
  <c r="O266" i="6"/>
  <c r="S266" i="6" s="1"/>
  <c r="O262" i="6"/>
  <c r="S262" i="6" s="1"/>
  <c r="O258" i="6"/>
  <c r="S258" i="6" s="1"/>
  <c r="O254" i="6"/>
  <c r="S254" i="6" s="1"/>
  <c r="O250" i="6"/>
  <c r="S250" i="6" s="1"/>
  <c r="O246" i="6"/>
  <c r="S246" i="6" s="1"/>
  <c r="O242" i="6"/>
  <c r="S242" i="6" s="1"/>
  <c r="O238" i="6"/>
  <c r="S238" i="6" s="1"/>
  <c r="O234" i="6"/>
  <c r="S234" i="6" s="1"/>
  <c r="O230" i="6"/>
  <c r="S230" i="6" s="1"/>
  <c r="O226" i="6"/>
  <c r="S226" i="6" s="1"/>
  <c r="O222" i="6"/>
  <c r="S222" i="6" s="1"/>
  <c r="O218" i="6"/>
  <c r="S218" i="6" s="1"/>
  <c r="O214" i="6"/>
  <c r="S214" i="6" s="1"/>
  <c r="O210" i="6"/>
  <c r="S210" i="6" s="1"/>
  <c r="O206" i="6"/>
  <c r="S206" i="6" s="1"/>
  <c r="O202" i="6"/>
  <c r="S202" i="6" s="1"/>
  <c r="O359" i="6"/>
  <c r="S359" i="6" s="1"/>
  <c r="O337" i="6"/>
  <c r="S337" i="6" s="1"/>
  <c r="O309" i="6"/>
  <c r="S309" i="6" s="1"/>
  <c r="O294" i="6"/>
  <c r="S294" i="6" s="1"/>
  <c r="O290" i="6"/>
  <c r="S290" i="6" s="1"/>
  <c r="O274" i="6"/>
  <c r="S274" i="6" s="1"/>
  <c r="O272" i="6"/>
  <c r="S272" i="6" s="1"/>
  <c r="O329" i="6"/>
  <c r="S329" i="6" s="1"/>
  <c r="O287" i="6"/>
  <c r="S287" i="6" s="1"/>
  <c r="O275" i="6"/>
  <c r="S275" i="6" s="1"/>
  <c r="O273" i="6"/>
  <c r="S273" i="6" s="1"/>
  <c r="O265" i="6"/>
  <c r="S265" i="6" s="1"/>
  <c r="O261" i="6"/>
  <c r="S261" i="6" s="1"/>
  <c r="O257" i="6"/>
  <c r="S257" i="6" s="1"/>
  <c r="O253" i="6"/>
  <c r="S253" i="6" s="1"/>
  <c r="O249" i="6"/>
  <c r="S249" i="6" s="1"/>
  <c r="O245" i="6"/>
  <c r="S245" i="6" s="1"/>
  <c r="O241" i="6"/>
  <c r="S241" i="6" s="1"/>
  <c r="O237" i="6"/>
  <c r="S237" i="6" s="1"/>
  <c r="O233" i="6"/>
  <c r="S233" i="6" s="1"/>
  <c r="O301" i="6"/>
  <c r="S301" i="6" s="1"/>
  <c r="O321" i="6"/>
  <c r="S321" i="6" s="1"/>
  <c r="O281" i="6"/>
  <c r="S281" i="6" s="1"/>
  <c r="O313" i="6"/>
  <c r="S313" i="6" s="1"/>
  <c r="O277" i="6"/>
  <c r="S277" i="6" s="1"/>
  <c r="O341" i="6"/>
  <c r="S341" i="6" s="1"/>
  <c r="O205" i="6"/>
  <c r="S205" i="6" s="1"/>
  <c r="O282" i="6"/>
  <c r="S282" i="6" s="1"/>
  <c r="O256" i="6"/>
  <c r="S256" i="6" s="1"/>
  <c r="O204" i="6"/>
  <c r="S204" i="6" s="1"/>
  <c r="O240" i="6"/>
  <c r="S240" i="6" s="1"/>
  <c r="O224" i="6"/>
  <c r="S224" i="6" s="1"/>
  <c r="O220" i="6"/>
  <c r="S220" i="6" s="1"/>
  <c r="O213" i="6"/>
  <c r="S213" i="6" s="1"/>
  <c r="O197" i="6"/>
  <c r="S197" i="6" s="1"/>
  <c r="O193" i="6"/>
  <c r="S193" i="6" s="1"/>
  <c r="O189" i="6"/>
  <c r="S189" i="6" s="1"/>
  <c r="O185" i="6"/>
  <c r="S185" i="6" s="1"/>
  <c r="O248" i="6"/>
  <c r="S248" i="6" s="1"/>
  <c r="O212" i="6"/>
  <c r="S212" i="6" s="1"/>
  <c r="O228" i="6"/>
  <c r="S228" i="6" s="1"/>
  <c r="O221" i="6"/>
  <c r="S221" i="6" s="1"/>
  <c r="O203" i="6"/>
  <c r="S203" i="6" s="1"/>
  <c r="O276" i="6"/>
  <c r="S276" i="6" s="1"/>
  <c r="O236" i="6"/>
  <c r="S236" i="6" s="1"/>
  <c r="O225" i="6"/>
  <c r="S225" i="6" s="1"/>
  <c r="O201" i="6"/>
  <c r="S201" i="6" s="1"/>
  <c r="O196" i="6"/>
  <c r="S196" i="6" s="1"/>
  <c r="O192" i="6"/>
  <c r="S192" i="6" s="1"/>
  <c r="O188" i="6"/>
  <c r="S188" i="6" s="1"/>
  <c r="O184" i="6"/>
  <c r="S184" i="6" s="1"/>
  <c r="O180" i="6"/>
  <c r="S180" i="6" s="1"/>
  <c r="O176" i="6"/>
  <c r="S176" i="6" s="1"/>
  <c r="O172" i="6"/>
  <c r="S172" i="6" s="1"/>
  <c r="O168" i="6"/>
  <c r="S168" i="6" s="1"/>
  <c r="O164" i="6"/>
  <c r="S164" i="6" s="1"/>
  <c r="O160" i="6"/>
  <c r="S160" i="6" s="1"/>
  <c r="O156" i="6"/>
  <c r="S156" i="6" s="1"/>
  <c r="O152" i="6"/>
  <c r="S152" i="6" s="1"/>
  <c r="O260" i="6"/>
  <c r="S260" i="6" s="1"/>
  <c r="O217" i="6"/>
  <c r="S217" i="6" s="1"/>
  <c r="O216" i="6"/>
  <c r="S216" i="6" s="1"/>
  <c r="O211" i="6"/>
  <c r="S211" i="6" s="1"/>
  <c r="O200" i="6"/>
  <c r="S200" i="6" s="1"/>
  <c r="O278" i="6"/>
  <c r="S278" i="6" s="1"/>
  <c r="O229" i="6"/>
  <c r="S229" i="6" s="1"/>
  <c r="O209" i="6"/>
  <c r="S209" i="6" s="1"/>
  <c r="O252" i="6"/>
  <c r="S252" i="6" s="1"/>
  <c r="O232" i="6"/>
  <c r="S232" i="6" s="1"/>
  <c r="O208" i="6"/>
  <c r="S208" i="6" s="1"/>
  <c r="O195" i="6"/>
  <c r="S195" i="6" s="1"/>
  <c r="O191" i="6"/>
  <c r="S191" i="6" s="1"/>
  <c r="O187" i="6"/>
  <c r="S187" i="6" s="1"/>
  <c r="O183" i="6"/>
  <c r="S183" i="6" s="1"/>
  <c r="O179" i="6"/>
  <c r="S179" i="6" s="1"/>
  <c r="O175" i="6"/>
  <c r="S175" i="6" s="1"/>
  <c r="O171" i="6"/>
  <c r="S171" i="6" s="1"/>
  <c r="O167" i="6"/>
  <c r="S167" i="6" s="1"/>
  <c r="O163" i="6"/>
  <c r="S163" i="6" s="1"/>
  <c r="O199" i="6"/>
  <c r="S199" i="6" s="1"/>
  <c r="O161" i="6"/>
  <c r="S161" i="6" s="1"/>
  <c r="O148" i="6"/>
  <c r="S148" i="6" s="1"/>
  <c r="O140" i="6"/>
  <c r="S140" i="6" s="1"/>
  <c r="O137" i="6"/>
  <c r="S137" i="6" s="1"/>
  <c r="O112" i="6"/>
  <c r="S112" i="6" s="1"/>
  <c r="O108" i="6"/>
  <c r="S108" i="6" s="1"/>
  <c r="O104" i="6"/>
  <c r="S104" i="6" s="1"/>
  <c r="O100" i="6"/>
  <c r="S100" i="6" s="1"/>
  <c r="O96" i="6"/>
  <c r="S96" i="6" s="1"/>
  <c r="O92" i="6"/>
  <c r="S92" i="6" s="1"/>
  <c r="O88" i="6"/>
  <c r="S88" i="6" s="1"/>
  <c r="O84" i="6"/>
  <c r="S84" i="6" s="1"/>
  <c r="O80" i="6"/>
  <c r="S80" i="6" s="1"/>
  <c r="O76" i="6"/>
  <c r="S76" i="6" s="1"/>
  <c r="O72" i="6"/>
  <c r="S72" i="6" s="1"/>
  <c r="O182" i="6"/>
  <c r="S182" i="6" s="1"/>
  <c r="O169" i="6"/>
  <c r="S169" i="6" s="1"/>
  <c r="O159" i="6"/>
  <c r="S159" i="6" s="1"/>
  <c r="O138" i="6"/>
  <c r="S138" i="6" s="1"/>
  <c r="O207" i="6"/>
  <c r="S207" i="6" s="1"/>
  <c r="O153" i="6"/>
  <c r="S153" i="6" s="1"/>
  <c r="O135" i="6"/>
  <c r="S135" i="6" s="1"/>
  <c r="O131" i="6"/>
  <c r="S131" i="6" s="1"/>
  <c r="O127" i="6"/>
  <c r="S127" i="6" s="1"/>
  <c r="O123" i="6"/>
  <c r="S123" i="6" s="1"/>
  <c r="O119" i="6"/>
  <c r="S119" i="6" s="1"/>
  <c r="O173" i="6"/>
  <c r="S173" i="6" s="1"/>
  <c r="O149" i="6"/>
  <c r="S149" i="6" s="1"/>
  <c r="O143" i="6"/>
  <c r="S143" i="6" s="1"/>
  <c r="O141" i="6"/>
  <c r="S141" i="6" s="1"/>
  <c r="O115" i="6"/>
  <c r="S115" i="6" s="1"/>
  <c r="O111" i="6"/>
  <c r="S111" i="6" s="1"/>
  <c r="O107" i="6"/>
  <c r="S107" i="6" s="1"/>
  <c r="O103" i="6"/>
  <c r="S103" i="6" s="1"/>
  <c r="O99" i="6"/>
  <c r="S99" i="6" s="1"/>
  <c r="O95" i="6"/>
  <c r="S95" i="6" s="1"/>
  <c r="O91" i="6"/>
  <c r="S91" i="6" s="1"/>
  <c r="O87" i="6"/>
  <c r="S87" i="6" s="1"/>
  <c r="O83" i="6"/>
  <c r="S83" i="6" s="1"/>
  <c r="O79" i="6"/>
  <c r="S79" i="6" s="1"/>
  <c r="O75" i="6"/>
  <c r="S75" i="6" s="1"/>
  <c r="O71" i="6"/>
  <c r="S71" i="6" s="1"/>
  <c r="O67" i="6"/>
  <c r="S67" i="6" s="1"/>
  <c r="O194" i="6"/>
  <c r="S194" i="6" s="1"/>
  <c r="O144" i="6"/>
  <c r="S144" i="6" s="1"/>
  <c r="O142" i="6"/>
  <c r="S142" i="6" s="1"/>
  <c r="O177" i="6"/>
  <c r="S177" i="6" s="1"/>
  <c r="O166" i="6"/>
  <c r="S166" i="6" s="1"/>
  <c r="O162" i="6"/>
  <c r="S162" i="6" s="1"/>
  <c r="O157" i="6"/>
  <c r="S157" i="6" s="1"/>
  <c r="O154" i="6"/>
  <c r="S154" i="6" s="1"/>
  <c r="O150" i="6"/>
  <c r="S150" i="6" s="1"/>
  <c r="O134" i="6"/>
  <c r="S134" i="6" s="1"/>
  <c r="O130" i="6"/>
  <c r="S130" i="6" s="1"/>
  <c r="O126" i="6"/>
  <c r="S126" i="6" s="1"/>
  <c r="O122" i="6"/>
  <c r="S122" i="6" s="1"/>
  <c r="O118" i="6"/>
  <c r="S118" i="6" s="1"/>
  <c r="O186" i="6"/>
  <c r="S186" i="6" s="1"/>
  <c r="O151" i="6"/>
  <c r="S151" i="6" s="1"/>
  <c r="O114" i="6"/>
  <c r="S114" i="6" s="1"/>
  <c r="O110" i="6"/>
  <c r="S110" i="6" s="1"/>
  <c r="O106" i="6"/>
  <c r="S106" i="6" s="1"/>
  <c r="O102" i="6"/>
  <c r="S102" i="6" s="1"/>
  <c r="O98" i="6"/>
  <c r="S98" i="6" s="1"/>
  <c r="O94" i="6"/>
  <c r="S94" i="6" s="1"/>
  <c r="O90" i="6"/>
  <c r="S90" i="6" s="1"/>
  <c r="O181" i="6"/>
  <c r="S181" i="6" s="1"/>
  <c r="O170" i="6"/>
  <c r="S170" i="6" s="1"/>
  <c r="O155" i="6"/>
  <c r="S155" i="6" s="1"/>
  <c r="O145" i="6"/>
  <c r="S145" i="6" s="1"/>
  <c r="O133" i="6"/>
  <c r="S133" i="6" s="1"/>
  <c r="O129" i="6"/>
  <c r="S129" i="6" s="1"/>
  <c r="O125" i="6"/>
  <c r="S125" i="6" s="1"/>
  <c r="O121" i="6"/>
  <c r="S121" i="6" s="1"/>
  <c r="O117" i="6"/>
  <c r="S117" i="6" s="1"/>
  <c r="O244" i="6"/>
  <c r="S244" i="6" s="1"/>
  <c r="O198" i="6"/>
  <c r="S198" i="6" s="1"/>
  <c r="O174" i="6"/>
  <c r="S174" i="6" s="1"/>
  <c r="O158" i="6"/>
  <c r="S158" i="6" s="1"/>
  <c r="O147" i="6"/>
  <c r="S147" i="6" s="1"/>
  <c r="O146" i="6"/>
  <c r="S146" i="6" s="1"/>
  <c r="O113" i="6"/>
  <c r="S113" i="6" s="1"/>
  <c r="O109" i="6"/>
  <c r="S109" i="6" s="1"/>
  <c r="O105" i="6"/>
  <c r="S105" i="6" s="1"/>
  <c r="O101" i="6"/>
  <c r="S101" i="6" s="1"/>
  <c r="O97" i="6"/>
  <c r="S97" i="6" s="1"/>
  <c r="O93" i="6"/>
  <c r="S93" i="6" s="1"/>
  <c r="O89" i="6"/>
  <c r="S89" i="6" s="1"/>
  <c r="O190" i="6"/>
  <c r="S190" i="6" s="1"/>
  <c r="O178" i="6"/>
  <c r="S178" i="6" s="1"/>
  <c r="O165" i="6"/>
  <c r="S165" i="6" s="1"/>
  <c r="O139" i="6"/>
  <c r="S139" i="6" s="1"/>
  <c r="O136" i="6"/>
  <c r="S136" i="6" s="1"/>
  <c r="O132" i="6"/>
  <c r="S132" i="6" s="1"/>
  <c r="O128" i="6"/>
  <c r="S128" i="6" s="1"/>
  <c r="O124" i="6"/>
  <c r="S124" i="6" s="1"/>
  <c r="O120" i="6"/>
  <c r="S120" i="6" s="1"/>
  <c r="O116" i="6"/>
  <c r="S116" i="6" s="1"/>
  <c r="O11" i="6"/>
  <c r="S11" i="6" s="1"/>
  <c r="O15" i="6"/>
  <c r="S15" i="6" s="1"/>
  <c r="O19" i="6"/>
  <c r="S19" i="6" s="1"/>
  <c r="O23" i="6"/>
  <c r="S23" i="6" s="1"/>
  <c r="O27" i="6"/>
  <c r="S27" i="6" s="1"/>
  <c r="O31" i="6"/>
  <c r="S31" i="6" s="1"/>
  <c r="O35" i="6"/>
  <c r="S35" i="6" s="1"/>
  <c r="M39" i="6"/>
  <c r="Q39" i="6" s="1"/>
  <c r="N42" i="6"/>
  <c r="R42" i="6" s="1"/>
  <c r="N46" i="6"/>
  <c r="R46" i="6" s="1"/>
  <c r="N50" i="6"/>
  <c r="R50" i="6" s="1"/>
  <c r="N54" i="6"/>
  <c r="R54" i="6" s="1"/>
  <c r="P58" i="6"/>
  <c r="T58" i="6" s="1"/>
  <c r="N59" i="6"/>
  <c r="R59" i="6" s="1"/>
  <c r="O70" i="6"/>
  <c r="S70" i="6" s="1"/>
  <c r="O73" i="6"/>
  <c r="S73" i="6" s="1"/>
  <c r="O85" i="6"/>
  <c r="S85" i="6" s="1"/>
  <c r="M20" i="6"/>
  <c r="Q20" i="6" s="1"/>
  <c r="P23" i="6"/>
  <c r="T23" i="6" s="1"/>
  <c r="M24" i="6"/>
  <c r="Q24" i="6" s="1"/>
  <c r="P27" i="6"/>
  <c r="T27" i="6" s="1"/>
  <c r="M28" i="6"/>
  <c r="Q28" i="6" s="1"/>
  <c r="P31" i="6"/>
  <c r="T31" i="6" s="1"/>
  <c r="M32" i="6"/>
  <c r="Q32" i="6" s="1"/>
  <c r="P35" i="6"/>
  <c r="T35" i="6" s="1"/>
  <c r="M36" i="6"/>
  <c r="Q36" i="6" s="1"/>
  <c r="N39" i="6"/>
  <c r="R39" i="6" s="1"/>
  <c r="O42" i="6"/>
  <c r="S42" i="6" s="1"/>
  <c r="O46" i="6"/>
  <c r="S46" i="6" s="1"/>
  <c r="O50" i="6"/>
  <c r="S50" i="6" s="1"/>
  <c r="O54" i="6"/>
  <c r="S54" i="6" s="1"/>
  <c r="O59" i="6"/>
  <c r="S59" i="6" s="1"/>
  <c r="M60" i="6"/>
  <c r="Q60" i="6" s="1"/>
  <c r="M69" i="6"/>
  <c r="Q69" i="6" s="1"/>
  <c r="P70" i="6"/>
  <c r="T70" i="6" s="1"/>
  <c r="P73" i="6"/>
  <c r="T73" i="6" s="1"/>
  <c r="M78" i="6"/>
  <c r="Q78" i="6" s="1"/>
  <c r="M9" i="6"/>
  <c r="Q9" i="6" s="1"/>
  <c r="N12" i="6"/>
  <c r="R12" i="6" s="1"/>
  <c r="N16" i="6"/>
  <c r="R16" i="6" s="1"/>
  <c r="N20" i="6"/>
  <c r="R20" i="6" s="1"/>
  <c r="N24" i="6"/>
  <c r="R24" i="6" s="1"/>
  <c r="N28" i="6"/>
  <c r="R28" i="6" s="1"/>
  <c r="N32" i="6"/>
  <c r="R32" i="6" s="1"/>
  <c r="N36" i="6"/>
  <c r="R36" i="6" s="1"/>
  <c r="O39" i="6"/>
  <c r="S39" i="6" s="1"/>
  <c r="P42" i="6"/>
  <c r="T42" i="6" s="1"/>
  <c r="M43" i="6"/>
  <c r="Q43" i="6" s="1"/>
  <c r="P46" i="6"/>
  <c r="T46" i="6" s="1"/>
  <c r="M47" i="6"/>
  <c r="Q47" i="6" s="1"/>
  <c r="P50" i="6"/>
  <c r="T50" i="6" s="1"/>
  <c r="M51" i="6"/>
  <c r="Q51" i="6" s="1"/>
  <c r="P54" i="6"/>
  <c r="T54" i="6" s="1"/>
  <c r="M55" i="6"/>
  <c r="Q55" i="6" s="1"/>
  <c r="P59" i="6"/>
  <c r="T59" i="6" s="1"/>
  <c r="O60" i="6"/>
  <c r="S60" i="6" s="1"/>
  <c r="M61" i="6"/>
  <c r="Q61" i="6" s="1"/>
  <c r="O68" i="6"/>
  <c r="S68" i="6" s="1"/>
  <c r="N69" i="6"/>
  <c r="R69" i="6" s="1"/>
  <c r="O78" i="6"/>
  <c r="S78" i="6" s="1"/>
  <c r="N97" i="6"/>
  <c r="R97" i="6" s="1"/>
  <c r="N109" i="6"/>
  <c r="R109" i="6" s="1"/>
  <c r="P116" i="6"/>
  <c r="T116" i="6" s="1"/>
  <c r="P128" i="6"/>
  <c r="T128" i="6" s="1"/>
  <c r="M6" i="6"/>
  <c r="Q6" i="6" s="1"/>
  <c r="N9" i="6"/>
  <c r="R9" i="6" s="1"/>
  <c r="O12" i="6"/>
  <c r="S12" i="6" s="1"/>
  <c r="O16" i="6"/>
  <c r="S16" i="6" s="1"/>
  <c r="O20" i="6"/>
  <c r="S20" i="6" s="1"/>
  <c r="O24" i="6"/>
  <c r="S24" i="6" s="1"/>
  <c r="O28" i="6"/>
  <c r="S28" i="6" s="1"/>
  <c r="O32" i="6"/>
  <c r="S32" i="6" s="1"/>
  <c r="O36" i="6"/>
  <c r="S36" i="6" s="1"/>
  <c r="P39" i="6"/>
  <c r="T39" i="6" s="1"/>
  <c r="N43" i="6"/>
  <c r="R43" i="6" s="1"/>
  <c r="N47" i="6"/>
  <c r="R47" i="6" s="1"/>
  <c r="N51" i="6"/>
  <c r="R51" i="6" s="1"/>
  <c r="N55" i="6"/>
  <c r="R55" i="6" s="1"/>
  <c r="P60" i="6"/>
  <c r="T60" i="6" s="1"/>
  <c r="N61" i="6"/>
  <c r="R61" i="6" s="1"/>
  <c r="M62" i="6"/>
  <c r="Q62" i="6" s="1"/>
  <c r="M67" i="6"/>
  <c r="Q67" i="6" s="1"/>
  <c r="O69" i="6"/>
  <c r="S69" i="6" s="1"/>
  <c r="M121" i="6"/>
  <c r="Q121" i="6" s="1"/>
  <c r="N6" i="6"/>
  <c r="R6" i="6" s="1"/>
  <c r="M427" i="6"/>
  <c r="Q427" i="6" s="1"/>
  <c r="M423" i="6"/>
  <c r="Q423" i="6" s="1"/>
  <c r="M419" i="6"/>
  <c r="Q419" i="6" s="1"/>
  <c r="M415" i="6"/>
  <c r="Q415" i="6" s="1"/>
  <c r="M411" i="6"/>
  <c r="Q411" i="6" s="1"/>
  <c r="M407" i="6"/>
  <c r="Q407" i="6" s="1"/>
  <c r="M403" i="6"/>
  <c r="Q403" i="6" s="1"/>
  <c r="M399" i="6"/>
  <c r="Q399" i="6" s="1"/>
  <c r="M395" i="6"/>
  <c r="Q395" i="6" s="1"/>
  <c r="M391" i="6"/>
  <c r="Q391" i="6" s="1"/>
  <c r="M387" i="6"/>
  <c r="Q387" i="6" s="1"/>
  <c r="M383" i="6"/>
  <c r="Q383" i="6" s="1"/>
  <c r="M379" i="6"/>
  <c r="Q379" i="6" s="1"/>
  <c r="M375" i="6"/>
  <c r="Q375" i="6" s="1"/>
  <c r="M371" i="6"/>
  <c r="Q371" i="6" s="1"/>
  <c r="M367" i="6"/>
  <c r="Q367" i="6" s="1"/>
  <c r="M363" i="6"/>
  <c r="Q363" i="6" s="1"/>
  <c r="M359" i="6"/>
  <c r="Q359" i="6" s="1"/>
  <c r="M355" i="6"/>
  <c r="Q355" i="6" s="1"/>
  <c r="M351" i="6"/>
  <c r="Q351" i="6" s="1"/>
  <c r="M347" i="6"/>
  <c r="Q347" i="6" s="1"/>
  <c r="M426" i="6"/>
  <c r="Q426" i="6" s="1"/>
  <c r="M422" i="6"/>
  <c r="Q422" i="6" s="1"/>
  <c r="M418" i="6"/>
  <c r="Q418" i="6" s="1"/>
  <c r="M414" i="6"/>
  <c r="Q414" i="6" s="1"/>
  <c r="M410" i="6"/>
  <c r="Q410" i="6" s="1"/>
  <c r="M406" i="6"/>
  <c r="Q406" i="6" s="1"/>
  <c r="M402" i="6"/>
  <c r="Q402" i="6" s="1"/>
  <c r="M398" i="6"/>
  <c r="Q398" i="6" s="1"/>
  <c r="M394" i="6"/>
  <c r="Q394" i="6" s="1"/>
  <c r="M390" i="6"/>
  <c r="Q390" i="6" s="1"/>
  <c r="M386" i="6"/>
  <c r="Q386" i="6" s="1"/>
  <c r="M382" i="6"/>
  <c r="Q382" i="6" s="1"/>
  <c r="M378" i="6"/>
  <c r="Q378" i="6" s="1"/>
  <c r="M374" i="6"/>
  <c r="Q374" i="6" s="1"/>
  <c r="M370" i="6"/>
  <c r="Q370" i="6" s="1"/>
  <c r="M366" i="6"/>
  <c r="Q366" i="6" s="1"/>
  <c r="M362" i="6"/>
  <c r="Q362" i="6" s="1"/>
  <c r="M358" i="6"/>
  <c r="Q358" i="6" s="1"/>
  <c r="M354" i="6"/>
  <c r="Q354" i="6" s="1"/>
  <c r="M350" i="6"/>
  <c r="Q350" i="6" s="1"/>
  <c r="M346" i="6"/>
  <c r="Q346" i="6" s="1"/>
  <c r="M425" i="6"/>
  <c r="Q425" i="6" s="1"/>
  <c r="M421" i="6"/>
  <c r="Q421" i="6" s="1"/>
  <c r="M417" i="6"/>
  <c r="Q417" i="6" s="1"/>
  <c r="M413" i="6"/>
  <c r="Q413" i="6" s="1"/>
  <c r="M409" i="6"/>
  <c r="Q409" i="6" s="1"/>
  <c r="M405" i="6"/>
  <c r="Q405" i="6" s="1"/>
  <c r="M401" i="6"/>
  <c r="Q401" i="6" s="1"/>
  <c r="M397" i="6"/>
  <c r="Q397" i="6" s="1"/>
  <c r="M393" i="6"/>
  <c r="Q393" i="6" s="1"/>
  <c r="M389" i="6"/>
  <c r="Q389" i="6" s="1"/>
  <c r="M385" i="6"/>
  <c r="Q385" i="6" s="1"/>
  <c r="M381" i="6"/>
  <c r="Q381" i="6" s="1"/>
  <c r="M377" i="6"/>
  <c r="Q377" i="6" s="1"/>
  <c r="M373" i="6"/>
  <c r="Q373" i="6" s="1"/>
  <c r="M369" i="6"/>
  <c r="Q369" i="6" s="1"/>
  <c r="M365" i="6"/>
  <c r="Q365" i="6" s="1"/>
  <c r="M361" i="6"/>
  <c r="Q361" i="6" s="1"/>
  <c r="M357" i="6"/>
  <c r="Q357" i="6" s="1"/>
  <c r="M353" i="6"/>
  <c r="Q353" i="6" s="1"/>
  <c r="M349" i="6"/>
  <c r="Q349" i="6" s="1"/>
  <c r="M345" i="6"/>
  <c r="Q345" i="6" s="1"/>
  <c r="M428" i="6"/>
  <c r="Q428" i="6" s="1"/>
  <c r="M424" i="6"/>
  <c r="Q424" i="6" s="1"/>
  <c r="M420" i="6"/>
  <c r="Q420" i="6" s="1"/>
  <c r="M416" i="6"/>
  <c r="Q416" i="6" s="1"/>
  <c r="M412" i="6"/>
  <c r="Q412" i="6" s="1"/>
  <c r="M408" i="6"/>
  <c r="Q408" i="6" s="1"/>
  <c r="M404" i="6"/>
  <c r="Q404" i="6" s="1"/>
  <c r="M400" i="6"/>
  <c r="Q400" i="6" s="1"/>
  <c r="M396" i="6"/>
  <c r="Q396" i="6" s="1"/>
  <c r="M392" i="6"/>
  <c r="Q392" i="6" s="1"/>
  <c r="M388" i="6"/>
  <c r="Q388" i="6" s="1"/>
  <c r="M384" i="6"/>
  <c r="Q384" i="6" s="1"/>
  <c r="M380" i="6"/>
  <c r="Q380" i="6" s="1"/>
  <c r="M376" i="6"/>
  <c r="Q376" i="6" s="1"/>
  <c r="M372" i="6"/>
  <c r="Q372" i="6" s="1"/>
  <c r="M368" i="6"/>
  <c r="Q368" i="6" s="1"/>
  <c r="M364" i="6"/>
  <c r="Q364" i="6" s="1"/>
  <c r="M360" i="6"/>
  <c r="Q360" i="6" s="1"/>
  <c r="M356" i="6"/>
  <c r="Q356" i="6" s="1"/>
  <c r="M352" i="6"/>
  <c r="Q352" i="6" s="1"/>
  <c r="M348" i="6"/>
  <c r="Q348" i="6" s="1"/>
  <c r="M344" i="6"/>
  <c r="Q344" i="6" s="1"/>
  <c r="M341" i="6"/>
  <c r="Q341" i="6" s="1"/>
  <c r="M337" i="6"/>
  <c r="Q337" i="6" s="1"/>
  <c r="M333" i="6"/>
  <c r="Q333" i="6" s="1"/>
  <c r="M329" i="6"/>
  <c r="Q329" i="6" s="1"/>
  <c r="M325" i="6"/>
  <c r="Q325" i="6" s="1"/>
  <c r="M321" i="6"/>
  <c r="Q321" i="6" s="1"/>
  <c r="M317" i="6"/>
  <c r="Q317" i="6" s="1"/>
  <c r="M313" i="6"/>
  <c r="Q313" i="6" s="1"/>
  <c r="M309" i="6"/>
  <c r="Q309" i="6" s="1"/>
  <c r="M305" i="6"/>
  <c r="Q305" i="6" s="1"/>
  <c r="M301" i="6"/>
  <c r="Q301" i="6" s="1"/>
  <c r="M297" i="6"/>
  <c r="Q297" i="6" s="1"/>
  <c r="M293" i="6"/>
  <c r="Q293" i="6" s="1"/>
  <c r="M289" i="6"/>
  <c r="Q289" i="6" s="1"/>
  <c r="M285" i="6"/>
  <c r="Q285" i="6" s="1"/>
  <c r="M281" i="6"/>
  <c r="Q281" i="6" s="1"/>
  <c r="M277" i="6"/>
  <c r="Q277" i="6" s="1"/>
  <c r="M273" i="6"/>
  <c r="Q273" i="6" s="1"/>
  <c r="M269" i="6"/>
  <c r="Q269" i="6" s="1"/>
  <c r="M340" i="6"/>
  <c r="Q340" i="6" s="1"/>
  <c r="M336" i="6"/>
  <c r="Q336" i="6" s="1"/>
  <c r="M332" i="6"/>
  <c r="Q332" i="6" s="1"/>
  <c r="M328" i="6"/>
  <c r="Q328" i="6" s="1"/>
  <c r="M324" i="6"/>
  <c r="Q324" i="6" s="1"/>
  <c r="M320" i="6"/>
  <c r="Q320" i="6" s="1"/>
  <c r="M316" i="6"/>
  <c r="Q316" i="6" s="1"/>
  <c r="M312" i="6"/>
  <c r="Q312" i="6" s="1"/>
  <c r="M308" i="6"/>
  <c r="Q308" i="6" s="1"/>
  <c r="M304" i="6"/>
  <c r="Q304" i="6" s="1"/>
  <c r="M300" i="6"/>
  <c r="Q300" i="6" s="1"/>
  <c r="M296" i="6"/>
  <c r="Q296" i="6" s="1"/>
  <c r="M292" i="6"/>
  <c r="Q292" i="6" s="1"/>
  <c r="M288" i="6"/>
  <c r="Q288" i="6" s="1"/>
  <c r="M284" i="6"/>
  <c r="Q284" i="6" s="1"/>
  <c r="M280" i="6"/>
  <c r="Q280" i="6" s="1"/>
  <c r="M276" i="6"/>
  <c r="Q276" i="6" s="1"/>
  <c r="M272" i="6"/>
  <c r="Q272" i="6" s="1"/>
  <c r="M343" i="6"/>
  <c r="Q343" i="6" s="1"/>
  <c r="M339" i="6"/>
  <c r="Q339" i="6" s="1"/>
  <c r="M335" i="6"/>
  <c r="Q335" i="6" s="1"/>
  <c r="M331" i="6"/>
  <c r="Q331" i="6" s="1"/>
  <c r="M327" i="6"/>
  <c r="Q327" i="6" s="1"/>
  <c r="M323" i="6"/>
  <c r="Q323" i="6" s="1"/>
  <c r="M319" i="6"/>
  <c r="Q319" i="6" s="1"/>
  <c r="M315" i="6"/>
  <c r="Q315" i="6" s="1"/>
  <c r="M311" i="6"/>
  <c r="Q311" i="6" s="1"/>
  <c r="M307" i="6"/>
  <c r="Q307" i="6" s="1"/>
  <c r="M303" i="6"/>
  <c r="Q303" i="6" s="1"/>
  <c r="M299" i="6"/>
  <c r="Q299" i="6" s="1"/>
  <c r="M295" i="6"/>
  <c r="Q295" i="6" s="1"/>
  <c r="M291" i="6"/>
  <c r="Q291" i="6" s="1"/>
  <c r="M287" i="6"/>
  <c r="Q287" i="6" s="1"/>
  <c r="M283" i="6"/>
  <c r="Q283" i="6" s="1"/>
  <c r="M279" i="6"/>
  <c r="Q279" i="6" s="1"/>
  <c r="M342" i="6"/>
  <c r="Q342" i="6" s="1"/>
  <c r="M338" i="6"/>
  <c r="Q338" i="6" s="1"/>
  <c r="M334" i="6"/>
  <c r="Q334" i="6" s="1"/>
  <c r="M330" i="6"/>
  <c r="Q330" i="6" s="1"/>
  <c r="M326" i="6"/>
  <c r="Q326" i="6" s="1"/>
  <c r="M322" i="6"/>
  <c r="Q322" i="6" s="1"/>
  <c r="M318" i="6"/>
  <c r="Q318" i="6" s="1"/>
  <c r="M314" i="6"/>
  <c r="Q314" i="6" s="1"/>
  <c r="M310" i="6"/>
  <c r="Q310" i="6" s="1"/>
  <c r="M306" i="6"/>
  <c r="Q306" i="6" s="1"/>
  <c r="M302" i="6"/>
  <c r="Q302" i="6" s="1"/>
  <c r="M298" i="6"/>
  <c r="Q298" i="6" s="1"/>
  <c r="M294" i="6"/>
  <c r="Q294" i="6" s="1"/>
  <c r="M290" i="6"/>
  <c r="Q290" i="6" s="1"/>
  <c r="M282" i="6"/>
  <c r="Q282" i="6" s="1"/>
  <c r="M278" i="6"/>
  <c r="Q278" i="6" s="1"/>
  <c r="M264" i="6"/>
  <c r="Q264" i="6" s="1"/>
  <c r="M260" i="6"/>
  <c r="Q260" i="6" s="1"/>
  <c r="M256" i="6"/>
  <c r="Q256" i="6" s="1"/>
  <c r="M252" i="6"/>
  <c r="Q252" i="6" s="1"/>
  <c r="M248" i="6"/>
  <c r="Q248" i="6" s="1"/>
  <c r="M286" i="6"/>
  <c r="Q286" i="6" s="1"/>
  <c r="M263" i="6"/>
  <c r="Q263" i="6" s="1"/>
  <c r="M259" i="6"/>
  <c r="Q259" i="6" s="1"/>
  <c r="M255" i="6"/>
  <c r="Q255" i="6" s="1"/>
  <c r="M251" i="6"/>
  <c r="Q251" i="6" s="1"/>
  <c r="M247" i="6"/>
  <c r="Q247" i="6" s="1"/>
  <c r="M243" i="6"/>
  <c r="Q243" i="6" s="1"/>
  <c r="M239" i="6"/>
  <c r="Q239" i="6" s="1"/>
  <c r="M235" i="6"/>
  <c r="Q235" i="6" s="1"/>
  <c r="M231" i="6"/>
  <c r="Q231" i="6" s="1"/>
  <c r="M227" i="6"/>
  <c r="Q227" i="6" s="1"/>
  <c r="M223" i="6"/>
  <c r="Q223" i="6" s="1"/>
  <c r="M219" i="6"/>
  <c r="Q219" i="6" s="1"/>
  <c r="M215" i="6"/>
  <c r="Q215" i="6" s="1"/>
  <c r="M211" i="6"/>
  <c r="Q211" i="6" s="1"/>
  <c r="M207" i="6"/>
  <c r="Q207" i="6" s="1"/>
  <c r="M203" i="6"/>
  <c r="Q203" i="6" s="1"/>
  <c r="M199" i="6"/>
  <c r="Q199" i="6" s="1"/>
  <c r="M270" i="6"/>
  <c r="Q270" i="6" s="1"/>
  <c r="M268" i="6"/>
  <c r="Q268" i="6" s="1"/>
  <c r="M271" i="6"/>
  <c r="Q271" i="6" s="1"/>
  <c r="M267" i="6"/>
  <c r="Q267" i="6" s="1"/>
  <c r="M266" i="6"/>
  <c r="Q266" i="6" s="1"/>
  <c r="M262" i="6"/>
  <c r="Q262" i="6" s="1"/>
  <c r="M258" i="6"/>
  <c r="Q258" i="6" s="1"/>
  <c r="M254" i="6"/>
  <c r="Q254" i="6" s="1"/>
  <c r="M250" i="6"/>
  <c r="Q250" i="6" s="1"/>
  <c r="M246" i="6"/>
  <c r="Q246" i="6" s="1"/>
  <c r="M242" i="6"/>
  <c r="Q242" i="6" s="1"/>
  <c r="M238" i="6"/>
  <c r="Q238" i="6" s="1"/>
  <c r="M234" i="6"/>
  <c r="Q234" i="6" s="1"/>
  <c r="M230" i="6"/>
  <c r="Q230" i="6" s="1"/>
  <c r="M226" i="6"/>
  <c r="Q226" i="6" s="1"/>
  <c r="M222" i="6"/>
  <c r="Q222" i="6" s="1"/>
  <c r="M274" i="6"/>
  <c r="Q274" i="6" s="1"/>
  <c r="M275" i="6"/>
  <c r="Q275" i="6" s="1"/>
  <c r="M265" i="6"/>
  <c r="Q265" i="6" s="1"/>
  <c r="M261" i="6"/>
  <c r="Q261" i="6" s="1"/>
  <c r="M257" i="6"/>
  <c r="Q257" i="6" s="1"/>
  <c r="M253" i="6"/>
  <c r="Q253" i="6" s="1"/>
  <c r="M249" i="6"/>
  <c r="Q249" i="6" s="1"/>
  <c r="M245" i="6"/>
  <c r="Q245" i="6" s="1"/>
  <c r="M241" i="6"/>
  <c r="Q241" i="6" s="1"/>
  <c r="M237" i="6"/>
  <c r="Q237" i="6" s="1"/>
  <c r="M233" i="6"/>
  <c r="Q233" i="6" s="1"/>
  <c r="M244" i="6"/>
  <c r="Q244" i="6" s="1"/>
  <c r="M206" i="6"/>
  <c r="Q206" i="6" s="1"/>
  <c r="M198" i="6"/>
  <c r="Q198" i="6" s="1"/>
  <c r="M194" i="6"/>
  <c r="Q194" i="6" s="1"/>
  <c r="M190" i="6"/>
  <c r="Q190" i="6" s="1"/>
  <c r="M186" i="6"/>
  <c r="Q186" i="6" s="1"/>
  <c r="M182" i="6"/>
  <c r="Q182" i="6" s="1"/>
  <c r="M178" i="6"/>
  <c r="Q178" i="6" s="1"/>
  <c r="M174" i="6"/>
  <c r="Q174" i="6" s="1"/>
  <c r="M170" i="6"/>
  <c r="Q170" i="6" s="1"/>
  <c r="M166" i="6"/>
  <c r="Q166" i="6" s="1"/>
  <c r="M162" i="6"/>
  <c r="Q162" i="6" s="1"/>
  <c r="M158" i="6"/>
  <c r="Q158" i="6" s="1"/>
  <c r="M154" i="6"/>
  <c r="Q154" i="6" s="1"/>
  <c r="M150" i="6"/>
  <c r="Q150" i="6" s="1"/>
  <c r="M146" i="6"/>
  <c r="Q146" i="6" s="1"/>
  <c r="M142" i="6"/>
  <c r="Q142" i="6" s="1"/>
  <c r="M138" i="6"/>
  <c r="Q138" i="6" s="1"/>
  <c r="M205" i="6"/>
  <c r="Q205" i="6" s="1"/>
  <c r="M240" i="6"/>
  <c r="Q240" i="6" s="1"/>
  <c r="M224" i="6"/>
  <c r="Q224" i="6" s="1"/>
  <c r="M220" i="6"/>
  <c r="Q220" i="6" s="1"/>
  <c r="M204" i="6"/>
  <c r="Q204" i="6" s="1"/>
  <c r="M214" i="6"/>
  <c r="Q214" i="6" s="1"/>
  <c r="M213" i="6"/>
  <c r="Q213" i="6" s="1"/>
  <c r="M197" i="6"/>
  <c r="Q197" i="6" s="1"/>
  <c r="M193" i="6"/>
  <c r="Q193" i="6" s="1"/>
  <c r="M189" i="6"/>
  <c r="Q189" i="6" s="1"/>
  <c r="M185" i="6"/>
  <c r="Q185" i="6" s="1"/>
  <c r="M181" i="6"/>
  <c r="Q181" i="6" s="1"/>
  <c r="M177" i="6"/>
  <c r="Q177" i="6" s="1"/>
  <c r="M173" i="6"/>
  <c r="Q173" i="6" s="1"/>
  <c r="M169" i="6"/>
  <c r="Q169" i="6" s="1"/>
  <c r="M165" i="6"/>
  <c r="Q165" i="6" s="1"/>
  <c r="M161" i="6"/>
  <c r="Q161" i="6" s="1"/>
  <c r="M157" i="6"/>
  <c r="Q157" i="6" s="1"/>
  <c r="M153" i="6"/>
  <c r="Q153" i="6" s="1"/>
  <c r="M149" i="6"/>
  <c r="Q149" i="6" s="1"/>
  <c r="M145" i="6"/>
  <c r="Q145" i="6" s="1"/>
  <c r="M141" i="6"/>
  <c r="Q141" i="6" s="1"/>
  <c r="M228" i="6"/>
  <c r="Q228" i="6" s="1"/>
  <c r="M221" i="6"/>
  <c r="Q221" i="6" s="1"/>
  <c r="M212" i="6"/>
  <c r="Q212" i="6" s="1"/>
  <c r="M236" i="6"/>
  <c r="Q236" i="6" s="1"/>
  <c r="M225" i="6"/>
  <c r="Q225" i="6" s="1"/>
  <c r="M202" i="6"/>
  <c r="Q202" i="6" s="1"/>
  <c r="M216" i="6"/>
  <c r="Q216" i="6" s="1"/>
  <c r="M201" i="6"/>
  <c r="Q201" i="6" s="1"/>
  <c r="M196" i="6"/>
  <c r="Q196" i="6" s="1"/>
  <c r="M192" i="6"/>
  <c r="Q192" i="6" s="1"/>
  <c r="M188" i="6"/>
  <c r="Q188" i="6" s="1"/>
  <c r="M184" i="6"/>
  <c r="Q184" i="6" s="1"/>
  <c r="M180" i="6"/>
  <c r="Q180" i="6" s="1"/>
  <c r="M176" i="6"/>
  <c r="Q176" i="6" s="1"/>
  <c r="M172" i="6"/>
  <c r="Q172" i="6" s="1"/>
  <c r="M168" i="6"/>
  <c r="Q168" i="6" s="1"/>
  <c r="M164" i="6"/>
  <c r="Q164" i="6" s="1"/>
  <c r="M160" i="6"/>
  <c r="Q160" i="6" s="1"/>
  <c r="M156" i="6"/>
  <c r="Q156" i="6" s="1"/>
  <c r="M152" i="6"/>
  <c r="Q152" i="6" s="1"/>
  <c r="M148" i="6"/>
  <c r="Q148" i="6" s="1"/>
  <c r="M229" i="6"/>
  <c r="Q229" i="6" s="1"/>
  <c r="M217" i="6"/>
  <c r="Q217" i="6" s="1"/>
  <c r="M210" i="6"/>
  <c r="Q210" i="6" s="1"/>
  <c r="M200" i="6"/>
  <c r="Q200" i="6" s="1"/>
  <c r="M232" i="6"/>
  <c r="Q232" i="6" s="1"/>
  <c r="M209" i="6"/>
  <c r="Q209" i="6" s="1"/>
  <c r="M218" i="6"/>
  <c r="Q218" i="6" s="1"/>
  <c r="M208" i="6"/>
  <c r="Q208" i="6" s="1"/>
  <c r="M195" i="6"/>
  <c r="Q195" i="6" s="1"/>
  <c r="M191" i="6"/>
  <c r="Q191" i="6" s="1"/>
  <c r="M187" i="6"/>
  <c r="Q187" i="6" s="1"/>
  <c r="M183" i="6"/>
  <c r="Q183" i="6" s="1"/>
  <c r="M179" i="6"/>
  <c r="Q179" i="6" s="1"/>
  <c r="M175" i="6"/>
  <c r="Q175" i="6" s="1"/>
  <c r="M171" i="6"/>
  <c r="Q171" i="6" s="1"/>
  <c r="M167" i="6"/>
  <c r="Q167" i="6" s="1"/>
  <c r="M163" i="6"/>
  <c r="Q163" i="6" s="1"/>
  <c r="M159" i="6"/>
  <c r="Q159" i="6" s="1"/>
  <c r="M139" i="6"/>
  <c r="Q139" i="6" s="1"/>
  <c r="M137" i="6"/>
  <c r="Q137" i="6" s="1"/>
  <c r="M136" i="6"/>
  <c r="Q136" i="6" s="1"/>
  <c r="M132" i="6"/>
  <c r="Q132" i="6" s="1"/>
  <c r="M128" i="6"/>
  <c r="Q128" i="6" s="1"/>
  <c r="M124" i="6"/>
  <c r="Q124" i="6" s="1"/>
  <c r="U124" i="6" s="1"/>
  <c r="V124" i="6" s="1"/>
  <c r="M120" i="6"/>
  <c r="Q120" i="6" s="1"/>
  <c r="M116" i="6"/>
  <c r="Q116" i="6" s="1"/>
  <c r="M140" i="6"/>
  <c r="Q140" i="6" s="1"/>
  <c r="M112" i="6"/>
  <c r="Q112" i="6" s="1"/>
  <c r="M108" i="6"/>
  <c r="Q108" i="6" s="1"/>
  <c r="M104" i="6"/>
  <c r="Q104" i="6" s="1"/>
  <c r="M100" i="6"/>
  <c r="Q100" i="6" s="1"/>
  <c r="M96" i="6"/>
  <c r="Q96" i="6" s="1"/>
  <c r="M92" i="6"/>
  <c r="Q92" i="6" s="1"/>
  <c r="M88" i="6"/>
  <c r="Q88" i="6" s="1"/>
  <c r="M84" i="6"/>
  <c r="Q84" i="6" s="1"/>
  <c r="M80" i="6"/>
  <c r="Q80" i="6" s="1"/>
  <c r="M76" i="6"/>
  <c r="Q76" i="6" s="1"/>
  <c r="M72" i="6"/>
  <c r="Q72" i="6" s="1"/>
  <c r="M68" i="6"/>
  <c r="Q68" i="6" s="1"/>
  <c r="M64" i="6"/>
  <c r="Q64" i="6" s="1"/>
  <c r="M135" i="6"/>
  <c r="Q135" i="6" s="1"/>
  <c r="M131" i="6"/>
  <c r="Q131" i="6" s="1"/>
  <c r="M127" i="6"/>
  <c r="Q127" i="6" s="1"/>
  <c r="M123" i="6"/>
  <c r="Q123" i="6" s="1"/>
  <c r="M119" i="6"/>
  <c r="Q119" i="6" s="1"/>
  <c r="M143" i="6"/>
  <c r="Q143" i="6" s="1"/>
  <c r="M115" i="6"/>
  <c r="Q115" i="6" s="1"/>
  <c r="M111" i="6"/>
  <c r="Q111" i="6" s="1"/>
  <c r="M107" i="6"/>
  <c r="Q107" i="6" s="1"/>
  <c r="M103" i="6"/>
  <c r="Q103" i="6" s="1"/>
  <c r="M99" i="6"/>
  <c r="Q99" i="6" s="1"/>
  <c r="M95" i="6"/>
  <c r="Q95" i="6" s="1"/>
  <c r="M91" i="6"/>
  <c r="Q91" i="6" s="1"/>
  <c r="M87" i="6"/>
  <c r="Q87" i="6" s="1"/>
  <c r="M83" i="6"/>
  <c r="Q83" i="6" s="1"/>
  <c r="M79" i="6"/>
  <c r="Q79" i="6" s="1"/>
  <c r="M75" i="6"/>
  <c r="Q75" i="6" s="1"/>
  <c r="M144" i="6"/>
  <c r="Q144" i="6" s="1"/>
  <c r="M134" i="6"/>
  <c r="Q134" i="6" s="1"/>
  <c r="M130" i="6"/>
  <c r="Q130" i="6" s="1"/>
  <c r="M126" i="6"/>
  <c r="Q126" i="6" s="1"/>
  <c r="M122" i="6"/>
  <c r="Q122" i="6" s="1"/>
  <c r="M118" i="6"/>
  <c r="Q118" i="6" s="1"/>
  <c r="M151" i="6"/>
  <c r="Q151" i="6" s="1"/>
  <c r="M114" i="6"/>
  <c r="Q114" i="6" s="1"/>
  <c r="M110" i="6"/>
  <c r="Q110" i="6" s="1"/>
  <c r="M106" i="6"/>
  <c r="Q106" i="6" s="1"/>
  <c r="M102" i="6"/>
  <c r="Q102" i="6" s="1"/>
  <c r="M98" i="6"/>
  <c r="Q98" i="6" s="1"/>
  <c r="M94" i="6"/>
  <c r="Q94" i="6" s="1"/>
  <c r="M90" i="6"/>
  <c r="Q90" i="6" s="1"/>
  <c r="M86" i="6"/>
  <c r="Q86" i="6" s="1"/>
  <c r="M82" i="6"/>
  <c r="Q82" i="6" s="1"/>
  <c r="M155" i="6"/>
  <c r="Q155" i="6" s="1"/>
  <c r="M147" i="6"/>
  <c r="Q147" i="6" s="1"/>
  <c r="M113" i="6"/>
  <c r="Q113" i="6" s="1"/>
  <c r="M109" i="6"/>
  <c r="Q109" i="6" s="1"/>
  <c r="M105" i="6"/>
  <c r="Q105" i="6" s="1"/>
  <c r="M101" i="6"/>
  <c r="Q101" i="6" s="1"/>
  <c r="M97" i="6"/>
  <c r="Q97" i="6" s="1"/>
  <c r="M93" i="6"/>
  <c r="Q93" i="6" s="1"/>
  <c r="M89" i="6"/>
  <c r="Q89" i="6" s="1"/>
  <c r="M85" i="6"/>
  <c r="Q85" i="6" s="1"/>
  <c r="M81" i="6"/>
  <c r="Q81" i="6" s="1"/>
  <c r="M77" i="6"/>
  <c r="Q77" i="6" s="1"/>
  <c r="M73" i="6"/>
  <c r="Q73" i="6" s="1"/>
  <c r="O9" i="6"/>
  <c r="S9" i="6" s="1"/>
  <c r="P426" i="6"/>
  <c r="T426" i="6" s="1"/>
  <c r="P422" i="6"/>
  <c r="T422" i="6" s="1"/>
  <c r="P418" i="6"/>
  <c r="T418" i="6" s="1"/>
  <c r="P414" i="6"/>
  <c r="T414" i="6" s="1"/>
  <c r="P410" i="6"/>
  <c r="T410" i="6" s="1"/>
  <c r="P406" i="6"/>
  <c r="T406" i="6" s="1"/>
  <c r="P402" i="6"/>
  <c r="T402" i="6" s="1"/>
  <c r="P398" i="6"/>
  <c r="T398" i="6" s="1"/>
  <c r="P394" i="6"/>
  <c r="T394" i="6" s="1"/>
  <c r="P390" i="6"/>
  <c r="T390" i="6" s="1"/>
  <c r="P386" i="6"/>
  <c r="T386" i="6" s="1"/>
  <c r="P382" i="6"/>
  <c r="T382" i="6" s="1"/>
  <c r="P378" i="6"/>
  <c r="T378" i="6" s="1"/>
  <c r="P374" i="6"/>
  <c r="T374" i="6" s="1"/>
  <c r="P370" i="6"/>
  <c r="T370" i="6" s="1"/>
  <c r="P366" i="6"/>
  <c r="T366" i="6" s="1"/>
  <c r="P362" i="6"/>
  <c r="T362" i="6" s="1"/>
  <c r="P358" i="6"/>
  <c r="T358" i="6" s="1"/>
  <c r="P354" i="6"/>
  <c r="T354" i="6" s="1"/>
  <c r="P350" i="6"/>
  <c r="T350" i="6" s="1"/>
  <c r="P346" i="6"/>
  <c r="T346" i="6" s="1"/>
  <c r="P425" i="6"/>
  <c r="T425" i="6" s="1"/>
  <c r="P421" i="6"/>
  <c r="T421" i="6" s="1"/>
  <c r="P417" i="6"/>
  <c r="T417" i="6" s="1"/>
  <c r="P413" i="6"/>
  <c r="T413" i="6" s="1"/>
  <c r="P409" i="6"/>
  <c r="T409" i="6" s="1"/>
  <c r="P405" i="6"/>
  <c r="T405" i="6" s="1"/>
  <c r="P401" i="6"/>
  <c r="T401" i="6" s="1"/>
  <c r="P397" i="6"/>
  <c r="T397" i="6" s="1"/>
  <c r="P393" i="6"/>
  <c r="T393" i="6" s="1"/>
  <c r="P389" i="6"/>
  <c r="T389" i="6" s="1"/>
  <c r="P385" i="6"/>
  <c r="T385" i="6" s="1"/>
  <c r="P381" i="6"/>
  <c r="T381" i="6" s="1"/>
  <c r="P377" i="6"/>
  <c r="T377" i="6" s="1"/>
  <c r="P373" i="6"/>
  <c r="T373" i="6" s="1"/>
  <c r="P369" i="6"/>
  <c r="T369" i="6" s="1"/>
  <c r="P365" i="6"/>
  <c r="T365" i="6" s="1"/>
  <c r="P361" i="6"/>
  <c r="T361" i="6" s="1"/>
  <c r="P357" i="6"/>
  <c r="T357" i="6" s="1"/>
  <c r="P353" i="6"/>
  <c r="T353" i="6" s="1"/>
  <c r="P349" i="6"/>
  <c r="T349" i="6" s="1"/>
  <c r="P345" i="6"/>
  <c r="T345" i="6" s="1"/>
  <c r="P428" i="6"/>
  <c r="T428" i="6" s="1"/>
  <c r="P424" i="6"/>
  <c r="T424" i="6" s="1"/>
  <c r="P420" i="6"/>
  <c r="T420" i="6" s="1"/>
  <c r="P416" i="6"/>
  <c r="T416" i="6" s="1"/>
  <c r="P412" i="6"/>
  <c r="T412" i="6" s="1"/>
  <c r="P408" i="6"/>
  <c r="T408" i="6" s="1"/>
  <c r="P404" i="6"/>
  <c r="T404" i="6" s="1"/>
  <c r="P400" i="6"/>
  <c r="T400" i="6" s="1"/>
  <c r="P396" i="6"/>
  <c r="T396" i="6" s="1"/>
  <c r="P392" i="6"/>
  <c r="T392" i="6" s="1"/>
  <c r="P388" i="6"/>
  <c r="T388" i="6" s="1"/>
  <c r="P384" i="6"/>
  <c r="T384" i="6" s="1"/>
  <c r="P380" i="6"/>
  <c r="T380" i="6" s="1"/>
  <c r="P376" i="6"/>
  <c r="T376" i="6" s="1"/>
  <c r="P372" i="6"/>
  <c r="T372" i="6" s="1"/>
  <c r="P368" i="6"/>
  <c r="T368" i="6" s="1"/>
  <c r="P364" i="6"/>
  <c r="T364" i="6" s="1"/>
  <c r="P360" i="6"/>
  <c r="T360" i="6" s="1"/>
  <c r="P356" i="6"/>
  <c r="T356" i="6" s="1"/>
  <c r="P352" i="6"/>
  <c r="T352" i="6" s="1"/>
  <c r="P348" i="6"/>
  <c r="T348" i="6" s="1"/>
  <c r="P344" i="6"/>
  <c r="T344" i="6" s="1"/>
  <c r="P427" i="6"/>
  <c r="T427" i="6" s="1"/>
  <c r="P423" i="6"/>
  <c r="T423" i="6" s="1"/>
  <c r="P419" i="6"/>
  <c r="T419" i="6" s="1"/>
  <c r="P415" i="6"/>
  <c r="T415" i="6" s="1"/>
  <c r="P411" i="6"/>
  <c r="T411" i="6" s="1"/>
  <c r="P407" i="6"/>
  <c r="T407" i="6" s="1"/>
  <c r="P403" i="6"/>
  <c r="T403" i="6" s="1"/>
  <c r="P399" i="6"/>
  <c r="T399" i="6" s="1"/>
  <c r="P395" i="6"/>
  <c r="T395" i="6" s="1"/>
  <c r="P391" i="6"/>
  <c r="T391" i="6" s="1"/>
  <c r="P387" i="6"/>
  <c r="T387" i="6" s="1"/>
  <c r="P383" i="6"/>
  <c r="T383" i="6" s="1"/>
  <c r="P379" i="6"/>
  <c r="T379" i="6" s="1"/>
  <c r="P375" i="6"/>
  <c r="T375" i="6" s="1"/>
  <c r="P371" i="6"/>
  <c r="T371" i="6" s="1"/>
  <c r="P367" i="6"/>
  <c r="T367" i="6" s="1"/>
  <c r="P363" i="6"/>
  <c r="T363" i="6" s="1"/>
  <c r="P359" i="6"/>
  <c r="T359" i="6" s="1"/>
  <c r="P355" i="6"/>
  <c r="T355" i="6" s="1"/>
  <c r="P351" i="6"/>
  <c r="T351" i="6" s="1"/>
  <c r="P347" i="6"/>
  <c r="T347" i="6" s="1"/>
  <c r="P340" i="6"/>
  <c r="T340" i="6" s="1"/>
  <c r="P336" i="6"/>
  <c r="T336" i="6" s="1"/>
  <c r="P332" i="6"/>
  <c r="T332" i="6" s="1"/>
  <c r="P328" i="6"/>
  <c r="T328" i="6" s="1"/>
  <c r="P324" i="6"/>
  <c r="T324" i="6" s="1"/>
  <c r="P320" i="6"/>
  <c r="T320" i="6" s="1"/>
  <c r="P316" i="6"/>
  <c r="T316" i="6" s="1"/>
  <c r="P312" i="6"/>
  <c r="T312" i="6" s="1"/>
  <c r="P308" i="6"/>
  <c r="T308" i="6" s="1"/>
  <c r="P304" i="6"/>
  <c r="T304" i="6" s="1"/>
  <c r="P300" i="6"/>
  <c r="T300" i="6" s="1"/>
  <c r="P296" i="6"/>
  <c r="T296" i="6" s="1"/>
  <c r="P292" i="6"/>
  <c r="T292" i="6" s="1"/>
  <c r="P288" i="6"/>
  <c r="T288" i="6" s="1"/>
  <c r="P284" i="6"/>
  <c r="T284" i="6" s="1"/>
  <c r="P280" i="6"/>
  <c r="T280" i="6" s="1"/>
  <c r="P276" i="6"/>
  <c r="T276" i="6" s="1"/>
  <c r="P272" i="6"/>
  <c r="T272" i="6" s="1"/>
  <c r="P268" i="6"/>
  <c r="T268" i="6" s="1"/>
  <c r="P343" i="6"/>
  <c r="T343" i="6" s="1"/>
  <c r="P339" i="6"/>
  <c r="T339" i="6" s="1"/>
  <c r="P335" i="6"/>
  <c r="T335" i="6" s="1"/>
  <c r="P331" i="6"/>
  <c r="T331" i="6" s="1"/>
  <c r="P327" i="6"/>
  <c r="T327" i="6" s="1"/>
  <c r="P323" i="6"/>
  <c r="T323" i="6" s="1"/>
  <c r="P319" i="6"/>
  <c r="T319" i="6" s="1"/>
  <c r="P315" i="6"/>
  <c r="T315" i="6" s="1"/>
  <c r="P311" i="6"/>
  <c r="T311" i="6" s="1"/>
  <c r="P307" i="6"/>
  <c r="T307" i="6" s="1"/>
  <c r="P303" i="6"/>
  <c r="T303" i="6" s="1"/>
  <c r="P299" i="6"/>
  <c r="T299" i="6" s="1"/>
  <c r="P295" i="6"/>
  <c r="T295" i="6" s="1"/>
  <c r="P291" i="6"/>
  <c r="T291" i="6" s="1"/>
  <c r="P287" i="6"/>
  <c r="T287" i="6" s="1"/>
  <c r="P283" i="6"/>
  <c r="T283" i="6" s="1"/>
  <c r="P279" i="6"/>
  <c r="T279" i="6" s="1"/>
  <c r="P275" i="6"/>
  <c r="T275" i="6" s="1"/>
  <c r="P271" i="6"/>
  <c r="T271" i="6" s="1"/>
  <c r="P342" i="6"/>
  <c r="T342" i="6" s="1"/>
  <c r="P338" i="6"/>
  <c r="T338" i="6" s="1"/>
  <c r="P334" i="6"/>
  <c r="T334" i="6" s="1"/>
  <c r="P330" i="6"/>
  <c r="T330" i="6" s="1"/>
  <c r="P326" i="6"/>
  <c r="T326" i="6" s="1"/>
  <c r="P322" i="6"/>
  <c r="T322" i="6" s="1"/>
  <c r="P318" i="6"/>
  <c r="T318" i="6" s="1"/>
  <c r="P314" i="6"/>
  <c r="T314" i="6" s="1"/>
  <c r="P310" i="6"/>
  <c r="T310" i="6" s="1"/>
  <c r="P306" i="6"/>
  <c r="T306" i="6" s="1"/>
  <c r="P302" i="6"/>
  <c r="T302" i="6" s="1"/>
  <c r="P298" i="6"/>
  <c r="T298" i="6" s="1"/>
  <c r="P294" i="6"/>
  <c r="T294" i="6" s="1"/>
  <c r="P290" i="6"/>
  <c r="T290" i="6" s="1"/>
  <c r="P286" i="6"/>
  <c r="T286" i="6" s="1"/>
  <c r="P282" i="6"/>
  <c r="T282" i="6" s="1"/>
  <c r="P341" i="6"/>
  <c r="T341" i="6" s="1"/>
  <c r="P337" i="6"/>
  <c r="T337" i="6" s="1"/>
  <c r="P333" i="6"/>
  <c r="T333" i="6" s="1"/>
  <c r="P329" i="6"/>
  <c r="T329" i="6" s="1"/>
  <c r="P325" i="6"/>
  <c r="T325" i="6" s="1"/>
  <c r="P321" i="6"/>
  <c r="T321" i="6" s="1"/>
  <c r="P317" i="6"/>
  <c r="T317" i="6" s="1"/>
  <c r="P313" i="6"/>
  <c r="T313" i="6" s="1"/>
  <c r="P309" i="6"/>
  <c r="T309" i="6" s="1"/>
  <c r="P305" i="6"/>
  <c r="T305" i="6" s="1"/>
  <c r="P301" i="6"/>
  <c r="T301" i="6" s="1"/>
  <c r="P297" i="6"/>
  <c r="T297" i="6" s="1"/>
  <c r="P293" i="6"/>
  <c r="T293" i="6" s="1"/>
  <c r="P289" i="6"/>
  <c r="T289" i="6" s="1"/>
  <c r="P263" i="6"/>
  <c r="T263" i="6" s="1"/>
  <c r="P259" i="6"/>
  <c r="T259" i="6" s="1"/>
  <c r="P255" i="6"/>
  <c r="T255" i="6" s="1"/>
  <c r="P251" i="6"/>
  <c r="T251" i="6" s="1"/>
  <c r="P247" i="6"/>
  <c r="T247" i="6" s="1"/>
  <c r="P270" i="6"/>
  <c r="T270" i="6" s="1"/>
  <c r="P269" i="6"/>
  <c r="T269" i="6" s="1"/>
  <c r="P267" i="6"/>
  <c r="T267" i="6" s="1"/>
  <c r="P266" i="6"/>
  <c r="T266" i="6" s="1"/>
  <c r="P262" i="6"/>
  <c r="T262" i="6" s="1"/>
  <c r="P258" i="6"/>
  <c r="T258" i="6" s="1"/>
  <c r="P254" i="6"/>
  <c r="T254" i="6" s="1"/>
  <c r="P250" i="6"/>
  <c r="T250" i="6" s="1"/>
  <c r="P246" i="6"/>
  <c r="T246" i="6" s="1"/>
  <c r="P242" i="6"/>
  <c r="T242" i="6" s="1"/>
  <c r="P238" i="6"/>
  <c r="T238" i="6" s="1"/>
  <c r="P234" i="6"/>
  <c r="T234" i="6" s="1"/>
  <c r="P230" i="6"/>
  <c r="T230" i="6" s="1"/>
  <c r="P226" i="6"/>
  <c r="T226" i="6" s="1"/>
  <c r="P222" i="6"/>
  <c r="T222" i="6" s="1"/>
  <c r="P218" i="6"/>
  <c r="T218" i="6" s="1"/>
  <c r="P214" i="6"/>
  <c r="T214" i="6" s="1"/>
  <c r="P210" i="6"/>
  <c r="T210" i="6" s="1"/>
  <c r="P206" i="6"/>
  <c r="T206" i="6" s="1"/>
  <c r="P202" i="6"/>
  <c r="T202" i="6" s="1"/>
  <c r="P274" i="6"/>
  <c r="T274" i="6" s="1"/>
  <c r="P273" i="6"/>
  <c r="T273" i="6" s="1"/>
  <c r="P265" i="6"/>
  <c r="T265" i="6" s="1"/>
  <c r="P261" i="6"/>
  <c r="T261" i="6" s="1"/>
  <c r="P257" i="6"/>
  <c r="T257" i="6" s="1"/>
  <c r="P253" i="6"/>
  <c r="T253" i="6" s="1"/>
  <c r="P249" i="6"/>
  <c r="T249" i="6" s="1"/>
  <c r="P245" i="6"/>
  <c r="T245" i="6" s="1"/>
  <c r="P241" i="6"/>
  <c r="T241" i="6" s="1"/>
  <c r="P237" i="6"/>
  <c r="T237" i="6" s="1"/>
  <c r="P233" i="6"/>
  <c r="T233" i="6" s="1"/>
  <c r="P229" i="6"/>
  <c r="T229" i="6" s="1"/>
  <c r="P225" i="6"/>
  <c r="T225" i="6" s="1"/>
  <c r="P281" i="6"/>
  <c r="T281" i="6" s="1"/>
  <c r="P278" i="6"/>
  <c r="T278" i="6" s="1"/>
  <c r="P264" i="6"/>
  <c r="T264" i="6" s="1"/>
  <c r="P260" i="6"/>
  <c r="T260" i="6" s="1"/>
  <c r="P256" i="6"/>
  <c r="T256" i="6" s="1"/>
  <c r="P252" i="6"/>
  <c r="T252" i="6" s="1"/>
  <c r="P248" i="6"/>
  <c r="T248" i="6" s="1"/>
  <c r="P244" i="6"/>
  <c r="T244" i="6" s="1"/>
  <c r="P240" i="6"/>
  <c r="T240" i="6" s="1"/>
  <c r="P236" i="6"/>
  <c r="T236" i="6" s="1"/>
  <c r="P232" i="6"/>
  <c r="T232" i="6" s="1"/>
  <c r="P285" i="6"/>
  <c r="T285" i="6" s="1"/>
  <c r="P277" i="6"/>
  <c r="T277" i="6" s="1"/>
  <c r="P235" i="6"/>
  <c r="T235" i="6" s="1"/>
  <c r="P219" i="6"/>
  <c r="T219" i="6" s="1"/>
  <c r="P204" i="6"/>
  <c r="T204" i="6" s="1"/>
  <c r="P227" i="6"/>
  <c r="T227" i="6" s="1"/>
  <c r="P224" i="6"/>
  <c r="T224" i="6" s="1"/>
  <c r="P220" i="6"/>
  <c r="T220" i="6" s="1"/>
  <c r="P213" i="6"/>
  <c r="T213" i="6" s="1"/>
  <c r="P197" i="6"/>
  <c r="T197" i="6" s="1"/>
  <c r="P193" i="6"/>
  <c r="T193" i="6" s="1"/>
  <c r="P189" i="6"/>
  <c r="T189" i="6" s="1"/>
  <c r="P185" i="6"/>
  <c r="T185" i="6" s="1"/>
  <c r="P181" i="6"/>
  <c r="T181" i="6" s="1"/>
  <c r="P177" i="6"/>
  <c r="T177" i="6" s="1"/>
  <c r="P173" i="6"/>
  <c r="T173" i="6" s="1"/>
  <c r="P169" i="6"/>
  <c r="T169" i="6" s="1"/>
  <c r="P165" i="6"/>
  <c r="T165" i="6" s="1"/>
  <c r="P161" i="6"/>
  <c r="T161" i="6" s="1"/>
  <c r="P157" i="6"/>
  <c r="T157" i="6" s="1"/>
  <c r="P153" i="6"/>
  <c r="T153" i="6" s="1"/>
  <c r="P149" i="6"/>
  <c r="T149" i="6" s="1"/>
  <c r="P145" i="6"/>
  <c r="T145" i="6" s="1"/>
  <c r="P141" i="6"/>
  <c r="T141" i="6" s="1"/>
  <c r="P137" i="6"/>
  <c r="T137" i="6" s="1"/>
  <c r="P212" i="6"/>
  <c r="T212" i="6" s="1"/>
  <c r="P231" i="6"/>
  <c r="T231" i="6" s="1"/>
  <c r="P228" i="6"/>
  <c r="T228" i="6" s="1"/>
  <c r="P221" i="6"/>
  <c r="T221" i="6" s="1"/>
  <c r="P203" i="6"/>
  <c r="T203" i="6" s="1"/>
  <c r="P201" i="6"/>
  <c r="T201" i="6" s="1"/>
  <c r="P196" i="6"/>
  <c r="T196" i="6" s="1"/>
  <c r="P192" i="6"/>
  <c r="T192" i="6" s="1"/>
  <c r="P188" i="6"/>
  <c r="T188" i="6" s="1"/>
  <c r="P184" i="6"/>
  <c r="T184" i="6" s="1"/>
  <c r="P180" i="6"/>
  <c r="T180" i="6" s="1"/>
  <c r="P176" i="6"/>
  <c r="T176" i="6" s="1"/>
  <c r="P172" i="6"/>
  <c r="T172" i="6" s="1"/>
  <c r="P168" i="6"/>
  <c r="T168" i="6" s="1"/>
  <c r="P164" i="6"/>
  <c r="T164" i="6" s="1"/>
  <c r="P160" i="6"/>
  <c r="T160" i="6" s="1"/>
  <c r="P156" i="6"/>
  <c r="T156" i="6" s="1"/>
  <c r="P152" i="6"/>
  <c r="T152" i="6" s="1"/>
  <c r="P148" i="6"/>
  <c r="T148" i="6" s="1"/>
  <c r="P144" i="6"/>
  <c r="T144" i="6" s="1"/>
  <c r="P140" i="6"/>
  <c r="T140" i="6" s="1"/>
  <c r="P217" i="6"/>
  <c r="T217" i="6" s="1"/>
  <c r="P216" i="6"/>
  <c r="T216" i="6" s="1"/>
  <c r="P215" i="6"/>
  <c r="T215" i="6" s="1"/>
  <c r="P211" i="6"/>
  <c r="T211" i="6" s="1"/>
  <c r="P200" i="6"/>
  <c r="T200" i="6" s="1"/>
  <c r="P243" i="6"/>
  <c r="T243" i="6" s="1"/>
  <c r="P209" i="6"/>
  <c r="T209" i="6" s="1"/>
  <c r="P208" i="6"/>
  <c r="T208" i="6" s="1"/>
  <c r="P195" i="6"/>
  <c r="T195" i="6" s="1"/>
  <c r="P191" i="6"/>
  <c r="T191" i="6" s="1"/>
  <c r="P187" i="6"/>
  <c r="T187" i="6" s="1"/>
  <c r="P183" i="6"/>
  <c r="T183" i="6" s="1"/>
  <c r="P179" i="6"/>
  <c r="T179" i="6" s="1"/>
  <c r="P175" i="6"/>
  <c r="T175" i="6" s="1"/>
  <c r="P171" i="6"/>
  <c r="T171" i="6" s="1"/>
  <c r="P167" i="6"/>
  <c r="T167" i="6" s="1"/>
  <c r="P163" i="6"/>
  <c r="T163" i="6" s="1"/>
  <c r="P159" i="6"/>
  <c r="T159" i="6" s="1"/>
  <c r="P155" i="6"/>
  <c r="T155" i="6" s="1"/>
  <c r="P151" i="6"/>
  <c r="T151" i="6" s="1"/>
  <c r="P147" i="6"/>
  <c r="T147" i="6" s="1"/>
  <c r="P199" i="6"/>
  <c r="T199" i="6" s="1"/>
  <c r="P239" i="6"/>
  <c r="T239" i="6" s="1"/>
  <c r="P207" i="6"/>
  <c r="T207" i="6" s="1"/>
  <c r="P198" i="6"/>
  <c r="T198" i="6" s="1"/>
  <c r="P194" i="6"/>
  <c r="T194" i="6" s="1"/>
  <c r="P190" i="6"/>
  <c r="T190" i="6" s="1"/>
  <c r="P186" i="6"/>
  <c r="T186" i="6" s="1"/>
  <c r="P182" i="6"/>
  <c r="T182" i="6" s="1"/>
  <c r="P178" i="6"/>
  <c r="T178" i="6" s="1"/>
  <c r="P174" i="6"/>
  <c r="T174" i="6" s="1"/>
  <c r="P170" i="6"/>
  <c r="T170" i="6" s="1"/>
  <c r="P166" i="6"/>
  <c r="T166" i="6" s="1"/>
  <c r="P162" i="6"/>
  <c r="T162" i="6" s="1"/>
  <c r="P158" i="6"/>
  <c r="T158" i="6" s="1"/>
  <c r="P205" i="6"/>
  <c r="T205" i="6" s="1"/>
  <c r="P138" i="6"/>
  <c r="T138" i="6" s="1"/>
  <c r="P135" i="6"/>
  <c r="T135" i="6" s="1"/>
  <c r="P131" i="6"/>
  <c r="T131" i="6" s="1"/>
  <c r="P127" i="6"/>
  <c r="T127" i="6" s="1"/>
  <c r="P123" i="6"/>
  <c r="T123" i="6" s="1"/>
  <c r="P119" i="6"/>
  <c r="T119" i="6" s="1"/>
  <c r="P143" i="6"/>
  <c r="T143" i="6" s="1"/>
  <c r="P115" i="6"/>
  <c r="T115" i="6" s="1"/>
  <c r="P111" i="6"/>
  <c r="T111" i="6" s="1"/>
  <c r="P107" i="6"/>
  <c r="T107" i="6" s="1"/>
  <c r="P103" i="6"/>
  <c r="T103" i="6" s="1"/>
  <c r="P99" i="6"/>
  <c r="T99" i="6" s="1"/>
  <c r="P95" i="6"/>
  <c r="T95" i="6" s="1"/>
  <c r="P91" i="6"/>
  <c r="T91" i="6" s="1"/>
  <c r="P87" i="6"/>
  <c r="T87" i="6" s="1"/>
  <c r="P83" i="6"/>
  <c r="T83" i="6" s="1"/>
  <c r="P79" i="6"/>
  <c r="T79" i="6" s="1"/>
  <c r="P75" i="6"/>
  <c r="T75" i="6" s="1"/>
  <c r="P71" i="6"/>
  <c r="T71" i="6" s="1"/>
  <c r="P67" i="6"/>
  <c r="T67" i="6" s="1"/>
  <c r="P223" i="6"/>
  <c r="T223" i="6" s="1"/>
  <c r="P142" i="6"/>
  <c r="T142" i="6" s="1"/>
  <c r="P154" i="6"/>
  <c r="T154" i="6" s="1"/>
  <c r="P150" i="6"/>
  <c r="T150" i="6" s="1"/>
  <c r="P134" i="6"/>
  <c r="T134" i="6" s="1"/>
  <c r="P130" i="6"/>
  <c r="T130" i="6" s="1"/>
  <c r="P126" i="6"/>
  <c r="T126" i="6" s="1"/>
  <c r="P122" i="6"/>
  <c r="T122" i="6" s="1"/>
  <c r="P118" i="6"/>
  <c r="T118" i="6" s="1"/>
  <c r="P114" i="6"/>
  <c r="T114" i="6" s="1"/>
  <c r="P110" i="6"/>
  <c r="T110" i="6" s="1"/>
  <c r="P106" i="6"/>
  <c r="T106" i="6" s="1"/>
  <c r="P102" i="6"/>
  <c r="T102" i="6" s="1"/>
  <c r="P98" i="6"/>
  <c r="T98" i="6" s="1"/>
  <c r="P94" i="6"/>
  <c r="T94" i="6" s="1"/>
  <c r="P90" i="6"/>
  <c r="T90" i="6" s="1"/>
  <c r="P86" i="6"/>
  <c r="T86" i="6" s="1"/>
  <c r="P82" i="6"/>
  <c r="T82" i="6" s="1"/>
  <c r="P78" i="6"/>
  <c r="T78" i="6" s="1"/>
  <c r="P74" i="6"/>
  <c r="T74" i="6" s="1"/>
  <c r="P133" i="6"/>
  <c r="T133" i="6" s="1"/>
  <c r="P129" i="6"/>
  <c r="T129" i="6" s="1"/>
  <c r="P125" i="6"/>
  <c r="T125" i="6" s="1"/>
  <c r="P121" i="6"/>
  <c r="T121" i="6" s="1"/>
  <c r="P117" i="6"/>
  <c r="T117" i="6" s="1"/>
  <c r="P146" i="6"/>
  <c r="T146" i="6" s="1"/>
  <c r="P113" i="6"/>
  <c r="T113" i="6" s="1"/>
  <c r="P109" i="6"/>
  <c r="T109" i="6" s="1"/>
  <c r="P105" i="6"/>
  <c r="T105" i="6" s="1"/>
  <c r="P101" i="6"/>
  <c r="T101" i="6" s="1"/>
  <c r="P97" i="6"/>
  <c r="T97" i="6" s="1"/>
  <c r="P93" i="6"/>
  <c r="T93" i="6" s="1"/>
  <c r="P89" i="6"/>
  <c r="T89" i="6" s="1"/>
  <c r="P85" i="6"/>
  <c r="T85" i="6" s="1"/>
  <c r="P81" i="6"/>
  <c r="T81" i="6" s="1"/>
  <c r="P112" i="6"/>
  <c r="T112" i="6" s="1"/>
  <c r="P108" i="6"/>
  <c r="T108" i="6" s="1"/>
  <c r="P104" i="6"/>
  <c r="T104" i="6" s="1"/>
  <c r="P100" i="6"/>
  <c r="T100" i="6" s="1"/>
  <c r="P96" i="6"/>
  <c r="T96" i="6" s="1"/>
  <c r="P92" i="6"/>
  <c r="T92" i="6" s="1"/>
  <c r="P88" i="6"/>
  <c r="T88" i="6" s="1"/>
  <c r="P84" i="6"/>
  <c r="T84" i="6" s="1"/>
  <c r="P80" i="6"/>
  <c r="T80" i="6" s="1"/>
  <c r="P76" i="6"/>
  <c r="T76" i="6" s="1"/>
  <c r="P72" i="6"/>
  <c r="T72" i="6" s="1"/>
  <c r="P12" i="6"/>
  <c r="T12" i="6" s="1"/>
  <c r="M13" i="6"/>
  <c r="Q13" i="6" s="1"/>
  <c r="P16" i="6"/>
  <c r="T16" i="6" s="1"/>
  <c r="M17" i="6"/>
  <c r="Q17" i="6" s="1"/>
  <c r="P20" i="6"/>
  <c r="T20" i="6" s="1"/>
  <c r="M21" i="6"/>
  <c r="Q21" i="6" s="1"/>
  <c r="P24" i="6"/>
  <c r="T24" i="6" s="1"/>
  <c r="M25" i="6"/>
  <c r="Q25" i="6" s="1"/>
  <c r="P28" i="6"/>
  <c r="T28" i="6" s="1"/>
  <c r="M29" i="6"/>
  <c r="Q29" i="6" s="1"/>
  <c r="P32" i="6"/>
  <c r="T32" i="6" s="1"/>
  <c r="M33" i="6"/>
  <c r="Q33" i="6" s="1"/>
  <c r="P36" i="6"/>
  <c r="T36" i="6" s="1"/>
  <c r="M37" i="6"/>
  <c r="Q37" i="6" s="1"/>
  <c r="M40" i="6"/>
  <c r="Q40" i="6" s="1"/>
  <c r="O43" i="6"/>
  <c r="S43" i="6" s="1"/>
  <c r="O47" i="6"/>
  <c r="S47" i="6" s="1"/>
  <c r="O51" i="6"/>
  <c r="S51" i="6" s="1"/>
  <c r="O55" i="6"/>
  <c r="S55" i="6" s="1"/>
  <c r="O61" i="6"/>
  <c r="S61" i="6" s="1"/>
  <c r="N62" i="6"/>
  <c r="R62" i="6" s="1"/>
  <c r="M63" i="6"/>
  <c r="Q63" i="6" s="1"/>
  <c r="M66" i="6"/>
  <c r="Q66" i="6" s="1"/>
  <c r="P69" i="6"/>
  <c r="T69" i="6" s="1"/>
  <c r="O82" i="6"/>
  <c r="S82" i="6" s="1"/>
  <c r="O6" i="6"/>
  <c r="S6" i="6" s="1"/>
  <c r="P9" i="6"/>
  <c r="T9" i="6" s="1"/>
  <c r="N13" i="6"/>
  <c r="R13" i="6" s="1"/>
  <c r="N17" i="6"/>
  <c r="R17" i="6" s="1"/>
  <c r="N21" i="6"/>
  <c r="R21" i="6" s="1"/>
  <c r="N25" i="6"/>
  <c r="R25" i="6" s="1"/>
  <c r="N29" i="6"/>
  <c r="R29" i="6" s="1"/>
  <c r="N33" i="6"/>
  <c r="R33" i="6" s="1"/>
  <c r="N37" i="6"/>
  <c r="R37" i="6" s="1"/>
  <c r="N40" i="6"/>
  <c r="R40" i="6" s="1"/>
  <c r="P43" i="6"/>
  <c r="T43" i="6" s="1"/>
  <c r="M44" i="6"/>
  <c r="Q44" i="6" s="1"/>
  <c r="P47" i="6"/>
  <c r="T47" i="6" s="1"/>
  <c r="M48" i="6"/>
  <c r="Q48" i="6" s="1"/>
  <c r="P51" i="6"/>
  <c r="T51" i="6" s="1"/>
  <c r="M52" i="6"/>
  <c r="Q52" i="6" s="1"/>
  <c r="P55" i="6"/>
  <c r="T55" i="6" s="1"/>
  <c r="M56" i="6"/>
  <c r="Q56" i="6" s="1"/>
  <c r="P61" i="6"/>
  <c r="T61" i="6" s="1"/>
  <c r="O62" i="6"/>
  <c r="S62" i="6" s="1"/>
  <c r="O63" i="6"/>
  <c r="S63" i="6" s="1"/>
  <c r="O64" i="6"/>
  <c r="S64" i="6" s="1"/>
  <c r="M65" i="6"/>
  <c r="Q65" i="6" s="1"/>
  <c r="N66" i="6"/>
  <c r="R66" i="6" s="1"/>
  <c r="N77" i="6"/>
  <c r="R77" i="6" s="1"/>
  <c r="P15" i="5"/>
  <c r="T15" i="5" s="1"/>
  <c r="P25" i="5"/>
  <c r="T25" i="5" s="1"/>
  <c r="P29" i="5"/>
  <c r="T29" i="5" s="1"/>
  <c r="P32" i="5"/>
  <c r="T32" i="5" s="1"/>
  <c r="P40" i="5"/>
  <c r="T40" i="5" s="1"/>
  <c r="P81" i="5"/>
  <c r="T81" i="5" s="1"/>
  <c r="P85" i="5"/>
  <c r="T85" i="5" s="1"/>
  <c r="P20" i="5"/>
  <c r="T20" i="5" s="1"/>
  <c r="M37" i="5"/>
  <c r="Q37" i="5" s="1"/>
  <c r="P14" i="5"/>
  <c r="T14" i="5" s="1"/>
  <c r="P19" i="5"/>
  <c r="T19" i="5" s="1"/>
  <c r="P24" i="5"/>
  <c r="T24" i="5" s="1"/>
  <c r="P31" i="5"/>
  <c r="T31" i="5" s="1"/>
  <c r="M34" i="5"/>
  <c r="Q34" i="5" s="1"/>
  <c r="S44" i="5"/>
  <c r="P71" i="5"/>
  <c r="T71" i="5" s="1"/>
  <c r="N216" i="5"/>
  <c r="R216" i="5" s="1"/>
  <c r="P13" i="5"/>
  <c r="T13" i="5" s="1"/>
  <c r="P23" i="5"/>
  <c r="T23" i="5" s="1"/>
  <c r="P28" i="5"/>
  <c r="T28" i="5" s="1"/>
  <c r="P37" i="5"/>
  <c r="T37" i="5" s="1"/>
  <c r="N67" i="5"/>
  <c r="R67" i="5" s="1"/>
  <c r="P5" i="5"/>
  <c r="T5" i="5" s="1"/>
  <c r="P27" i="5"/>
  <c r="T27" i="5" s="1"/>
  <c r="N63" i="5"/>
  <c r="R63" i="5" s="1"/>
  <c r="N120" i="5"/>
  <c r="R120" i="5" s="1"/>
  <c r="P426" i="5"/>
  <c r="T426" i="5" s="1"/>
  <c r="P422" i="5"/>
  <c r="T422" i="5" s="1"/>
  <c r="P418" i="5"/>
  <c r="T418" i="5" s="1"/>
  <c r="P414" i="5"/>
  <c r="T414" i="5" s="1"/>
  <c r="P410" i="5"/>
  <c r="T410" i="5" s="1"/>
  <c r="P406" i="5"/>
  <c r="T406" i="5" s="1"/>
  <c r="P402" i="5"/>
  <c r="T402" i="5" s="1"/>
  <c r="P398" i="5"/>
  <c r="T398" i="5" s="1"/>
  <c r="P394" i="5"/>
  <c r="T394" i="5" s="1"/>
  <c r="P390" i="5"/>
  <c r="T390" i="5" s="1"/>
  <c r="P386" i="5"/>
  <c r="T386" i="5" s="1"/>
  <c r="P382" i="5"/>
  <c r="T382" i="5" s="1"/>
  <c r="P378" i="5"/>
  <c r="T378" i="5" s="1"/>
  <c r="P374" i="5"/>
  <c r="T374" i="5" s="1"/>
  <c r="P370" i="5"/>
  <c r="T370" i="5" s="1"/>
  <c r="P366" i="5"/>
  <c r="T366" i="5" s="1"/>
  <c r="P362" i="5"/>
  <c r="T362" i="5" s="1"/>
  <c r="P358" i="5"/>
  <c r="T358" i="5" s="1"/>
  <c r="P354" i="5"/>
  <c r="T354" i="5" s="1"/>
  <c r="P350" i="5"/>
  <c r="T350" i="5" s="1"/>
  <c r="P346" i="5"/>
  <c r="T346" i="5" s="1"/>
  <c r="P421" i="5"/>
  <c r="T421" i="5" s="1"/>
  <c r="P420" i="5"/>
  <c r="T420" i="5" s="1"/>
  <c r="P409" i="5"/>
  <c r="T409" i="5" s="1"/>
  <c r="P408" i="5"/>
  <c r="T408" i="5" s="1"/>
  <c r="P387" i="5"/>
  <c r="T387" i="5" s="1"/>
  <c r="P376" i="5"/>
  <c r="T376" i="5" s="1"/>
  <c r="P415" i="5"/>
  <c r="T415" i="5" s="1"/>
  <c r="P405" i="5"/>
  <c r="T405" i="5" s="1"/>
  <c r="P404" i="5"/>
  <c r="T404" i="5" s="1"/>
  <c r="P385" i="5"/>
  <c r="T385" i="5" s="1"/>
  <c r="P367" i="5"/>
  <c r="T367" i="5" s="1"/>
  <c r="P353" i="5"/>
  <c r="T353" i="5" s="1"/>
  <c r="P342" i="5"/>
  <c r="T342" i="5" s="1"/>
  <c r="P338" i="5"/>
  <c r="T338" i="5" s="1"/>
  <c r="P334" i="5"/>
  <c r="T334" i="5" s="1"/>
  <c r="P425" i="5"/>
  <c r="T425" i="5" s="1"/>
  <c r="P424" i="5"/>
  <c r="T424" i="5" s="1"/>
  <c r="P411" i="5"/>
  <c r="T411" i="5" s="1"/>
  <c r="P401" i="5"/>
  <c r="T401" i="5" s="1"/>
  <c r="P400" i="5"/>
  <c r="T400" i="5" s="1"/>
  <c r="P384" i="5"/>
  <c r="T384" i="5" s="1"/>
  <c r="P419" i="5"/>
  <c r="T419" i="5" s="1"/>
  <c r="P407" i="5"/>
  <c r="T407" i="5" s="1"/>
  <c r="P397" i="5"/>
  <c r="T397" i="5" s="1"/>
  <c r="P396" i="5"/>
  <c r="T396" i="5" s="1"/>
  <c r="P428" i="5"/>
  <c r="T428" i="5" s="1"/>
  <c r="P403" i="5"/>
  <c r="T403" i="5" s="1"/>
  <c r="P393" i="5"/>
  <c r="T393" i="5" s="1"/>
  <c r="P392" i="5"/>
  <c r="T392" i="5" s="1"/>
  <c r="P373" i="5"/>
  <c r="T373" i="5" s="1"/>
  <c r="P423" i="5"/>
  <c r="T423" i="5" s="1"/>
  <c r="P427" i="5"/>
  <c r="T427" i="5" s="1"/>
  <c r="P391" i="5"/>
  <c r="T391" i="5" s="1"/>
  <c r="P417" i="5"/>
  <c r="T417" i="5" s="1"/>
  <c r="P416" i="5"/>
  <c r="T416" i="5" s="1"/>
  <c r="P379" i="5"/>
  <c r="T379" i="5" s="1"/>
  <c r="P368" i="5"/>
  <c r="T368" i="5" s="1"/>
  <c r="P355" i="5"/>
  <c r="T355" i="5" s="1"/>
  <c r="P413" i="5"/>
  <c r="T413" i="5" s="1"/>
  <c r="P345" i="5"/>
  <c r="T345" i="5" s="1"/>
  <c r="P335" i="5"/>
  <c r="T335" i="5" s="1"/>
  <c r="P329" i="5"/>
  <c r="T329" i="5" s="1"/>
  <c r="P325" i="5"/>
  <c r="T325" i="5" s="1"/>
  <c r="P321" i="5"/>
  <c r="T321" i="5" s="1"/>
  <c r="P317" i="5"/>
  <c r="T317" i="5" s="1"/>
  <c r="P313" i="5"/>
  <c r="T313" i="5" s="1"/>
  <c r="P309" i="5"/>
  <c r="T309" i="5" s="1"/>
  <c r="P305" i="5"/>
  <c r="T305" i="5" s="1"/>
  <c r="P301" i="5"/>
  <c r="T301" i="5" s="1"/>
  <c r="P297" i="5"/>
  <c r="T297" i="5" s="1"/>
  <c r="P293" i="5"/>
  <c r="T293" i="5" s="1"/>
  <c r="P289" i="5"/>
  <c r="T289" i="5" s="1"/>
  <c r="P389" i="5"/>
  <c r="T389" i="5" s="1"/>
  <c r="P372" i="5"/>
  <c r="T372" i="5" s="1"/>
  <c r="P365" i="5"/>
  <c r="T365" i="5" s="1"/>
  <c r="P357" i="5"/>
  <c r="T357" i="5" s="1"/>
  <c r="P349" i="5"/>
  <c r="T349" i="5" s="1"/>
  <c r="P347" i="5"/>
  <c r="T347" i="5" s="1"/>
  <c r="P344" i="5"/>
  <c r="T344" i="5" s="1"/>
  <c r="P333" i="5"/>
  <c r="T333" i="5" s="1"/>
  <c r="P371" i="5"/>
  <c r="T371" i="5" s="1"/>
  <c r="P356" i="5"/>
  <c r="T356" i="5" s="1"/>
  <c r="P348" i="5"/>
  <c r="T348" i="5" s="1"/>
  <c r="P399" i="5"/>
  <c r="T399" i="5" s="1"/>
  <c r="P332" i="5"/>
  <c r="T332" i="5" s="1"/>
  <c r="P328" i="5"/>
  <c r="T328" i="5" s="1"/>
  <c r="P324" i="5"/>
  <c r="T324" i="5" s="1"/>
  <c r="P320" i="5"/>
  <c r="T320" i="5" s="1"/>
  <c r="P316" i="5"/>
  <c r="T316" i="5" s="1"/>
  <c r="P312" i="5"/>
  <c r="T312" i="5" s="1"/>
  <c r="P308" i="5"/>
  <c r="T308" i="5" s="1"/>
  <c r="P304" i="5"/>
  <c r="T304" i="5" s="1"/>
  <c r="P300" i="5"/>
  <c r="T300" i="5" s="1"/>
  <c r="P383" i="5"/>
  <c r="T383" i="5" s="1"/>
  <c r="P343" i="5"/>
  <c r="T343" i="5" s="1"/>
  <c r="P341" i="5"/>
  <c r="T341" i="5" s="1"/>
  <c r="P412" i="5"/>
  <c r="T412" i="5" s="1"/>
  <c r="P377" i="5"/>
  <c r="T377" i="5" s="1"/>
  <c r="P359" i="5"/>
  <c r="T359" i="5" s="1"/>
  <c r="P340" i="5"/>
  <c r="T340" i="5" s="1"/>
  <c r="P331" i="5"/>
  <c r="T331" i="5" s="1"/>
  <c r="P327" i="5"/>
  <c r="T327" i="5" s="1"/>
  <c r="P323" i="5"/>
  <c r="T323" i="5" s="1"/>
  <c r="P319" i="5"/>
  <c r="T319" i="5" s="1"/>
  <c r="P360" i="5"/>
  <c r="T360" i="5" s="1"/>
  <c r="P395" i="5"/>
  <c r="T395" i="5" s="1"/>
  <c r="P361" i="5"/>
  <c r="T361" i="5" s="1"/>
  <c r="P339" i="5"/>
  <c r="T339" i="5" s="1"/>
  <c r="P337" i="5"/>
  <c r="T337" i="5" s="1"/>
  <c r="P388" i="5"/>
  <c r="T388" i="5" s="1"/>
  <c r="P369" i="5"/>
  <c r="T369" i="5" s="1"/>
  <c r="P351" i="5"/>
  <c r="T351" i="5" s="1"/>
  <c r="P381" i="5"/>
  <c r="T381" i="5" s="1"/>
  <c r="P336" i="5"/>
  <c r="T336" i="5" s="1"/>
  <c r="P314" i="5"/>
  <c r="T314" i="5" s="1"/>
  <c r="P288" i="5"/>
  <c r="T288" i="5" s="1"/>
  <c r="P284" i="5"/>
  <c r="T284" i="5" s="1"/>
  <c r="P280" i="5"/>
  <c r="T280" i="5" s="1"/>
  <c r="P276" i="5"/>
  <c r="T276" i="5" s="1"/>
  <c r="P272" i="5"/>
  <c r="T272" i="5" s="1"/>
  <c r="P268" i="5"/>
  <c r="T268" i="5" s="1"/>
  <c r="P264" i="5"/>
  <c r="T264" i="5" s="1"/>
  <c r="P260" i="5"/>
  <c r="T260" i="5" s="1"/>
  <c r="P256" i="5"/>
  <c r="T256" i="5" s="1"/>
  <c r="P252" i="5"/>
  <c r="T252" i="5" s="1"/>
  <c r="P248" i="5"/>
  <c r="T248" i="5" s="1"/>
  <c r="P244" i="5"/>
  <c r="T244" i="5" s="1"/>
  <c r="P240" i="5"/>
  <c r="T240" i="5" s="1"/>
  <c r="P236" i="5"/>
  <c r="T236" i="5" s="1"/>
  <c r="P232" i="5"/>
  <c r="T232" i="5" s="1"/>
  <c r="P364" i="5"/>
  <c r="T364" i="5" s="1"/>
  <c r="P303" i="5"/>
  <c r="T303" i="5" s="1"/>
  <c r="P315" i="5"/>
  <c r="T315" i="5" s="1"/>
  <c r="P302" i="5"/>
  <c r="T302" i="5" s="1"/>
  <c r="P295" i="5"/>
  <c r="T295" i="5" s="1"/>
  <c r="P287" i="5"/>
  <c r="T287" i="5" s="1"/>
  <c r="P283" i="5"/>
  <c r="T283" i="5" s="1"/>
  <c r="P279" i="5"/>
  <c r="T279" i="5" s="1"/>
  <c r="P275" i="5"/>
  <c r="T275" i="5" s="1"/>
  <c r="P271" i="5"/>
  <c r="T271" i="5" s="1"/>
  <c r="P267" i="5"/>
  <c r="T267" i="5" s="1"/>
  <c r="P263" i="5"/>
  <c r="T263" i="5" s="1"/>
  <c r="P259" i="5"/>
  <c r="T259" i="5" s="1"/>
  <c r="P255" i="5"/>
  <c r="T255" i="5" s="1"/>
  <c r="P251" i="5"/>
  <c r="T251" i="5" s="1"/>
  <c r="P247" i="5"/>
  <c r="T247" i="5" s="1"/>
  <c r="P243" i="5"/>
  <c r="T243" i="5" s="1"/>
  <c r="P239" i="5"/>
  <c r="T239" i="5" s="1"/>
  <c r="P235" i="5"/>
  <c r="T235" i="5" s="1"/>
  <c r="P380" i="5"/>
  <c r="T380" i="5" s="1"/>
  <c r="P296" i="5"/>
  <c r="T296" i="5" s="1"/>
  <c r="P294" i="5"/>
  <c r="T294" i="5" s="1"/>
  <c r="P375" i="5"/>
  <c r="T375" i="5" s="1"/>
  <c r="P363" i="5"/>
  <c r="T363" i="5" s="1"/>
  <c r="P352" i="5"/>
  <c r="T352" i="5" s="1"/>
  <c r="P292" i="5"/>
  <c r="T292" i="5" s="1"/>
  <c r="P286" i="5"/>
  <c r="T286" i="5" s="1"/>
  <c r="P282" i="5"/>
  <c r="T282" i="5" s="1"/>
  <c r="P278" i="5"/>
  <c r="T278" i="5" s="1"/>
  <c r="P274" i="5"/>
  <c r="T274" i="5" s="1"/>
  <c r="P270" i="5"/>
  <c r="T270" i="5" s="1"/>
  <c r="P266" i="5"/>
  <c r="T266" i="5" s="1"/>
  <c r="P262" i="5"/>
  <c r="T262" i="5" s="1"/>
  <c r="P258" i="5"/>
  <c r="T258" i="5" s="1"/>
  <c r="P254" i="5"/>
  <c r="T254" i="5" s="1"/>
  <c r="P318" i="5"/>
  <c r="T318" i="5" s="1"/>
  <c r="P299" i="5"/>
  <c r="T299" i="5" s="1"/>
  <c r="P291" i="5"/>
  <c r="T291" i="5" s="1"/>
  <c r="P322" i="5"/>
  <c r="T322" i="5" s="1"/>
  <c r="P298" i="5"/>
  <c r="T298" i="5" s="1"/>
  <c r="P326" i="5"/>
  <c r="T326" i="5" s="1"/>
  <c r="P310" i="5"/>
  <c r="T310" i="5" s="1"/>
  <c r="P290" i="5"/>
  <c r="T290" i="5" s="1"/>
  <c r="P261" i="5"/>
  <c r="T261" i="5" s="1"/>
  <c r="P242" i="5"/>
  <c r="T242" i="5" s="1"/>
  <c r="P241" i="5"/>
  <c r="T241" i="5" s="1"/>
  <c r="P227" i="5"/>
  <c r="T227" i="5" s="1"/>
  <c r="P223" i="5"/>
  <c r="T223" i="5" s="1"/>
  <c r="P219" i="5"/>
  <c r="T219" i="5" s="1"/>
  <c r="P215" i="5"/>
  <c r="T215" i="5" s="1"/>
  <c r="P211" i="5"/>
  <c r="T211" i="5" s="1"/>
  <c r="P207" i="5"/>
  <c r="T207" i="5" s="1"/>
  <c r="P203" i="5"/>
  <c r="T203" i="5" s="1"/>
  <c r="P199" i="5"/>
  <c r="T199" i="5" s="1"/>
  <c r="P195" i="5"/>
  <c r="T195" i="5" s="1"/>
  <c r="P191" i="5"/>
  <c r="T191" i="5" s="1"/>
  <c r="P187" i="5"/>
  <c r="T187" i="5" s="1"/>
  <c r="P183" i="5"/>
  <c r="T183" i="5" s="1"/>
  <c r="P179" i="5"/>
  <c r="T179" i="5" s="1"/>
  <c r="P175" i="5"/>
  <c r="T175" i="5" s="1"/>
  <c r="P171" i="5"/>
  <c r="T171" i="5" s="1"/>
  <c r="P167" i="5"/>
  <c r="T167" i="5" s="1"/>
  <c r="P163" i="5"/>
  <c r="T163" i="5" s="1"/>
  <c r="P265" i="5"/>
  <c r="T265" i="5" s="1"/>
  <c r="P246" i="5"/>
  <c r="T246" i="5" s="1"/>
  <c r="P231" i="5"/>
  <c r="T231" i="5" s="1"/>
  <c r="P307" i="5"/>
  <c r="T307" i="5" s="1"/>
  <c r="P269" i="5"/>
  <c r="T269" i="5" s="1"/>
  <c r="P249" i="5"/>
  <c r="T249" i="5" s="1"/>
  <c r="P273" i="5"/>
  <c r="T273" i="5" s="1"/>
  <c r="P230" i="5"/>
  <c r="T230" i="5" s="1"/>
  <c r="P226" i="5"/>
  <c r="T226" i="5" s="1"/>
  <c r="P222" i="5"/>
  <c r="T222" i="5" s="1"/>
  <c r="P218" i="5"/>
  <c r="T218" i="5" s="1"/>
  <c r="P214" i="5"/>
  <c r="T214" i="5" s="1"/>
  <c r="P210" i="5"/>
  <c r="T210" i="5" s="1"/>
  <c r="P206" i="5"/>
  <c r="T206" i="5" s="1"/>
  <c r="P202" i="5"/>
  <c r="T202" i="5" s="1"/>
  <c r="P198" i="5"/>
  <c r="T198" i="5" s="1"/>
  <c r="P194" i="5"/>
  <c r="T194" i="5" s="1"/>
  <c r="P190" i="5"/>
  <c r="T190" i="5" s="1"/>
  <c r="P186" i="5"/>
  <c r="T186" i="5" s="1"/>
  <c r="P182" i="5"/>
  <c r="T182" i="5" s="1"/>
  <c r="P178" i="5"/>
  <c r="T178" i="5" s="1"/>
  <c r="P174" i="5"/>
  <c r="T174" i="5" s="1"/>
  <c r="P170" i="5"/>
  <c r="T170" i="5" s="1"/>
  <c r="P166" i="5"/>
  <c r="T166" i="5" s="1"/>
  <c r="P277" i="5"/>
  <c r="T277" i="5" s="1"/>
  <c r="P281" i="5"/>
  <c r="T281" i="5" s="1"/>
  <c r="P250" i="5"/>
  <c r="T250" i="5" s="1"/>
  <c r="P285" i="5"/>
  <c r="T285" i="5" s="1"/>
  <c r="P229" i="5"/>
  <c r="T229" i="5" s="1"/>
  <c r="P225" i="5"/>
  <c r="T225" i="5" s="1"/>
  <c r="P221" i="5"/>
  <c r="T221" i="5" s="1"/>
  <c r="P217" i="5"/>
  <c r="T217" i="5" s="1"/>
  <c r="P213" i="5"/>
  <c r="T213" i="5" s="1"/>
  <c r="P209" i="5"/>
  <c r="T209" i="5" s="1"/>
  <c r="P205" i="5"/>
  <c r="T205" i="5" s="1"/>
  <c r="P201" i="5"/>
  <c r="T201" i="5" s="1"/>
  <c r="P197" i="5"/>
  <c r="T197" i="5" s="1"/>
  <c r="P193" i="5"/>
  <c r="T193" i="5" s="1"/>
  <c r="P189" i="5"/>
  <c r="T189" i="5" s="1"/>
  <c r="P185" i="5"/>
  <c r="T185" i="5" s="1"/>
  <c r="P181" i="5"/>
  <c r="T181" i="5" s="1"/>
  <c r="P177" i="5"/>
  <c r="T177" i="5" s="1"/>
  <c r="P173" i="5"/>
  <c r="T173" i="5" s="1"/>
  <c r="P169" i="5"/>
  <c r="T169" i="5" s="1"/>
  <c r="P306" i="5"/>
  <c r="T306" i="5" s="1"/>
  <c r="P238" i="5"/>
  <c r="T238" i="5" s="1"/>
  <c r="P234" i="5"/>
  <c r="T234" i="5" s="1"/>
  <c r="P311" i="5"/>
  <c r="T311" i="5" s="1"/>
  <c r="P237" i="5"/>
  <c r="T237" i="5" s="1"/>
  <c r="P228" i="5"/>
  <c r="T228" i="5" s="1"/>
  <c r="P224" i="5"/>
  <c r="T224" i="5" s="1"/>
  <c r="P220" i="5"/>
  <c r="T220" i="5" s="1"/>
  <c r="P216" i="5"/>
  <c r="T216" i="5" s="1"/>
  <c r="P212" i="5"/>
  <c r="T212" i="5" s="1"/>
  <c r="P208" i="5"/>
  <c r="T208" i="5" s="1"/>
  <c r="P204" i="5"/>
  <c r="T204" i="5" s="1"/>
  <c r="P200" i="5"/>
  <c r="T200" i="5" s="1"/>
  <c r="P196" i="5"/>
  <c r="T196" i="5" s="1"/>
  <c r="P192" i="5"/>
  <c r="T192" i="5" s="1"/>
  <c r="P188" i="5"/>
  <c r="T188" i="5" s="1"/>
  <c r="P184" i="5"/>
  <c r="T184" i="5" s="1"/>
  <c r="P180" i="5"/>
  <c r="T180" i="5" s="1"/>
  <c r="P176" i="5"/>
  <c r="T176" i="5" s="1"/>
  <c r="P172" i="5"/>
  <c r="T172" i="5" s="1"/>
  <c r="P165" i="5"/>
  <c r="T165" i="5" s="1"/>
  <c r="P159" i="5"/>
  <c r="T159" i="5" s="1"/>
  <c r="P155" i="5"/>
  <c r="T155" i="5" s="1"/>
  <c r="P151" i="5"/>
  <c r="T151" i="5" s="1"/>
  <c r="P147" i="5"/>
  <c r="T147" i="5" s="1"/>
  <c r="P143" i="5"/>
  <c r="T143" i="5" s="1"/>
  <c r="P139" i="5"/>
  <c r="T139" i="5" s="1"/>
  <c r="P135" i="5"/>
  <c r="T135" i="5" s="1"/>
  <c r="P131" i="5"/>
  <c r="T131" i="5" s="1"/>
  <c r="P127" i="5"/>
  <c r="T127" i="5" s="1"/>
  <c r="P123" i="5"/>
  <c r="T123" i="5" s="1"/>
  <c r="P119" i="5"/>
  <c r="T119" i="5" s="1"/>
  <c r="P168" i="5"/>
  <c r="T168" i="5" s="1"/>
  <c r="P164" i="5"/>
  <c r="T164" i="5" s="1"/>
  <c r="P115" i="5"/>
  <c r="T115" i="5" s="1"/>
  <c r="P111" i="5"/>
  <c r="T111" i="5" s="1"/>
  <c r="P107" i="5"/>
  <c r="T107" i="5" s="1"/>
  <c r="P103" i="5"/>
  <c r="T103" i="5" s="1"/>
  <c r="P99" i="5"/>
  <c r="T99" i="5" s="1"/>
  <c r="P95" i="5"/>
  <c r="T95" i="5" s="1"/>
  <c r="P91" i="5"/>
  <c r="T91" i="5" s="1"/>
  <c r="P87" i="5"/>
  <c r="T87" i="5" s="1"/>
  <c r="P162" i="5"/>
  <c r="T162" i="5" s="1"/>
  <c r="P158" i="5"/>
  <c r="T158" i="5" s="1"/>
  <c r="P154" i="5"/>
  <c r="T154" i="5" s="1"/>
  <c r="P150" i="5"/>
  <c r="T150" i="5" s="1"/>
  <c r="P146" i="5"/>
  <c r="T146" i="5" s="1"/>
  <c r="P142" i="5"/>
  <c r="T142" i="5" s="1"/>
  <c r="P138" i="5"/>
  <c r="T138" i="5" s="1"/>
  <c r="P134" i="5"/>
  <c r="T134" i="5" s="1"/>
  <c r="P130" i="5"/>
  <c r="T130" i="5" s="1"/>
  <c r="P126" i="5"/>
  <c r="T126" i="5" s="1"/>
  <c r="P122" i="5"/>
  <c r="T122" i="5" s="1"/>
  <c r="P118" i="5"/>
  <c r="T118" i="5" s="1"/>
  <c r="P253" i="5"/>
  <c r="T253" i="5" s="1"/>
  <c r="P114" i="5"/>
  <c r="T114" i="5" s="1"/>
  <c r="P110" i="5"/>
  <c r="T110" i="5" s="1"/>
  <c r="P106" i="5"/>
  <c r="T106" i="5" s="1"/>
  <c r="P102" i="5"/>
  <c r="T102" i="5" s="1"/>
  <c r="P98" i="5"/>
  <c r="T98" i="5" s="1"/>
  <c r="P161" i="5"/>
  <c r="T161" i="5" s="1"/>
  <c r="P157" i="5"/>
  <c r="T157" i="5" s="1"/>
  <c r="P153" i="5"/>
  <c r="T153" i="5" s="1"/>
  <c r="P149" i="5"/>
  <c r="T149" i="5" s="1"/>
  <c r="P145" i="5"/>
  <c r="T145" i="5" s="1"/>
  <c r="P141" i="5"/>
  <c r="T141" i="5" s="1"/>
  <c r="P137" i="5"/>
  <c r="T137" i="5" s="1"/>
  <c r="P133" i="5"/>
  <c r="T133" i="5" s="1"/>
  <c r="P129" i="5"/>
  <c r="T129" i="5" s="1"/>
  <c r="P125" i="5"/>
  <c r="T125" i="5" s="1"/>
  <c r="P121" i="5"/>
  <c r="T121" i="5" s="1"/>
  <c r="P117" i="5"/>
  <c r="T117" i="5" s="1"/>
  <c r="P245" i="5"/>
  <c r="T245" i="5" s="1"/>
  <c r="P113" i="5"/>
  <c r="T113" i="5" s="1"/>
  <c r="P109" i="5"/>
  <c r="T109" i="5" s="1"/>
  <c r="P105" i="5"/>
  <c r="T105" i="5" s="1"/>
  <c r="P330" i="5"/>
  <c r="T330" i="5" s="1"/>
  <c r="P233" i="5"/>
  <c r="T233" i="5" s="1"/>
  <c r="P160" i="5"/>
  <c r="T160" i="5" s="1"/>
  <c r="P156" i="5"/>
  <c r="T156" i="5" s="1"/>
  <c r="P152" i="5"/>
  <c r="T152" i="5" s="1"/>
  <c r="P148" i="5"/>
  <c r="T148" i="5" s="1"/>
  <c r="P144" i="5"/>
  <c r="T144" i="5" s="1"/>
  <c r="P140" i="5"/>
  <c r="T140" i="5" s="1"/>
  <c r="P136" i="5"/>
  <c r="T136" i="5" s="1"/>
  <c r="P132" i="5"/>
  <c r="T132" i="5" s="1"/>
  <c r="P128" i="5"/>
  <c r="T128" i="5" s="1"/>
  <c r="P124" i="5"/>
  <c r="T124" i="5" s="1"/>
  <c r="P120" i="5"/>
  <c r="T120" i="5" s="1"/>
  <c r="P116" i="5"/>
  <c r="T116" i="5" s="1"/>
  <c r="P257" i="5"/>
  <c r="T257" i="5" s="1"/>
  <c r="P112" i="5"/>
  <c r="T112" i="5" s="1"/>
  <c r="P108" i="5"/>
  <c r="T108" i="5" s="1"/>
  <c r="P104" i="5"/>
  <c r="T104" i="5" s="1"/>
  <c r="P100" i="5"/>
  <c r="T100" i="5" s="1"/>
  <c r="P86" i="5"/>
  <c r="T86" i="5" s="1"/>
  <c r="P78" i="5"/>
  <c r="T78" i="5" s="1"/>
  <c r="P77" i="5"/>
  <c r="T77" i="5" s="1"/>
  <c r="P66" i="5"/>
  <c r="T66" i="5" s="1"/>
  <c r="P62" i="5"/>
  <c r="T62" i="5" s="1"/>
  <c r="P58" i="5"/>
  <c r="T58" i="5" s="1"/>
  <c r="P54" i="5"/>
  <c r="T54" i="5" s="1"/>
  <c r="P50" i="5"/>
  <c r="T50" i="5" s="1"/>
  <c r="P46" i="5"/>
  <c r="T46" i="5" s="1"/>
  <c r="P42" i="5"/>
  <c r="T42" i="5" s="1"/>
  <c r="P97" i="5"/>
  <c r="T97" i="5" s="1"/>
  <c r="P96" i="5"/>
  <c r="T96" i="5" s="1"/>
  <c r="P84" i="5"/>
  <c r="T84" i="5" s="1"/>
  <c r="P83" i="5"/>
  <c r="T83" i="5" s="1"/>
  <c r="P80" i="5"/>
  <c r="T80" i="5" s="1"/>
  <c r="P70" i="5"/>
  <c r="T70" i="5" s="1"/>
  <c r="P35" i="5"/>
  <c r="T35" i="5" s="1"/>
  <c r="P89" i="5"/>
  <c r="T89" i="5" s="1"/>
  <c r="P79" i="5"/>
  <c r="T79" i="5" s="1"/>
  <c r="P76" i="5"/>
  <c r="T76" i="5" s="1"/>
  <c r="P90" i="5"/>
  <c r="T90" i="5" s="1"/>
  <c r="P75" i="5"/>
  <c r="T75" i="5" s="1"/>
  <c r="P69" i="5"/>
  <c r="T69" i="5" s="1"/>
  <c r="P65" i="5"/>
  <c r="T65" i="5" s="1"/>
  <c r="P61" i="5"/>
  <c r="T61" i="5" s="1"/>
  <c r="P57" i="5"/>
  <c r="T57" i="5" s="1"/>
  <c r="P53" i="5"/>
  <c r="T53" i="5" s="1"/>
  <c r="P49" i="5"/>
  <c r="T49" i="5" s="1"/>
  <c r="P45" i="5"/>
  <c r="T45" i="5" s="1"/>
  <c r="P41" i="5"/>
  <c r="T41" i="5" s="1"/>
  <c r="P38" i="5"/>
  <c r="T38" i="5" s="1"/>
  <c r="P88" i="5"/>
  <c r="T88" i="5" s="1"/>
  <c r="P34" i="5"/>
  <c r="T34" i="5" s="1"/>
  <c r="P30" i="5"/>
  <c r="T30" i="5" s="1"/>
  <c r="P26" i="5"/>
  <c r="T26" i="5" s="1"/>
  <c r="P22" i="5"/>
  <c r="T22" i="5" s="1"/>
  <c r="P18" i="5"/>
  <c r="T18" i="5" s="1"/>
  <c r="P74" i="5"/>
  <c r="T74" i="5" s="1"/>
  <c r="P93" i="5"/>
  <c r="T93" i="5" s="1"/>
  <c r="P68" i="5"/>
  <c r="T68" i="5" s="1"/>
  <c r="P64" i="5"/>
  <c r="T64" i="5" s="1"/>
  <c r="P60" i="5"/>
  <c r="T60" i="5" s="1"/>
  <c r="P56" i="5"/>
  <c r="T56" i="5" s="1"/>
  <c r="P52" i="5"/>
  <c r="T52" i="5" s="1"/>
  <c r="P48" i="5"/>
  <c r="T48" i="5" s="1"/>
  <c r="P44" i="5"/>
  <c r="T44" i="5" s="1"/>
  <c r="P92" i="5"/>
  <c r="T92" i="5" s="1"/>
  <c r="P73" i="5"/>
  <c r="T73" i="5" s="1"/>
  <c r="P101" i="5"/>
  <c r="T101" i="5" s="1"/>
  <c r="P94" i="5"/>
  <c r="T94" i="5" s="1"/>
  <c r="P67" i="5"/>
  <c r="T67" i="5" s="1"/>
  <c r="P63" i="5"/>
  <c r="T63" i="5" s="1"/>
  <c r="P59" i="5"/>
  <c r="T59" i="5" s="1"/>
  <c r="P55" i="5"/>
  <c r="T55" i="5" s="1"/>
  <c r="P51" i="5"/>
  <c r="T51" i="5" s="1"/>
  <c r="P47" i="5"/>
  <c r="T47" i="5" s="1"/>
  <c r="P43" i="5"/>
  <c r="T43" i="5" s="1"/>
  <c r="M427" i="5"/>
  <c r="Q427" i="5" s="1"/>
  <c r="M423" i="5"/>
  <c r="Q423" i="5" s="1"/>
  <c r="M419" i="5"/>
  <c r="Q419" i="5" s="1"/>
  <c r="M415" i="5"/>
  <c r="Q415" i="5" s="1"/>
  <c r="M411" i="5"/>
  <c r="Q411" i="5" s="1"/>
  <c r="M407" i="5"/>
  <c r="Q407" i="5" s="1"/>
  <c r="M403" i="5"/>
  <c r="Q403" i="5" s="1"/>
  <c r="M399" i="5"/>
  <c r="Q399" i="5" s="1"/>
  <c r="M395" i="5"/>
  <c r="Q395" i="5" s="1"/>
  <c r="M391" i="5"/>
  <c r="Q391" i="5" s="1"/>
  <c r="M387" i="5"/>
  <c r="Q387" i="5" s="1"/>
  <c r="M383" i="5"/>
  <c r="Q383" i="5" s="1"/>
  <c r="M379" i="5"/>
  <c r="Q379" i="5" s="1"/>
  <c r="M375" i="5"/>
  <c r="Q375" i="5" s="1"/>
  <c r="M371" i="5"/>
  <c r="Q371" i="5" s="1"/>
  <c r="M367" i="5"/>
  <c r="Q367" i="5" s="1"/>
  <c r="M363" i="5"/>
  <c r="Q363" i="5" s="1"/>
  <c r="M359" i="5"/>
  <c r="Q359" i="5" s="1"/>
  <c r="M355" i="5"/>
  <c r="Q355" i="5" s="1"/>
  <c r="M351" i="5"/>
  <c r="Q351" i="5" s="1"/>
  <c r="M347" i="5"/>
  <c r="Q347" i="5" s="1"/>
  <c r="M388" i="5"/>
  <c r="Q388" i="5" s="1"/>
  <c r="M369" i="5"/>
  <c r="Q369" i="5" s="1"/>
  <c r="M361" i="5"/>
  <c r="Q361" i="5" s="1"/>
  <c r="M349" i="5"/>
  <c r="Q349" i="5" s="1"/>
  <c r="M417" i="5"/>
  <c r="Q417" i="5" s="1"/>
  <c r="M416" i="5"/>
  <c r="Q416" i="5" s="1"/>
  <c r="M378" i="5"/>
  <c r="Q378" i="5" s="1"/>
  <c r="M368" i="5"/>
  <c r="Q368" i="5" s="1"/>
  <c r="M343" i="5"/>
  <c r="Q343" i="5" s="1"/>
  <c r="M339" i="5"/>
  <c r="Q339" i="5" s="1"/>
  <c r="M335" i="5"/>
  <c r="Q335" i="5" s="1"/>
  <c r="M418" i="5"/>
  <c r="Q418" i="5" s="1"/>
  <c r="M414" i="5"/>
  <c r="Q414" i="5" s="1"/>
  <c r="M413" i="5"/>
  <c r="Q413" i="5" s="1"/>
  <c r="M412" i="5"/>
  <c r="Q412" i="5" s="1"/>
  <c r="M377" i="5"/>
  <c r="Q377" i="5" s="1"/>
  <c r="M421" i="5"/>
  <c r="Q421" i="5" s="1"/>
  <c r="M420" i="5"/>
  <c r="Q420" i="5" s="1"/>
  <c r="M410" i="5"/>
  <c r="Q410" i="5" s="1"/>
  <c r="M409" i="5"/>
  <c r="Q409" i="5" s="1"/>
  <c r="M408" i="5"/>
  <c r="Q408" i="5" s="1"/>
  <c r="M422" i="5"/>
  <c r="Q422" i="5" s="1"/>
  <c r="M406" i="5"/>
  <c r="Q406" i="5" s="1"/>
  <c r="M405" i="5"/>
  <c r="Q405" i="5" s="1"/>
  <c r="M404" i="5"/>
  <c r="Q404" i="5" s="1"/>
  <c r="M385" i="5"/>
  <c r="Q385" i="5" s="1"/>
  <c r="M366" i="5"/>
  <c r="Q366" i="5" s="1"/>
  <c r="M425" i="5"/>
  <c r="Q425" i="5" s="1"/>
  <c r="M424" i="5"/>
  <c r="Q424" i="5" s="1"/>
  <c r="M426" i="5"/>
  <c r="Q426" i="5" s="1"/>
  <c r="M428" i="5"/>
  <c r="Q428" i="5" s="1"/>
  <c r="M394" i="5"/>
  <c r="Q394" i="5" s="1"/>
  <c r="M393" i="5"/>
  <c r="Q393" i="5" s="1"/>
  <c r="M392" i="5"/>
  <c r="Q392" i="5" s="1"/>
  <c r="M390" i="5"/>
  <c r="Q390" i="5" s="1"/>
  <c r="M380" i="5"/>
  <c r="Q380" i="5" s="1"/>
  <c r="M362" i="5"/>
  <c r="Q362" i="5" s="1"/>
  <c r="M356" i="5"/>
  <c r="Q356" i="5" s="1"/>
  <c r="M364" i="5"/>
  <c r="Q364" i="5" s="1"/>
  <c r="M336" i="5"/>
  <c r="Q336" i="5" s="1"/>
  <c r="M330" i="5"/>
  <c r="Q330" i="5" s="1"/>
  <c r="M326" i="5"/>
  <c r="Q326" i="5" s="1"/>
  <c r="M322" i="5"/>
  <c r="Q322" i="5" s="1"/>
  <c r="M318" i="5"/>
  <c r="Q318" i="5" s="1"/>
  <c r="M314" i="5"/>
  <c r="Q314" i="5" s="1"/>
  <c r="M310" i="5"/>
  <c r="Q310" i="5" s="1"/>
  <c r="M306" i="5"/>
  <c r="Q306" i="5" s="1"/>
  <c r="M302" i="5"/>
  <c r="Q302" i="5" s="1"/>
  <c r="M298" i="5"/>
  <c r="Q298" i="5" s="1"/>
  <c r="M294" i="5"/>
  <c r="Q294" i="5" s="1"/>
  <c r="M290" i="5"/>
  <c r="Q290" i="5" s="1"/>
  <c r="M396" i="5"/>
  <c r="Q396" i="5" s="1"/>
  <c r="M381" i="5"/>
  <c r="Q381" i="5" s="1"/>
  <c r="M352" i="5"/>
  <c r="Q352" i="5" s="1"/>
  <c r="M376" i="5"/>
  <c r="Q376" i="5" s="1"/>
  <c r="M370" i="5"/>
  <c r="Q370" i="5" s="1"/>
  <c r="M353" i="5"/>
  <c r="Q353" i="5" s="1"/>
  <c r="M350" i="5"/>
  <c r="Q350" i="5" s="1"/>
  <c r="M334" i="5"/>
  <c r="Q334" i="5" s="1"/>
  <c r="M401" i="5"/>
  <c r="Q401" i="5" s="1"/>
  <c r="M389" i="5"/>
  <c r="Q389" i="5" s="1"/>
  <c r="M382" i="5"/>
  <c r="Q382" i="5" s="1"/>
  <c r="M365" i="5"/>
  <c r="Q365" i="5" s="1"/>
  <c r="M354" i="5"/>
  <c r="Q354" i="5" s="1"/>
  <c r="M348" i="5"/>
  <c r="Q348" i="5" s="1"/>
  <c r="M346" i="5"/>
  <c r="Q346" i="5" s="1"/>
  <c r="M345" i="5"/>
  <c r="Q345" i="5" s="1"/>
  <c r="M329" i="5"/>
  <c r="Q329" i="5" s="1"/>
  <c r="M325" i="5"/>
  <c r="Q325" i="5" s="1"/>
  <c r="M321" i="5"/>
  <c r="Q321" i="5" s="1"/>
  <c r="M317" i="5"/>
  <c r="Q317" i="5" s="1"/>
  <c r="M313" i="5"/>
  <c r="Q313" i="5" s="1"/>
  <c r="M309" i="5"/>
  <c r="Q309" i="5" s="1"/>
  <c r="M305" i="5"/>
  <c r="Q305" i="5" s="1"/>
  <c r="M301" i="5"/>
  <c r="Q301" i="5" s="1"/>
  <c r="M372" i="5"/>
  <c r="Q372" i="5" s="1"/>
  <c r="M358" i="5"/>
  <c r="Q358" i="5" s="1"/>
  <c r="M357" i="5"/>
  <c r="Q357" i="5" s="1"/>
  <c r="M344" i="5"/>
  <c r="Q344" i="5" s="1"/>
  <c r="M333" i="5"/>
  <c r="Q333" i="5" s="1"/>
  <c r="M386" i="5"/>
  <c r="Q386" i="5" s="1"/>
  <c r="M397" i="5"/>
  <c r="Q397" i="5" s="1"/>
  <c r="M373" i="5"/>
  <c r="Q373" i="5" s="1"/>
  <c r="M342" i="5"/>
  <c r="Q342" i="5" s="1"/>
  <c r="M332" i="5"/>
  <c r="Q332" i="5" s="1"/>
  <c r="M328" i="5"/>
  <c r="Q328" i="5" s="1"/>
  <c r="M324" i="5"/>
  <c r="Q324" i="5" s="1"/>
  <c r="M320" i="5"/>
  <c r="Q320" i="5" s="1"/>
  <c r="M341" i="5"/>
  <c r="Q341" i="5" s="1"/>
  <c r="M374" i="5"/>
  <c r="Q374" i="5" s="1"/>
  <c r="M360" i="5"/>
  <c r="Q360" i="5" s="1"/>
  <c r="M340" i="5"/>
  <c r="Q340" i="5" s="1"/>
  <c r="M398" i="5"/>
  <c r="Q398" i="5" s="1"/>
  <c r="M337" i="5"/>
  <c r="Q337" i="5" s="1"/>
  <c r="M402" i="5"/>
  <c r="Q402" i="5" s="1"/>
  <c r="M338" i="5"/>
  <c r="Q338" i="5" s="1"/>
  <c r="M300" i="5"/>
  <c r="Q300" i="5" s="1"/>
  <c r="M289" i="5"/>
  <c r="Q289" i="5" s="1"/>
  <c r="M285" i="5"/>
  <c r="Q285" i="5" s="1"/>
  <c r="M281" i="5"/>
  <c r="Q281" i="5" s="1"/>
  <c r="M277" i="5"/>
  <c r="Q277" i="5" s="1"/>
  <c r="M273" i="5"/>
  <c r="Q273" i="5" s="1"/>
  <c r="M269" i="5"/>
  <c r="Q269" i="5" s="1"/>
  <c r="M265" i="5"/>
  <c r="Q265" i="5" s="1"/>
  <c r="M261" i="5"/>
  <c r="Q261" i="5" s="1"/>
  <c r="M257" i="5"/>
  <c r="Q257" i="5" s="1"/>
  <c r="M253" i="5"/>
  <c r="Q253" i="5" s="1"/>
  <c r="M249" i="5"/>
  <c r="Q249" i="5" s="1"/>
  <c r="M245" i="5"/>
  <c r="Q245" i="5" s="1"/>
  <c r="M241" i="5"/>
  <c r="Q241" i="5" s="1"/>
  <c r="M237" i="5"/>
  <c r="Q237" i="5" s="1"/>
  <c r="M233" i="5"/>
  <c r="Q233" i="5" s="1"/>
  <c r="M311" i="5"/>
  <c r="Q311" i="5" s="1"/>
  <c r="M307" i="5"/>
  <c r="Q307" i="5" s="1"/>
  <c r="M319" i="5"/>
  <c r="Q319" i="5" s="1"/>
  <c r="M323" i="5"/>
  <c r="Q323" i="5" s="1"/>
  <c r="M288" i="5"/>
  <c r="Q288" i="5" s="1"/>
  <c r="M284" i="5"/>
  <c r="Q284" i="5" s="1"/>
  <c r="M280" i="5"/>
  <c r="Q280" i="5" s="1"/>
  <c r="M276" i="5"/>
  <c r="Q276" i="5" s="1"/>
  <c r="M272" i="5"/>
  <c r="Q272" i="5" s="1"/>
  <c r="M268" i="5"/>
  <c r="Q268" i="5" s="1"/>
  <c r="M264" i="5"/>
  <c r="Q264" i="5" s="1"/>
  <c r="M260" i="5"/>
  <c r="Q260" i="5" s="1"/>
  <c r="M256" i="5"/>
  <c r="Q256" i="5" s="1"/>
  <c r="M252" i="5"/>
  <c r="Q252" i="5" s="1"/>
  <c r="M248" i="5"/>
  <c r="Q248" i="5" s="1"/>
  <c r="M244" i="5"/>
  <c r="Q244" i="5" s="1"/>
  <c r="M240" i="5"/>
  <c r="Q240" i="5" s="1"/>
  <c r="M236" i="5"/>
  <c r="Q236" i="5" s="1"/>
  <c r="M327" i="5"/>
  <c r="Q327" i="5" s="1"/>
  <c r="M308" i="5"/>
  <c r="Q308" i="5" s="1"/>
  <c r="M331" i="5"/>
  <c r="Q331" i="5" s="1"/>
  <c r="M315" i="5"/>
  <c r="Q315" i="5" s="1"/>
  <c r="M312" i="5"/>
  <c r="Q312" i="5" s="1"/>
  <c r="M303" i="5"/>
  <c r="Q303" i="5" s="1"/>
  <c r="M295" i="5"/>
  <c r="Q295" i="5" s="1"/>
  <c r="M287" i="5"/>
  <c r="Q287" i="5" s="1"/>
  <c r="M283" i="5"/>
  <c r="Q283" i="5" s="1"/>
  <c r="M279" i="5"/>
  <c r="Q279" i="5" s="1"/>
  <c r="M275" i="5"/>
  <c r="Q275" i="5" s="1"/>
  <c r="M271" i="5"/>
  <c r="Q271" i="5" s="1"/>
  <c r="M267" i="5"/>
  <c r="Q267" i="5" s="1"/>
  <c r="M263" i="5"/>
  <c r="Q263" i="5" s="1"/>
  <c r="M259" i="5"/>
  <c r="Q259" i="5" s="1"/>
  <c r="M255" i="5"/>
  <c r="Q255" i="5" s="1"/>
  <c r="M304" i="5"/>
  <c r="Q304" i="5" s="1"/>
  <c r="M296" i="5"/>
  <c r="Q296" i="5" s="1"/>
  <c r="M400" i="5"/>
  <c r="Q400" i="5" s="1"/>
  <c r="M297" i="5"/>
  <c r="Q297" i="5" s="1"/>
  <c r="M293" i="5"/>
  <c r="Q293" i="5" s="1"/>
  <c r="M384" i="5"/>
  <c r="Q384" i="5" s="1"/>
  <c r="M292" i="5"/>
  <c r="Q292" i="5" s="1"/>
  <c r="M291" i="5"/>
  <c r="Q291" i="5" s="1"/>
  <c r="M282" i="5"/>
  <c r="Q282" i="5" s="1"/>
  <c r="M251" i="5"/>
  <c r="Q251" i="5" s="1"/>
  <c r="M228" i="5"/>
  <c r="Q228" i="5" s="1"/>
  <c r="M224" i="5"/>
  <c r="Q224" i="5" s="1"/>
  <c r="M220" i="5"/>
  <c r="Q220" i="5" s="1"/>
  <c r="M216" i="5"/>
  <c r="Q216" i="5" s="1"/>
  <c r="M212" i="5"/>
  <c r="Q212" i="5" s="1"/>
  <c r="M208" i="5"/>
  <c r="Q208" i="5" s="1"/>
  <c r="M204" i="5"/>
  <c r="Q204" i="5" s="1"/>
  <c r="M200" i="5"/>
  <c r="Q200" i="5" s="1"/>
  <c r="M196" i="5"/>
  <c r="Q196" i="5" s="1"/>
  <c r="M192" i="5"/>
  <c r="Q192" i="5" s="1"/>
  <c r="M188" i="5"/>
  <c r="Q188" i="5" s="1"/>
  <c r="M184" i="5"/>
  <c r="Q184" i="5" s="1"/>
  <c r="M180" i="5"/>
  <c r="Q180" i="5" s="1"/>
  <c r="M176" i="5"/>
  <c r="Q176" i="5" s="1"/>
  <c r="M172" i="5"/>
  <c r="Q172" i="5" s="1"/>
  <c r="M168" i="5"/>
  <c r="Q168" i="5" s="1"/>
  <c r="M164" i="5"/>
  <c r="Q164" i="5" s="1"/>
  <c r="M286" i="5"/>
  <c r="Q286" i="5" s="1"/>
  <c r="M232" i="5"/>
  <c r="Q232" i="5" s="1"/>
  <c r="M299" i="5"/>
  <c r="Q299" i="5" s="1"/>
  <c r="M246" i="5"/>
  <c r="Q246" i="5" s="1"/>
  <c r="M242" i="5"/>
  <c r="Q242" i="5" s="1"/>
  <c r="M227" i="5"/>
  <c r="Q227" i="5" s="1"/>
  <c r="M223" i="5"/>
  <c r="Q223" i="5" s="1"/>
  <c r="M219" i="5"/>
  <c r="Q219" i="5" s="1"/>
  <c r="M215" i="5"/>
  <c r="Q215" i="5" s="1"/>
  <c r="M211" i="5"/>
  <c r="Q211" i="5" s="1"/>
  <c r="M207" i="5"/>
  <c r="Q207" i="5" s="1"/>
  <c r="M203" i="5"/>
  <c r="Q203" i="5" s="1"/>
  <c r="M199" i="5"/>
  <c r="Q199" i="5" s="1"/>
  <c r="M195" i="5"/>
  <c r="Q195" i="5" s="1"/>
  <c r="M191" i="5"/>
  <c r="Q191" i="5" s="1"/>
  <c r="M187" i="5"/>
  <c r="Q187" i="5" s="1"/>
  <c r="M183" i="5"/>
  <c r="Q183" i="5" s="1"/>
  <c r="M179" i="5"/>
  <c r="Q179" i="5" s="1"/>
  <c r="M175" i="5"/>
  <c r="Q175" i="5" s="1"/>
  <c r="M171" i="5"/>
  <c r="Q171" i="5" s="1"/>
  <c r="M167" i="5"/>
  <c r="Q167" i="5" s="1"/>
  <c r="M163" i="5"/>
  <c r="Q163" i="5" s="1"/>
  <c r="M231" i="5"/>
  <c r="Q231" i="5" s="1"/>
  <c r="M254" i="5"/>
  <c r="Q254" i="5" s="1"/>
  <c r="M243" i="5"/>
  <c r="Q243" i="5" s="1"/>
  <c r="M258" i="5"/>
  <c r="Q258" i="5" s="1"/>
  <c r="M230" i="5"/>
  <c r="Q230" i="5" s="1"/>
  <c r="M226" i="5"/>
  <c r="Q226" i="5" s="1"/>
  <c r="M222" i="5"/>
  <c r="Q222" i="5" s="1"/>
  <c r="M218" i="5"/>
  <c r="Q218" i="5" s="1"/>
  <c r="M214" i="5"/>
  <c r="Q214" i="5" s="1"/>
  <c r="M210" i="5"/>
  <c r="Q210" i="5" s="1"/>
  <c r="M206" i="5"/>
  <c r="Q206" i="5" s="1"/>
  <c r="M202" i="5"/>
  <c r="Q202" i="5" s="1"/>
  <c r="M198" i="5"/>
  <c r="Q198" i="5" s="1"/>
  <c r="M194" i="5"/>
  <c r="Q194" i="5" s="1"/>
  <c r="M190" i="5"/>
  <c r="Q190" i="5" s="1"/>
  <c r="M186" i="5"/>
  <c r="Q186" i="5" s="1"/>
  <c r="M182" i="5"/>
  <c r="Q182" i="5" s="1"/>
  <c r="M178" i="5"/>
  <c r="Q178" i="5" s="1"/>
  <c r="M174" i="5"/>
  <c r="Q174" i="5" s="1"/>
  <c r="M170" i="5"/>
  <c r="Q170" i="5" s="1"/>
  <c r="M262" i="5"/>
  <c r="Q262" i="5" s="1"/>
  <c r="M250" i="5"/>
  <c r="Q250" i="5" s="1"/>
  <c r="M247" i="5"/>
  <c r="Q247" i="5" s="1"/>
  <c r="M266" i="5"/>
  <c r="Q266" i="5" s="1"/>
  <c r="M270" i="5"/>
  <c r="Q270" i="5" s="1"/>
  <c r="M229" i="5"/>
  <c r="Q229" i="5" s="1"/>
  <c r="M225" i="5"/>
  <c r="Q225" i="5" s="1"/>
  <c r="M221" i="5"/>
  <c r="Q221" i="5" s="1"/>
  <c r="M217" i="5"/>
  <c r="Q217" i="5" s="1"/>
  <c r="M213" i="5"/>
  <c r="Q213" i="5" s="1"/>
  <c r="M209" i="5"/>
  <c r="Q209" i="5" s="1"/>
  <c r="M205" i="5"/>
  <c r="Q205" i="5" s="1"/>
  <c r="M201" i="5"/>
  <c r="Q201" i="5" s="1"/>
  <c r="M197" i="5"/>
  <c r="Q197" i="5" s="1"/>
  <c r="M193" i="5"/>
  <c r="Q193" i="5" s="1"/>
  <c r="M189" i="5"/>
  <c r="Q189" i="5" s="1"/>
  <c r="M185" i="5"/>
  <c r="Q185" i="5" s="1"/>
  <c r="M181" i="5"/>
  <c r="Q181" i="5" s="1"/>
  <c r="M177" i="5"/>
  <c r="Q177" i="5" s="1"/>
  <c r="M173" i="5"/>
  <c r="Q173" i="5" s="1"/>
  <c r="M274" i="5"/>
  <c r="Q274" i="5" s="1"/>
  <c r="M160" i="5"/>
  <c r="Q160" i="5" s="1"/>
  <c r="M156" i="5"/>
  <c r="Q156" i="5" s="1"/>
  <c r="M152" i="5"/>
  <c r="Q152" i="5" s="1"/>
  <c r="M148" i="5"/>
  <c r="Q148" i="5" s="1"/>
  <c r="M144" i="5"/>
  <c r="Q144" i="5" s="1"/>
  <c r="M140" i="5"/>
  <c r="Q140" i="5" s="1"/>
  <c r="M136" i="5"/>
  <c r="Q136" i="5" s="1"/>
  <c r="M132" i="5"/>
  <c r="Q132" i="5" s="1"/>
  <c r="M128" i="5"/>
  <c r="Q128" i="5" s="1"/>
  <c r="M124" i="5"/>
  <c r="Q124" i="5" s="1"/>
  <c r="M120" i="5"/>
  <c r="Q120" i="5" s="1"/>
  <c r="M116" i="5"/>
  <c r="Q116" i="5" s="1"/>
  <c r="M112" i="5"/>
  <c r="Q112" i="5" s="1"/>
  <c r="M108" i="5"/>
  <c r="Q108" i="5" s="1"/>
  <c r="M104" i="5"/>
  <c r="Q104" i="5" s="1"/>
  <c r="M100" i="5"/>
  <c r="Q100" i="5" s="1"/>
  <c r="M96" i="5"/>
  <c r="Q96" i="5" s="1"/>
  <c r="M92" i="5"/>
  <c r="Q92" i="5" s="1"/>
  <c r="M88" i="5"/>
  <c r="Q88" i="5" s="1"/>
  <c r="M84" i="5"/>
  <c r="Q84" i="5" s="1"/>
  <c r="M239" i="5"/>
  <c r="Q239" i="5" s="1"/>
  <c r="M234" i="5"/>
  <c r="Q234" i="5" s="1"/>
  <c r="M166" i="5"/>
  <c r="Q166" i="5" s="1"/>
  <c r="M165" i="5"/>
  <c r="Q165" i="5" s="1"/>
  <c r="M159" i="5"/>
  <c r="Q159" i="5" s="1"/>
  <c r="M155" i="5"/>
  <c r="Q155" i="5" s="1"/>
  <c r="M151" i="5"/>
  <c r="Q151" i="5" s="1"/>
  <c r="M147" i="5"/>
  <c r="Q147" i="5" s="1"/>
  <c r="M143" i="5"/>
  <c r="Q143" i="5" s="1"/>
  <c r="M139" i="5"/>
  <c r="Q139" i="5" s="1"/>
  <c r="M135" i="5"/>
  <c r="Q135" i="5" s="1"/>
  <c r="M131" i="5"/>
  <c r="Q131" i="5" s="1"/>
  <c r="M127" i="5"/>
  <c r="Q127" i="5" s="1"/>
  <c r="M123" i="5"/>
  <c r="Q123" i="5" s="1"/>
  <c r="M119" i="5"/>
  <c r="Q119" i="5" s="1"/>
  <c r="M169" i="5"/>
  <c r="Q169" i="5" s="1"/>
  <c r="M115" i="5"/>
  <c r="Q115" i="5" s="1"/>
  <c r="M111" i="5"/>
  <c r="Q111" i="5" s="1"/>
  <c r="M107" i="5"/>
  <c r="Q107" i="5" s="1"/>
  <c r="M103" i="5"/>
  <c r="Q103" i="5" s="1"/>
  <c r="M99" i="5"/>
  <c r="Q99" i="5" s="1"/>
  <c r="M316" i="5"/>
  <c r="Q316" i="5" s="1"/>
  <c r="M278" i="5"/>
  <c r="Q278" i="5" s="1"/>
  <c r="M162" i="5"/>
  <c r="Q162" i="5" s="1"/>
  <c r="M158" i="5"/>
  <c r="Q158" i="5" s="1"/>
  <c r="M154" i="5"/>
  <c r="Q154" i="5" s="1"/>
  <c r="M150" i="5"/>
  <c r="Q150" i="5" s="1"/>
  <c r="M146" i="5"/>
  <c r="Q146" i="5" s="1"/>
  <c r="M142" i="5"/>
  <c r="Q142" i="5" s="1"/>
  <c r="M138" i="5"/>
  <c r="Q138" i="5" s="1"/>
  <c r="M134" i="5"/>
  <c r="Q134" i="5" s="1"/>
  <c r="M130" i="5"/>
  <c r="Q130" i="5" s="1"/>
  <c r="M126" i="5"/>
  <c r="Q126" i="5" s="1"/>
  <c r="M122" i="5"/>
  <c r="Q122" i="5" s="1"/>
  <c r="M118" i="5"/>
  <c r="Q118" i="5" s="1"/>
  <c r="M238" i="5"/>
  <c r="Q238" i="5" s="1"/>
  <c r="M114" i="5"/>
  <c r="Q114" i="5" s="1"/>
  <c r="M110" i="5"/>
  <c r="Q110" i="5" s="1"/>
  <c r="M106" i="5"/>
  <c r="Q106" i="5" s="1"/>
  <c r="M161" i="5"/>
  <c r="Q161" i="5" s="1"/>
  <c r="M157" i="5"/>
  <c r="Q157" i="5" s="1"/>
  <c r="M153" i="5"/>
  <c r="Q153" i="5" s="1"/>
  <c r="M149" i="5"/>
  <c r="Q149" i="5" s="1"/>
  <c r="M145" i="5"/>
  <c r="Q145" i="5" s="1"/>
  <c r="M141" i="5"/>
  <c r="Q141" i="5" s="1"/>
  <c r="M137" i="5"/>
  <c r="Q137" i="5" s="1"/>
  <c r="M133" i="5"/>
  <c r="Q133" i="5" s="1"/>
  <c r="M129" i="5"/>
  <c r="Q129" i="5" s="1"/>
  <c r="M125" i="5"/>
  <c r="Q125" i="5" s="1"/>
  <c r="M121" i="5"/>
  <c r="Q121" i="5" s="1"/>
  <c r="M117" i="5"/>
  <c r="Q117" i="5" s="1"/>
  <c r="M235" i="5"/>
  <c r="Q235" i="5" s="1"/>
  <c r="M113" i="5"/>
  <c r="Q113" i="5" s="1"/>
  <c r="M109" i="5"/>
  <c r="Q109" i="5" s="1"/>
  <c r="M105" i="5"/>
  <c r="Q105" i="5" s="1"/>
  <c r="M101" i="5"/>
  <c r="Q101" i="5" s="1"/>
  <c r="M72" i="5"/>
  <c r="Q72" i="5" s="1"/>
  <c r="M67" i="5"/>
  <c r="Q67" i="5" s="1"/>
  <c r="M63" i="5"/>
  <c r="Q63" i="5" s="1"/>
  <c r="M59" i="5"/>
  <c r="Q59" i="5" s="1"/>
  <c r="M55" i="5"/>
  <c r="Q55" i="5" s="1"/>
  <c r="M51" i="5"/>
  <c r="Q51" i="5" s="1"/>
  <c r="M47" i="5"/>
  <c r="Q47" i="5" s="1"/>
  <c r="M43" i="5"/>
  <c r="Q43" i="5" s="1"/>
  <c r="M95" i="5"/>
  <c r="Q95" i="5" s="1"/>
  <c r="M36" i="5"/>
  <c r="Q36" i="5" s="1"/>
  <c r="M32" i="5"/>
  <c r="Q32" i="5" s="1"/>
  <c r="M85" i="5"/>
  <c r="Q85" i="5" s="1"/>
  <c r="M83" i="5"/>
  <c r="Q83" i="5" s="1"/>
  <c r="M82" i="5"/>
  <c r="Q82" i="5" s="1"/>
  <c r="M81" i="5"/>
  <c r="Q81" i="5" s="1"/>
  <c r="M71" i="5"/>
  <c r="Q71" i="5" s="1"/>
  <c r="M39" i="5"/>
  <c r="Q39" i="5" s="1"/>
  <c r="M102" i="5"/>
  <c r="Q102" i="5" s="1"/>
  <c r="M86" i="5"/>
  <c r="Q86" i="5" s="1"/>
  <c r="M80" i="5"/>
  <c r="Q80" i="5" s="1"/>
  <c r="M79" i="5"/>
  <c r="Q79" i="5" s="1"/>
  <c r="M78" i="5"/>
  <c r="Q78" i="5" s="1"/>
  <c r="M77" i="5"/>
  <c r="Q77" i="5" s="1"/>
  <c r="M66" i="5"/>
  <c r="Q66" i="5" s="1"/>
  <c r="M62" i="5"/>
  <c r="Q62" i="5" s="1"/>
  <c r="M58" i="5"/>
  <c r="Q58" i="5" s="1"/>
  <c r="M54" i="5"/>
  <c r="Q54" i="5" s="1"/>
  <c r="M50" i="5"/>
  <c r="Q50" i="5" s="1"/>
  <c r="M46" i="5"/>
  <c r="Q46" i="5" s="1"/>
  <c r="M42" i="5"/>
  <c r="Q42" i="5" s="1"/>
  <c r="M97" i="5"/>
  <c r="Q97" i="5" s="1"/>
  <c r="M87" i="5"/>
  <c r="Q87" i="5" s="1"/>
  <c r="M76" i="5"/>
  <c r="Q76" i="5" s="1"/>
  <c r="M70" i="5"/>
  <c r="Q70" i="5" s="1"/>
  <c r="M35" i="5"/>
  <c r="Q35" i="5" s="1"/>
  <c r="M31" i="5"/>
  <c r="Q31" i="5" s="1"/>
  <c r="M27" i="5"/>
  <c r="Q27" i="5" s="1"/>
  <c r="M23" i="5"/>
  <c r="Q23" i="5" s="1"/>
  <c r="M19" i="5"/>
  <c r="Q19" i="5" s="1"/>
  <c r="M89" i="5"/>
  <c r="Q89" i="5" s="1"/>
  <c r="M90" i="5"/>
  <c r="Q90" i="5" s="1"/>
  <c r="M75" i="5"/>
  <c r="Q75" i="5" s="1"/>
  <c r="M69" i="5"/>
  <c r="Q69" i="5" s="1"/>
  <c r="M65" i="5"/>
  <c r="Q65" i="5" s="1"/>
  <c r="M61" i="5"/>
  <c r="Q61" i="5" s="1"/>
  <c r="M57" i="5"/>
  <c r="Q57" i="5" s="1"/>
  <c r="M53" i="5"/>
  <c r="Q53" i="5" s="1"/>
  <c r="M49" i="5"/>
  <c r="Q49" i="5" s="1"/>
  <c r="M45" i="5"/>
  <c r="Q45" i="5" s="1"/>
  <c r="M41" i="5"/>
  <c r="Q41" i="5" s="1"/>
  <c r="M38" i="5"/>
  <c r="Q38" i="5" s="1"/>
  <c r="M98" i="5"/>
  <c r="Q98" i="5" s="1"/>
  <c r="M91" i="5"/>
  <c r="Q91" i="5" s="1"/>
  <c r="M74" i="5"/>
  <c r="Q74" i="5" s="1"/>
  <c r="M93" i="5"/>
  <c r="Q93" i="5" s="1"/>
  <c r="M68" i="5"/>
  <c r="Q68" i="5" s="1"/>
  <c r="M64" i="5"/>
  <c r="Q64" i="5" s="1"/>
  <c r="M60" i="5"/>
  <c r="Q60" i="5" s="1"/>
  <c r="M56" i="5"/>
  <c r="Q56" i="5" s="1"/>
  <c r="M52" i="5"/>
  <c r="Q52" i="5" s="1"/>
  <c r="M48" i="5"/>
  <c r="Q48" i="5" s="1"/>
  <c r="M44" i="5"/>
  <c r="Q44" i="5" s="1"/>
  <c r="P9" i="5"/>
  <c r="T9" i="5" s="1"/>
  <c r="M10" i="5"/>
  <c r="Q10" i="5" s="1"/>
  <c r="M18" i="5"/>
  <c r="Q18" i="5" s="1"/>
  <c r="N59" i="5"/>
  <c r="R59" i="5" s="1"/>
  <c r="N6" i="5"/>
  <c r="R6" i="5" s="1"/>
  <c r="N10" i="5"/>
  <c r="R10" i="5" s="1"/>
  <c r="M22" i="5"/>
  <c r="Q22" i="5" s="1"/>
  <c r="M30" i="5"/>
  <c r="Q30" i="5" s="1"/>
  <c r="P36" i="5"/>
  <c r="T36" i="5" s="1"/>
  <c r="N55" i="5"/>
  <c r="R55" i="5" s="1"/>
  <c r="P82" i="5"/>
  <c r="T82" i="5" s="1"/>
  <c r="N132" i="5"/>
  <c r="R132" i="5" s="1"/>
  <c r="P8" i="5"/>
  <c r="T8" i="5" s="1"/>
  <c r="P6" i="5"/>
  <c r="T6" i="5" s="1"/>
  <c r="M7" i="5"/>
  <c r="Q7" i="5" s="1"/>
  <c r="S10" i="5"/>
  <c r="M11" i="5"/>
  <c r="Q11" i="5" s="1"/>
  <c r="M26" i="5"/>
  <c r="Q26" i="5" s="1"/>
  <c r="M33" i="5"/>
  <c r="Q33" i="5" s="1"/>
  <c r="N43" i="5"/>
  <c r="R43" i="5" s="1"/>
  <c r="N427" i="5"/>
  <c r="R427" i="5" s="1"/>
  <c r="N423" i="5"/>
  <c r="R423" i="5" s="1"/>
  <c r="N419" i="5"/>
  <c r="R419" i="5" s="1"/>
  <c r="N415" i="5"/>
  <c r="R415" i="5" s="1"/>
  <c r="N411" i="5"/>
  <c r="R411" i="5" s="1"/>
  <c r="N407" i="5"/>
  <c r="R407" i="5" s="1"/>
  <c r="N403" i="5"/>
  <c r="R403" i="5" s="1"/>
  <c r="N399" i="5"/>
  <c r="R399" i="5" s="1"/>
  <c r="N395" i="5"/>
  <c r="R395" i="5" s="1"/>
  <c r="N417" i="5"/>
  <c r="R417" i="5" s="1"/>
  <c r="N416" i="5"/>
  <c r="R416" i="5" s="1"/>
  <c r="N379" i="5"/>
  <c r="R379" i="5" s="1"/>
  <c r="N378" i="5"/>
  <c r="R378" i="5" s="1"/>
  <c r="N368" i="5"/>
  <c r="R368" i="5" s="1"/>
  <c r="N355" i="5"/>
  <c r="R355" i="5" s="1"/>
  <c r="N343" i="5"/>
  <c r="R343" i="5" s="1"/>
  <c r="N339" i="5"/>
  <c r="R339" i="5" s="1"/>
  <c r="N335" i="5"/>
  <c r="R335" i="5" s="1"/>
  <c r="N418" i="5"/>
  <c r="R418" i="5" s="1"/>
  <c r="N414" i="5"/>
  <c r="R414" i="5" s="1"/>
  <c r="N413" i="5"/>
  <c r="R413" i="5" s="1"/>
  <c r="N412" i="5"/>
  <c r="R412" i="5" s="1"/>
  <c r="N377" i="5"/>
  <c r="R377" i="5" s="1"/>
  <c r="N360" i="5"/>
  <c r="R360" i="5" s="1"/>
  <c r="N354" i="5"/>
  <c r="R354" i="5" s="1"/>
  <c r="N348" i="5"/>
  <c r="R348" i="5" s="1"/>
  <c r="N421" i="5"/>
  <c r="R421" i="5" s="1"/>
  <c r="N420" i="5"/>
  <c r="R420" i="5" s="1"/>
  <c r="N410" i="5"/>
  <c r="R410" i="5" s="1"/>
  <c r="N409" i="5"/>
  <c r="R409" i="5" s="1"/>
  <c r="N408" i="5"/>
  <c r="R408" i="5" s="1"/>
  <c r="N387" i="5"/>
  <c r="R387" i="5" s="1"/>
  <c r="N386" i="5"/>
  <c r="R386" i="5" s="1"/>
  <c r="N376" i="5"/>
  <c r="R376" i="5" s="1"/>
  <c r="N422" i="5"/>
  <c r="R422" i="5" s="1"/>
  <c r="N406" i="5"/>
  <c r="R406" i="5" s="1"/>
  <c r="N405" i="5"/>
  <c r="R405" i="5" s="1"/>
  <c r="N404" i="5"/>
  <c r="R404" i="5" s="1"/>
  <c r="N425" i="5"/>
  <c r="R425" i="5" s="1"/>
  <c r="N424" i="5"/>
  <c r="R424" i="5" s="1"/>
  <c r="N402" i="5"/>
  <c r="R402" i="5" s="1"/>
  <c r="N401" i="5"/>
  <c r="R401" i="5" s="1"/>
  <c r="N400" i="5"/>
  <c r="R400" i="5" s="1"/>
  <c r="N384" i="5"/>
  <c r="R384" i="5" s="1"/>
  <c r="N365" i="5"/>
  <c r="R365" i="5" s="1"/>
  <c r="N359" i="5"/>
  <c r="R359" i="5" s="1"/>
  <c r="N426" i="5"/>
  <c r="R426" i="5" s="1"/>
  <c r="N428" i="5"/>
  <c r="R428" i="5" s="1"/>
  <c r="N389" i="5"/>
  <c r="R389" i="5" s="1"/>
  <c r="N371" i="5"/>
  <c r="R371" i="5" s="1"/>
  <c r="N370" i="5"/>
  <c r="R370" i="5" s="1"/>
  <c r="N396" i="5"/>
  <c r="R396" i="5" s="1"/>
  <c r="N388" i="5"/>
  <c r="R388" i="5" s="1"/>
  <c r="N381" i="5"/>
  <c r="R381" i="5" s="1"/>
  <c r="N369" i="5"/>
  <c r="R369" i="5" s="1"/>
  <c r="N352" i="5"/>
  <c r="R352" i="5" s="1"/>
  <c r="N385" i="5"/>
  <c r="R385" i="5" s="1"/>
  <c r="N353" i="5"/>
  <c r="R353" i="5" s="1"/>
  <c r="N351" i="5"/>
  <c r="R351" i="5" s="1"/>
  <c r="N350" i="5"/>
  <c r="R350" i="5" s="1"/>
  <c r="N334" i="5"/>
  <c r="R334" i="5" s="1"/>
  <c r="N394" i="5"/>
  <c r="R394" i="5" s="1"/>
  <c r="N392" i="5"/>
  <c r="R392" i="5" s="1"/>
  <c r="N382" i="5"/>
  <c r="R382" i="5" s="1"/>
  <c r="N346" i="5"/>
  <c r="R346" i="5" s="1"/>
  <c r="N345" i="5"/>
  <c r="R345" i="5" s="1"/>
  <c r="N329" i="5"/>
  <c r="R329" i="5" s="1"/>
  <c r="N325" i="5"/>
  <c r="R325" i="5" s="1"/>
  <c r="N321" i="5"/>
  <c r="R321" i="5" s="1"/>
  <c r="N317" i="5"/>
  <c r="R317" i="5" s="1"/>
  <c r="N313" i="5"/>
  <c r="R313" i="5" s="1"/>
  <c r="N309" i="5"/>
  <c r="R309" i="5" s="1"/>
  <c r="N305" i="5"/>
  <c r="R305" i="5" s="1"/>
  <c r="N301" i="5"/>
  <c r="R301" i="5" s="1"/>
  <c r="N297" i="5"/>
  <c r="R297" i="5" s="1"/>
  <c r="N293" i="5"/>
  <c r="R293" i="5" s="1"/>
  <c r="N289" i="5"/>
  <c r="R289" i="5" s="1"/>
  <c r="N372" i="5"/>
  <c r="R372" i="5" s="1"/>
  <c r="N358" i="5"/>
  <c r="R358" i="5" s="1"/>
  <c r="N357" i="5"/>
  <c r="R357" i="5" s="1"/>
  <c r="N349" i="5"/>
  <c r="R349" i="5" s="1"/>
  <c r="N347" i="5"/>
  <c r="R347" i="5" s="1"/>
  <c r="N344" i="5"/>
  <c r="R344" i="5" s="1"/>
  <c r="N333" i="5"/>
  <c r="R333" i="5" s="1"/>
  <c r="N356" i="5"/>
  <c r="R356" i="5" s="1"/>
  <c r="N397" i="5"/>
  <c r="R397" i="5" s="1"/>
  <c r="N373" i="5"/>
  <c r="R373" i="5" s="1"/>
  <c r="N342" i="5"/>
  <c r="R342" i="5" s="1"/>
  <c r="N332" i="5"/>
  <c r="R332" i="5" s="1"/>
  <c r="N328" i="5"/>
  <c r="R328" i="5" s="1"/>
  <c r="N324" i="5"/>
  <c r="R324" i="5" s="1"/>
  <c r="N320" i="5"/>
  <c r="R320" i="5" s="1"/>
  <c r="N316" i="5"/>
  <c r="R316" i="5" s="1"/>
  <c r="N312" i="5"/>
  <c r="R312" i="5" s="1"/>
  <c r="N390" i="5"/>
  <c r="R390" i="5" s="1"/>
  <c r="N383" i="5"/>
  <c r="R383" i="5" s="1"/>
  <c r="N366" i="5"/>
  <c r="R366" i="5" s="1"/>
  <c r="N341" i="5"/>
  <c r="R341" i="5" s="1"/>
  <c r="N374" i="5"/>
  <c r="R374" i="5" s="1"/>
  <c r="N340" i="5"/>
  <c r="R340" i="5" s="1"/>
  <c r="N393" i="5"/>
  <c r="R393" i="5" s="1"/>
  <c r="N331" i="5"/>
  <c r="R331" i="5" s="1"/>
  <c r="N327" i="5"/>
  <c r="R327" i="5" s="1"/>
  <c r="N323" i="5"/>
  <c r="R323" i="5" s="1"/>
  <c r="N319" i="5"/>
  <c r="R319" i="5" s="1"/>
  <c r="N380" i="5"/>
  <c r="R380" i="5" s="1"/>
  <c r="N375" i="5"/>
  <c r="R375" i="5" s="1"/>
  <c r="N364" i="5"/>
  <c r="R364" i="5" s="1"/>
  <c r="N363" i="5"/>
  <c r="R363" i="5" s="1"/>
  <c r="N336" i="5"/>
  <c r="R336" i="5" s="1"/>
  <c r="N330" i="5"/>
  <c r="R330" i="5" s="1"/>
  <c r="N326" i="5"/>
  <c r="R326" i="5" s="1"/>
  <c r="N322" i="5"/>
  <c r="R322" i="5" s="1"/>
  <c r="N318" i="5"/>
  <c r="R318" i="5" s="1"/>
  <c r="N314" i="5"/>
  <c r="R314" i="5" s="1"/>
  <c r="N310" i="5"/>
  <c r="R310" i="5" s="1"/>
  <c r="N306" i="5"/>
  <c r="R306" i="5" s="1"/>
  <c r="N302" i="5"/>
  <c r="R302" i="5" s="1"/>
  <c r="N298" i="5"/>
  <c r="R298" i="5" s="1"/>
  <c r="N367" i="5"/>
  <c r="R367" i="5" s="1"/>
  <c r="N338" i="5"/>
  <c r="R338" i="5" s="1"/>
  <c r="N300" i="5"/>
  <c r="R300" i="5" s="1"/>
  <c r="N290" i="5"/>
  <c r="R290" i="5" s="1"/>
  <c r="N285" i="5"/>
  <c r="R285" i="5" s="1"/>
  <c r="N281" i="5"/>
  <c r="R281" i="5" s="1"/>
  <c r="N277" i="5"/>
  <c r="R277" i="5" s="1"/>
  <c r="N273" i="5"/>
  <c r="R273" i="5" s="1"/>
  <c r="N269" i="5"/>
  <c r="R269" i="5" s="1"/>
  <c r="N265" i="5"/>
  <c r="R265" i="5" s="1"/>
  <c r="N261" i="5"/>
  <c r="R261" i="5" s="1"/>
  <c r="N257" i="5"/>
  <c r="R257" i="5" s="1"/>
  <c r="N253" i="5"/>
  <c r="R253" i="5" s="1"/>
  <c r="N249" i="5"/>
  <c r="R249" i="5" s="1"/>
  <c r="N245" i="5"/>
  <c r="R245" i="5" s="1"/>
  <c r="N241" i="5"/>
  <c r="R241" i="5" s="1"/>
  <c r="N237" i="5"/>
  <c r="R237" i="5" s="1"/>
  <c r="N391" i="5"/>
  <c r="R391" i="5" s="1"/>
  <c r="N311" i="5"/>
  <c r="R311" i="5" s="1"/>
  <c r="N307" i="5"/>
  <c r="R307" i="5" s="1"/>
  <c r="N362" i="5"/>
  <c r="R362" i="5" s="1"/>
  <c r="N288" i="5"/>
  <c r="R288" i="5" s="1"/>
  <c r="N284" i="5"/>
  <c r="R284" i="5" s="1"/>
  <c r="N280" i="5"/>
  <c r="R280" i="5" s="1"/>
  <c r="N276" i="5"/>
  <c r="R276" i="5" s="1"/>
  <c r="N272" i="5"/>
  <c r="R272" i="5" s="1"/>
  <c r="N268" i="5"/>
  <c r="R268" i="5" s="1"/>
  <c r="N264" i="5"/>
  <c r="R264" i="5" s="1"/>
  <c r="N260" i="5"/>
  <c r="R260" i="5" s="1"/>
  <c r="N256" i="5"/>
  <c r="R256" i="5" s="1"/>
  <c r="N252" i="5"/>
  <c r="R252" i="5" s="1"/>
  <c r="N248" i="5"/>
  <c r="R248" i="5" s="1"/>
  <c r="N244" i="5"/>
  <c r="R244" i="5" s="1"/>
  <c r="N240" i="5"/>
  <c r="R240" i="5" s="1"/>
  <c r="N308" i="5"/>
  <c r="R308" i="5" s="1"/>
  <c r="N315" i="5"/>
  <c r="R315" i="5" s="1"/>
  <c r="N303" i="5"/>
  <c r="R303" i="5" s="1"/>
  <c r="N295" i="5"/>
  <c r="R295" i="5" s="1"/>
  <c r="N287" i="5"/>
  <c r="R287" i="5" s="1"/>
  <c r="N283" i="5"/>
  <c r="R283" i="5" s="1"/>
  <c r="N279" i="5"/>
  <c r="R279" i="5" s="1"/>
  <c r="N275" i="5"/>
  <c r="R275" i="5" s="1"/>
  <c r="N271" i="5"/>
  <c r="R271" i="5" s="1"/>
  <c r="N267" i="5"/>
  <c r="R267" i="5" s="1"/>
  <c r="N263" i="5"/>
  <c r="R263" i="5" s="1"/>
  <c r="N259" i="5"/>
  <c r="R259" i="5" s="1"/>
  <c r="N255" i="5"/>
  <c r="R255" i="5" s="1"/>
  <c r="N251" i="5"/>
  <c r="R251" i="5" s="1"/>
  <c r="N247" i="5"/>
  <c r="R247" i="5" s="1"/>
  <c r="N243" i="5"/>
  <c r="R243" i="5" s="1"/>
  <c r="N239" i="5"/>
  <c r="R239" i="5" s="1"/>
  <c r="N398" i="5"/>
  <c r="R398" i="5" s="1"/>
  <c r="N361" i="5"/>
  <c r="R361" i="5" s="1"/>
  <c r="N337" i="5"/>
  <c r="R337" i="5" s="1"/>
  <c r="N304" i="5"/>
  <c r="R304" i="5" s="1"/>
  <c r="N296" i="5"/>
  <c r="R296" i="5" s="1"/>
  <c r="N294" i="5"/>
  <c r="R294" i="5" s="1"/>
  <c r="N292" i="5"/>
  <c r="R292" i="5" s="1"/>
  <c r="N286" i="5"/>
  <c r="R286" i="5" s="1"/>
  <c r="N282" i="5"/>
  <c r="R282" i="5" s="1"/>
  <c r="N278" i="5"/>
  <c r="R278" i="5" s="1"/>
  <c r="N274" i="5"/>
  <c r="R274" i="5" s="1"/>
  <c r="N270" i="5"/>
  <c r="R270" i="5" s="1"/>
  <c r="N266" i="5"/>
  <c r="R266" i="5" s="1"/>
  <c r="N262" i="5"/>
  <c r="R262" i="5" s="1"/>
  <c r="N258" i="5"/>
  <c r="R258" i="5" s="1"/>
  <c r="N254" i="5"/>
  <c r="R254" i="5" s="1"/>
  <c r="N250" i="5"/>
  <c r="R250" i="5" s="1"/>
  <c r="N246" i="5"/>
  <c r="R246" i="5" s="1"/>
  <c r="N299" i="5"/>
  <c r="R299" i="5" s="1"/>
  <c r="N291" i="5"/>
  <c r="R291" i="5" s="1"/>
  <c r="N233" i="5"/>
  <c r="R233" i="5" s="1"/>
  <c r="N232" i="5"/>
  <c r="R232" i="5" s="1"/>
  <c r="N242" i="5"/>
  <c r="R242" i="5" s="1"/>
  <c r="N227" i="5"/>
  <c r="R227" i="5" s="1"/>
  <c r="N223" i="5"/>
  <c r="R223" i="5" s="1"/>
  <c r="N219" i="5"/>
  <c r="R219" i="5" s="1"/>
  <c r="N215" i="5"/>
  <c r="R215" i="5" s="1"/>
  <c r="N211" i="5"/>
  <c r="R211" i="5" s="1"/>
  <c r="N207" i="5"/>
  <c r="R207" i="5" s="1"/>
  <c r="N203" i="5"/>
  <c r="R203" i="5" s="1"/>
  <c r="N199" i="5"/>
  <c r="R199" i="5" s="1"/>
  <c r="N195" i="5"/>
  <c r="R195" i="5" s="1"/>
  <c r="N191" i="5"/>
  <c r="R191" i="5" s="1"/>
  <c r="N187" i="5"/>
  <c r="R187" i="5" s="1"/>
  <c r="N183" i="5"/>
  <c r="R183" i="5" s="1"/>
  <c r="N179" i="5"/>
  <c r="R179" i="5" s="1"/>
  <c r="N175" i="5"/>
  <c r="R175" i="5" s="1"/>
  <c r="N171" i="5"/>
  <c r="R171" i="5" s="1"/>
  <c r="N167" i="5"/>
  <c r="R167" i="5" s="1"/>
  <c r="N163" i="5"/>
  <c r="R163" i="5" s="1"/>
  <c r="N231" i="5"/>
  <c r="R231" i="5" s="1"/>
  <c r="N230" i="5"/>
  <c r="R230" i="5" s="1"/>
  <c r="N226" i="5"/>
  <c r="R226" i="5" s="1"/>
  <c r="N222" i="5"/>
  <c r="R222" i="5" s="1"/>
  <c r="N218" i="5"/>
  <c r="R218" i="5" s="1"/>
  <c r="N214" i="5"/>
  <c r="R214" i="5" s="1"/>
  <c r="N210" i="5"/>
  <c r="R210" i="5" s="1"/>
  <c r="N206" i="5"/>
  <c r="R206" i="5" s="1"/>
  <c r="N202" i="5"/>
  <c r="R202" i="5" s="1"/>
  <c r="N198" i="5"/>
  <c r="R198" i="5" s="1"/>
  <c r="N194" i="5"/>
  <c r="R194" i="5" s="1"/>
  <c r="N190" i="5"/>
  <c r="R190" i="5" s="1"/>
  <c r="N186" i="5"/>
  <c r="R186" i="5" s="1"/>
  <c r="N182" i="5"/>
  <c r="R182" i="5" s="1"/>
  <c r="N178" i="5"/>
  <c r="R178" i="5" s="1"/>
  <c r="N174" i="5"/>
  <c r="R174" i="5" s="1"/>
  <c r="N229" i="5"/>
  <c r="R229" i="5" s="1"/>
  <c r="N225" i="5"/>
  <c r="R225" i="5" s="1"/>
  <c r="N221" i="5"/>
  <c r="R221" i="5" s="1"/>
  <c r="N217" i="5"/>
  <c r="R217" i="5" s="1"/>
  <c r="N213" i="5"/>
  <c r="R213" i="5" s="1"/>
  <c r="N209" i="5"/>
  <c r="R209" i="5" s="1"/>
  <c r="N205" i="5"/>
  <c r="R205" i="5" s="1"/>
  <c r="N201" i="5"/>
  <c r="R201" i="5" s="1"/>
  <c r="N197" i="5"/>
  <c r="R197" i="5" s="1"/>
  <c r="N193" i="5"/>
  <c r="R193" i="5" s="1"/>
  <c r="N189" i="5"/>
  <c r="R189" i="5" s="1"/>
  <c r="N185" i="5"/>
  <c r="R185" i="5" s="1"/>
  <c r="N181" i="5"/>
  <c r="R181" i="5" s="1"/>
  <c r="N238" i="5"/>
  <c r="R238" i="5" s="1"/>
  <c r="N235" i="5"/>
  <c r="R235" i="5" s="1"/>
  <c r="N234" i="5"/>
  <c r="R234" i="5" s="1"/>
  <c r="N220" i="5"/>
  <c r="R220" i="5" s="1"/>
  <c r="N172" i="5"/>
  <c r="R172" i="5" s="1"/>
  <c r="N112" i="5"/>
  <c r="R112" i="5" s="1"/>
  <c r="N108" i="5"/>
  <c r="R108" i="5" s="1"/>
  <c r="N104" i="5"/>
  <c r="R104" i="5" s="1"/>
  <c r="N100" i="5"/>
  <c r="R100" i="5" s="1"/>
  <c r="N96" i="5"/>
  <c r="R96" i="5" s="1"/>
  <c r="N92" i="5"/>
  <c r="R92" i="5" s="1"/>
  <c r="N88" i="5"/>
  <c r="R88" i="5" s="1"/>
  <c r="N84" i="5"/>
  <c r="R84" i="5" s="1"/>
  <c r="N80" i="5"/>
  <c r="R80" i="5" s="1"/>
  <c r="N76" i="5"/>
  <c r="R76" i="5" s="1"/>
  <c r="N72" i="5"/>
  <c r="R72" i="5" s="1"/>
  <c r="N224" i="5"/>
  <c r="R224" i="5" s="1"/>
  <c r="N228" i="5"/>
  <c r="R228" i="5" s="1"/>
  <c r="N166" i="5"/>
  <c r="R166" i="5" s="1"/>
  <c r="N165" i="5"/>
  <c r="R165" i="5" s="1"/>
  <c r="N159" i="5"/>
  <c r="R159" i="5" s="1"/>
  <c r="N155" i="5"/>
  <c r="R155" i="5" s="1"/>
  <c r="N151" i="5"/>
  <c r="R151" i="5" s="1"/>
  <c r="N147" i="5"/>
  <c r="R147" i="5" s="1"/>
  <c r="N143" i="5"/>
  <c r="R143" i="5" s="1"/>
  <c r="N139" i="5"/>
  <c r="R139" i="5" s="1"/>
  <c r="N135" i="5"/>
  <c r="R135" i="5" s="1"/>
  <c r="N131" i="5"/>
  <c r="R131" i="5" s="1"/>
  <c r="N127" i="5"/>
  <c r="R127" i="5" s="1"/>
  <c r="N123" i="5"/>
  <c r="R123" i="5" s="1"/>
  <c r="N119" i="5"/>
  <c r="R119" i="5" s="1"/>
  <c r="N176" i="5"/>
  <c r="R176" i="5" s="1"/>
  <c r="N173" i="5"/>
  <c r="R173" i="5" s="1"/>
  <c r="N169" i="5"/>
  <c r="R169" i="5" s="1"/>
  <c r="N168" i="5"/>
  <c r="R168" i="5" s="1"/>
  <c r="N164" i="5"/>
  <c r="R164" i="5" s="1"/>
  <c r="N115" i="5"/>
  <c r="R115" i="5" s="1"/>
  <c r="N111" i="5"/>
  <c r="R111" i="5" s="1"/>
  <c r="N107" i="5"/>
  <c r="R107" i="5" s="1"/>
  <c r="N103" i="5"/>
  <c r="R103" i="5" s="1"/>
  <c r="N99" i="5"/>
  <c r="R99" i="5" s="1"/>
  <c r="N95" i="5"/>
  <c r="R95" i="5" s="1"/>
  <c r="N91" i="5"/>
  <c r="R91" i="5" s="1"/>
  <c r="N87" i="5"/>
  <c r="R87" i="5" s="1"/>
  <c r="N83" i="5"/>
  <c r="R83" i="5" s="1"/>
  <c r="N79" i="5"/>
  <c r="R79" i="5" s="1"/>
  <c r="N188" i="5"/>
  <c r="R188" i="5" s="1"/>
  <c r="N236" i="5"/>
  <c r="R236" i="5" s="1"/>
  <c r="N192" i="5"/>
  <c r="R192" i="5" s="1"/>
  <c r="N184" i="5"/>
  <c r="R184" i="5" s="1"/>
  <c r="N162" i="5"/>
  <c r="R162" i="5" s="1"/>
  <c r="N158" i="5"/>
  <c r="R158" i="5" s="1"/>
  <c r="N154" i="5"/>
  <c r="R154" i="5" s="1"/>
  <c r="N150" i="5"/>
  <c r="R150" i="5" s="1"/>
  <c r="N146" i="5"/>
  <c r="R146" i="5" s="1"/>
  <c r="N142" i="5"/>
  <c r="R142" i="5" s="1"/>
  <c r="N138" i="5"/>
  <c r="R138" i="5" s="1"/>
  <c r="N134" i="5"/>
  <c r="R134" i="5" s="1"/>
  <c r="N130" i="5"/>
  <c r="R130" i="5" s="1"/>
  <c r="N126" i="5"/>
  <c r="R126" i="5" s="1"/>
  <c r="N122" i="5"/>
  <c r="R122" i="5" s="1"/>
  <c r="N118" i="5"/>
  <c r="R118" i="5" s="1"/>
  <c r="N196" i="5"/>
  <c r="R196" i="5" s="1"/>
  <c r="N177" i="5"/>
  <c r="R177" i="5" s="1"/>
  <c r="N170" i="5"/>
  <c r="R170" i="5" s="1"/>
  <c r="N114" i="5"/>
  <c r="R114" i="5" s="1"/>
  <c r="N110" i="5"/>
  <c r="R110" i="5" s="1"/>
  <c r="N106" i="5"/>
  <c r="R106" i="5" s="1"/>
  <c r="N102" i="5"/>
  <c r="R102" i="5" s="1"/>
  <c r="N200" i="5"/>
  <c r="R200" i="5" s="1"/>
  <c r="N204" i="5"/>
  <c r="R204" i="5" s="1"/>
  <c r="N180" i="5"/>
  <c r="R180" i="5" s="1"/>
  <c r="N161" i="5"/>
  <c r="R161" i="5" s="1"/>
  <c r="N157" i="5"/>
  <c r="R157" i="5" s="1"/>
  <c r="N153" i="5"/>
  <c r="R153" i="5" s="1"/>
  <c r="N149" i="5"/>
  <c r="R149" i="5" s="1"/>
  <c r="N145" i="5"/>
  <c r="R145" i="5" s="1"/>
  <c r="N141" i="5"/>
  <c r="R141" i="5" s="1"/>
  <c r="N137" i="5"/>
  <c r="R137" i="5" s="1"/>
  <c r="N133" i="5"/>
  <c r="R133" i="5" s="1"/>
  <c r="N129" i="5"/>
  <c r="R129" i="5" s="1"/>
  <c r="N125" i="5"/>
  <c r="R125" i="5" s="1"/>
  <c r="N121" i="5"/>
  <c r="R121" i="5" s="1"/>
  <c r="N117" i="5"/>
  <c r="R117" i="5" s="1"/>
  <c r="N208" i="5"/>
  <c r="R208" i="5" s="1"/>
  <c r="N212" i="5"/>
  <c r="R212" i="5" s="1"/>
  <c r="N36" i="5"/>
  <c r="R36" i="5" s="1"/>
  <c r="N32" i="5"/>
  <c r="R32" i="5" s="1"/>
  <c r="N28" i="5"/>
  <c r="R28" i="5" s="1"/>
  <c r="N24" i="5"/>
  <c r="R24" i="5" s="1"/>
  <c r="N20" i="5"/>
  <c r="R20" i="5" s="1"/>
  <c r="N16" i="5"/>
  <c r="R16" i="5" s="1"/>
  <c r="N85" i="5"/>
  <c r="R85" i="5" s="1"/>
  <c r="N82" i="5"/>
  <c r="R82" i="5" s="1"/>
  <c r="N81" i="5"/>
  <c r="R81" i="5" s="1"/>
  <c r="N71" i="5"/>
  <c r="R71" i="5" s="1"/>
  <c r="N39" i="5"/>
  <c r="R39" i="5" s="1"/>
  <c r="N160" i="5"/>
  <c r="R160" i="5" s="1"/>
  <c r="N148" i="5"/>
  <c r="R148" i="5" s="1"/>
  <c r="N136" i="5"/>
  <c r="R136" i="5" s="1"/>
  <c r="N124" i="5"/>
  <c r="R124" i="5" s="1"/>
  <c r="N86" i="5"/>
  <c r="R86" i="5" s="1"/>
  <c r="N78" i="5"/>
  <c r="R78" i="5" s="1"/>
  <c r="N77" i="5"/>
  <c r="R77" i="5" s="1"/>
  <c r="N66" i="5"/>
  <c r="R66" i="5" s="1"/>
  <c r="N62" i="5"/>
  <c r="R62" i="5" s="1"/>
  <c r="N58" i="5"/>
  <c r="R58" i="5" s="1"/>
  <c r="N54" i="5"/>
  <c r="R54" i="5" s="1"/>
  <c r="N50" i="5"/>
  <c r="R50" i="5" s="1"/>
  <c r="N46" i="5"/>
  <c r="R46" i="5" s="1"/>
  <c r="N42" i="5"/>
  <c r="R42" i="5" s="1"/>
  <c r="N97" i="5"/>
  <c r="R97" i="5" s="1"/>
  <c r="N70" i="5"/>
  <c r="R70" i="5" s="1"/>
  <c r="N35" i="5"/>
  <c r="R35" i="5" s="1"/>
  <c r="N31" i="5"/>
  <c r="R31" i="5" s="1"/>
  <c r="N27" i="5"/>
  <c r="R27" i="5" s="1"/>
  <c r="N23" i="5"/>
  <c r="R23" i="5" s="1"/>
  <c r="N19" i="5"/>
  <c r="R19" i="5" s="1"/>
  <c r="N15" i="5"/>
  <c r="R15" i="5" s="1"/>
  <c r="N11" i="5"/>
  <c r="R11" i="5" s="1"/>
  <c r="N8" i="5"/>
  <c r="R8" i="5" s="1"/>
  <c r="N89" i="5"/>
  <c r="R89" i="5" s="1"/>
  <c r="N90" i="5"/>
  <c r="R90" i="5" s="1"/>
  <c r="N75" i="5"/>
  <c r="R75" i="5" s="1"/>
  <c r="N69" i="5"/>
  <c r="R69" i="5" s="1"/>
  <c r="N65" i="5"/>
  <c r="R65" i="5" s="1"/>
  <c r="N61" i="5"/>
  <c r="R61" i="5" s="1"/>
  <c r="N57" i="5"/>
  <c r="R57" i="5" s="1"/>
  <c r="N53" i="5"/>
  <c r="R53" i="5" s="1"/>
  <c r="N49" i="5"/>
  <c r="R49" i="5" s="1"/>
  <c r="N45" i="5"/>
  <c r="R45" i="5" s="1"/>
  <c r="N41" i="5"/>
  <c r="R41" i="5" s="1"/>
  <c r="N38" i="5"/>
  <c r="R38" i="5" s="1"/>
  <c r="N152" i="5"/>
  <c r="R152" i="5" s="1"/>
  <c r="N140" i="5"/>
  <c r="R140" i="5" s="1"/>
  <c r="N128" i="5"/>
  <c r="R128" i="5" s="1"/>
  <c r="N116" i="5"/>
  <c r="R116" i="5" s="1"/>
  <c r="N98" i="5"/>
  <c r="R98" i="5" s="1"/>
  <c r="N34" i="5"/>
  <c r="R34" i="5" s="1"/>
  <c r="N30" i="5"/>
  <c r="R30" i="5" s="1"/>
  <c r="N26" i="5"/>
  <c r="R26" i="5" s="1"/>
  <c r="N22" i="5"/>
  <c r="R22" i="5" s="1"/>
  <c r="N18" i="5"/>
  <c r="R18" i="5" s="1"/>
  <c r="N74" i="5"/>
  <c r="R74" i="5" s="1"/>
  <c r="N105" i="5"/>
  <c r="R105" i="5" s="1"/>
  <c r="N93" i="5"/>
  <c r="R93" i="5" s="1"/>
  <c r="N68" i="5"/>
  <c r="R68" i="5" s="1"/>
  <c r="N64" i="5"/>
  <c r="R64" i="5" s="1"/>
  <c r="N60" i="5"/>
  <c r="R60" i="5" s="1"/>
  <c r="N56" i="5"/>
  <c r="R56" i="5" s="1"/>
  <c r="N52" i="5"/>
  <c r="R52" i="5" s="1"/>
  <c r="N48" i="5"/>
  <c r="R48" i="5" s="1"/>
  <c r="N44" i="5"/>
  <c r="R44" i="5" s="1"/>
  <c r="N109" i="5"/>
  <c r="R109" i="5" s="1"/>
  <c r="N101" i="5"/>
  <c r="R101" i="5" s="1"/>
  <c r="N73" i="5"/>
  <c r="R73" i="5" s="1"/>
  <c r="N40" i="5"/>
  <c r="R40" i="5" s="1"/>
  <c r="N37" i="5"/>
  <c r="R37" i="5" s="1"/>
  <c r="N33" i="5"/>
  <c r="R33" i="5" s="1"/>
  <c r="N29" i="5"/>
  <c r="R29" i="5" s="1"/>
  <c r="N25" i="5"/>
  <c r="R25" i="5" s="1"/>
  <c r="N21" i="5"/>
  <c r="R21" i="5" s="1"/>
  <c r="N17" i="5"/>
  <c r="R17" i="5" s="1"/>
  <c r="P10" i="5"/>
  <c r="T10" i="5" s="1"/>
  <c r="P11" i="5"/>
  <c r="T11" i="5" s="1"/>
  <c r="M17" i="5"/>
  <c r="Q17" i="5" s="1"/>
  <c r="N47" i="5"/>
  <c r="R47" i="5" s="1"/>
  <c r="N144" i="5"/>
  <c r="R144" i="5" s="1"/>
  <c r="N12" i="5"/>
  <c r="R12" i="5" s="1"/>
  <c r="M16" i="5"/>
  <c r="Q16" i="5" s="1"/>
  <c r="M21" i="5"/>
  <c r="Q21" i="5" s="1"/>
  <c r="P33" i="5"/>
  <c r="T33" i="5" s="1"/>
  <c r="P72" i="5"/>
  <c r="T72" i="5" s="1"/>
  <c r="M94" i="5"/>
  <c r="Q94" i="5" s="1"/>
  <c r="P7" i="5"/>
  <c r="T7" i="5" s="1"/>
  <c r="M13" i="5"/>
  <c r="Q13" i="5" s="1"/>
  <c r="P17" i="5"/>
  <c r="T17" i="5" s="1"/>
  <c r="M25" i="5"/>
  <c r="Q25" i="5" s="1"/>
  <c r="M29" i="5"/>
  <c r="Q29" i="5" s="1"/>
  <c r="N94" i="5"/>
  <c r="R94" i="5" s="1"/>
  <c r="N113" i="5"/>
  <c r="R113" i="5" s="1"/>
  <c r="N156" i="5"/>
  <c r="R156" i="5" s="1"/>
  <c r="O40" i="5"/>
  <c r="S40" i="5" s="1"/>
  <c r="O73" i="5"/>
  <c r="S73" i="5" s="1"/>
  <c r="O92" i="5"/>
  <c r="S92" i="5" s="1"/>
  <c r="O48" i="5"/>
  <c r="S48" i="5" s="1"/>
  <c r="O52" i="5"/>
  <c r="S52" i="5" s="1"/>
  <c r="O56" i="5"/>
  <c r="S56" i="5" s="1"/>
  <c r="O60" i="5"/>
  <c r="S60" i="5" s="1"/>
  <c r="O64" i="5"/>
  <c r="S64" i="5" s="1"/>
  <c r="O68" i="5"/>
  <c r="S68" i="5" s="1"/>
  <c r="O93" i="5"/>
  <c r="S93" i="5" s="1"/>
  <c r="O74" i="5"/>
  <c r="S74" i="5" s="1"/>
  <c r="O30" i="5"/>
  <c r="S30" i="5" s="1"/>
  <c r="O34" i="5"/>
  <c r="S34" i="5" s="1"/>
  <c r="O88" i="5"/>
  <c r="S88" i="5" s="1"/>
  <c r="O38" i="5"/>
  <c r="S38" i="5" s="1"/>
  <c r="O41" i="5"/>
  <c r="S41" i="5" s="1"/>
  <c r="O45" i="5"/>
  <c r="S45" i="5" s="1"/>
  <c r="O49" i="5"/>
  <c r="S49" i="5" s="1"/>
  <c r="O53" i="5"/>
  <c r="S53" i="5" s="1"/>
  <c r="O57" i="5"/>
  <c r="S57" i="5" s="1"/>
  <c r="O61" i="5"/>
  <c r="S61" i="5" s="1"/>
  <c r="O65" i="5"/>
  <c r="S65" i="5" s="1"/>
  <c r="O69" i="5"/>
  <c r="S69" i="5" s="1"/>
  <c r="O75" i="5"/>
  <c r="S75" i="5" s="1"/>
  <c r="O90" i="5"/>
  <c r="S90" i="5" s="1"/>
  <c r="O100" i="5"/>
  <c r="S100" i="5" s="1"/>
  <c r="O112" i="5"/>
  <c r="S112" i="5" s="1"/>
  <c r="O172" i="5"/>
  <c r="S172" i="5" s="1"/>
  <c r="O220" i="5"/>
  <c r="S220" i="5" s="1"/>
  <c r="O76" i="5"/>
  <c r="S76" i="5" s="1"/>
  <c r="O89" i="5"/>
  <c r="S89" i="5" s="1"/>
  <c r="O426" i="5"/>
  <c r="S426" i="5" s="1"/>
  <c r="O422" i="5"/>
  <c r="S422" i="5" s="1"/>
  <c r="O418" i="5"/>
  <c r="S418" i="5" s="1"/>
  <c r="O414" i="5"/>
  <c r="S414" i="5" s="1"/>
  <c r="O410" i="5"/>
  <c r="S410" i="5" s="1"/>
  <c r="O406" i="5"/>
  <c r="S406" i="5" s="1"/>
  <c r="O402" i="5"/>
  <c r="S402" i="5" s="1"/>
  <c r="O398" i="5"/>
  <c r="S398" i="5" s="1"/>
  <c r="O394" i="5"/>
  <c r="S394" i="5" s="1"/>
  <c r="O390" i="5"/>
  <c r="S390" i="5" s="1"/>
  <c r="O386" i="5"/>
  <c r="S386" i="5" s="1"/>
  <c r="O382" i="5"/>
  <c r="S382" i="5" s="1"/>
  <c r="O378" i="5"/>
  <c r="S378" i="5" s="1"/>
  <c r="O374" i="5"/>
  <c r="S374" i="5" s="1"/>
  <c r="O370" i="5"/>
  <c r="S370" i="5" s="1"/>
  <c r="O366" i="5"/>
  <c r="S366" i="5" s="1"/>
  <c r="O427" i="5"/>
  <c r="S427" i="5" s="1"/>
  <c r="O423" i="5"/>
  <c r="S423" i="5" s="1"/>
  <c r="O419" i="5"/>
  <c r="S419" i="5" s="1"/>
  <c r="O413" i="5"/>
  <c r="S413" i="5" s="1"/>
  <c r="O412" i="5"/>
  <c r="S412" i="5" s="1"/>
  <c r="O377" i="5"/>
  <c r="S377" i="5" s="1"/>
  <c r="O360" i="5"/>
  <c r="S360" i="5" s="1"/>
  <c r="O354" i="5"/>
  <c r="S354" i="5" s="1"/>
  <c r="O348" i="5"/>
  <c r="S348" i="5" s="1"/>
  <c r="O421" i="5"/>
  <c r="S421" i="5" s="1"/>
  <c r="O420" i="5"/>
  <c r="S420" i="5" s="1"/>
  <c r="O409" i="5"/>
  <c r="S409" i="5" s="1"/>
  <c r="O408" i="5"/>
  <c r="S408" i="5" s="1"/>
  <c r="O387" i="5"/>
  <c r="S387" i="5" s="1"/>
  <c r="O376" i="5"/>
  <c r="S376" i="5" s="1"/>
  <c r="O415" i="5"/>
  <c r="S415" i="5" s="1"/>
  <c r="O405" i="5"/>
  <c r="S405" i="5" s="1"/>
  <c r="O404" i="5"/>
  <c r="S404" i="5" s="1"/>
  <c r="O385" i="5"/>
  <c r="S385" i="5" s="1"/>
  <c r="O425" i="5"/>
  <c r="S425" i="5" s="1"/>
  <c r="O424" i="5"/>
  <c r="S424" i="5" s="1"/>
  <c r="O411" i="5"/>
  <c r="S411" i="5" s="1"/>
  <c r="O401" i="5"/>
  <c r="S401" i="5" s="1"/>
  <c r="O400" i="5"/>
  <c r="S400" i="5" s="1"/>
  <c r="O407" i="5"/>
  <c r="S407" i="5" s="1"/>
  <c r="O397" i="5"/>
  <c r="S397" i="5" s="1"/>
  <c r="O396" i="5"/>
  <c r="S396" i="5" s="1"/>
  <c r="O375" i="5"/>
  <c r="S375" i="5" s="1"/>
  <c r="O364" i="5"/>
  <c r="S364" i="5" s="1"/>
  <c r="O358" i="5"/>
  <c r="S358" i="5" s="1"/>
  <c r="O428" i="5"/>
  <c r="S428" i="5" s="1"/>
  <c r="O395" i="5"/>
  <c r="S395" i="5" s="1"/>
  <c r="O388" i="5"/>
  <c r="S388" i="5" s="1"/>
  <c r="O369" i="5"/>
  <c r="S369" i="5" s="1"/>
  <c r="O361" i="5"/>
  <c r="S361" i="5" s="1"/>
  <c r="O353" i="5"/>
  <c r="S353" i="5" s="1"/>
  <c r="O351" i="5"/>
  <c r="S351" i="5" s="1"/>
  <c r="O350" i="5"/>
  <c r="S350" i="5" s="1"/>
  <c r="O334" i="5"/>
  <c r="S334" i="5" s="1"/>
  <c r="O392" i="5"/>
  <c r="S392" i="5" s="1"/>
  <c r="O346" i="5"/>
  <c r="S346" i="5" s="1"/>
  <c r="O345" i="5"/>
  <c r="S345" i="5" s="1"/>
  <c r="O335" i="5"/>
  <c r="S335" i="5" s="1"/>
  <c r="O329" i="5"/>
  <c r="S329" i="5" s="1"/>
  <c r="O325" i="5"/>
  <c r="S325" i="5" s="1"/>
  <c r="O321" i="5"/>
  <c r="S321" i="5" s="1"/>
  <c r="O317" i="5"/>
  <c r="S317" i="5" s="1"/>
  <c r="O313" i="5"/>
  <c r="S313" i="5" s="1"/>
  <c r="O309" i="5"/>
  <c r="S309" i="5" s="1"/>
  <c r="O305" i="5"/>
  <c r="S305" i="5" s="1"/>
  <c r="O301" i="5"/>
  <c r="S301" i="5" s="1"/>
  <c r="O297" i="5"/>
  <c r="S297" i="5" s="1"/>
  <c r="O389" i="5"/>
  <c r="S389" i="5" s="1"/>
  <c r="O372" i="5"/>
  <c r="S372" i="5" s="1"/>
  <c r="O365" i="5"/>
  <c r="S365" i="5" s="1"/>
  <c r="O357" i="5"/>
  <c r="S357" i="5" s="1"/>
  <c r="O349" i="5"/>
  <c r="S349" i="5" s="1"/>
  <c r="O347" i="5"/>
  <c r="S347" i="5" s="1"/>
  <c r="O344" i="5"/>
  <c r="S344" i="5" s="1"/>
  <c r="O333" i="5"/>
  <c r="S333" i="5" s="1"/>
  <c r="O403" i="5"/>
  <c r="S403" i="5" s="1"/>
  <c r="O371" i="5"/>
  <c r="S371" i="5" s="1"/>
  <c r="O356" i="5"/>
  <c r="S356" i="5" s="1"/>
  <c r="O417" i="5"/>
  <c r="S417" i="5" s="1"/>
  <c r="O399" i="5"/>
  <c r="S399" i="5" s="1"/>
  <c r="O373" i="5"/>
  <c r="S373" i="5" s="1"/>
  <c r="O355" i="5"/>
  <c r="S355" i="5" s="1"/>
  <c r="O342" i="5"/>
  <c r="S342" i="5" s="1"/>
  <c r="O332" i="5"/>
  <c r="S332" i="5" s="1"/>
  <c r="O328" i="5"/>
  <c r="S328" i="5" s="1"/>
  <c r="O324" i="5"/>
  <c r="S324" i="5" s="1"/>
  <c r="O320" i="5"/>
  <c r="S320" i="5" s="1"/>
  <c r="O316" i="5"/>
  <c r="S316" i="5" s="1"/>
  <c r="O312" i="5"/>
  <c r="S312" i="5" s="1"/>
  <c r="O308" i="5"/>
  <c r="S308" i="5" s="1"/>
  <c r="O383" i="5"/>
  <c r="S383" i="5" s="1"/>
  <c r="O343" i="5"/>
  <c r="S343" i="5" s="1"/>
  <c r="O341" i="5"/>
  <c r="S341" i="5" s="1"/>
  <c r="O359" i="5"/>
  <c r="S359" i="5" s="1"/>
  <c r="O340" i="5"/>
  <c r="S340" i="5" s="1"/>
  <c r="O393" i="5"/>
  <c r="S393" i="5" s="1"/>
  <c r="O331" i="5"/>
  <c r="S331" i="5" s="1"/>
  <c r="O327" i="5"/>
  <c r="S327" i="5" s="1"/>
  <c r="O323" i="5"/>
  <c r="S323" i="5" s="1"/>
  <c r="O319" i="5"/>
  <c r="S319" i="5" s="1"/>
  <c r="O315" i="5"/>
  <c r="S315" i="5" s="1"/>
  <c r="O384" i="5"/>
  <c r="S384" i="5" s="1"/>
  <c r="O367" i="5"/>
  <c r="S367" i="5" s="1"/>
  <c r="O338" i="5"/>
  <c r="S338" i="5" s="1"/>
  <c r="O381" i="5"/>
  <c r="S381" i="5" s="1"/>
  <c r="O352" i="5"/>
  <c r="S352" i="5" s="1"/>
  <c r="O391" i="5"/>
  <c r="S391" i="5" s="1"/>
  <c r="O379" i="5"/>
  <c r="S379" i="5" s="1"/>
  <c r="O330" i="5"/>
  <c r="S330" i="5" s="1"/>
  <c r="O311" i="5"/>
  <c r="S311" i="5" s="1"/>
  <c r="O307" i="5"/>
  <c r="S307" i="5" s="1"/>
  <c r="O306" i="5"/>
  <c r="S306" i="5" s="1"/>
  <c r="O289" i="5"/>
  <c r="S289" i="5" s="1"/>
  <c r="O416" i="5"/>
  <c r="S416" i="5" s="1"/>
  <c r="O362" i="5"/>
  <c r="S362" i="5" s="1"/>
  <c r="O336" i="5"/>
  <c r="S336" i="5" s="1"/>
  <c r="O314" i="5"/>
  <c r="S314" i="5" s="1"/>
  <c r="O288" i="5"/>
  <c r="S288" i="5" s="1"/>
  <c r="O284" i="5"/>
  <c r="S284" i="5" s="1"/>
  <c r="O280" i="5"/>
  <c r="S280" i="5" s="1"/>
  <c r="O276" i="5"/>
  <c r="S276" i="5" s="1"/>
  <c r="O272" i="5"/>
  <c r="S272" i="5" s="1"/>
  <c r="O268" i="5"/>
  <c r="S268" i="5" s="1"/>
  <c r="O264" i="5"/>
  <c r="S264" i="5" s="1"/>
  <c r="O260" i="5"/>
  <c r="S260" i="5" s="1"/>
  <c r="O256" i="5"/>
  <c r="S256" i="5" s="1"/>
  <c r="O252" i="5"/>
  <c r="S252" i="5" s="1"/>
  <c r="O248" i="5"/>
  <c r="S248" i="5" s="1"/>
  <c r="O244" i="5"/>
  <c r="S244" i="5" s="1"/>
  <c r="O303" i="5"/>
  <c r="S303" i="5" s="1"/>
  <c r="O302" i="5"/>
  <c r="S302" i="5" s="1"/>
  <c r="O295" i="5"/>
  <c r="S295" i="5" s="1"/>
  <c r="O287" i="5"/>
  <c r="S287" i="5" s="1"/>
  <c r="O283" i="5"/>
  <c r="S283" i="5" s="1"/>
  <c r="O279" i="5"/>
  <c r="S279" i="5" s="1"/>
  <c r="O275" i="5"/>
  <c r="S275" i="5" s="1"/>
  <c r="O271" i="5"/>
  <c r="S271" i="5" s="1"/>
  <c r="O267" i="5"/>
  <c r="S267" i="5" s="1"/>
  <c r="O263" i="5"/>
  <c r="S263" i="5" s="1"/>
  <c r="O259" i="5"/>
  <c r="S259" i="5" s="1"/>
  <c r="O255" i="5"/>
  <c r="S255" i="5" s="1"/>
  <c r="O251" i="5"/>
  <c r="S251" i="5" s="1"/>
  <c r="O380" i="5"/>
  <c r="S380" i="5" s="1"/>
  <c r="O337" i="5"/>
  <c r="S337" i="5" s="1"/>
  <c r="O304" i="5"/>
  <c r="S304" i="5" s="1"/>
  <c r="O296" i="5"/>
  <c r="S296" i="5" s="1"/>
  <c r="O368" i="5"/>
  <c r="S368" i="5" s="1"/>
  <c r="O339" i="5"/>
  <c r="S339" i="5" s="1"/>
  <c r="O294" i="5"/>
  <c r="S294" i="5" s="1"/>
  <c r="O363" i="5"/>
  <c r="S363" i="5" s="1"/>
  <c r="O293" i="5"/>
  <c r="S293" i="5" s="1"/>
  <c r="O292" i="5"/>
  <c r="S292" i="5" s="1"/>
  <c r="O286" i="5"/>
  <c r="S286" i="5" s="1"/>
  <c r="O282" i="5"/>
  <c r="S282" i="5" s="1"/>
  <c r="O278" i="5"/>
  <c r="S278" i="5" s="1"/>
  <c r="O274" i="5"/>
  <c r="S274" i="5" s="1"/>
  <c r="O270" i="5"/>
  <c r="S270" i="5" s="1"/>
  <c r="O266" i="5"/>
  <c r="S266" i="5" s="1"/>
  <c r="O262" i="5"/>
  <c r="S262" i="5" s="1"/>
  <c r="O258" i="5"/>
  <c r="S258" i="5" s="1"/>
  <c r="O254" i="5"/>
  <c r="S254" i="5" s="1"/>
  <c r="O318" i="5"/>
  <c r="S318" i="5" s="1"/>
  <c r="O299" i="5"/>
  <c r="S299" i="5" s="1"/>
  <c r="O291" i="5"/>
  <c r="S291" i="5" s="1"/>
  <c r="O322" i="5"/>
  <c r="S322" i="5" s="1"/>
  <c r="O298" i="5"/>
  <c r="S298" i="5" s="1"/>
  <c r="O257" i="5"/>
  <c r="S257" i="5" s="1"/>
  <c r="O245" i="5"/>
  <c r="S245" i="5" s="1"/>
  <c r="O232" i="5"/>
  <c r="S232" i="5" s="1"/>
  <c r="O310" i="5"/>
  <c r="S310" i="5" s="1"/>
  <c r="O261" i="5"/>
  <c r="S261" i="5" s="1"/>
  <c r="O242" i="5"/>
  <c r="S242" i="5" s="1"/>
  <c r="O241" i="5"/>
  <c r="S241" i="5" s="1"/>
  <c r="O227" i="5"/>
  <c r="S227" i="5" s="1"/>
  <c r="O223" i="5"/>
  <c r="S223" i="5" s="1"/>
  <c r="O219" i="5"/>
  <c r="S219" i="5" s="1"/>
  <c r="O215" i="5"/>
  <c r="S215" i="5" s="1"/>
  <c r="O211" i="5"/>
  <c r="S211" i="5" s="1"/>
  <c r="O207" i="5"/>
  <c r="S207" i="5" s="1"/>
  <c r="O203" i="5"/>
  <c r="S203" i="5" s="1"/>
  <c r="O199" i="5"/>
  <c r="S199" i="5" s="1"/>
  <c r="O195" i="5"/>
  <c r="S195" i="5" s="1"/>
  <c r="O191" i="5"/>
  <c r="S191" i="5" s="1"/>
  <c r="O187" i="5"/>
  <c r="S187" i="5" s="1"/>
  <c r="O183" i="5"/>
  <c r="S183" i="5" s="1"/>
  <c r="O179" i="5"/>
  <c r="S179" i="5" s="1"/>
  <c r="O175" i="5"/>
  <c r="S175" i="5" s="1"/>
  <c r="O171" i="5"/>
  <c r="S171" i="5" s="1"/>
  <c r="O265" i="5"/>
  <c r="S265" i="5" s="1"/>
  <c r="O246" i="5"/>
  <c r="S246" i="5" s="1"/>
  <c r="O231" i="5"/>
  <c r="S231" i="5" s="1"/>
  <c r="O269" i="5"/>
  <c r="S269" i="5" s="1"/>
  <c r="O249" i="5"/>
  <c r="S249" i="5" s="1"/>
  <c r="O326" i="5"/>
  <c r="S326" i="5" s="1"/>
  <c r="O273" i="5"/>
  <c r="S273" i="5" s="1"/>
  <c r="O243" i="5"/>
  <c r="S243" i="5" s="1"/>
  <c r="O230" i="5"/>
  <c r="S230" i="5" s="1"/>
  <c r="O226" i="5"/>
  <c r="S226" i="5" s="1"/>
  <c r="O222" i="5"/>
  <c r="S222" i="5" s="1"/>
  <c r="O218" i="5"/>
  <c r="S218" i="5" s="1"/>
  <c r="O214" i="5"/>
  <c r="S214" i="5" s="1"/>
  <c r="O210" i="5"/>
  <c r="S210" i="5" s="1"/>
  <c r="O206" i="5"/>
  <c r="S206" i="5" s="1"/>
  <c r="O202" i="5"/>
  <c r="S202" i="5" s="1"/>
  <c r="O198" i="5"/>
  <c r="S198" i="5" s="1"/>
  <c r="O194" i="5"/>
  <c r="S194" i="5" s="1"/>
  <c r="O190" i="5"/>
  <c r="S190" i="5" s="1"/>
  <c r="O186" i="5"/>
  <c r="S186" i="5" s="1"/>
  <c r="O182" i="5"/>
  <c r="S182" i="5" s="1"/>
  <c r="O178" i="5"/>
  <c r="S178" i="5" s="1"/>
  <c r="O290" i="5"/>
  <c r="S290" i="5" s="1"/>
  <c r="O277" i="5"/>
  <c r="S277" i="5" s="1"/>
  <c r="O281" i="5"/>
  <c r="S281" i="5" s="1"/>
  <c r="O250" i="5"/>
  <c r="S250" i="5" s="1"/>
  <c r="O247" i="5"/>
  <c r="S247" i="5" s="1"/>
  <c r="O285" i="5"/>
  <c r="S285" i="5" s="1"/>
  <c r="O229" i="5"/>
  <c r="S229" i="5" s="1"/>
  <c r="O225" i="5"/>
  <c r="S225" i="5" s="1"/>
  <c r="O221" i="5"/>
  <c r="S221" i="5" s="1"/>
  <c r="O217" i="5"/>
  <c r="S217" i="5" s="1"/>
  <c r="O213" i="5"/>
  <c r="S213" i="5" s="1"/>
  <c r="O209" i="5"/>
  <c r="S209" i="5" s="1"/>
  <c r="O205" i="5"/>
  <c r="S205" i="5" s="1"/>
  <c r="O201" i="5"/>
  <c r="S201" i="5" s="1"/>
  <c r="O197" i="5"/>
  <c r="S197" i="5" s="1"/>
  <c r="O193" i="5"/>
  <c r="S193" i="5" s="1"/>
  <c r="O189" i="5"/>
  <c r="S189" i="5" s="1"/>
  <c r="O238" i="5"/>
  <c r="S238" i="5" s="1"/>
  <c r="O235" i="5"/>
  <c r="S235" i="5" s="1"/>
  <c r="O234" i="5"/>
  <c r="S234" i="5" s="1"/>
  <c r="O239" i="5"/>
  <c r="S239" i="5" s="1"/>
  <c r="O236" i="5"/>
  <c r="S236" i="5" s="1"/>
  <c r="O237" i="5"/>
  <c r="S237" i="5" s="1"/>
  <c r="O224" i="5"/>
  <c r="S224" i="5" s="1"/>
  <c r="O181" i="5"/>
  <c r="S181" i="5" s="1"/>
  <c r="O228" i="5"/>
  <c r="S228" i="5" s="1"/>
  <c r="O166" i="5"/>
  <c r="S166" i="5" s="1"/>
  <c r="O165" i="5"/>
  <c r="S165" i="5" s="1"/>
  <c r="O159" i="5"/>
  <c r="S159" i="5" s="1"/>
  <c r="O155" i="5"/>
  <c r="S155" i="5" s="1"/>
  <c r="O151" i="5"/>
  <c r="S151" i="5" s="1"/>
  <c r="O147" i="5"/>
  <c r="S147" i="5" s="1"/>
  <c r="O143" i="5"/>
  <c r="S143" i="5" s="1"/>
  <c r="O139" i="5"/>
  <c r="S139" i="5" s="1"/>
  <c r="O135" i="5"/>
  <c r="S135" i="5" s="1"/>
  <c r="O131" i="5"/>
  <c r="S131" i="5" s="1"/>
  <c r="O127" i="5"/>
  <c r="S127" i="5" s="1"/>
  <c r="O123" i="5"/>
  <c r="S123" i="5" s="1"/>
  <c r="O119" i="5"/>
  <c r="S119" i="5" s="1"/>
  <c r="O176" i="5"/>
  <c r="S176" i="5" s="1"/>
  <c r="O173" i="5"/>
  <c r="S173" i="5" s="1"/>
  <c r="O169" i="5"/>
  <c r="S169" i="5" s="1"/>
  <c r="O168" i="5"/>
  <c r="S168" i="5" s="1"/>
  <c r="O164" i="5"/>
  <c r="S164" i="5" s="1"/>
  <c r="O115" i="5"/>
  <c r="S115" i="5" s="1"/>
  <c r="O111" i="5"/>
  <c r="S111" i="5" s="1"/>
  <c r="O107" i="5"/>
  <c r="S107" i="5" s="1"/>
  <c r="O103" i="5"/>
  <c r="S103" i="5" s="1"/>
  <c r="O99" i="5"/>
  <c r="S99" i="5" s="1"/>
  <c r="O95" i="5"/>
  <c r="S95" i="5" s="1"/>
  <c r="O91" i="5"/>
  <c r="S91" i="5" s="1"/>
  <c r="O87" i="5"/>
  <c r="S87" i="5" s="1"/>
  <c r="O83" i="5"/>
  <c r="S83" i="5" s="1"/>
  <c r="O79" i="5"/>
  <c r="S79" i="5" s="1"/>
  <c r="O188" i="5"/>
  <c r="S188" i="5" s="1"/>
  <c r="O167" i="5"/>
  <c r="S167" i="5" s="1"/>
  <c r="O163" i="5"/>
  <c r="S163" i="5" s="1"/>
  <c r="O192" i="5"/>
  <c r="S192" i="5" s="1"/>
  <c r="O184" i="5"/>
  <c r="S184" i="5" s="1"/>
  <c r="O162" i="5"/>
  <c r="S162" i="5" s="1"/>
  <c r="O158" i="5"/>
  <c r="S158" i="5" s="1"/>
  <c r="O154" i="5"/>
  <c r="S154" i="5" s="1"/>
  <c r="O150" i="5"/>
  <c r="S150" i="5" s="1"/>
  <c r="O146" i="5"/>
  <c r="S146" i="5" s="1"/>
  <c r="O142" i="5"/>
  <c r="S142" i="5" s="1"/>
  <c r="O138" i="5"/>
  <c r="S138" i="5" s="1"/>
  <c r="O134" i="5"/>
  <c r="S134" i="5" s="1"/>
  <c r="O130" i="5"/>
  <c r="S130" i="5" s="1"/>
  <c r="O126" i="5"/>
  <c r="S126" i="5" s="1"/>
  <c r="O122" i="5"/>
  <c r="S122" i="5" s="1"/>
  <c r="O118" i="5"/>
  <c r="S118" i="5" s="1"/>
  <c r="O253" i="5"/>
  <c r="S253" i="5" s="1"/>
  <c r="O196" i="5"/>
  <c r="S196" i="5" s="1"/>
  <c r="O177" i="5"/>
  <c r="S177" i="5" s="1"/>
  <c r="O170" i="5"/>
  <c r="S170" i="5" s="1"/>
  <c r="O114" i="5"/>
  <c r="S114" i="5" s="1"/>
  <c r="O110" i="5"/>
  <c r="S110" i="5" s="1"/>
  <c r="O106" i="5"/>
  <c r="S106" i="5" s="1"/>
  <c r="O102" i="5"/>
  <c r="S102" i="5" s="1"/>
  <c r="O98" i="5"/>
  <c r="S98" i="5" s="1"/>
  <c r="O94" i="5"/>
  <c r="S94" i="5" s="1"/>
  <c r="O200" i="5"/>
  <c r="S200" i="5" s="1"/>
  <c r="O204" i="5"/>
  <c r="S204" i="5" s="1"/>
  <c r="O180" i="5"/>
  <c r="S180" i="5" s="1"/>
  <c r="O174" i="5"/>
  <c r="S174" i="5" s="1"/>
  <c r="O161" i="5"/>
  <c r="S161" i="5" s="1"/>
  <c r="O157" i="5"/>
  <c r="S157" i="5" s="1"/>
  <c r="O153" i="5"/>
  <c r="S153" i="5" s="1"/>
  <c r="O149" i="5"/>
  <c r="S149" i="5" s="1"/>
  <c r="O145" i="5"/>
  <c r="S145" i="5" s="1"/>
  <c r="O141" i="5"/>
  <c r="S141" i="5" s="1"/>
  <c r="O137" i="5"/>
  <c r="S137" i="5" s="1"/>
  <c r="O133" i="5"/>
  <c r="S133" i="5" s="1"/>
  <c r="O129" i="5"/>
  <c r="S129" i="5" s="1"/>
  <c r="O125" i="5"/>
  <c r="S125" i="5" s="1"/>
  <c r="O121" i="5"/>
  <c r="S121" i="5" s="1"/>
  <c r="O117" i="5"/>
  <c r="S117" i="5" s="1"/>
  <c r="O208" i="5"/>
  <c r="S208" i="5" s="1"/>
  <c r="O113" i="5"/>
  <c r="S113" i="5" s="1"/>
  <c r="O109" i="5"/>
  <c r="S109" i="5" s="1"/>
  <c r="O105" i="5"/>
  <c r="S105" i="5" s="1"/>
  <c r="O101" i="5"/>
  <c r="S101" i="5" s="1"/>
  <c r="O240" i="5"/>
  <c r="S240" i="5" s="1"/>
  <c r="O233" i="5"/>
  <c r="S233" i="5" s="1"/>
  <c r="O212" i="5"/>
  <c r="S212" i="5" s="1"/>
  <c r="O300" i="5"/>
  <c r="S300" i="5" s="1"/>
  <c r="O216" i="5"/>
  <c r="S216" i="5" s="1"/>
  <c r="O185" i="5"/>
  <c r="S185" i="5" s="1"/>
  <c r="O160" i="5"/>
  <c r="S160" i="5" s="1"/>
  <c r="O156" i="5"/>
  <c r="S156" i="5" s="1"/>
  <c r="O152" i="5"/>
  <c r="S152" i="5" s="1"/>
  <c r="O148" i="5"/>
  <c r="S148" i="5" s="1"/>
  <c r="O144" i="5"/>
  <c r="S144" i="5" s="1"/>
  <c r="O140" i="5"/>
  <c r="S140" i="5" s="1"/>
  <c r="O136" i="5"/>
  <c r="S136" i="5" s="1"/>
  <c r="O132" i="5"/>
  <c r="S132" i="5" s="1"/>
  <c r="O128" i="5"/>
  <c r="S128" i="5" s="1"/>
  <c r="O124" i="5"/>
  <c r="S124" i="5" s="1"/>
  <c r="O120" i="5"/>
  <c r="S120" i="5" s="1"/>
  <c r="O116" i="5"/>
  <c r="S116" i="5" s="1"/>
  <c r="O11" i="5"/>
  <c r="S11" i="5" s="1"/>
  <c r="O15" i="5"/>
  <c r="S15" i="5" s="1"/>
  <c r="O19" i="5"/>
  <c r="S19" i="5" s="1"/>
  <c r="O23" i="5"/>
  <c r="S23" i="5" s="1"/>
  <c r="O27" i="5"/>
  <c r="S27" i="5" s="1"/>
  <c r="O31" i="5"/>
  <c r="S31" i="5" s="1"/>
  <c r="O35" i="5"/>
  <c r="S35" i="5" s="1"/>
  <c r="O70" i="5"/>
  <c r="S70" i="5" s="1"/>
  <c r="O80" i="5"/>
  <c r="S80" i="5" s="1"/>
  <c r="O84" i="5"/>
  <c r="S84" i="5" s="1"/>
  <c r="O96" i="5"/>
  <c r="S96" i="5" s="1"/>
  <c r="O97" i="5"/>
  <c r="S97" i="5" s="1"/>
  <c r="O104" i="5"/>
  <c r="S104" i="5" s="1"/>
  <c r="O42" i="5"/>
  <c r="S42" i="5" s="1"/>
  <c r="O46" i="5"/>
  <c r="S46" i="5" s="1"/>
  <c r="O50" i="5"/>
  <c r="S50" i="5" s="1"/>
  <c r="O54" i="5"/>
  <c r="S54" i="5" s="1"/>
  <c r="O58" i="5"/>
  <c r="S58" i="5" s="1"/>
  <c r="O62" i="5"/>
  <c r="S62" i="5" s="1"/>
  <c r="O66" i="5"/>
  <c r="S66" i="5" s="1"/>
  <c r="O77" i="5"/>
  <c r="S77" i="5" s="1"/>
  <c r="O78" i="5"/>
  <c r="S78" i="5" s="1"/>
  <c r="O86" i="5"/>
  <c r="S86" i="5" s="1"/>
  <c r="O39" i="5"/>
  <c r="S39" i="5" s="1"/>
  <c r="O71" i="5"/>
  <c r="S71" i="5" s="1"/>
  <c r="O81" i="5"/>
  <c r="S81" i="5" s="1"/>
  <c r="O82" i="5"/>
  <c r="S82" i="5" s="1"/>
  <c r="O85" i="5"/>
  <c r="S85" i="5" s="1"/>
  <c r="U83" i="7" l="1"/>
  <c r="V83" i="7" s="1"/>
  <c r="U35" i="7"/>
  <c r="V35" i="7" s="1"/>
  <c r="U84" i="7"/>
  <c r="V84" i="7" s="1"/>
  <c r="U46" i="7"/>
  <c r="V46" i="7" s="1"/>
  <c r="U55" i="7"/>
  <c r="V55" i="7" s="1"/>
  <c r="U38" i="7"/>
  <c r="V38" i="7" s="1"/>
  <c r="U61" i="7"/>
  <c r="V61" i="7" s="1"/>
  <c r="U53" i="7"/>
  <c r="V53" i="7" s="1"/>
  <c r="U132" i="7"/>
  <c r="V132" i="7" s="1"/>
  <c r="U54" i="7"/>
  <c r="V54" i="7" s="1"/>
  <c r="U11" i="7"/>
  <c r="V11" i="7" s="1"/>
  <c r="U8" i="7"/>
  <c r="V8" i="7" s="1"/>
  <c r="U7" i="6"/>
  <c r="V7" i="6" s="1"/>
  <c r="U8" i="6"/>
  <c r="V8" i="6" s="1"/>
  <c r="U5" i="6"/>
  <c r="V5" i="6" s="1"/>
  <c r="U73" i="6"/>
  <c r="V73" i="6" s="1"/>
  <c r="U10" i="6"/>
  <c r="V10" i="6" s="1"/>
  <c r="U18" i="6"/>
  <c r="V18" i="6" s="1"/>
  <c r="U120" i="6"/>
  <c r="V120" i="6" s="1"/>
  <c r="U68" i="6"/>
  <c r="V68" i="6" s="1"/>
  <c r="U14" i="6"/>
  <c r="V14" i="6" s="1"/>
  <c r="U130" i="6"/>
  <c r="V130" i="6" s="1"/>
  <c r="U128" i="6"/>
  <c r="V128" i="6" s="1"/>
  <c r="U152" i="6"/>
  <c r="V152" i="6" s="1"/>
  <c r="U201" i="6"/>
  <c r="V201" i="6" s="1"/>
  <c r="U214" i="6"/>
  <c r="V214" i="6" s="1"/>
  <c r="U244" i="6"/>
  <c r="V244" i="6" s="1"/>
  <c r="U222" i="6"/>
  <c r="V222" i="6" s="1"/>
  <c r="U267" i="6"/>
  <c r="V267" i="6" s="1"/>
  <c r="U132" i="6"/>
  <c r="V132" i="6" s="1"/>
  <c r="U136" i="6"/>
  <c r="V136" i="6" s="1"/>
  <c r="U17" i="6"/>
  <c r="V17" i="6" s="1"/>
  <c r="U14" i="5"/>
  <c r="V14" i="5" s="1"/>
  <c r="U8" i="5"/>
  <c r="V8" i="5" s="1"/>
  <c r="U29" i="5"/>
  <c r="V29" i="5" s="1"/>
  <c r="U13" i="5"/>
  <c r="V13" i="5" s="1"/>
  <c r="U20" i="5"/>
  <c r="V20" i="5" s="1"/>
  <c r="U5" i="5"/>
  <c r="V5" i="5" s="1"/>
  <c r="U24" i="5"/>
  <c r="V24" i="5" s="1"/>
  <c r="U9" i="5"/>
  <c r="V9" i="5" s="1"/>
  <c r="U63" i="5"/>
  <c r="V63" i="5" s="1"/>
  <c r="U12" i="5"/>
  <c r="V12" i="5" s="1"/>
  <c r="U42" i="7"/>
  <c r="V42" i="7" s="1"/>
  <c r="U31" i="7"/>
  <c r="V31" i="7" s="1"/>
  <c r="U27" i="7"/>
  <c r="V27" i="7" s="1"/>
  <c r="U166" i="7"/>
  <c r="V166" i="7" s="1"/>
  <c r="U215" i="7"/>
  <c r="V215" i="7" s="1"/>
  <c r="U151" i="7"/>
  <c r="V151" i="7" s="1"/>
  <c r="U199" i="7"/>
  <c r="V199" i="7" s="1"/>
  <c r="U259" i="7"/>
  <c r="V259" i="7" s="1"/>
  <c r="U236" i="7"/>
  <c r="V236" i="7" s="1"/>
  <c r="U279" i="7"/>
  <c r="V279" i="7" s="1"/>
  <c r="U245" i="7"/>
  <c r="V245" i="7" s="1"/>
  <c r="U335" i="7"/>
  <c r="V335" i="7" s="1"/>
  <c r="U218" i="7"/>
  <c r="V218" i="7" s="1"/>
  <c r="U266" i="7"/>
  <c r="V266" i="7" s="1"/>
  <c r="U336" i="7"/>
  <c r="V336" i="7" s="1"/>
  <c r="U333" i="7"/>
  <c r="V333" i="7" s="1"/>
  <c r="U310" i="7"/>
  <c r="V310" i="7" s="1"/>
  <c r="U355" i="7"/>
  <c r="V355" i="7" s="1"/>
  <c r="U67" i="7"/>
  <c r="V67" i="7" s="1"/>
  <c r="U23" i="7"/>
  <c r="V23" i="7" s="1"/>
  <c r="U77" i="7"/>
  <c r="V77" i="7" s="1"/>
  <c r="U64" i="7"/>
  <c r="V64" i="7" s="1"/>
  <c r="U40" i="7"/>
  <c r="V40" i="7" s="1"/>
  <c r="U101" i="7"/>
  <c r="V101" i="7" s="1"/>
  <c r="U165" i="7"/>
  <c r="V165" i="7" s="1"/>
  <c r="U297" i="7"/>
  <c r="V297" i="7" s="1"/>
  <c r="U170" i="7"/>
  <c r="V170" i="7" s="1"/>
  <c r="U216" i="7"/>
  <c r="V216" i="7" s="1"/>
  <c r="U155" i="7"/>
  <c r="V155" i="7" s="1"/>
  <c r="U203" i="7"/>
  <c r="V203" i="7" s="1"/>
  <c r="U263" i="7"/>
  <c r="V263" i="7" s="1"/>
  <c r="U240" i="7"/>
  <c r="V240" i="7" s="1"/>
  <c r="U249" i="7"/>
  <c r="V249" i="7" s="1"/>
  <c r="U222" i="7"/>
  <c r="V222" i="7" s="1"/>
  <c r="U270" i="7"/>
  <c r="V270" i="7" s="1"/>
  <c r="U340" i="7"/>
  <c r="V340" i="7" s="1"/>
  <c r="U337" i="7"/>
  <c r="V337" i="7" s="1"/>
  <c r="U314" i="7"/>
  <c r="V314" i="7" s="1"/>
  <c r="U381" i="7"/>
  <c r="V381" i="7" s="1"/>
  <c r="U346" i="7"/>
  <c r="V346" i="7" s="1"/>
  <c r="U394" i="7"/>
  <c r="V394" i="7" s="1"/>
  <c r="U359" i="7"/>
  <c r="V359" i="7" s="1"/>
  <c r="U407" i="7"/>
  <c r="V407" i="7" s="1"/>
  <c r="U63" i="7"/>
  <c r="V63" i="7" s="1"/>
  <c r="U68" i="7"/>
  <c r="V68" i="7" s="1"/>
  <c r="U19" i="7"/>
  <c r="V19" i="7" s="1"/>
  <c r="U59" i="7"/>
  <c r="V59" i="7" s="1"/>
  <c r="U62" i="7"/>
  <c r="V62" i="7" s="1"/>
  <c r="U15" i="7"/>
  <c r="V15" i="7" s="1"/>
  <c r="U58" i="7"/>
  <c r="V58" i="7" s="1"/>
  <c r="U33" i="7"/>
  <c r="V33" i="7" s="1"/>
  <c r="U51" i="7"/>
  <c r="V51" i="7" s="1"/>
  <c r="U47" i="7"/>
  <c r="V47" i="7" s="1"/>
  <c r="U50" i="7"/>
  <c r="V50" i="7" s="1"/>
  <c r="U43" i="7"/>
  <c r="V43" i="7" s="1"/>
  <c r="U16" i="6"/>
  <c r="V16" i="6" s="1"/>
  <c r="U56" i="6"/>
  <c r="V56" i="6" s="1"/>
  <c r="U81" i="6"/>
  <c r="V81" i="6" s="1"/>
  <c r="U86" i="6"/>
  <c r="V86" i="6" s="1"/>
  <c r="U111" i="6"/>
  <c r="V111" i="6" s="1"/>
  <c r="U80" i="6"/>
  <c r="V80" i="6" s="1"/>
  <c r="U183" i="6"/>
  <c r="V183" i="6" s="1"/>
  <c r="U148" i="6"/>
  <c r="V148" i="6" s="1"/>
  <c r="U196" i="6"/>
  <c r="V196" i="6" s="1"/>
  <c r="U153" i="6"/>
  <c r="V153" i="6" s="1"/>
  <c r="U213" i="6"/>
  <c r="V213" i="6" s="1"/>
  <c r="U158" i="6"/>
  <c r="V158" i="6" s="1"/>
  <c r="U231" i="6"/>
  <c r="V231" i="6" s="1"/>
  <c r="U256" i="6"/>
  <c r="V256" i="6" s="1"/>
  <c r="U318" i="6"/>
  <c r="V318" i="6" s="1"/>
  <c r="U299" i="6"/>
  <c r="V299" i="6" s="1"/>
  <c r="U272" i="6"/>
  <c r="V272" i="6" s="1"/>
  <c r="U320" i="6"/>
  <c r="V320" i="6" s="1"/>
  <c r="U293" i="6"/>
  <c r="V293" i="6" s="1"/>
  <c r="U341" i="6"/>
  <c r="V341" i="6" s="1"/>
  <c r="U388" i="6"/>
  <c r="V388" i="6" s="1"/>
  <c r="U349" i="6"/>
  <c r="V349" i="6" s="1"/>
  <c r="U397" i="6"/>
  <c r="V397" i="6" s="1"/>
  <c r="U362" i="6"/>
  <c r="V362" i="6" s="1"/>
  <c r="U410" i="6"/>
  <c r="V410" i="6" s="1"/>
  <c r="U375" i="6"/>
  <c r="V375" i="6" s="1"/>
  <c r="U423" i="6"/>
  <c r="V423" i="6" s="1"/>
  <c r="U12" i="6"/>
  <c r="V12" i="6" s="1"/>
  <c r="U15" i="6"/>
  <c r="V15" i="6" s="1"/>
  <c r="U41" i="6"/>
  <c r="V41" i="6" s="1"/>
  <c r="U21" i="6"/>
  <c r="V21" i="6" s="1"/>
  <c r="U85" i="6"/>
  <c r="V85" i="6" s="1"/>
  <c r="U115" i="6"/>
  <c r="V115" i="6" s="1"/>
  <c r="U84" i="6"/>
  <c r="V84" i="6" s="1"/>
  <c r="U157" i="6"/>
  <c r="V157" i="6" s="1"/>
  <c r="U162" i="6"/>
  <c r="V162" i="6" s="1"/>
  <c r="U226" i="6"/>
  <c r="V226" i="6" s="1"/>
  <c r="U271" i="6"/>
  <c r="V271" i="6" s="1"/>
  <c r="U235" i="6"/>
  <c r="V235" i="6" s="1"/>
  <c r="U260" i="6"/>
  <c r="V260" i="6" s="1"/>
  <c r="U303" i="6"/>
  <c r="V303" i="6" s="1"/>
  <c r="U276" i="6"/>
  <c r="V276" i="6" s="1"/>
  <c r="U324" i="6"/>
  <c r="V324" i="6" s="1"/>
  <c r="U344" i="6"/>
  <c r="V344" i="6" s="1"/>
  <c r="U392" i="6"/>
  <c r="V392" i="6" s="1"/>
  <c r="U353" i="6"/>
  <c r="V353" i="6" s="1"/>
  <c r="U401" i="6"/>
  <c r="V401" i="6" s="1"/>
  <c r="U366" i="6"/>
  <c r="V366" i="6" s="1"/>
  <c r="U414" i="6"/>
  <c r="V414" i="6" s="1"/>
  <c r="U379" i="6"/>
  <c r="V379" i="6" s="1"/>
  <c r="U427" i="6"/>
  <c r="V427" i="6" s="1"/>
  <c r="U47" i="6"/>
  <c r="V47" i="6" s="1"/>
  <c r="U9" i="6"/>
  <c r="V9" i="6" s="1"/>
  <c r="U36" i="6"/>
  <c r="V36" i="6" s="1"/>
  <c r="U11" i="6"/>
  <c r="V11" i="6" s="1"/>
  <c r="U38" i="6"/>
  <c r="V38" i="6" s="1"/>
  <c r="U52" i="6"/>
  <c r="V52" i="6" s="1"/>
  <c r="U133" i="6"/>
  <c r="V133" i="6" s="1"/>
  <c r="U48" i="6"/>
  <c r="V48" i="6" s="1"/>
  <c r="U37" i="6"/>
  <c r="V37" i="6" s="1"/>
  <c r="U13" i="6"/>
  <c r="V13" i="6" s="1"/>
  <c r="U139" i="6"/>
  <c r="V139" i="6" s="1"/>
  <c r="U65" i="6"/>
  <c r="V65" i="6" s="1"/>
  <c r="U66" i="6"/>
  <c r="V66" i="6" s="1"/>
  <c r="U28" i="5"/>
  <c r="V28" i="5" s="1"/>
  <c r="U67" i="5"/>
  <c r="V67" i="5" s="1"/>
  <c r="U40" i="5"/>
  <c r="V40" i="5" s="1"/>
  <c r="U73" i="5"/>
  <c r="V73" i="5" s="1"/>
  <c r="U15" i="5"/>
  <c r="V15" i="5" s="1"/>
  <c r="U25" i="5"/>
  <c r="V25" i="5" s="1"/>
  <c r="U6" i="5"/>
  <c r="V6" i="5" s="1"/>
  <c r="U93" i="5"/>
  <c r="V93" i="5" s="1"/>
  <c r="U69" i="5"/>
  <c r="V69" i="5" s="1"/>
  <c r="U97" i="5"/>
  <c r="V97" i="5" s="1"/>
  <c r="U86" i="5"/>
  <c r="V86" i="5" s="1"/>
  <c r="U47" i="5"/>
  <c r="V47" i="5" s="1"/>
  <c r="U117" i="5"/>
  <c r="V117" i="5" s="1"/>
  <c r="U106" i="5"/>
  <c r="V106" i="5" s="1"/>
  <c r="U150" i="5"/>
  <c r="V150" i="5" s="1"/>
  <c r="U119" i="5"/>
  <c r="V119" i="5" s="1"/>
  <c r="U166" i="5"/>
  <c r="V166" i="5" s="1"/>
  <c r="U120" i="5"/>
  <c r="V120" i="5" s="1"/>
  <c r="U221" i="5"/>
  <c r="V221" i="5" s="1"/>
  <c r="U186" i="5"/>
  <c r="V186" i="5" s="1"/>
  <c r="U258" i="5"/>
  <c r="V258" i="5" s="1"/>
  <c r="U195" i="5"/>
  <c r="V195" i="5" s="1"/>
  <c r="U232" i="5"/>
  <c r="V232" i="5" s="1"/>
  <c r="U204" i="5"/>
  <c r="V204" i="5" s="1"/>
  <c r="U293" i="5"/>
  <c r="V293" i="5" s="1"/>
  <c r="U283" i="5"/>
  <c r="V283" i="5" s="1"/>
  <c r="U248" i="5"/>
  <c r="V248" i="5" s="1"/>
  <c r="U319" i="5"/>
  <c r="V319" i="5" s="1"/>
  <c r="U360" i="5"/>
  <c r="V360" i="5" s="1"/>
  <c r="U344" i="5"/>
  <c r="V344" i="5" s="1"/>
  <c r="U345" i="5"/>
  <c r="V345" i="5" s="1"/>
  <c r="U376" i="5"/>
  <c r="V376" i="5" s="1"/>
  <c r="U322" i="5"/>
  <c r="V322" i="5" s="1"/>
  <c r="U428" i="5"/>
  <c r="V428" i="5" s="1"/>
  <c r="U410" i="5"/>
  <c r="V410" i="5" s="1"/>
  <c r="U378" i="5"/>
  <c r="V378" i="5" s="1"/>
  <c r="U367" i="5"/>
  <c r="V367" i="5" s="1"/>
  <c r="U415" i="5"/>
  <c r="V415" i="5" s="1"/>
  <c r="U51" i="5"/>
  <c r="V51" i="5" s="1"/>
  <c r="U18" i="7"/>
  <c r="V18" i="7" s="1"/>
  <c r="U17" i="7"/>
  <c r="V17" i="7" s="1"/>
  <c r="U129" i="7"/>
  <c r="V129" i="7" s="1"/>
  <c r="U97" i="7"/>
  <c r="V97" i="7" s="1"/>
  <c r="U78" i="7"/>
  <c r="V78" i="7" s="1"/>
  <c r="U118" i="7"/>
  <c r="V118" i="7" s="1"/>
  <c r="U103" i="7"/>
  <c r="V103" i="7" s="1"/>
  <c r="U168" i="7"/>
  <c r="V168" i="7" s="1"/>
  <c r="U161" i="7"/>
  <c r="V161" i="7" s="1"/>
  <c r="U211" i="7"/>
  <c r="V211" i="7" s="1"/>
  <c r="U364" i="7"/>
  <c r="V364" i="7" s="1"/>
  <c r="U412" i="7"/>
  <c r="V412" i="7" s="1"/>
  <c r="U377" i="7"/>
  <c r="V377" i="7" s="1"/>
  <c r="U425" i="7"/>
  <c r="V425" i="7" s="1"/>
  <c r="U390" i="7"/>
  <c r="V390" i="7" s="1"/>
  <c r="U403" i="7"/>
  <c r="V403" i="7" s="1"/>
  <c r="U88" i="7"/>
  <c r="V88" i="7" s="1"/>
  <c r="U20" i="7"/>
  <c r="V20" i="7" s="1"/>
  <c r="U172" i="7"/>
  <c r="V172" i="7" s="1"/>
  <c r="U76" i="7"/>
  <c r="V76" i="7" s="1"/>
  <c r="U14" i="7"/>
  <c r="V14" i="7" s="1"/>
  <c r="U10" i="7"/>
  <c r="V10" i="7" s="1"/>
  <c r="U37" i="7"/>
  <c r="V37" i="7" s="1"/>
  <c r="U13" i="7"/>
  <c r="V13" i="7" s="1"/>
  <c r="U133" i="7"/>
  <c r="V133" i="7" s="1"/>
  <c r="U105" i="7"/>
  <c r="V105" i="7" s="1"/>
  <c r="U86" i="7"/>
  <c r="V86" i="7" s="1"/>
  <c r="U126" i="7"/>
  <c r="V126" i="7" s="1"/>
  <c r="U111" i="7"/>
  <c r="V111" i="7" s="1"/>
  <c r="U176" i="7"/>
  <c r="V176" i="7" s="1"/>
  <c r="U169" i="7"/>
  <c r="V169" i="7" s="1"/>
  <c r="U212" i="7"/>
  <c r="V212" i="7" s="1"/>
  <c r="U174" i="7"/>
  <c r="V174" i="7" s="1"/>
  <c r="U219" i="7"/>
  <c r="V219" i="7" s="1"/>
  <c r="U159" i="7"/>
  <c r="V159" i="7" s="1"/>
  <c r="U208" i="7"/>
  <c r="V208" i="7" s="1"/>
  <c r="U267" i="7"/>
  <c r="V267" i="7" s="1"/>
  <c r="U244" i="7"/>
  <c r="V244" i="7" s="1"/>
  <c r="U280" i="7"/>
  <c r="V280" i="7" s="1"/>
  <c r="U253" i="7"/>
  <c r="V253" i="7" s="1"/>
  <c r="U284" i="7"/>
  <c r="V284" i="7" s="1"/>
  <c r="U226" i="7"/>
  <c r="V226" i="7" s="1"/>
  <c r="U327" i="7"/>
  <c r="V327" i="7" s="1"/>
  <c r="U344" i="7"/>
  <c r="V344" i="7" s="1"/>
  <c r="U341" i="7"/>
  <c r="V341" i="7" s="1"/>
  <c r="U318" i="7"/>
  <c r="V318" i="7" s="1"/>
  <c r="U372" i="7"/>
  <c r="V372" i="7" s="1"/>
  <c r="U420" i="7"/>
  <c r="V420" i="7" s="1"/>
  <c r="U385" i="7"/>
  <c r="V385" i="7" s="1"/>
  <c r="U350" i="7"/>
  <c r="V350" i="7" s="1"/>
  <c r="U398" i="7"/>
  <c r="V398" i="7" s="1"/>
  <c r="U363" i="7"/>
  <c r="V363" i="7" s="1"/>
  <c r="U411" i="7"/>
  <c r="V411" i="7" s="1"/>
  <c r="U16" i="7"/>
  <c r="V16" i="7" s="1"/>
  <c r="U283" i="7"/>
  <c r="V283" i="7" s="1"/>
  <c r="U49" i="7"/>
  <c r="V49" i="7" s="1"/>
  <c r="U7" i="7"/>
  <c r="V7" i="7" s="1"/>
  <c r="U60" i="7"/>
  <c r="V60" i="7" s="1"/>
  <c r="U80" i="7"/>
  <c r="V80" i="7" s="1"/>
  <c r="U136" i="7"/>
  <c r="V136" i="7" s="1"/>
  <c r="U109" i="7"/>
  <c r="V109" i="7" s="1"/>
  <c r="U90" i="7"/>
  <c r="V90" i="7" s="1"/>
  <c r="U140" i="7"/>
  <c r="V140" i="7" s="1"/>
  <c r="U115" i="7"/>
  <c r="V115" i="7" s="1"/>
  <c r="U180" i="7"/>
  <c r="V180" i="7" s="1"/>
  <c r="U173" i="7"/>
  <c r="V173" i="7" s="1"/>
  <c r="U130" i="7"/>
  <c r="V130" i="7" s="1"/>
  <c r="U178" i="7"/>
  <c r="V178" i="7" s="1"/>
  <c r="U220" i="7"/>
  <c r="V220" i="7" s="1"/>
  <c r="U163" i="7"/>
  <c r="V163" i="7" s="1"/>
  <c r="U275" i="7"/>
  <c r="V275" i="7" s="1"/>
  <c r="U271" i="7"/>
  <c r="V271" i="7" s="1"/>
  <c r="U248" i="7"/>
  <c r="V248" i="7" s="1"/>
  <c r="U292" i="7"/>
  <c r="V292" i="7" s="1"/>
  <c r="U257" i="7"/>
  <c r="V257" i="7" s="1"/>
  <c r="U285" i="7"/>
  <c r="V285" i="7" s="1"/>
  <c r="U230" i="7"/>
  <c r="V230" i="7" s="1"/>
  <c r="U300" i="7"/>
  <c r="V300" i="7" s="1"/>
  <c r="U345" i="7"/>
  <c r="V345" i="7" s="1"/>
  <c r="U274" i="7"/>
  <c r="V274" i="7" s="1"/>
  <c r="U322" i="7"/>
  <c r="V322" i="7" s="1"/>
  <c r="U376" i="7"/>
  <c r="V376" i="7" s="1"/>
  <c r="U424" i="7"/>
  <c r="V424" i="7" s="1"/>
  <c r="U389" i="7"/>
  <c r="V389" i="7" s="1"/>
  <c r="U354" i="7"/>
  <c r="V354" i="7" s="1"/>
  <c r="U402" i="7"/>
  <c r="V402" i="7" s="1"/>
  <c r="U367" i="7"/>
  <c r="V367" i="7" s="1"/>
  <c r="U415" i="7"/>
  <c r="V415" i="7" s="1"/>
  <c r="U6" i="7"/>
  <c r="V6" i="7" s="1"/>
  <c r="U9" i="7"/>
  <c r="V9" i="7" s="1"/>
  <c r="U34" i="7"/>
  <c r="V34" i="7" s="1"/>
  <c r="U137" i="7"/>
  <c r="V137" i="7" s="1"/>
  <c r="U113" i="7"/>
  <c r="V113" i="7" s="1"/>
  <c r="U94" i="7"/>
  <c r="V94" i="7" s="1"/>
  <c r="U71" i="7"/>
  <c r="V71" i="7" s="1"/>
  <c r="U153" i="7"/>
  <c r="V153" i="7" s="1"/>
  <c r="U184" i="7"/>
  <c r="V184" i="7" s="1"/>
  <c r="U177" i="7"/>
  <c r="V177" i="7" s="1"/>
  <c r="U134" i="7"/>
  <c r="V134" i="7" s="1"/>
  <c r="U182" i="7"/>
  <c r="V182" i="7" s="1"/>
  <c r="U223" i="7"/>
  <c r="V223" i="7" s="1"/>
  <c r="U167" i="7"/>
  <c r="V167" i="7" s="1"/>
  <c r="U323" i="7"/>
  <c r="V323" i="7" s="1"/>
  <c r="U276" i="7"/>
  <c r="V276" i="7" s="1"/>
  <c r="U252" i="7"/>
  <c r="V252" i="7" s="1"/>
  <c r="U213" i="7"/>
  <c r="V213" i="7" s="1"/>
  <c r="U261" i="7"/>
  <c r="V261" i="7" s="1"/>
  <c r="U287" i="7"/>
  <c r="V287" i="7" s="1"/>
  <c r="U234" i="7"/>
  <c r="V234" i="7" s="1"/>
  <c r="U304" i="7"/>
  <c r="V304" i="7" s="1"/>
  <c r="U301" i="7"/>
  <c r="V301" i="7" s="1"/>
  <c r="U278" i="7"/>
  <c r="V278" i="7" s="1"/>
  <c r="U326" i="7"/>
  <c r="V326" i="7" s="1"/>
  <c r="U380" i="7"/>
  <c r="V380" i="7" s="1"/>
  <c r="U428" i="7"/>
  <c r="V428" i="7" s="1"/>
  <c r="U393" i="7"/>
  <c r="V393" i="7" s="1"/>
  <c r="U358" i="7"/>
  <c r="V358" i="7" s="1"/>
  <c r="U406" i="7"/>
  <c r="V406" i="7" s="1"/>
  <c r="U371" i="7"/>
  <c r="V371" i="7" s="1"/>
  <c r="U419" i="7"/>
  <c r="V419" i="7" s="1"/>
  <c r="U36" i="7"/>
  <c r="V36" i="7" s="1"/>
  <c r="U12" i="7"/>
  <c r="V12" i="7" s="1"/>
  <c r="U122" i="7"/>
  <c r="V122" i="7" s="1"/>
  <c r="U45" i="7"/>
  <c r="V45" i="7" s="1"/>
  <c r="U73" i="7"/>
  <c r="V73" i="7" s="1"/>
  <c r="U56" i="7"/>
  <c r="V56" i="7" s="1"/>
  <c r="U145" i="7"/>
  <c r="V145" i="7" s="1"/>
  <c r="U117" i="7"/>
  <c r="V117" i="7" s="1"/>
  <c r="U98" i="7"/>
  <c r="V98" i="7" s="1"/>
  <c r="U75" i="7"/>
  <c r="V75" i="7" s="1"/>
  <c r="U119" i="7"/>
  <c r="V119" i="7" s="1"/>
  <c r="U188" i="7"/>
  <c r="V188" i="7" s="1"/>
  <c r="U181" i="7"/>
  <c r="V181" i="7" s="1"/>
  <c r="U138" i="7"/>
  <c r="V138" i="7" s="1"/>
  <c r="U186" i="7"/>
  <c r="V186" i="7" s="1"/>
  <c r="U228" i="7"/>
  <c r="V228" i="7" s="1"/>
  <c r="U171" i="7"/>
  <c r="V171" i="7" s="1"/>
  <c r="U231" i="7"/>
  <c r="V231" i="7" s="1"/>
  <c r="U307" i="7"/>
  <c r="V307" i="7" s="1"/>
  <c r="U256" i="7"/>
  <c r="V256" i="7" s="1"/>
  <c r="U217" i="7"/>
  <c r="V217" i="7" s="1"/>
  <c r="U265" i="7"/>
  <c r="V265" i="7" s="1"/>
  <c r="U288" i="7"/>
  <c r="V288" i="7" s="1"/>
  <c r="U238" i="7"/>
  <c r="V238" i="7" s="1"/>
  <c r="U308" i="7"/>
  <c r="V308" i="7" s="1"/>
  <c r="U305" i="7"/>
  <c r="V305" i="7" s="1"/>
  <c r="U282" i="7"/>
  <c r="V282" i="7" s="1"/>
  <c r="U330" i="7"/>
  <c r="V330" i="7" s="1"/>
  <c r="U384" i="7"/>
  <c r="V384" i="7" s="1"/>
  <c r="U349" i="7"/>
  <c r="V349" i="7" s="1"/>
  <c r="U397" i="7"/>
  <c r="V397" i="7" s="1"/>
  <c r="U362" i="7"/>
  <c r="V362" i="7" s="1"/>
  <c r="U410" i="7"/>
  <c r="V410" i="7" s="1"/>
  <c r="U375" i="7"/>
  <c r="V375" i="7" s="1"/>
  <c r="U423" i="7"/>
  <c r="V423" i="7" s="1"/>
  <c r="U108" i="7"/>
  <c r="V108" i="7" s="1"/>
  <c r="U368" i="7"/>
  <c r="V368" i="7" s="1"/>
  <c r="U30" i="7"/>
  <c r="V30" i="7" s="1"/>
  <c r="U29" i="7"/>
  <c r="V29" i="7" s="1"/>
  <c r="U152" i="7"/>
  <c r="V152" i="7" s="1"/>
  <c r="U121" i="7"/>
  <c r="V121" i="7" s="1"/>
  <c r="U102" i="7"/>
  <c r="V102" i="7" s="1"/>
  <c r="U79" i="7"/>
  <c r="V79" i="7" s="1"/>
  <c r="U123" i="7"/>
  <c r="V123" i="7" s="1"/>
  <c r="U192" i="7"/>
  <c r="V192" i="7" s="1"/>
  <c r="U185" i="7"/>
  <c r="V185" i="7" s="1"/>
  <c r="U142" i="7"/>
  <c r="V142" i="7" s="1"/>
  <c r="U190" i="7"/>
  <c r="V190" i="7" s="1"/>
  <c r="U127" i="7"/>
  <c r="V127" i="7" s="1"/>
  <c r="U175" i="7"/>
  <c r="V175" i="7" s="1"/>
  <c r="U235" i="7"/>
  <c r="V235" i="7" s="1"/>
  <c r="U315" i="7"/>
  <c r="V315" i="7" s="1"/>
  <c r="U260" i="7"/>
  <c r="V260" i="7" s="1"/>
  <c r="U221" i="7"/>
  <c r="V221" i="7" s="1"/>
  <c r="U269" i="7"/>
  <c r="V269" i="7" s="1"/>
  <c r="U289" i="7"/>
  <c r="V289" i="7" s="1"/>
  <c r="U242" i="7"/>
  <c r="V242" i="7" s="1"/>
  <c r="U312" i="7"/>
  <c r="V312" i="7" s="1"/>
  <c r="U309" i="7"/>
  <c r="V309" i="7" s="1"/>
  <c r="U286" i="7"/>
  <c r="V286" i="7" s="1"/>
  <c r="U334" i="7"/>
  <c r="V334" i="7" s="1"/>
  <c r="U388" i="7"/>
  <c r="V388" i="7" s="1"/>
  <c r="U353" i="7"/>
  <c r="V353" i="7" s="1"/>
  <c r="U401" i="7"/>
  <c r="V401" i="7" s="1"/>
  <c r="U366" i="7"/>
  <c r="V366" i="7" s="1"/>
  <c r="U414" i="7"/>
  <c r="V414" i="7" s="1"/>
  <c r="U379" i="7"/>
  <c r="V379" i="7" s="1"/>
  <c r="U427" i="7"/>
  <c r="V427" i="7" s="1"/>
  <c r="U89" i="7"/>
  <c r="V89" i="7" s="1"/>
  <c r="U32" i="7"/>
  <c r="V32" i="7" s="1"/>
  <c r="U293" i="7"/>
  <c r="V293" i="7" s="1"/>
  <c r="U65" i="7"/>
  <c r="V65" i="7" s="1"/>
  <c r="U41" i="7"/>
  <c r="V41" i="7" s="1"/>
  <c r="U52" i="7"/>
  <c r="V52" i="7" s="1"/>
  <c r="U116" i="7"/>
  <c r="V116" i="7" s="1"/>
  <c r="U125" i="7"/>
  <c r="V125" i="7" s="1"/>
  <c r="U106" i="7"/>
  <c r="V106" i="7" s="1"/>
  <c r="U209" i="7"/>
  <c r="V209" i="7" s="1"/>
  <c r="U196" i="7"/>
  <c r="V196" i="7" s="1"/>
  <c r="U189" i="7"/>
  <c r="V189" i="7" s="1"/>
  <c r="U146" i="7"/>
  <c r="V146" i="7" s="1"/>
  <c r="U194" i="7"/>
  <c r="V194" i="7" s="1"/>
  <c r="U131" i="7"/>
  <c r="V131" i="7" s="1"/>
  <c r="U179" i="7"/>
  <c r="V179" i="7" s="1"/>
  <c r="U239" i="7"/>
  <c r="V239" i="7" s="1"/>
  <c r="U296" i="7"/>
  <c r="V296" i="7" s="1"/>
  <c r="U264" i="7"/>
  <c r="V264" i="7" s="1"/>
  <c r="U225" i="7"/>
  <c r="V225" i="7" s="1"/>
  <c r="U273" i="7"/>
  <c r="V273" i="7" s="1"/>
  <c r="U303" i="7"/>
  <c r="V303" i="7" s="1"/>
  <c r="U246" i="7"/>
  <c r="V246" i="7" s="1"/>
  <c r="U316" i="7"/>
  <c r="V316" i="7" s="1"/>
  <c r="U313" i="7"/>
  <c r="V313" i="7" s="1"/>
  <c r="U290" i="7"/>
  <c r="V290" i="7" s="1"/>
  <c r="U338" i="7"/>
  <c r="V338" i="7" s="1"/>
  <c r="U392" i="7"/>
  <c r="V392" i="7" s="1"/>
  <c r="U357" i="7"/>
  <c r="V357" i="7" s="1"/>
  <c r="U405" i="7"/>
  <c r="V405" i="7" s="1"/>
  <c r="U370" i="7"/>
  <c r="V370" i="7" s="1"/>
  <c r="U418" i="7"/>
  <c r="V418" i="7" s="1"/>
  <c r="U383" i="7"/>
  <c r="V383" i="7" s="1"/>
  <c r="U416" i="7"/>
  <c r="V416" i="7" s="1"/>
  <c r="U26" i="7"/>
  <c r="V26" i="7" s="1"/>
  <c r="U25" i="7"/>
  <c r="V25" i="7" s="1"/>
  <c r="U120" i="7"/>
  <c r="V120" i="7" s="1"/>
  <c r="U149" i="7"/>
  <c r="V149" i="7" s="1"/>
  <c r="U110" i="7"/>
  <c r="V110" i="7" s="1"/>
  <c r="U87" i="7"/>
  <c r="V87" i="7" s="1"/>
  <c r="U227" i="7"/>
  <c r="V227" i="7" s="1"/>
  <c r="U200" i="7"/>
  <c r="V200" i="7" s="1"/>
  <c r="U193" i="7"/>
  <c r="V193" i="7" s="1"/>
  <c r="U150" i="7"/>
  <c r="V150" i="7" s="1"/>
  <c r="U198" i="7"/>
  <c r="V198" i="7" s="1"/>
  <c r="U135" i="7"/>
  <c r="V135" i="7" s="1"/>
  <c r="U183" i="7"/>
  <c r="V183" i="7" s="1"/>
  <c r="U243" i="7"/>
  <c r="V243" i="7" s="1"/>
  <c r="U311" i="7"/>
  <c r="V311" i="7" s="1"/>
  <c r="U268" i="7"/>
  <c r="V268" i="7" s="1"/>
  <c r="U229" i="7"/>
  <c r="V229" i="7" s="1"/>
  <c r="U281" i="7"/>
  <c r="V281" i="7" s="1"/>
  <c r="U331" i="7"/>
  <c r="V331" i="7" s="1"/>
  <c r="U250" i="7"/>
  <c r="V250" i="7" s="1"/>
  <c r="U320" i="7"/>
  <c r="V320" i="7" s="1"/>
  <c r="U317" i="7"/>
  <c r="V317" i="7" s="1"/>
  <c r="U294" i="7"/>
  <c r="V294" i="7" s="1"/>
  <c r="U342" i="7"/>
  <c r="V342" i="7" s="1"/>
  <c r="U396" i="7"/>
  <c r="V396" i="7" s="1"/>
  <c r="U361" i="7"/>
  <c r="V361" i="7" s="1"/>
  <c r="U409" i="7"/>
  <c r="V409" i="7" s="1"/>
  <c r="U374" i="7"/>
  <c r="V374" i="7" s="1"/>
  <c r="U422" i="7"/>
  <c r="V422" i="7" s="1"/>
  <c r="U387" i="7"/>
  <c r="V387" i="7" s="1"/>
  <c r="U28" i="7"/>
  <c r="V28" i="7" s="1"/>
  <c r="U39" i="7"/>
  <c r="V39" i="7" s="1"/>
  <c r="U48" i="7"/>
  <c r="V48" i="7" s="1"/>
  <c r="U124" i="7"/>
  <c r="V124" i="7" s="1"/>
  <c r="U66" i="7"/>
  <c r="V66" i="7" s="1"/>
  <c r="U114" i="7"/>
  <c r="V114" i="7" s="1"/>
  <c r="U91" i="7"/>
  <c r="V91" i="7" s="1"/>
  <c r="U156" i="7"/>
  <c r="V156" i="7" s="1"/>
  <c r="U204" i="7"/>
  <c r="V204" i="7" s="1"/>
  <c r="U197" i="7"/>
  <c r="V197" i="7" s="1"/>
  <c r="U154" i="7"/>
  <c r="V154" i="7" s="1"/>
  <c r="U202" i="7"/>
  <c r="V202" i="7" s="1"/>
  <c r="U139" i="7"/>
  <c r="V139" i="7" s="1"/>
  <c r="U187" i="7"/>
  <c r="V187" i="7" s="1"/>
  <c r="U247" i="7"/>
  <c r="V247" i="7" s="1"/>
  <c r="U277" i="7"/>
  <c r="V277" i="7" s="1"/>
  <c r="U272" i="7"/>
  <c r="V272" i="7" s="1"/>
  <c r="U233" i="7"/>
  <c r="V233" i="7" s="1"/>
  <c r="U291" i="7"/>
  <c r="V291" i="7" s="1"/>
  <c r="U206" i="7"/>
  <c r="V206" i="7" s="1"/>
  <c r="U254" i="7"/>
  <c r="V254" i="7" s="1"/>
  <c r="U324" i="7"/>
  <c r="V324" i="7" s="1"/>
  <c r="U321" i="7"/>
  <c r="V321" i="7" s="1"/>
  <c r="U298" i="7"/>
  <c r="V298" i="7" s="1"/>
  <c r="U348" i="7"/>
  <c r="V348" i="7" s="1"/>
  <c r="U400" i="7"/>
  <c r="V400" i="7" s="1"/>
  <c r="U365" i="7"/>
  <c r="V365" i="7" s="1"/>
  <c r="U413" i="7"/>
  <c r="V413" i="7" s="1"/>
  <c r="U378" i="7"/>
  <c r="V378" i="7" s="1"/>
  <c r="U426" i="7"/>
  <c r="V426" i="7" s="1"/>
  <c r="U391" i="7"/>
  <c r="V391" i="7" s="1"/>
  <c r="U104" i="7"/>
  <c r="V104" i="7" s="1"/>
  <c r="U112" i="7"/>
  <c r="V112" i="7" s="1"/>
  <c r="U5" i="7"/>
  <c r="V5" i="7" s="1"/>
  <c r="U107" i="7"/>
  <c r="V107" i="7" s="1"/>
  <c r="U22" i="7"/>
  <c r="V22" i="7" s="1"/>
  <c r="U72" i="7"/>
  <c r="V72" i="7" s="1"/>
  <c r="U96" i="7"/>
  <c r="V96" i="7" s="1"/>
  <c r="U21" i="7"/>
  <c r="V21" i="7" s="1"/>
  <c r="U144" i="7"/>
  <c r="V144" i="7" s="1"/>
  <c r="U70" i="7"/>
  <c r="V70" i="7" s="1"/>
  <c r="U141" i="7"/>
  <c r="V141" i="7" s="1"/>
  <c r="U95" i="7"/>
  <c r="V95" i="7" s="1"/>
  <c r="U160" i="7"/>
  <c r="V160" i="7" s="1"/>
  <c r="U319" i="7"/>
  <c r="V319" i="7" s="1"/>
  <c r="U201" i="7"/>
  <c r="V201" i="7" s="1"/>
  <c r="U158" i="7"/>
  <c r="V158" i="7" s="1"/>
  <c r="U224" i="7"/>
  <c r="V224" i="7" s="1"/>
  <c r="U143" i="7"/>
  <c r="V143" i="7" s="1"/>
  <c r="U191" i="7"/>
  <c r="V191" i="7" s="1"/>
  <c r="U251" i="7"/>
  <c r="V251" i="7" s="1"/>
  <c r="U295" i="7"/>
  <c r="V295" i="7" s="1"/>
  <c r="U299" i="7"/>
  <c r="V299" i="7" s="1"/>
  <c r="U237" i="7"/>
  <c r="V237" i="7" s="1"/>
  <c r="U339" i="7"/>
  <c r="V339" i="7" s="1"/>
  <c r="U210" i="7"/>
  <c r="V210" i="7" s="1"/>
  <c r="U258" i="7"/>
  <c r="V258" i="7" s="1"/>
  <c r="U328" i="7"/>
  <c r="V328" i="7" s="1"/>
  <c r="U325" i="7"/>
  <c r="V325" i="7" s="1"/>
  <c r="U302" i="7"/>
  <c r="V302" i="7" s="1"/>
  <c r="U356" i="7"/>
  <c r="V356" i="7" s="1"/>
  <c r="U404" i="7"/>
  <c r="V404" i="7" s="1"/>
  <c r="U369" i="7"/>
  <c r="V369" i="7" s="1"/>
  <c r="U417" i="7"/>
  <c r="V417" i="7" s="1"/>
  <c r="U382" i="7"/>
  <c r="V382" i="7" s="1"/>
  <c r="U347" i="7"/>
  <c r="V347" i="7" s="1"/>
  <c r="U395" i="7"/>
  <c r="V395" i="7" s="1"/>
  <c r="U81" i="7"/>
  <c r="V81" i="7" s="1"/>
  <c r="U92" i="7"/>
  <c r="V92" i="7" s="1"/>
  <c r="U24" i="7"/>
  <c r="V24" i="7" s="1"/>
  <c r="U82" i="7"/>
  <c r="V82" i="7" s="1"/>
  <c r="U85" i="7"/>
  <c r="V85" i="7" s="1"/>
  <c r="U57" i="7"/>
  <c r="V57" i="7" s="1"/>
  <c r="U44" i="7"/>
  <c r="V44" i="7" s="1"/>
  <c r="U128" i="7"/>
  <c r="V128" i="7" s="1"/>
  <c r="U93" i="7"/>
  <c r="V93" i="7" s="1"/>
  <c r="U74" i="7"/>
  <c r="V74" i="7" s="1"/>
  <c r="U148" i="7"/>
  <c r="V148" i="7" s="1"/>
  <c r="U99" i="7"/>
  <c r="V99" i="7" s="1"/>
  <c r="U164" i="7"/>
  <c r="V164" i="7" s="1"/>
  <c r="U157" i="7"/>
  <c r="V157" i="7" s="1"/>
  <c r="U205" i="7"/>
  <c r="V205" i="7" s="1"/>
  <c r="U162" i="7"/>
  <c r="V162" i="7" s="1"/>
  <c r="U207" i="7"/>
  <c r="V207" i="7" s="1"/>
  <c r="U147" i="7"/>
  <c r="V147" i="7" s="1"/>
  <c r="U195" i="7"/>
  <c r="V195" i="7" s="1"/>
  <c r="U255" i="7"/>
  <c r="V255" i="7" s="1"/>
  <c r="U232" i="7"/>
  <c r="V232" i="7" s="1"/>
  <c r="U343" i="7"/>
  <c r="V343" i="7" s="1"/>
  <c r="U241" i="7"/>
  <c r="V241" i="7" s="1"/>
  <c r="U352" i="7"/>
  <c r="V352" i="7" s="1"/>
  <c r="U214" i="7"/>
  <c r="V214" i="7" s="1"/>
  <c r="U262" i="7"/>
  <c r="V262" i="7" s="1"/>
  <c r="U332" i="7"/>
  <c r="V332" i="7" s="1"/>
  <c r="U329" i="7"/>
  <c r="V329" i="7" s="1"/>
  <c r="U306" i="7"/>
  <c r="V306" i="7" s="1"/>
  <c r="U360" i="7"/>
  <c r="V360" i="7" s="1"/>
  <c r="U408" i="7"/>
  <c r="V408" i="7" s="1"/>
  <c r="U373" i="7"/>
  <c r="V373" i="7" s="1"/>
  <c r="U421" i="7"/>
  <c r="V421" i="7" s="1"/>
  <c r="U386" i="7"/>
  <c r="V386" i="7" s="1"/>
  <c r="U351" i="7"/>
  <c r="V351" i="7" s="1"/>
  <c r="U399" i="7"/>
  <c r="V399" i="7" s="1"/>
  <c r="U69" i="7"/>
  <c r="V69" i="7" s="1"/>
  <c r="U50" i="6"/>
  <c r="V50" i="6" s="1"/>
  <c r="U19" i="6"/>
  <c r="V19" i="6" s="1"/>
  <c r="U297" i="6"/>
  <c r="V297" i="6" s="1"/>
  <c r="U89" i="6"/>
  <c r="V89" i="6" s="1"/>
  <c r="U94" i="6"/>
  <c r="V94" i="6" s="1"/>
  <c r="U144" i="6"/>
  <c r="V144" i="6" s="1"/>
  <c r="U143" i="6"/>
  <c r="V143" i="6" s="1"/>
  <c r="U88" i="6"/>
  <c r="V88" i="6" s="1"/>
  <c r="U191" i="6"/>
  <c r="V191" i="6" s="1"/>
  <c r="U156" i="6"/>
  <c r="V156" i="6" s="1"/>
  <c r="U216" i="6"/>
  <c r="V216" i="6" s="1"/>
  <c r="U161" i="6"/>
  <c r="V161" i="6" s="1"/>
  <c r="U204" i="6"/>
  <c r="V204" i="6" s="1"/>
  <c r="U166" i="6"/>
  <c r="V166" i="6" s="1"/>
  <c r="U237" i="6"/>
  <c r="V237" i="6" s="1"/>
  <c r="U230" i="6"/>
  <c r="V230" i="6" s="1"/>
  <c r="U268" i="6"/>
  <c r="V268" i="6" s="1"/>
  <c r="U239" i="6"/>
  <c r="V239" i="6" s="1"/>
  <c r="U264" i="6"/>
  <c r="V264" i="6" s="1"/>
  <c r="U326" i="6"/>
  <c r="V326" i="6" s="1"/>
  <c r="U307" i="6"/>
  <c r="V307" i="6" s="1"/>
  <c r="U280" i="6"/>
  <c r="V280" i="6" s="1"/>
  <c r="U328" i="6"/>
  <c r="V328" i="6" s="1"/>
  <c r="U301" i="6"/>
  <c r="V301" i="6" s="1"/>
  <c r="U348" i="6"/>
  <c r="V348" i="6" s="1"/>
  <c r="U396" i="6"/>
  <c r="V396" i="6" s="1"/>
  <c r="U357" i="6"/>
  <c r="V357" i="6" s="1"/>
  <c r="U405" i="6"/>
  <c r="V405" i="6" s="1"/>
  <c r="U370" i="6"/>
  <c r="V370" i="6" s="1"/>
  <c r="U418" i="6"/>
  <c r="V418" i="6" s="1"/>
  <c r="U383" i="6"/>
  <c r="V383" i="6" s="1"/>
  <c r="U78" i="6"/>
  <c r="V78" i="6" s="1"/>
  <c r="U46" i="6"/>
  <c r="V46" i="6" s="1"/>
  <c r="U117" i="6"/>
  <c r="V117" i="6" s="1"/>
  <c r="U93" i="6"/>
  <c r="V93" i="6" s="1"/>
  <c r="U98" i="6"/>
  <c r="V98" i="6" s="1"/>
  <c r="U75" i="6"/>
  <c r="V75" i="6" s="1"/>
  <c r="U119" i="6"/>
  <c r="V119" i="6" s="1"/>
  <c r="U92" i="6"/>
  <c r="V92" i="6" s="1"/>
  <c r="U195" i="6"/>
  <c r="V195" i="6" s="1"/>
  <c r="U160" i="6"/>
  <c r="V160" i="6" s="1"/>
  <c r="U202" i="6"/>
  <c r="V202" i="6" s="1"/>
  <c r="U165" i="6"/>
  <c r="V165" i="6" s="1"/>
  <c r="U220" i="6"/>
  <c r="V220" i="6" s="1"/>
  <c r="U170" i="6"/>
  <c r="V170" i="6" s="1"/>
  <c r="U241" i="6"/>
  <c r="V241" i="6" s="1"/>
  <c r="U234" i="6"/>
  <c r="V234" i="6" s="1"/>
  <c r="U270" i="6"/>
  <c r="V270" i="6" s="1"/>
  <c r="U243" i="6"/>
  <c r="V243" i="6" s="1"/>
  <c r="U278" i="6"/>
  <c r="V278" i="6" s="1"/>
  <c r="U330" i="6"/>
  <c r="V330" i="6" s="1"/>
  <c r="U311" i="6"/>
  <c r="V311" i="6" s="1"/>
  <c r="U284" i="6"/>
  <c r="V284" i="6" s="1"/>
  <c r="U332" i="6"/>
  <c r="V332" i="6" s="1"/>
  <c r="U305" i="6"/>
  <c r="V305" i="6" s="1"/>
  <c r="U352" i="6"/>
  <c r="V352" i="6" s="1"/>
  <c r="U400" i="6"/>
  <c r="V400" i="6" s="1"/>
  <c r="U361" i="6"/>
  <c r="V361" i="6" s="1"/>
  <c r="U409" i="6"/>
  <c r="V409" i="6" s="1"/>
  <c r="U374" i="6"/>
  <c r="V374" i="6" s="1"/>
  <c r="U422" i="6"/>
  <c r="V422" i="6" s="1"/>
  <c r="U387" i="6"/>
  <c r="V387" i="6" s="1"/>
  <c r="U121" i="6"/>
  <c r="V121" i="6" s="1"/>
  <c r="U43" i="6"/>
  <c r="V43" i="6" s="1"/>
  <c r="U32" i="6"/>
  <c r="V32" i="6" s="1"/>
  <c r="U34" i="6"/>
  <c r="V34" i="6" s="1"/>
  <c r="U129" i="6"/>
  <c r="V129" i="6" s="1"/>
  <c r="U40" i="6"/>
  <c r="V40" i="6" s="1"/>
  <c r="U97" i="6"/>
  <c r="V97" i="6" s="1"/>
  <c r="U102" i="6"/>
  <c r="V102" i="6" s="1"/>
  <c r="U79" i="6"/>
  <c r="V79" i="6" s="1"/>
  <c r="U123" i="6"/>
  <c r="V123" i="6" s="1"/>
  <c r="U96" i="6"/>
  <c r="V96" i="6" s="1"/>
  <c r="U137" i="6"/>
  <c r="V137" i="6" s="1"/>
  <c r="U208" i="6"/>
  <c r="V208" i="6" s="1"/>
  <c r="U164" i="6"/>
  <c r="V164" i="6" s="1"/>
  <c r="U225" i="6"/>
  <c r="V225" i="6" s="1"/>
  <c r="U169" i="6"/>
  <c r="V169" i="6" s="1"/>
  <c r="U224" i="6"/>
  <c r="V224" i="6" s="1"/>
  <c r="U174" i="6"/>
  <c r="V174" i="6" s="1"/>
  <c r="U245" i="6"/>
  <c r="V245" i="6" s="1"/>
  <c r="U238" i="6"/>
  <c r="V238" i="6" s="1"/>
  <c r="U199" i="6"/>
  <c r="V199" i="6" s="1"/>
  <c r="U247" i="6"/>
  <c r="V247" i="6" s="1"/>
  <c r="U282" i="6"/>
  <c r="V282" i="6" s="1"/>
  <c r="U334" i="6"/>
  <c r="V334" i="6" s="1"/>
  <c r="U315" i="6"/>
  <c r="V315" i="6" s="1"/>
  <c r="U288" i="6"/>
  <c r="V288" i="6" s="1"/>
  <c r="U336" i="6"/>
  <c r="V336" i="6" s="1"/>
  <c r="U309" i="6"/>
  <c r="V309" i="6" s="1"/>
  <c r="U356" i="6"/>
  <c r="V356" i="6" s="1"/>
  <c r="U404" i="6"/>
  <c r="V404" i="6" s="1"/>
  <c r="U365" i="6"/>
  <c r="V365" i="6" s="1"/>
  <c r="U413" i="6"/>
  <c r="V413" i="6" s="1"/>
  <c r="U378" i="6"/>
  <c r="V378" i="6" s="1"/>
  <c r="U426" i="6"/>
  <c r="V426" i="6" s="1"/>
  <c r="U391" i="6"/>
  <c r="V391" i="6" s="1"/>
  <c r="U42" i="6"/>
  <c r="V42" i="6" s="1"/>
  <c r="U35" i="6"/>
  <c r="V35" i="6" s="1"/>
  <c r="U74" i="6"/>
  <c r="V74" i="6" s="1"/>
  <c r="U101" i="6"/>
  <c r="V101" i="6" s="1"/>
  <c r="U106" i="6"/>
  <c r="V106" i="6" s="1"/>
  <c r="U83" i="6"/>
  <c r="V83" i="6" s="1"/>
  <c r="U127" i="6"/>
  <c r="V127" i="6" s="1"/>
  <c r="U100" i="6"/>
  <c r="V100" i="6" s="1"/>
  <c r="U218" i="6"/>
  <c r="V218" i="6" s="1"/>
  <c r="U168" i="6"/>
  <c r="V168" i="6" s="1"/>
  <c r="U236" i="6"/>
  <c r="V236" i="6" s="1"/>
  <c r="U173" i="6"/>
  <c r="V173" i="6" s="1"/>
  <c r="U240" i="6"/>
  <c r="V240" i="6" s="1"/>
  <c r="U178" i="6"/>
  <c r="V178" i="6" s="1"/>
  <c r="U249" i="6"/>
  <c r="V249" i="6" s="1"/>
  <c r="U242" i="6"/>
  <c r="V242" i="6" s="1"/>
  <c r="U203" i="6"/>
  <c r="V203" i="6" s="1"/>
  <c r="U251" i="6"/>
  <c r="V251" i="6" s="1"/>
  <c r="U290" i="6"/>
  <c r="V290" i="6" s="1"/>
  <c r="U338" i="6"/>
  <c r="V338" i="6" s="1"/>
  <c r="U319" i="6"/>
  <c r="V319" i="6" s="1"/>
  <c r="U292" i="6"/>
  <c r="V292" i="6" s="1"/>
  <c r="U340" i="6"/>
  <c r="V340" i="6" s="1"/>
  <c r="U313" i="6"/>
  <c r="V313" i="6" s="1"/>
  <c r="U360" i="6"/>
  <c r="V360" i="6" s="1"/>
  <c r="U408" i="6"/>
  <c r="V408" i="6" s="1"/>
  <c r="U369" i="6"/>
  <c r="V369" i="6" s="1"/>
  <c r="U417" i="6"/>
  <c r="V417" i="6" s="1"/>
  <c r="U382" i="6"/>
  <c r="V382" i="6" s="1"/>
  <c r="U347" i="6"/>
  <c r="V347" i="6" s="1"/>
  <c r="U395" i="6"/>
  <c r="V395" i="6" s="1"/>
  <c r="U67" i="6"/>
  <c r="V67" i="6" s="1"/>
  <c r="U69" i="6"/>
  <c r="V69" i="6" s="1"/>
  <c r="U28" i="6"/>
  <c r="V28" i="6" s="1"/>
  <c r="U125" i="6"/>
  <c r="V125" i="6" s="1"/>
  <c r="U58" i="6"/>
  <c r="V58" i="6" s="1"/>
  <c r="U71" i="6"/>
  <c r="V71" i="6" s="1"/>
  <c r="U30" i="6"/>
  <c r="V30" i="6" s="1"/>
  <c r="U90" i="6"/>
  <c r="V90" i="6" s="1"/>
  <c r="U44" i="6"/>
  <c r="V44" i="6" s="1"/>
  <c r="U105" i="6"/>
  <c r="V105" i="6" s="1"/>
  <c r="U110" i="6"/>
  <c r="V110" i="6" s="1"/>
  <c r="U87" i="6"/>
  <c r="V87" i="6" s="1"/>
  <c r="U131" i="6"/>
  <c r="V131" i="6" s="1"/>
  <c r="U104" i="6"/>
  <c r="V104" i="6" s="1"/>
  <c r="U159" i="6"/>
  <c r="V159" i="6" s="1"/>
  <c r="U209" i="6"/>
  <c r="V209" i="6" s="1"/>
  <c r="U172" i="6"/>
  <c r="V172" i="6" s="1"/>
  <c r="U212" i="6"/>
  <c r="V212" i="6" s="1"/>
  <c r="U177" i="6"/>
  <c r="V177" i="6" s="1"/>
  <c r="U205" i="6"/>
  <c r="V205" i="6" s="1"/>
  <c r="U182" i="6"/>
  <c r="V182" i="6" s="1"/>
  <c r="U253" i="6"/>
  <c r="V253" i="6" s="1"/>
  <c r="U246" i="6"/>
  <c r="V246" i="6" s="1"/>
  <c r="U207" i="6"/>
  <c r="V207" i="6" s="1"/>
  <c r="U255" i="6"/>
  <c r="V255" i="6" s="1"/>
  <c r="U294" i="6"/>
  <c r="V294" i="6" s="1"/>
  <c r="U342" i="6"/>
  <c r="V342" i="6" s="1"/>
  <c r="U323" i="6"/>
  <c r="V323" i="6" s="1"/>
  <c r="U296" i="6"/>
  <c r="V296" i="6" s="1"/>
  <c r="U269" i="6"/>
  <c r="V269" i="6" s="1"/>
  <c r="U317" i="6"/>
  <c r="V317" i="6" s="1"/>
  <c r="U364" i="6"/>
  <c r="V364" i="6" s="1"/>
  <c r="U412" i="6"/>
  <c r="V412" i="6" s="1"/>
  <c r="U373" i="6"/>
  <c r="V373" i="6" s="1"/>
  <c r="U421" i="6"/>
  <c r="V421" i="6" s="1"/>
  <c r="U386" i="6"/>
  <c r="V386" i="6" s="1"/>
  <c r="U351" i="6"/>
  <c r="V351" i="6" s="1"/>
  <c r="U399" i="6"/>
  <c r="V399" i="6" s="1"/>
  <c r="U62" i="6"/>
  <c r="V62" i="6" s="1"/>
  <c r="U61" i="6"/>
  <c r="V61" i="6" s="1"/>
  <c r="U60" i="6"/>
  <c r="V60" i="6" s="1"/>
  <c r="U31" i="6"/>
  <c r="V31" i="6" s="1"/>
  <c r="U53" i="6"/>
  <c r="V53" i="6" s="1"/>
  <c r="U322" i="6"/>
  <c r="V322" i="6" s="1"/>
  <c r="U33" i="6"/>
  <c r="V33" i="6" s="1"/>
  <c r="U109" i="6"/>
  <c r="V109" i="6" s="1"/>
  <c r="U114" i="6"/>
  <c r="V114" i="6" s="1"/>
  <c r="U91" i="6"/>
  <c r="V91" i="6" s="1"/>
  <c r="U135" i="6"/>
  <c r="V135" i="6" s="1"/>
  <c r="U108" i="6"/>
  <c r="V108" i="6" s="1"/>
  <c r="U163" i="6"/>
  <c r="V163" i="6" s="1"/>
  <c r="U232" i="6"/>
  <c r="V232" i="6" s="1"/>
  <c r="U176" i="6"/>
  <c r="V176" i="6" s="1"/>
  <c r="U221" i="6"/>
  <c r="V221" i="6" s="1"/>
  <c r="U181" i="6"/>
  <c r="V181" i="6" s="1"/>
  <c r="U138" i="6"/>
  <c r="V138" i="6" s="1"/>
  <c r="U186" i="6"/>
  <c r="V186" i="6" s="1"/>
  <c r="U257" i="6"/>
  <c r="V257" i="6" s="1"/>
  <c r="U250" i="6"/>
  <c r="V250" i="6" s="1"/>
  <c r="U211" i="6"/>
  <c r="V211" i="6" s="1"/>
  <c r="U259" i="6"/>
  <c r="V259" i="6" s="1"/>
  <c r="U298" i="6"/>
  <c r="V298" i="6" s="1"/>
  <c r="U279" i="6"/>
  <c r="V279" i="6" s="1"/>
  <c r="U327" i="6"/>
  <c r="V327" i="6" s="1"/>
  <c r="U300" i="6"/>
  <c r="V300" i="6" s="1"/>
  <c r="U273" i="6"/>
  <c r="V273" i="6" s="1"/>
  <c r="U321" i="6"/>
  <c r="V321" i="6" s="1"/>
  <c r="U368" i="6"/>
  <c r="V368" i="6" s="1"/>
  <c r="U416" i="6"/>
  <c r="V416" i="6" s="1"/>
  <c r="U377" i="6"/>
  <c r="V377" i="6" s="1"/>
  <c r="U425" i="6"/>
  <c r="V425" i="6" s="1"/>
  <c r="U390" i="6"/>
  <c r="V390" i="6" s="1"/>
  <c r="U355" i="6"/>
  <c r="V355" i="6" s="1"/>
  <c r="U403" i="6"/>
  <c r="V403" i="6" s="1"/>
  <c r="U24" i="6"/>
  <c r="V24" i="6" s="1"/>
  <c r="U39" i="6"/>
  <c r="V39" i="6" s="1"/>
  <c r="U26" i="6"/>
  <c r="V26" i="6" s="1"/>
  <c r="U134" i="6"/>
  <c r="V134" i="6" s="1"/>
  <c r="U113" i="6"/>
  <c r="V113" i="6" s="1"/>
  <c r="U151" i="6"/>
  <c r="V151" i="6" s="1"/>
  <c r="U95" i="6"/>
  <c r="V95" i="6" s="1"/>
  <c r="U64" i="6"/>
  <c r="V64" i="6" s="1"/>
  <c r="U112" i="6"/>
  <c r="V112" i="6" s="1"/>
  <c r="U167" i="6"/>
  <c r="V167" i="6" s="1"/>
  <c r="U200" i="6"/>
  <c r="V200" i="6" s="1"/>
  <c r="U180" i="6"/>
  <c r="V180" i="6" s="1"/>
  <c r="U228" i="6"/>
  <c r="V228" i="6" s="1"/>
  <c r="U185" i="6"/>
  <c r="V185" i="6" s="1"/>
  <c r="U142" i="6"/>
  <c r="V142" i="6" s="1"/>
  <c r="U190" i="6"/>
  <c r="V190" i="6" s="1"/>
  <c r="U261" i="6"/>
  <c r="V261" i="6" s="1"/>
  <c r="U254" i="6"/>
  <c r="V254" i="6" s="1"/>
  <c r="U215" i="6"/>
  <c r="V215" i="6" s="1"/>
  <c r="U263" i="6"/>
  <c r="V263" i="6" s="1"/>
  <c r="U302" i="6"/>
  <c r="V302" i="6" s="1"/>
  <c r="U283" i="6"/>
  <c r="V283" i="6" s="1"/>
  <c r="U331" i="6"/>
  <c r="V331" i="6" s="1"/>
  <c r="U304" i="6"/>
  <c r="V304" i="6" s="1"/>
  <c r="U277" i="6"/>
  <c r="V277" i="6" s="1"/>
  <c r="U325" i="6"/>
  <c r="V325" i="6" s="1"/>
  <c r="U372" i="6"/>
  <c r="V372" i="6" s="1"/>
  <c r="U420" i="6"/>
  <c r="V420" i="6" s="1"/>
  <c r="U381" i="6"/>
  <c r="V381" i="6" s="1"/>
  <c r="U346" i="6"/>
  <c r="V346" i="6" s="1"/>
  <c r="U394" i="6"/>
  <c r="V394" i="6" s="1"/>
  <c r="U359" i="6"/>
  <c r="V359" i="6" s="1"/>
  <c r="U407" i="6"/>
  <c r="V407" i="6" s="1"/>
  <c r="U70" i="6"/>
  <c r="V70" i="6" s="1"/>
  <c r="U27" i="6"/>
  <c r="V27" i="6" s="1"/>
  <c r="U49" i="6"/>
  <c r="V49" i="6" s="1"/>
  <c r="U57" i="6"/>
  <c r="V57" i="6" s="1"/>
  <c r="U187" i="6"/>
  <c r="V187" i="6" s="1"/>
  <c r="U63" i="6"/>
  <c r="V63" i="6" s="1"/>
  <c r="U29" i="6"/>
  <c r="V29" i="6" s="1"/>
  <c r="U147" i="6"/>
  <c r="V147" i="6" s="1"/>
  <c r="U118" i="6"/>
  <c r="V118" i="6" s="1"/>
  <c r="U99" i="6"/>
  <c r="V99" i="6" s="1"/>
  <c r="U140" i="6"/>
  <c r="V140" i="6" s="1"/>
  <c r="U171" i="6"/>
  <c r="V171" i="6" s="1"/>
  <c r="U210" i="6"/>
  <c r="V210" i="6" s="1"/>
  <c r="U184" i="6"/>
  <c r="V184" i="6" s="1"/>
  <c r="U141" i="6"/>
  <c r="V141" i="6" s="1"/>
  <c r="U189" i="6"/>
  <c r="V189" i="6" s="1"/>
  <c r="U146" i="6"/>
  <c r="V146" i="6" s="1"/>
  <c r="U194" i="6"/>
  <c r="V194" i="6" s="1"/>
  <c r="U265" i="6"/>
  <c r="V265" i="6" s="1"/>
  <c r="U258" i="6"/>
  <c r="V258" i="6" s="1"/>
  <c r="U219" i="6"/>
  <c r="V219" i="6" s="1"/>
  <c r="U286" i="6"/>
  <c r="V286" i="6" s="1"/>
  <c r="U306" i="6"/>
  <c r="V306" i="6" s="1"/>
  <c r="U287" i="6"/>
  <c r="V287" i="6" s="1"/>
  <c r="U335" i="6"/>
  <c r="V335" i="6" s="1"/>
  <c r="U308" i="6"/>
  <c r="V308" i="6" s="1"/>
  <c r="U281" i="6"/>
  <c r="V281" i="6" s="1"/>
  <c r="U329" i="6"/>
  <c r="V329" i="6" s="1"/>
  <c r="U376" i="6"/>
  <c r="V376" i="6" s="1"/>
  <c r="U424" i="6"/>
  <c r="V424" i="6" s="1"/>
  <c r="U385" i="6"/>
  <c r="V385" i="6" s="1"/>
  <c r="U350" i="6"/>
  <c r="V350" i="6" s="1"/>
  <c r="U398" i="6"/>
  <c r="V398" i="6" s="1"/>
  <c r="U363" i="6"/>
  <c r="V363" i="6" s="1"/>
  <c r="U411" i="6"/>
  <c r="V411" i="6" s="1"/>
  <c r="U55" i="6"/>
  <c r="V55" i="6" s="1"/>
  <c r="U20" i="6"/>
  <c r="V20" i="6" s="1"/>
  <c r="U59" i="6"/>
  <c r="V59" i="6" s="1"/>
  <c r="U22" i="6"/>
  <c r="V22" i="6" s="1"/>
  <c r="U233" i="6"/>
  <c r="V233" i="6" s="1"/>
  <c r="U155" i="6"/>
  <c r="V155" i="6" s="1"/>
  <c r="U122" i="6"/>
  <c r="V122" i="6" s="1"/>
  <c r="U103" i="6"/>
  <c r="V103" i="6" s="1"/>
  <c r="U72" i="6"/>
  <c r="V72" i="6" s="1"/>
  <c r="U116" i="6"/>
  <c r="V116" i="6" s="1"/>
  <c r="U175" i="6"/>
  <c r="V175" i="6" s="1"/>
  <c r="U217" i="6"/>
  <c r="V217" i="6" s="1"/>
  <c r="U188" i="6"/>
  <c r="V188" i="6" s="1"/>
  <c r="U145" i="6"/>
  <c r="V145" i="6" s="1"/>
  <c r="U193" i="6"/>
  <c r="V193" i="6" s="1"/>
  <c r="U150" i="6"/>
  <c r="V150" i="6" s="1"/>
  <c r="U198" i="6"/>
  <c r="V198" i="6" s="1"/>
  <c r="U275" i="6"/>
  <c r="V275" i="6" s="1"/>
  <c r="U262" i="6"/>
  <c r="V262" i="6" s="1"/>
  <c r="U223" i="6"/>
  <c r="V223" i="6" s="1"/>
  <c r="U248" i="6"/>
  <c r="V248" i="6" s="1"/>
  <c r="U310" i="6"/>
  <c r="V310" i="6" s="1"/>
  <c r="U291" i="6"/>
  <c r="V291" i="6" s="1"/>
  <c r="U339" i="6"/>
  <c r="V339" i="6" s="1"/>
  <c r="U312" i="6"/>
  <c r="V312" i="6" s="1"/>
  <c r="U285" i="6"/>
  <c r="V285" i="6" s="1"/>
  <c r="U333" i="6"/>
  <c r="V333" i="6" s="1"/>
  <c r="U380" i="6"/>
  <c r="V380" i="6" s="1"/>
  <c r="U428" i="6"/>
  <c r="V428" i="6" s="1"/>
  <c r="U389" i="6"/>
  <c r="V389" i="6" s="1"/>
  <c r="U354" i="6"/>
  <c r="V354" i="6" s="1"/>
  <c r="U402" i="6"/>
  <c r="V402" i="6" s="1"/>
  <c r="U367" i="6"/>
  <c r="V367" i="6" s="1"/>
  <c r="U415" i="6"/>
  <c r="V415" i="6" s="1"/>
  <c r="U6" i="6"/>
  <c r="V6" i="6" s="1"/>
  <c r="U54" i="6"/>
  <c r="V54" i="6" s="1"/>
  <c r="U23" i="6"/>
  <c r="V23" i="6" s="1"/>
  <c r="U45" i="6"/>
  <c r="V45" i="6" s="1"/>
  <c r="U25" i="6"/>
  <c r="V25" i="6" s="1"/>
  <c r="U77" i="6"/>
  <c r="V77" i="6" s="1"/>
  <c r="U82" i="6"/>
  <c r="V82" i="6" s="1"/>
  <c r="U126" i="6"/>
  <c r="V126" i="6" s="1"/>
  <c r="U107" i="6"/>
  <c r="V107" i="6" s="1"/>
  <c r="U76" i="6"/>
  <c r="V76" i="6" s="1"/>
  <c r="U179" i="6"/>
  <c r="V179" i="6" s="1"/>
  <c r="U229" i="6"/>
  <c r="V229" i="6" s="1"/>
  <c r="U192" i="6"/>
  <c r="V192" i="6" s="1"/>
  <c r="U149" i="6"/>
  <c r="V149" i="6" s="1"/>
  <c r="U197" i="6"/>
  <c r="V197" i="6" s="1"/>
  <c r="U154" i="6"/>
  <c r="V154" i="6" s="1"/>
  <c r="U206" i="6"/>
  <c r="V206" i="6" s="1"/>
  <c r="U274" i="6"/>
  <c r="V274" i="6" s="1"/>
  <c r="U266" i="6"/>
  <c r="V266" i="6" s="1"/>
  <c r="U227" i="6"/>
  <c r="V227" i="6" s="1"/>
  <c r="U252" i="6"/>
  <c r="V252" i="6" s="1"/>
  <c r="U314" i="6"/>
  <c r="V314" i="6" s="1"/>
  <c r="U295" i="6"/>
  <c r="V295" i="6" s="1"/>
  <c r="U343" i="6"/>
  <c r="V343" i="6" s="1"/>
  <c r="U316" i="6"/>
  <c r="V316" i="6" s="1"/>
  <c r="U289" i="6"/>
  <c r="V289" i="6" s="1"/>
  <c r="U337" i="6"/>
  <c r="V337" i="6" s="1"/>
  <c r="U384" i="6"/>
  <c r="V384" i="6" s="1"/>
  <c r="U345" i="6"/>
  <c r="V345" i="6" s="1"/>
  <c r="U393" i="6"/>
  <c r="V393" i="6" s="1"/>
  <c r="U358" i="6"/>
  <c r="V358" i="6" s="1"/>
  <c r="U406" i="6"/>
  <c r="V406" i="6" s="1"/>
  <c r="U371" i="6"/>
  <c r="V371" i="6" s="1"/>
  <c r="U419" i="6"/>
  <c r="V419" i="6" s="1"/>
  <c r="U51" i="6"/>
  <c r="V51" i="6" s="1"/>
  <c r="U17" i="5"/>
  <c r="V17" i="5" s="1"/>
  <c r="U11" i="5"/>
  <c r="V11" i="5" s="1"/>
  <c r="U68" i="5"/>
  <c r="V68" i="5" s="1"/>
  <c r="U65" i="5"/>
  <c r="V65" i="5" s="1"/>
  <c r="U87" i="5"/>
  <c r="V87" i="5" s="1"/>
  <c r="U80" i="5"/>
  <c r="V80" i="5" s="1"/>
  <c r="U43" i="5"/>
  <c r="V43" i="5" s="1"/>
  <c r="U235" i="5"/>
  <c r="V235" i="5" s="1"/>
  <c r="U161" i="5"/>
  <c r="V161" i="5" s="1"/>
  <c r="U146" i="5"/>
  <c r="V146" i="5" s="1"/>
  <c r="U169" i="5"/>
  <c r="V169" i="5" s="1"/>
  <c r="U165" i="5"/>
  <c r="V165" i="5" s="1"/>
  <c r="U116" i="5"/>
  <c r="V116" i="5" s="1"/>
  <c r="U274" i="5"/>
  <c r="V274" i="5" s="1"/>
  <c r="U217" i="5"/>
  <c r="V217" i="5" s="1"/>
  <c r="U182" i="5"/>
  <c r="V182" i="5" s="1"/>
  <c r="U230" i="5"/>
  <c r="V230" i="5" s="1"/>
  <c r="U191" i="5"/>
  <c r="V191" i="5" s="1"/>
  <c r="U299" i="5"/>
  <c r="V299" i="5" s="1"/>
  <c r="U200" i="5"/>
  <c r="V200" i="5" s="1"/>
  <c r="U384" i="5"/>
  <c r="V384" i="5" s="1"/>
  <c r="U279" i="5"/>
  <c r="V279" i="5" s="1"/>
  <c r="U244" i="5"/>
  <c r="V244" i="5" s="1"/>
  <c r="U323" i="5"/>
  <c r="V323" i="5" s="1"/>
  <c r="U265" i="5"/>
  <c r="V265" i="5" s="1"/>
  <c r="U340" i="5"/>
  <c r="V340" i="5" s="1"/>
  <c r="U333" i="5"/>
  <c r="V333" i="5" s="1"/>
  <c r="U329" i="5"/>
  <c r="V329" i="5" s="1"/>
  <c r="U370" i="5"/>
  <c r="V370" i="5" s="1"/>
  <c r="U318" i="5"/>
  <c r="V318" i="5" s="1"/>
  <c r="U394" i="5"/>
  <c r="V394" i="5" s="1"/>
  <c r="U409" i="5"/>
  <c r="V409" i="5" s="1"/>
  <c r="U368" i="5"/>
  <c r="V368" i="5" s="1"/>
  <c r="U363" i="5"/>
  <c r="V363" i="5" s="1"/>
  <c r="U411" i="5"/>
  <c r="V411" i="5" s="1"/>
  <c r="U7" i="5"/>
  <c r="V7" i="5" s="1"/>
  <c r="Y40" i="5" s="1"/>
  <c r="U74" i="5"/>
  <c r="V74" i="5" s="1"/>
  <c r="U75" i="5"/>
  <c r="V75" i="5" s="1"/>
  <c r="U42" i="5"/>
  <c r="V42" i="5" s="1"/>
  <c r="U102" i="5"/>
  <c r="V102" i="5" s="1"/>
  <c r="U121" i="5"/>
  <c r="V121" i="5" s="1"/>
  <c r="U110" i="5"/>
  <c r="V110" i="5" s="1"/>
  <c r="U154" i="5"/>
  <c r="V154" i="5" s="1"/>
  <c r="U123" i="5"/>
  <c r="V123" i="5" s="1"/>
  <c r="U234" i="5"/>
  <c r="V234" i="5" s="1"/>
  <c r="U124" i="5"/>
  <c r="V124" i="5" s="1"/>
  <c r="U177" i="5"/>
  <c r="V177" i="5" s="1"/>
  <c r="U225" i="5"/>
  <c r="V225" i="5" s="1"/>
  <c r="U190" i="5"/>
  <c r="V190" i="5" s="1"/>
  <c r="U243" i="5"/>
  <c r="V243" i="5" s="1"/>
  <c r="U199" i="5"/>
  <c r="V199" i="5" s="1"/>
  <c r="U286" i="5"/>
  <c r="V286" i="5" s="1"/>
  <c r="U208" i="5"/>
  <c r="V208" i="5" s="1"/>
  <c r="U297" i="5"/>
  <c r="V297" i="5" s="1"/>
  <c r="U287" i="5"/>
  <c r="V287" i="5" s="1"/>
  <c r="U252" i="5"/>
  <c r="V252" i="5" s="1"/>
  <c r="U307" i="5"/>
  <c r="V307" i="5" s="1"/>
  <c r="U273" i="5"/>
  <c r="V273" i="5" s="1"/>
  <c r="U374" i="5"/>
  <c r="V374" i="5" s="1"/>
  <c r="U357" i="5"/>
  <c r="V357" i="5" s="1"/>
  <c r="U346" i="5"/>
  <c r="V346" i="5" s="1"/>
  <c r="U352" i="5"/>
  <c r="V352" i="5" s="1"/>
  <c r="U326" i="5"/>
  <c r="V326" i="5" s="1"/>
  <c r="U426" i="5"/>
  <c r="V426" i="5" s="1"/>
  <c r="U420" i="5"/>
  <c r="V420" i="5" s="1"/>
  <c r="U416" i="5"/>
  <c r="V416" i="5" s="1"/>
  <c r="U371" i="5"/>
  <c r="V371" i="5" s="1"/>
  <c r="U419" i="5"/>
  <c r="V419" i="5" s="1"/>
  <c r="U18" i="5"/>
  <c r="V18" i="5" s="1"/>
  <c r="U91" i="5"/>
  <c r="V91" i="5" s="1"/>
  <c r="U90" i="5"/>
  <c r="V90" i="5" s="1"/>
  <c r="U46" i="5"/>
  <c r="V46" i="5" s="1"/>
  <c r="U39" i="5"/>
  <c r="V39" i="5" s="1"/>
  <c r="U55" i="5"/>
  <c r="V55" i="5" s="1"/>
  <c r="U125" i="5"/>
  <c r="V125" i="5" s="1"/>
  <c r="U114" i="5"/>
  <c r="V114" i="5" s="1"/>
  <c r="U158" i="5"/>
  <c r="V158" i="5" s="1"/>
  <c r="U127" i="5"/>
  <c r="V127" i="5" s="1"/>
  <c r="U239" i="5"/>
  <c r="V239" i="5" s="1"/>
  <c r="U128" i="5"/>
  <c r="V128" i="5" s="1"/>
  <c r="U181" i="5"/>
  <c r="V181" i="5" s="1"/>
  <c r="U229" i="5"/>
  <c r="V229" i="5" s="1"/>
  <c r="U194" i="5"/>
  <c r="V194" i="5" s="1"/>
  <c r="U254" i="5"/>
  <c r="V254" i="5" s="1"/>
  <c r="U203" i="5"/>
  <c r="V203" i="5" s="1"/>
  <c r="U164" i="5"/>
  <c r="V164" i="5" s="1"/>
  <c r="U212" i="5"/>
  <c r="V212" i="5" s="1"/>
  <c r="U400" i="5"/>
  <c r="V400" i="5" s="1"/>
  <c r="U295" i="5"/>
  <c r="V295" i="5" s="1"/>
  <c r="U256" i="5"/>
  <c r="V256" i="5" s="1"/>
  <c r="U311" i="5"/>
  <c r="V311" i="5" s="1"/>
  <c r="U277" i="5"/>
  <c r="V277" i="5" s="1"/>
  <c r="U341" i="5"/>
  <c r="V341" i="5" s="1"/>
  <c r="U358" i="5"/>
  <c r="V358" i="5" s="1"/>
  <c r="U348" i="5"/>
  <c r="V348" i="5" s="1"/>
  <c r="U381" i="5"/>
  <c r="V381" i="5" s="1"/>
  <c r="U330" i="5"/>
  <c r="V330" i="5" s="1"/>
  <c r="U424" i="5"/>
  <c r="V424" i="5" s="1"/>
  <c r="U421" i="5"/>
  <c r="V421" i="5" s="1"/>
  <c r="U417" i="5"/>
  <c r="V417" i="5" s="1"/>
  <c r="U375" i="5"/>
  <c r="V375" i="5" s="1"/>
  <c r="U423" i="5"/>
  <c r="V423" i="5" s="1"/>
  <c r="U269" i="5"/>
  <c r="V269" i="5" s="1"/>
  <c r="U94" i="5"/>
  <c r="V94" i="5" s="1"/>
  <c r="U10" i="5"/>
  <c r="V10" i="5" s="1"/>
  <c r="U98" i="5"/>
  <c r="V98" i="5" s="1"/>
  <c r="U89" i="5"/>
  <c r="V89" i="5" s="1"/>
  <c r="U50" i="5"/>
  <c r="V50" i="5" s="1"/>
  <c r="U71" i="5"/>
  <c r="V71" i="5" s="1"/>
  <c r="U59" i="5"/>
  <c r="V59" i="5" s="1"/>
  <c r="U129" i="5"/>
  <c r="V129" i="5" s="1"/>
  <c r="U238" i="5"/>
  <c r="V238" i="5" s="1"/>
  <c r="U162" i="5"/>
  <c r="V162" i="5" s="1"/>
  <c r="U131" i="5"/>
  <c r="V131" i="5" s="1"/>
  <c r="U84" i="5"/>
  <c r="V84" i="5" s="1"/>
  <c r="U132" i="5"/>
  <c r="V132" i="5" s="1"/>
  <c r="U185" i="5"/>
  <c r="V185" i="5" s="1"/>
  <c r="U270" i="5"/>
  <c r="V270" i="5" s="1"/>
  <c r="U198" i="5"/>
  <c r="V198" i="5" s="1"/>
  <c r="U231" i="5"/>
  <c r="V231" i="5" s="1"/>
  <c r="U207" i="5"/>
  <c r="V207" i="5" s="1"/>
  <c r="U168" i="5"/>
  <c r="V168" i="5" s="1"/>
  <c r="U216" i="5"/>
  <c r="V216" i="5" s="1"/>
  <c r="U296" i="5"/>
  <c r="V296" i="5" s="1"/>
  <c r="U303" i="5"/>
  <c r="V303" i="5" s="1"/>
  <c r="U260" i="5"/>
  <c r="V260" i="5" s="1"/>
  <c r="U233" i="5"/>
  <c r="V233" i="5" s="1"/>
  <c r="U281" i="5"/>
  <c r="V281" i="5" s="1"/>
  <c r="U320" i="5"/>
  <c r="V320" i="5" s="1"/>
  <c r="U372" i="5"/>
  <c r="V372" i="5" s="1"/>
  <c r="U354" i="5"/>
  <c r="V354" i="5" s="1"/>
  <c r="U396" i="5"/>
  <c r="V396" i="5" s="1"/>
  <c r="U336" i="5"/>
  <c r="V336" i="5" s="1"/>
  <c r="U425" i="5"/>
  <c r="V425" i="5" s="1"/>
  <c r="U377" i="5"/>
  <c r="V377" i="5" s="1"/>
  <c r="U349" i="5"/>
  <c r="V349" i="5" s="1"/>
  <c r="U379" i="5"/>
  <c r="V379" i="5" s="1"/>
  <c r="U427" i="5"/>
  <c r="V427" i="5" s="1"/>
  <c r="U37" i="5"/>
  <c r="V37" i="5" s="1"/>
  <c r="U173" i="5"/>
  <c r="V173" i="5" s="1"/>
  <c r="U38" i="5"/>
  <c r="V38" i="5" s="1"/>
  <c r="U19" i="5"/>
  <c r="V19" i="5" s="1"/>
  <c r="U54" i="5"/>
  <c r="V54" i="5" s="1"/>
  <c r="U81" i="5"/>
  <c r="V81" i="5" s="1"/>
  <c r="U133" i="5"/>
  <c r="V133" i="5" s="1"/>
  <c r="U118" i="5"/>
  <c r="V118" i="5" s="1"/>
  <c r="U278" i="5"/>
  <c r="V278" i="5" s="1"/>
  <c r="U135" i="5"/>
  <c r="V135" i="5" s="1"/>
  <c r="U88" i="5"/>
  <c r="V88" i="5" s="1"/>
  <c r="U136" i="5"/>
  <c r="V136" i="5" s="1"/>
  <c r="U189" i="5"/>
  <c r="V189" i="5" s="1"/>
  <c r="U266" i="5"/>
  <c r="V266" i="5" s="1"/>
  <c r="U202" i="5"/>
  <c r="V202" i="5" s="1"/>
  <c r="U163" i="5"/>
  <c r="V163" i="5" s="1"/>
  <c r="U211" i="5"/>
  <c r="V211" i="5" s="1"/>
  <c r="U172" i="5"/>
  <c r="V172" i="5" s="1"/>
  <c r="U220" i="5"/>
  <c r="V220" i="5" s="1"/>
  <c r="U304" i="5"/>
  <c r="V304" i="5" s="1"/>
  <c r="U312" i="5"/>
  <c r="V312" i="5" s="1"/>
  <c r="U264" i="5"/>
  <c r="V264" i="5" s="1"/>
  <c r="U237" i="5"/>
  <c r="V237" i="5" s="1"/>
  <c r="U285" i="5"/>
  <c r="V285" i="5" s="1"/>
  <c r="U324" i="5"/>
  <c r="V324" i="5" s="1"/>
  <c r="U301" i="5"/>
  <c r="V301" i="5" s="1"/>
  <c r="U365" i="5"/>
  <c r="V365" i="5" s="1"/>
  <c r="U290" i="5"/>
  <c r="V290" i="5" s="1"/>
  <c r="U364" i="5"/>
  <c r="V364" i="5" s="1"/>
  <c r="U366" i="5"/>
  <c r="V366" i="5" s="1"/>
  <c r="U412" i="5"/>
  <c r="V412" i="5" s="1"/>
  <c r="U361" i="5"/>
  <c r="V361" i="5" s="1"/>
  <c r="U383" i="5"/>
  <c r="V383" i="5" s="1"/>
  <c r="U44" i="5"/>
  <c r="V44" i="5" s="1"/>
  <c r="U41" i="5"/>
  <c r="V41" i="5" s="1"/>
  <c r="U23" i="5"/>
  <c r="V23" i="5" s="1"/>
  <c r="U58" i="5"/>
  <c r="V58" i="5" s="1"/>
  <c r="U82" i="5"/>
  <c r="V82" i="5" s="1"/>
  <c r="U137" i="5"/>
  <c r="V137" i="5" s="1"/>
  <c r="U122" i="5"/>
  <c r="V122" i="5" s="1"/>
  <c r="U316" i="5"/>
  <c r="V316" i="5" s="1"/>
  <c r="U139" i="5"/>
  <c r="V139" i="5" s="1"/>
  <c r="U92" i="5"/>
  <c r="V92" i="5" s="1"/>
  <c r="U140" i="5"/>
  <c r="V140" i="5" s="1"/>
  <c r="U193" i="5"/>
  <c r="V193" i="5" s="1"/>
  <c r="U247" i="5"/>
  <c r="V247" i="5" s="1"/>
  <c r="U206" i="5"/>
  <c r="V206" i="5" s="1"/>
  <c r="U167" i="5"/>
  <c r="V167" i="5" s="1"/>
  <c r="U215" i="5"/>
  <c r="V215" i="5" s="1"/>
  <c r="U176" i="5"/>
  <c r="V176" i="5" s="1"/>
  <c r="U224" i="5"/>
  <c r="V224" i="5" s="1"/>
  <c r="U255" i="5"/>
  <c r="V255" i="5" s="1"/>
  <c r="U315" i="5"/>
  <c r="V315" i="5" s="1"/>
  <c r="U268" i="5"/>
  <c r="V268" i="5" s="1"/>
  <c r="U241" i="5"/>
  <c r="V241" i="5" s="1"/>
  <c r="U289" i="5"/>
  <c r="V289" i="5" s="1"/>
  <c r="U328" i="5"/>
  <c r="V328" i="5" s="1"/>
  <c r="U305" i="5"/>
  <c r="V305" i="5" s="1"/>
  <c r="U382" i="5"/>
  <c r="V382" i="5" s="1"/>
  <c r="U294" i="5"/>
  <c r="V294" i="5" s="1"/>
  <c r="U356" i="5"/>
  <c r="V356" i="5" s="1"/>
  <c r="U385" i="5"/>
  <c r="V385" i="5" s="1"/>
  <c r="U413" i="5"/>
  <c r="V413" i="5" s="1"/>
  <c r="U369" i="5"/>
  <c r="V369" i="5" s="1"/>
  <c r="U387" i="5"/>
  <c r="V387" i="5" s="1"/>
  <c r="U21" i="5"/>
  <c r="V21" i="5" s="1"/>
  <c r="U48" i="5"/>
  <c r="V48" i="5" s="1"/>
  <c r="U45" i="5"/>
  <c r="V45" i="5" s="1"/>
  <c r="U27" i="5"/>
  <c r="V27" i="5" s="1"/>
  <c r="U62" i="5"/>
  <c r="V62" i="5" s="1"/>
  <c r="U83" i="5"/>
  <c r="V83" i="5" s="1"/>
  <c r="U72" i="5"/>
  <c r="V72" i="5" s="1"/>
  <c r="U141" i="5"/>
  <c r="V141" i="5" s="1"/>
  <c r="U126" i="5"/>
  <c r="V126" i="5" s="1"/>
  <c r="U99" i="5"/>
  <c r="V99" i="5" s="1"/>
  <c r="U143" i="5"/>
  <c r="V143" i="5" s="1"/>
  <c r="U96" i="5"/>
  <c r="V96" i="5" s="1"/>
  <c r="U144" i="5"/>
  <c r="V144" i="5" s="1"/>
  <c r="U197" i="5"/>
  <c r="V197" i="5" s="1"/>
  <c r="U250" i="5"/>
  <c r="V250" i="5" s="1"/>
  <c r="U210" i="5"/>
  <c r="V210" i="5" s="1"/>
  <c r="U171" i="5"/>
  <c r="V171" i="5" s="1"/>
  <c r="U219" i="5"/>
  <c r="V219" i="5" s="1"/>
  <c r="U180" i="5"/>
  <c r="V180" i="5" s="1"/>
  <c r="U228" i="5"/>
  <c r="V228" i="5" s="1"/>
  <c r="U259" i="5"/>
  <c r="V259" i="5" s="1"/>
  <c r="U331" i="5"/>
  <c r="V331" i="5" s="1"/>
  <c r="U272" i="5"/>
  <c r="V272" i="5" s="1"/>
  <c r="U245" i="5"/>
  <c r="V245" i="5" s="1"/>
  <c r="U300" i="5"/>
  <c r="V300" i="5" s="1"/>
  <c r="U332" i="5"/>
  <c r="V332" i="5" s="1"/>
  <c r="U309" i="5"/>
  <c r="V309" i="5" s="1"/>
  <c r="U389" i="5"/>
  <c r="V389" i="5" s="1"/>
  <c r="U298" i="5"/>
  <c r="V298" i="5" s="1"/>
  <c r="U362" i="5"/>
  <c r="V362" i="5" s="1"/>
  <c r="U404" i="5"/>
  <c r="V404" i="5" s="1"/>
  <c r="U414" i="5"/>
  <c r="V414" i="5" s="1"/>
  <c r="U388" i="5"/>
  <c r="V388" i="5" s="1"/>
  <c r="U391" i="5"/>
  <c r="V391" i="5" s="1"/>
  <c r="U16" i="5"/>
  <c r="V16" i="5" s="1"/>
  <c r="U52" i="5"/>
  <c r="V52" i="5" s="1"/>
  <c r="U49" i="5"/>
  <c r="V49" i="5" s="1"/>
  <c r="U31" i="5"/>
  <c r="V31" i="5" s="1"/>
  <c r="U66" i="5"/>
  <c r="V66" i="5" s="1"/>
  <c r="U85" i="5"/>
  <c r="V85" i="5" s="1"/>
  <c r="U101" i="5"/>
  <c r="V101" i="5" s="1"/>
  <c r="U145" i="5"/>
  <c r="V145" i="5" s="1"/>
  <c r="U130" i="5"/>
  <c r="V130" i="5" s="1"/>
  <c r="U103" i="5"/>
  <c r="V103" i="5" s="1"/>
  <c r="U147" i="5"/>
  <c r="V147" i="5" s="1"/>
  <c r="U100" i="5"/>
  <c r="V100" i="5" s="1"/>
  <c r="U148" i="5"/>
  <c r="V148" i="5" s="1"/>
  <c r="U201" i="5"/>
  <c r="V201" i="5" s="1"/>
  <c r="U262" i="5"/>
  <c r="V262" i="5" s="1"/>
  <c r="U214" i="5"/>
  <c r="V214" i="5" s="1"/>
  <c r="U175" i="5"/>
  <c r="V175" i="5" s="1"/>
  <c r="U223" i="5"/>
  <c r="V223" i="5" s="1"/>
  <c r="U184" i="5"/>
  <c r="V184" i="5" s="1"/>
  <c r="U251" i="5"/>
  <c r="V251" i="5" s="1"/>
  <c r="U263" i="5"/>
  <c r="V263" i="5" s="1"/>
  <c r="U308" i="5"/>
  <c r="V308" i="5" s="1"/>
  <c r="U276" i="5"/>
  <c r="V276" i="5" s="1"/>
  <c r="U249" i="5"/>
  <c r="V249" i="5" s="1"/>
  <c r="U338" i="5"/>
  <c r="V338" i="5" s="1"/>
  <c r="U342" i="5"/>
  <c r="V342" i="5" s="1"/>
  <c r="U313" i="5"/>
  <c r="V313" i="5" s="1"/>
  <c r="U401" i="5"/>
  <c r="V401" i="5" s="1"/>
  <c r="U302" i="5"/>
  <c r="V302" i="5" s="1"/>
  <c r="U380" i="5"/>
  <c r="V380" i="5" s="1"/>
  <c r="U405" i="5"/>
  <c r="V405" i="5" s="1"/>
  <c r="U418" i="5"/>
  <c r="V418" i="5" s="1"/>
  <c r="U347" i="5"/>
  <c r="V347" i="5" s="1"/>
  <c r="U395" i="5"/>
  <c r="V395" i="5" s="1"/>
  <c r="U56" i="5"/>
  <c r="V56" i="5" s="1"/>
  <c r="U53" i="5"/>
  <c r="V53" i="5" s="1"/>
  <c r="U35" i="5"/>
  <c r="V35" i="5" s="1"/>
  <c r="U77" i="5"/>
  <c r="V77" i="5" s="1"/>
  <c r="U32" i="5"/>
  <c r="V32" i="5" s="1"/>
  <c r="U105" i="5"/>
  <c r="V105" i="5" s="1"/>
  <c r="U149" i="5"/>
  <c r="V149" i="5" s="1"/>
  <c r="U134" i="5"/>
  <c r="V134" i="5" s="1"/>
  <c r="U107" i="5"/>
  <c r="V107" i="5" s="1"/>
  <c r="U151" i="5"/>
  <c r="V151" i="5" s="1"/>
  <c r="U104" i="5"/>
  <c r="V104" i="5" s="1"/>
  <c r="U152" i="5"/>
  <c r="V152" i="5" s="1"/>
  <c r="U205" i="5"/>
  <c r="V205" i="5" s="1"/>
  <c r="U170" i="5"/>
  <c r="V170" i="5" s="1"/>
  <c r="U218" i="5"/>
  <c r="V218" i="5" s="1"/>
  <c r="U179" i="5"/>
  <c r="V179" i="5" s="1"/>
  <c r="U227" i="5"/>
  <c r="V227" i="5" s="1"/>
  <c r="U188" i="5"/>
  <c r="V188" i="5" s="1"/>
  <c r="U282" i="5"/>
  <c r="V282" i="5" s="1"/>
  <c r="U267" i="5"/>
  <c r="V267" i="5" s="1"/>
  <c r="U327" i="5"/>
  <c r="V327" i="5" s="1"/>
  <c r="U280" i="5"/>
  <c r="V280" i="5" s="1"/>
  <c r="U253" i="5"/>
  <c r="V253" i="5" s="1"/>
  <c r="U402" i="5"/>
  <c r="V402" i="5" s="1"/>
  <c r="U373" i="5"/>
  <c r="V373" i="5" s="1"/>
  <c r="U317" i="5"/>
  <c r="V317" i="5" s="1"/>
  <c r="U334" i="5"/>
  <c r="V334" i="5" s="1"/>
  <c r="U306" i="5"/>
  <c r="V306" i="5" s="1"/>
  <c r="U390" i="5"/>
  <c r="V390" i="5" s="1"/>
  <c r="U406" i="5"/>
  <c r="V406" i="5" s="1"/>
  <c r="U335" i="5"/>
  <c r="V335" i="5" s="1"/>
  <c r="U351" i="5"/>
  <c r="V351" i="5" s="1"/>
  <c r="U399" i="5"/>
  <c r="V399" i="5" s="1"/>
  <c r="U33" i="5"/>
  <c r="V33" i="5" s="1"/>
  <c r="U30" i="5"/>
  <c r="V30" i="5" s="1"/>
  <c r="U60" i="5"/>
  <c r="V60" i="5" s="1"/>
  <c r="U57" i="5"/>
  <c r="V57" i="5" s="1"/>
  <c r="U70" i="5"/>
  <c r="V70" i="5" s="1"/>
  <c r="U78" i="5"/>
  <c r="V78" i="5" s="1"/>
  <c r="U36" i="5"/>
  <c r="V36" i="5" s="1"/>
  <c r="U109" i="5"/>
  <c r="V109" i="5" s="1"/>
  <c r="U153" i="5"/>
  <c r="V153" i="5" s="1"/>
  <c r="U138" i="5"/>
  <c r="V138" i="5" s="1"/>
  <c r="U111" i="5"/>
  <c r="V111" i="5" s="1"/>
  <c r="U155" i="5"/>
  <c r="V155" i="5" s="1"/>
  <c r="U108" i="5"/>
  <c r="V108" i="5" s="1"/>
  <c r="U156" i="5"/>
  <c r="V156" i="5" s="1"/>
  <c r="U209" i="5"/>
  <c r="V209" i="5" s="1"/>
  <c r="U174" i="5"/>
  <c r="V174" i="5" s="1"/>
  <c r="U222" i="5"/>
  <c r="V222" i="5" s="1"/>
  <c r="U183" i="5"/>
  <c r="V183" i="5" s="1"/>
  <c r="U242" i="5"/>
  <c r="V242" i="5" s="1"/>
  <c r="U192" i="5"/>
  <c r="V192" i="5" s="1"/>
  <c r="U291" i="5"/>
  <c r="V291" i="5" s="1"/>
  <c r="U271" i="5"/>
  <c r="V271" i="5" s="1"/>
  <c r="U236" i="5"/>
  <c r="V236" i="5" s="1"/>
  <c r="U284" i="5"/>
  <c r="V284" i="5" s="1"/>
  <c r="U257" i="5"/>
  <c r="V257" i="5" s="1"/>
  <c r="U337" i="5"/>
  <c r="V337" i="5" s="1"/>
  <c r="U397" i="5"/>
  <c r="V397" i="5" s="1"/>
  <c r="U321" i="5"/>
  <c r="V321" i="5" s="1"/>
  <c r="U350" i="5"/>
  <c r="V350" i="5" s="1"/>
  <c r="U310" i="5"/>
  <c r="V310" i="5" s="1"/>
  <c r="U392" i="5"/>
  <c r="V392" i="5" s="1"/>
  <c r="U422" i="5"/>
  <c r="V422" i="5" s="1"/>
  <c r="U339" i="5"/>
  <c r="V339" i="5" s="1"/>
  <c r="U355" i="5"/>
  <c r="V355" i="5" s="1"/>
  <c r="U403" i="5"/>
  <c r="V403" i="5" s="1"/>
  <c r="U26" i="5"/>
  <c r="V26" i="5" s="1"/>
  <c r="U22" i="5"/>
  <c r="V22" i="5" s="1"/>
  <c r="U64" i="5"/>
  <c r="V64" i="5" s="1"/>
  <c r="U61" i="5"/>
  <c r="V61" i="5" s="1"/>
  <c r="U76" i="5"/>
  <c r="V76" i="5" s="1"/>
  <c r="U79" i="5"/>
  <c r="V79" i="5" s="1"/>
  <c r="U95" i="5"/>
  <c r="V95" i="5" s="1"/>
  <c r="U113" i="5"/>
  <c r="V113" i="5" s="1"/>
  <c r="U157" i="5"/>
  <c r="V157" i="5" s="1"/>
  <c r="U142" i="5"/>
  <c r="V142" i="5" s="1"/>
  <c r="U115" i="5"/>
  <c r="V115" i="5" s="1"/>
  <c r="U159" i="5"/>
  <c r="V159" i="5" s="1"/>
  <c r="U112" i="5"/>
  <c r="V112" i="5" s="1"/>
  <c r="U160" i="5"/>
  <c r="V160" i="5" s="1"/>
  <c r="U213" i="5"/>
  <c r="V213" i="5" s="1"/>
  <c r="U178" i="5"/>
  <c r="V178" i="5" s="1"/>
  <c r="U226" i="5"/>
  <c r="V226" i="5" s="1"/>
  <c r="U187" i="5"/>
  <c r="V187" i="5" s="1"/>
  <c r="U246" i="5"/>
  <c r="V246" i="5" s="1"/>
  <c r="U196" i="5"/>
  <c r="V196" i="5" s="1"/>
  <c r="U292" i="5"/>
  <c r="V292" i="5" s="1"/>
  <c r="U275" i="5"/>
  <c r="V275" i="5" s="1"/>
  <c r="U240" i="5"/>
  <c r="V240" i="5" s="1"/>
  <c r="U288" i="5"/>
  <c r="V288" i="5" s="1"/>
  <c r="U261" i="5"/>
  <c r="V261" i="5" s="1"/>
  <c r="U398" i="5"/>
  <c r="V398" i="5" s="1"/>
  <c r="U386" i="5"/>
  <c r="V386" i="5" s="1"/>
  <c r="U325" i="5"/>
  <c r="V325" i="5" s="1"/>
  <c r="U353" i="5"/>
  <c r="V353" i="5" s="1"/>
  <c r="U314" i="5"/>
  <c r="V314" i="5" s="1"/>
  <c r="U393" i="5"/>
  <c r="V393" i="5" s="1"/>
  <c r="U408" i="5"/>
  <c r="V408" i="5" s="1"/>
  <c r="U343" i="5"/>
  <c r="V343" i="5" s="1"/>
  <c r="U359" i="5"/>
  <c r="V359" i="5" s="1"/>
  <c r="U407" i="5"/>
  <c r="V407" i="5" s="1"/>
  <c r="U34" i="5"/>
  <c r="V34" i="5" s="1"/>
  <c r="Y38" i="7" l="1"/>
  <c r="Y39" i="7"/>
  <c r="Y40" i="7"/>
  <c r="Y37" i="7"/>
  <c r="Y38" i="6"/>
  <c r="Y40" i="6"/>
  <c r="Y37" i="6"/>
  <c r="Y39" i="6"/>
  <c r="Y38" i="5"/>
  <c r="Y39" i="5"/>
  <c r="Y37" i="5"/>
  <c r="U14" i="4" l="1"/>
  <c r="U26" i="4"/>
  <c r="U38" i="4"/>
  <c r="U50" i="4"/>
  <c r="U62" i="4"/>
  <c r="U74" i="4"/>
  <c r="U86" i="4"/>
  <c r="U98" i="4"/>
  <c r="U110" i="4"/>
  <c r="U122" i="4"/>
  <c r="U134" i="4"/>
  <c r="U146" i="4"/>
  <c r="U158" i="4"/>
  <c r="U170" i="4"/>
  <c r="U182" i="4"/>
  <c r="U194" i="4"/>
  <c r="U206" i="4"/>
  <c r="U218" i="4"/>
  <c r="U230" i="4"/>
  <c r="U242" i="4"/>
  <c r="U254" i="4"/>
  <c r="U266" i="4"/>
  <c r="U278" i="4"/>
  <c r="U290" i="4"/>
  <c r="U302" i="4"/>
  <c r="U314" i="4"/>
  <c r="U326" i="4"/>
  <c r="U338" i="4"/>
  <c r="U350" i="4"/>
  <c r="U362" i="4"/>
  <c r="U374" i="4"/>
  <c r="U386" i="4"/>
  <c r="U398" i="4"/>
  <c r="U410" i="4"/>
  <c r="U422" i="4"/>
  <c r="T6" i="4"/>
  <c r="U6" i="4" s="1"/>
  <c r="T7" i="4"/>
  <c r="U7" i="4" s="1"/>
  <c r="T8" i="4"/>
  <c r="U8" i="4" s="1"/>
  <c r="T9" i="4"/>
  <c r="U9" i="4" s="1"/>
  <c r="T10" i="4"/>
  <c r="U10" i="4" s="1"/>
  <c r="T11" i="4"/>
  <c r="U11" i="4" s="1"/>
  <c r="T12" i="4"/>
  <c r="U12" i="4" s="1"/>
  <c r="T13" i="4"/>
  <c r="U13" i="4" s="1"/>
  <c r="T14" i="4"/>
  <c r="T15" i="4"/>
  <c r="U15" i="4" s="1"/>
  <c r="T16" i="4"/>
  <c r="U16" i="4" s="1"/>
  <c r="T17" i="4"/>
  <c r="U17" i="4" s="1"/>
  <c r="T18" i="4"/>
  <c r="U18" i="4" s="1"/>
  <c r="T19" i="4"/>
  <c r="U19" i="4" s="1"/>
  <c r="T20" i="4"/>
  <c r="U20" i="4" s="1"/>
  <c r="T21" i="4"/>
  <c r="U21" i="4" s="1"/>
  <c r="T22" i="4"/>
  <c r="U22" i="4" s="1"/>
  <c r="T23" i="4"/>
  <c r="U23" i="4" s="1"/>
  <c r="T24" i="4"/>
  <c r="U24" i="4" s="1"/>
  <c r="T25" i="4"/>
  <c r="U25" i="4" s="1"/>
  <c r="T26" i="4"/>
  <c r="T27" i="4"/>
  <c r="U27" i="4" s="1"/>
  <c r="T28" i="4"/>
  <c r="U28" i="4" s="1"/>
  <c r="T29" i="4"/>
  <c r="U29" i="4" s="1"/>
  <c r="T30" i="4"/>
  <c r="U30" i="4" s="1"/>
  <c r="T31" i="4"/>
  <c r="U31" i="4" s="1"/>
  <c r="T32" i="4"/>
  <c r="U32" i="4" s="1"/>
  <c r="T33" i="4"/>
  <c r="U33" i="4" s="1"/>
  <c r="T34" i="4"/>
  <c r="U34" i="4" s="1"/>
  <c r="T35" i="4"/>
  <c r="U35" i="4" s="1"/>
  <c r="T36" i="4"/>
  <c r="U36" i="4" s="1"/>
  <c r="T37" i="4"/>
  <c r="U37" i="4" s="1"/>
  <c r="T38" i="4"/>
  <c r="T39" i="4"/>
  <c r="U39" i="4" s="1"/>
  <c r="T40" i="4"/>
  <c r="U40" i="4" s="1"/>
  <c r="T41" i="4"/>
  <c r="U41" i="4" s="1"/>
  <c r="T42" i="4"/>
  <c r="U42" i="4" s="1"/>
  <c r="T43" i="4"/>
  <c r="U43" i="4" s="1"/>
  <c r="T44" i="4"/>
  <c r="U44" i="4" s="1"/>
  <c r="T45" i="4"/>
  <c r="U45" i="4" s="1"/>
  <c r="T46" i="4"/>
  <c r="U46" i="4" s="1"/>
  <c r="T47" i="4"/>
  <c r="U47" i="4" s="1"/>
  <c r="T48" i="4"/>
  <c r="U48" i="4" s="1"/>
  <c r="T49" i="4"/>
  <c r="U49" i="4" s="1"/>
  <c r="T50" i="4"/>
  <c r="T51" i="4"/>
  <c r="U51" i="4" s="1"/>
  <c r="T52" i="4"/>
  <c r="U52" i="4" s="1"/>
  <c r="T53" i="4"/>
  <c r="U53" i="4" s="1"/>
  <c r="T54" i="4"/>
  <c r="U54" i="4" s="1"/>
  <c r="T55" i="4"/>
  <c r="U55" i="4" s="1"/>
  <c r="T56" i="4"/>
  <c r="U56" i="4" s="1"/>
  <c r="T57" i="4"/>
  <c r="U57" i="4" s="1"/>
  <c r="T58" i="4"/>
  <c r="U58" i="4" s="1"/>
  <c r="T59" i="4"/>
  <c r="U59" i="4" s="1"/>
  <c r="T60" i="4"/>
  <c r="U60" i="4" s="1"/>
  <c r="T61" i="4"/>
  <c r="U61" i="4" s="1"/>
  <c r="T62" i="4"/>
  <c r="T63" i="4"/>
  <c r="U63" i="4" s="1"/>
  <c r="T64" i="4"/>
  <c r="U64" i="4" s="1"/>
  <c r="T65" i="4"/>
  <c r="U65" i="4" s="1"/>
  <c r="T66" i="4"/>
  <c r="U66" i="4" s="1"/>
  <c r="T67" i="4"/>
  <c r="U67" i="4" s="1"/>
  <c r="T68" i="4"/>
  <c r="U68" i="4" s="1"/>
  <c r="T69" i="4"/>
  <c r="U69" i="4" s="1"/>
  <c r="T70" i="4"/>
  <c r="U70" i="4" s="1"/>
  <c r="T71" i="4"/>
  <c r="U71" i="4" s="1"/>
  <c r="T72" i="4"/>
  <c r="U72" i="4" s="1"/>
  <c r="T73" i="4"/>
  <c r="U73" i="4" s="1"/>
  <c r="T74" i="4"/>
  <c r="T75" i="4"/>
  <c r="U75" i="4" s="1"/>
  <c r="T76" i="4"/>
  <c r="U76" i="4" s="1"/>
  <c r="T77" i="4"/>
  <c r="U77" i="4" s="1"/>
  <c r="T78" i="4"/>
  <c r="U78" i="4" s="1"/>
  <c r="T79" i="4"/>
  <c r="U79" i="4" s="1"/>
  <c r="T80" i="4"/>
  <c r="U80" i="4" s="1"/>
  <c r="T81" i="4"/>
  <c r="U81" i="4" s="1"/>
  <c r="T82" i="4"/>
  <c r="U82" i="4" s="1"/>
  <c r="T83" i="4"/>
  <c r="U83" i="4" s="1"/>
  <c r="T84" i="4"/>
  <c r="U84" i="4" s="1"/>
  <c r="T85" i="4"/>
  <c r="U85" i="4" s="1"/>
  <c r="T86" i="4"/>
  <c r="T87" i="4"/>
  <c r="U87" i="4" s="1"/>
  <c r="T88" i="4"/>
  <c r="U88" i="4" s="1"/>
  <c r="T89" i="4"/>
  <c r="U89" i="4" s="1"/>
  <c r="T90" i="4"/>
  <c r="U90" i="4" s="1"/>
  <c r="T91" i="4"/>
  <c r="U91" i="4" s="1"/>
  <c r="T92" i="4"/>
  <c r="U92" i="4" s="1"/>
  <c r="T93" i="4"/>
  <c r="U93" i="4" s="1"/>
  <c r="T94" i="4"/>
  <c r="U94" i="4" s="1"/>
  <c r="T95" i="4"/>
  <c r="U95" i="4" s="1"/>
  <c r="T96" i="4"/>
  <c r="U96" i="4" s="1"/>
  <c r="T97" i="4"/>
  <c r="U97" i="4" s="1"/>
  <c r="T98" i="4"/>
  <c r="T99" i="4"/>
  <c r="U99" i="4" s="1"/>
  <c r="T100" i="4"/>
  <c r="U100" i="4" s="1"/>
  <c r="T101" i="4"/>
  <c r="U101" i="4" s="1"/>
  <c r="T102" i="4"/>
  <c r="U102" i="4" s="1"/>
  <c r="T103" i="4"/>
  <c r="U103" i="4" s="1"/>
  <c r="T104" i="4"/>
  <c r="U104" i="4" s="1"/>
  <c r="T105" i="4"/>
  <c r="U105" i="4" s="1"/>
  <c r="T106" i="4"/>
  <c r="U106" i="4" s="1"/>
  <c r="T107" i="4"/>
  <c r="U107" i="4" s="1"/>
  <c r="T108" i="4"/>
  <c r="U108" i="4" s="1"/>
  <c r="T109" i="4"/>
  <c r="U109" i="4" s="1"/>
  <c r="T110" i="4"/>
  <c r="T111" i="4"/>
  <c r="U111" i="4" s="1"/>
  <c r="T112" i="4"/>
  <c r="U112" i="4" s="1"/>
  <c r="T113" i="4"/>
  <c r="U113" i="4" s="1"/>
  <c r="T114" i="4"/>
  <c r="U114" i="4" s="1"/>
  <c r="T115" i="4"/>
  <c r="U115" i="4" s="1"/>
  <c r="T116" i="4"/>
  <c r="U116" i="4" s="1"/>
  <c r="T117" i="4"/>
  <c r="U117" i="4" s="1"/>
  <c r="T118" i="4"/>
  <c r="U118" i="4" s="1"/>
  <c r="T119" i="4"/>
  <c r="U119" i="4" s="1"/>
  <c r="T120" i="4"/>
  <c r="U120" i="4" s="1"/>
  <c r="T121" i="4"/>
  <c r="U121" i="4" s="1"/>
  <c r="T122" i="4"/>
  <c r="T123" i="4"/>
  <c r="U123" i="4" s="1"/>
  <c r="T124" i="4"/>
  <c r="U124" i="4" s="1"/>
  <c r="T125" i="4"/>
  <c r="U125" i="4" s="1"/>
  <c r="T126" i="4"/>
  <c r="U126" i="4" s="1"/>
  <c r="T127" i="4"/>
  <c r="U127" i="4" s="1"/>
  <c r="T128" i="4"/>
  <c r="U128" i="4" s="1"/>
  <c r="T129" i="4"/>
  <c r="U129" i="4" s="1"/>
  <c r="T130" i="4"/>
  <c r="U130" i="4" s="1"/>
  <c r="T131" i="4"/>
  <c r="U131" i="4" s="1"/>
  <c r="T132" i="4"/>
  <c r="U132" i="4" s="1"/>
  <c r="T133" i="4"/>
  <c r="U133" i="4" s="1"/>
  <c r="T134" i="4"/>
  <c r="T135" i="4"/>
  <c r="U135" i="4" s="1"/>
  <c r="T136" i="4"/>
  <c r="U136" i="4" s="1"/>
  <c r="T137" i="4"/>
  <c r="U137" i="4" s="1"/>
  <c r="T138" i="4"/>
  <c r="U138" i="4" s="1"/>
  <c r="T139" i="4"/>
  <c r="U139" i="4" s="1"/>
  <c r="T140" i="4"/>
  <c r="U140" i="4" s="1"/>
  <c r="T141" i="4"/>
  <c r="U141" i="4" s="1"/>
  <c r="T142" i="4"/>
  <c r="U142" i="4" s="1"/>
  <c r="T143" i="4"/>
  <c r="U143" i="4" s="1"/>
  <c r="T144" i="4"/>
  <c r="U144" i="4" s="1"/>
  <c r="T145" i="4"/>
  <c r="U145" i="4" s="1"/>
  <c r="T146" i="4"/>
  <c r="T147" i="4"/>
  <c r="U147" i="4" s="1"/>
  <c r="T148" i="4"/>
  <c r="U148" i="4" s="1"/>
  <c r="T149" i="4"/>
  <c r="U149" i="4" s="1"/>
  <c r="T150" i="4"/>
  <c r="U150" i="4" s="1"/>
  <c r="T151" i="4"/>
  <c r="U151" i="4" s="1"/>
  <c r="T152" i="4"/>
  <c r="U152" i="4" s="1"/>
  <c r="T153" i="4"/>
  <c r="U153" i="4" s="1"/>
  <c r="T154" i="4"/>
  <c r="U154" i="4" s="1"/>
  <c r="T155" i="4"/>
  <c r="U155" i="4" s="1"/>
  <c r="T156" i="4"/>
  <c r="U156" i="4" s="1"/>
  <c r="T157" i="4"/>
  <c r="U157" i="4" s="1"/>
  <c r="T158" i="4"/>
  <c r="T159" i="4"/>
  <c r="U159" i="4" s="1"/>
  <c r="T160" i="4"/>
  <c r="U160" i="4" s="1"/>
  <c r="T161" i="4"/>
  <c r="U161" i="4" s="1"/>
  <c r="T162" i="4"/>
  <c r="U162" i="4" s="1"/>
  <c r="T163" i="4"/>
  <c r="U163" i="4" s="1"/>
  <c r="T164" i="4"/>
  <c r="U164" i="4" s="1"/>
  <c r="T165" i="4"/>
  <c r="U165" i="4" s="1"/>
  <c r="T166" i="4"/>
  <c r="U166" i="4" s="1"/>
  <c r="T167" i="4"/>
  <c r="U167" i="4" s="1"/>
  <c r="T168" i="4"/>
  <c r="U168" i="4" s="1"/>
  <c r="T169" i="4"/>
  <c r="U169" i="4" s="1"/>
  <c r="T170" i="4"/>
  <c r="T171" i="4"/>
  <c r="U171" i="4" s="1"/>
  <c r="T172" i="4"/>
  <c r="U172" i="4" s="1"/>
  <c r="T173" i="4"/>
  <c r="U173" i="4" s="1"/>
  <c r="T174" i="4"/>
  <c r="U174" i="4" s="1"/>
  <c r="T175" i="4"/>
  <c r="U175" i="4" s="1"/>
  <c r="T176" i="4"/>
  <c r="U176" i="4" s="1"/>
  <c r="T177" i="4"/>
  <c r="U177" i="4" s="1"/>
  <c r="T178" i="4"/>
  <c r="U178" i="4" s="1"/>
  <c r="T179" i="4"/>
  <c r="U179" i="4" s="1"/>
  <c r="T180" i="4"/>
  <c r="U180" i="4" s="1"/>
  <c r="T181" i="4"/>
  <c r="U181" i="4" s="1"/>
  <c r="T182" i="4"/>
  <c r="T183" i="4"/>
  <c r="U183" i="4" s="1"/>
  <c r="T184" i="4"/>
  <c r="U184" i="4" s="1"/>
  <c r="T185" i="4"/>
  <c r="U185" i="4" s="1"/>
  <c r="T186" i="4"/>
  <c r="U186" i="4" s="1"/>
  <c r="T187" i="4"/>
  <c r="U187" i="4" s="1"/>
  <c r="T188" i="4"/>
  <c r="U188" i="4" s="1"/>
  <c r="T189" i="4"/>
  <c r="U189" i="4" s="1"/>
  <c r="T190" i="4"/>
  <c r="U190" i="4" s="1"/>
  <c r="T191" i="4"/>
  <c r="U191" i="4" s="1"/>
  <c r="T192" i="4"/>
  <c r="U192" i="4" s="1"/>
  <c r="T193" i="4"/>
  <c r="U193" i="4" s="1"/>
  <c r="T194" i="4"/>
  <c r="T195" i="4"/>
  <c r="U195" i="4" s="1"/>
  <c r="T196" i="4"/>
  <c r="U196" i="4" s="1"/>
  <c r="T197" i="4"/>
  <c r="U197" i="4" s="1"/>
  <c r="T198" i="4"/>
  <c r="U198" i="4" s="1"/>
  <c r="T199" i="4"/>
  <c r="U199" i="4" s="1"/>
  <c r="T200" i="4"/>
  <c r="U200" i="4" s="1"/>
  <c r="T201" i="4"/>
  <c r="U201" i="4" s="1"/>
  <c r="T202" i="4"/>
  <c r="U202" i="4" s="1"/>
  <c r="T203" i="4"/>
  <c r="U203" i="4" s="1"/>
  <c r="T204" i="4"/>
  <c r="U204" i="4" s="1"/>
  <c r="T205" i="4"/>
  <c r="U205" i="4" s="1"/>
  <c r="T206" i="4"/>
  <c r="T207" i="4"/>
  <c r="U207" i="4" s="1"/>
  <c r="T208" i="4"/>
  <c r="U208" i="4" s="1"/>
  <c r="T209" i="4"/>
  <c r="U209" i="4" s="1"/>
  <c r="T210" i="4"/>
  <c r="U210" i="4" s="1"/>
  <c r="T211" i="4"/>
  <c r="U211" i="4" s="1"/>
  <c r="T212" i="4"/>
  <c r="U212" i="4" s="1"/>
  <c r="T213" i="4"/>
  <c r="U213" i="4" s="1"/>
  <c r="T214" i="4"/>
  <c r="U214" i="4" s="1"/>
  <c r="T215" i="4"/>
  <c r="U215" i="4" s="1"/>
  <c r="T216" i="4"/>
  <c r="U216" i="4" s="1"/>
  <c r="T217" i="4"/>
  <c r="U217" i="4" s="1"/>
  <c r="T218" i="4"/>
  <c r="T219" i="4"/>
  <c r="U219" i="4" s="1"/>
  <c r="T220" i="4"/>
  <c r="U220" i="4" s="1"/>
  <c r="T221" i="4"/>
  <c r="U221" i="4" s="1"/>
  <c r="T222" i="4"/>
  <c r="U222" i="4" s="1"/>
  <c r="T223" i="4"/>
  <c r="U223" i="4" s="1"/>
  <c r="T224" i="4"/>
  <c r="U224" i="4" s="1"/>
  <c r="T225" i="4"/>
  <c r="U225" i="4" s="1"/>
  <c r="T226" i="4"/>
  <c r="U226" i="4" s="1"/>
  <c r="T227" i="4"/>
  <c r="U227" i="4" s="1"/>
  <c r="T228" i="4"/>
  <c r="U228" i="4" s="1"/>
  <c r="T229" i="4"/>
  <c r="U229" i="4" s="1"/>
  <c r="T230" i="4"/>
  <c r="T231" i="4"/>
  <c r="U231" i="4" s="1"/>
  <c r="T232" i="4"/>
  <c r="U232" i="4" s="1"/>
  <c r="T233" i="4"/>
  <c r="U233" i="4" s="1"/>
  <c r="T234" i="4"/>
  <c r="U234" i="4" s="1"/>
  <c r="T235" i="4"/>
  <c r="U235" i="4" s="1"/>
  <c r="T236" i="4"/>
  <c r="U236" i="4" s="1"/>
  <c r="T237" i="4"/>
  <c r="U237" i="4" s="1"/>
  <c r="T238" i="4"/>
  <c r="U238" i="4" s="1"/>
  <c r="T239" i="4"/>
  <c r="U239" i="4" s="1"/>
  <c r="T240" i="4"/>
  <c r="U240" i="4" s="1"/>
  <c r="T241" i="4"/>
  <c r="U241" i="4" s="1"/>
  <c r="T242" i="4"/>
  <c r="T243" i="4"/>
  <c r="U243" i="4" s="1"/>
  <c r="T244" i="4"/>
  <c r="U244" i="4" s="1"/>
  <c r="T245" i="4"/>
  <c r="U245" i="4" s="1"/>
  <c r="T246" i="4"/>
  <c r="U246" i="4" s="1"/>
  <c r="T247" i="4"/>
  <c r="U247" i="4" s="1"/>
  <c r="T248" i="4"/>
  <c r="U248" i="4" s="1"/>
  <c r="T249" i="4"/>
  <c r="U249" i="4" s="1"/>
  <c r="T250" i="4"/>
  <c r="U250" i="4" s="1"/>
  <c r="T251" i="4"/>
  <c r="U251" i="4" s="1"/>
  <c r="T252" i="4"/>
  <c r="U252" i="4" s="1"/>
  <c r="T253" i="4"/>
  <c r="U253" i="4" s="1"/>
  <c r="T254" i="4"/>
  <c r="T255" i="4"/>
  <c r="U255" i="4" s="1"/>
  <c r="T256" i="4"/>
  <c r="U256" i="4" s="1"/>
  <c r="T257" i="4"/>
  <c r="U257" i="4" s="1"/>
  <c r="T258" i="4"/>
  <c r="U258" i="4" s="1"/>
  <c r="T259" i="4"/>
  <c r="U259" i="4" s="1"/>
  <c r="T260" i="4"/>
  <c r="U260" i="4" s="1"/>
  <c r="T261" i="4"/>
  <c r="U261" i="4" s="1"/>
  <c r="T262" i="4"/>
  <c r="U262" i="4" s="1"/>
  <c r="T263" i="4"/>
  <c r="U263" i="4" s="1"/>
  <c r="T264" i="4"/>
  <c r="U264" i="4" s="1"/>
  <c r="T265" i="4"/>
  <c r="U265" i="4" s="1"/>
  <c r="T266" i="4"/>
  <c r="T267" i="4"/>
  <c r="U267" i="4" s="1"/>
  <c r="T268" i="4"/>
  <c r="U268" i="4" s="1"/>
  <c r="T269" i="4"/>
  <c r="U269" i="4" s="1"/>
  <c r="T270" i="4"/>
  <c r="U270" i="4" s="1"/>
  <c r="T271" i="4"/>
  <c r="U271" i="4" s="1"/>
  <c r="T272" i="4"/>
  <c r="U272" i="4" s="1"/>
  <c r="T273" i="4"/>
  <c r="U273" i="4" s="1"/>
  <c r="T274" i="4"/>
  <c r="U274" i="4" s="1"/>
  <c r="T275" i="4"/>
  <c r="U275" i="4" s="1"/>
  <c r="T276" i="4"/>
  <c r="U276" i="4" s="1"/>
  <c r="T277" i="4"/>
  <c r="U277" i="4" s="1"/>
  <c r="T278" i="4"/>
  <c r="T279" i="4"/>
  <c r="U279" i="4" s="1"/>
  <c r="T280" i="4"/>
  <c r="U280" i="4" s="1"/>
  <c r="T281" i="4"/>
  <c r="U281" i="4" s="1"/>
  <c r="T282" i="4"/>
  <c r="U282" i="4" s="1"/>
  <c r="T283" i="4"/>
  <c r="U283" i="4" s="1"/>
  <c r="T284" i="4"/>
  <c r="U284" i="4" s="1"/>
  <c r="T285" i="4"/>
  <c r="U285" i="4" s="1"/>
  <c r="T286" i="4"/>
  <c r="U286" i="4" s="1"/>
  <c r="T287" i="4"/>
  <c r="U287" i="4" s="1"/>
  <c r="T288" i="4"/>
  <c r="U288" i="4" s="1"/>
  <c r="T289" i="4"/>
  <c r="U289" i="4" s="1"/>
  <c r="T290" i="4"/>
  <c r="T291" i="4"/>
  <c r="U291" i="4" s="1"/>
  <c r="T292" i="4"/>
  <c r="U292" i="4" s="1"/>
  <c r="T293" i="4"/>
  <c r="U293" i="4" s="1"/>
  <c r="T294" i="4"/>
  <c r="U294" i="4" s="1"/>
  <c r="T295" i="4"/>
  <c r="U295" i="4" s="1"/>
  <c r="T296" i="4"/>
  <c r="U296" i="4" s="1"/>
  <c r="T297" i="4"/>
  <c r="U297" i="4" s="1"/>
  <c r="T298" i="4"/>
  <c r="U298" i="4" s="1"/>
  <c r="T299" i="4"/>
  <c r="U299" i="4" s="1"/>
  <c r="T300" i="4"/>
  <c r="U300" i="4" s="1"/>
  <c r="T301" i="4"/>
  <c r="U301" i="4" s="1"/>
  <c r="T302" i="4"/>
  <c r="T303" i="4"/>
  <c r="U303" i="4" s="1"/>
  <c r="T304" i="4"/>
  <c r="U304" i="4" s="1"/>
  <c r="T305" i="4"/>
  <c r="U305" i="4" s="1"/>
  <c r="T306" i="4"/>
  <c r="U306" i="4" s="1"/>
  <c r="T307" i="4"/>
  <c r="U307" i="4" s="1"/>
  <c r="T308" i="4"/>
  <c r="U308" i="4" s="1"/>
  <c r="T309" i="4"/>
  <c r="U309" i="4" s="1"/>
  <c r="T310" i="4"/>
  <c r="U310" i="4" s="1"/>
  <c r="T311" i="4"/>
  <c r="U311" i="4" s="1"/>
  <c r="T312" i="4"/>
  <c r="U312" i="4" s="1"/>
  <c r="T313" i="4"/>
  <c r="U313" i="4" s="1"/>
  <c r="T314" i="4"/>
  <c r="T315" i="4"/>
  <c r="U315" i="4" s="1"/>
  <c r="T316" i="4"/>
  <c r="U316" i="4" s="1"/>
  <c r="T317" i="4"/>
  <c r="U317" i="4" s="1"/>
  <c r="T318" i="4"/>
  <c r="U318" i="4" s="1"/>
  <c r="T319" i="4"/>
  <c r="U319" i="4" s="1"/>
  <c r="T320" i="4"/>
  <c r="U320" i="4" s="1"/>
  <c r="T321" i="4"/>
  <c r="U321" i="4" s="1"/>
  <c r="T322" i="4"/>
  <c r="U322" i="4" s="1"/>
  <c r="T323" i="4"/>
  <c r="U323" i="4" s="1"/>
  <c r="T324" i="4"/>
  <c r="U324" i="4" s="1"/>
  <c r="T325" i="4"/>
  <c r="U325" i="4" s="1"/>
  <c r="T326" i="4"/>
  <c r="T327" i="4"/>
  <c r="U327" i="4" s="1"/>
  <c r="T328" i="4"/>
  <c r="U328" i="4" s="1"/>
  <c r="T329" i="4"/>
  <c r="U329" i="4" s="1"/>
  <c r="T330" i="4"/>
  <c r="U330" i="4" s="1"/>
  <c r="T331" i="4"/>
  <c r="U331" i="4" s="1"/>
  <c r="T332" i="4"/>
  <c r="U332" i="4" s="1"/>
  <c r="T333" i="4"/>
  <c r="U333" i="4" s="1"/>
  <c r="T334" i="4"/>
  <c r="U334" i="4" s="1"/>
  <c r="T335" i="4"/>
  <c r="U335" i="4" s="1"/>
  <c r="T336" i="4"/>
  <c r="U336" i="4" s="1"/>
  <c r="T337" i="4"/>
  <c r="U337" i="4" s="1"/>
  <c r="T338" i="4"/>
  <c r="T339" i="4"/>
  <c r="U339" i="4" s="1"/>
  <c r="T340" i="4"/>
  <c r="U340" i="4" s="1"/>
  <c r="T341" i="4"/>
  <c r="U341" i="4" s="1"/>
  <c r="T342" i="4"/>
  <c r="U342" i="4" s="1"/>
  <c r="T343" i="4"/>
  <c r="U343" i="4" s="1"/>
  <c r="T344" i="4"/>
  <c r="U344" i="4" s="1"/>
  <c r="T345" i="4"/>
  <c r="U345" i="4" s="1"/>
  <c r="T346" i="4"/>
  <c r="U346" i="4" s="1"/>
  <c r="T347" i="4"/>
  <c r="U347" i="4" s="1"/>
  <c r="T348" i="4"/>
  <c r="U348" i="4" s="1"/>
  <c r="T349" i="4"/>
  <c r="U349" i="4" s="1"/>
  <c r="T350" i="4"/>
  <c r="T351" i="4"/>
  <c r="U351" i="4" s="1"/>
  <c r="T352" i="4"/>
  <c r="U352" i="4" s="1"/>
  <c r="T353" i="4"/>
  <c r="U353" i="4" s="1"/>
  <c r="T354" i="4"/>
  <c r="U354" i="4" s="1"/>
  <c r="T355" i="4"/>
  <c r="U355" i="4" s="1"/>
  <c r="T356" i="4"/>
  <c r="U356" i="4" s="1"/>
  <c r="T357" i="4"/>
  <c r="U357" i="4" s="1"/>
  <c r="T358" i="4"/>
  <c r="U358" i="4" s="1"/>
  <c r="T359" i="4"/>
  <c r="U359" i="4" s="1"/>
  <c r="T360" i="4"/>
  <c r="U360" i="4" s="1"/>
  <c r="T361" i="4"/>
  <c r="U361" i="4" s="1"/>
  <c r="T362" i="4"/>
  <c r="T363" i="4"/>
  <c r="U363" i="4" s="1"/>
  <c r="T364" i="4"/>
  <c r="U364" i="4" s="1"/>
  <c r="T365" i="4"/>
  <c r="U365" i="4" s="1"/>
  <c r="T366" i="4"/>
  <c r="U366" i="4" s="1"/>
  <c r="T367" i="4"/>
  <c r="U367" i="4" s="1"/>
  <c r="T368" i="4"/>
  <c r="U368" i="4" s="1"/>
  <c r="T369" i="4"/>
  <c r="U369" i="4" s="1"/>
  <c r="T370" i="4"/>
  <c r="U370" i="4" s="1"/>
  <c r="T371" i="4"/>
  <c r="U371" i="4" s="1"/>
  <c r="T372" i="4"/>
  <c r="U372" i="4" s="1"/>
  <c r="T373" i="4"/>
  <c r="U373" i="4" s="1"/>
  <c r="T374" i="4"/>
  <c r="T375" i="4"/>
  <c r="U375" i="4" s="1"/>
  <c r="T376" i="4"/>
  <c r="U376" i="4" s="1"/>
  <c r="T377" i="4"/>
  <c r="U377" i="4" s="1"/>
  <c r="T378" i="4"/>
  <c r="U378" i="4" s="1"/>
  <c r="T379" i="4"/>
  <c r="U379" i="4" s="1"/>
  <c r="T380" i="4"/>
  <c r="U380" i="4" s="1"/>
  <c r="T381" i="4"/>
  <c r="U381" i="4" s="1"/>
  <c r="T382" i="4"/>
  <c r="U382" i="4" s="1"/>
  <c r="T383" i="4"/>
  <c r="U383" i="4" s="1"/>
  <c r="T384" i="4"/>
  <c r="U384" i="4" s="1"/>
  <c r="T385" i="4"/>
  <c r="U385" i="4" s="1"/>
  <c r="T386" i="4"/>
  <c r="T387" i="4"/>
  <c r="U387" i="4" s="1"/>
  <c r="T388" i="4"/>
  <c r="U388" i="4" s="1"/>
  <c r="T389" i="4"/>
  <c r="U389" i="4" s="1"/>
  <c r="T390" i="4"/>
  <c r="U390" i="4" s="1"/>
  <c r="T391" i="4"/>
  <c r="U391" i="4" s="1"/>
  <c r="T392" i="4"/>
  <c r="U392" i="4" s="1"/>
  <c r="T393" i="4"/>
  <c r="U393" i="4" s="1"/>
  <c r="T394" i="4"/>
  <c r="U394" i="4" s="1"/>
  <c r="T395" i="4"/>
  <c r="U395" i="4" s="1"/>
  <c r="T396" i="4"/>
  <c r="U396" i="4" s="1"/>
  <c r="T397" i="4"/>
  <c r="U397" i="4" s="1"/>
  <c r="T398" i="4"/>
  <c r="T399" i="4"/>
  <c r="U399" i="4" s="1"/>
  <c r="T400" i="4"/>
  <c r="U400" i="4" s="1"/>
  <c r="T401" i="4"/>
  <c r="U401" i="4" s="1"/>
  <c r="T402" i="4"/>
  <c r="U402" i="4" s="1"/>
  <c r="T403" i="4"/>
  <c r="U403" i="4" s="1"/>
  <c r="T404" i="4"/>
  <c r="U404" i="4" s="1"/>
  <c r="T405" i="4"/>
  <c r="U405" i="4" s="1"/>
  <c r="T406" i="4"/>
  <c r="U406" i="4" s="1"/>
  <c r="T407" i="4"/>
  <c r="U407" i="4" s="1"/>
  <c r="T408" i="4"/>
  <c r="U408" i="4" s="1"/>
  <c r="T409" i="4"/>
  <c r="U409" i="4" s="1"/>
  <c r="T410" i="4"/>
  <c r="T411" i="4"/>
  <c r="U411" i="4" s="1"/>
  <c r="T412" i="4"/>
  <c r="U412" i="4" s="1"/>
  <c r="T413" i="4"/>
  <c r="U413" i="4" s="1"/>
  <c r="T414" i="4"/>
  <c r="U414" i="4" s="1"/>
  <c r="T415" i="4"/>
  <c r="U415" i="4" s="1"/>
  <c r="T416" i="4"/>
  <c r="U416" i="4" s="1"/>
  <c r="T417" i="4"/>
  <c r="U417" i="4" s="1"/>
  <c r="T418" i="4"/>
  <c r="U418" i="4" s="1"/>
  <c r="T419" i="4"/>
  <c r="U419" i="4" s="1"/>
  <c r="T420" i="4"/>
  <c r="U420" i="4" s="1"/>
  <c r="T421" i="4"/>
  <c r="U421" i="4" s="1"/>
  <c r="T422" i="4"/>
  <c r="T423" i="4"/>
  <c r="U423" i="4" s="1"/>
  <c r="T424" i="4"/>
  <c r="U424" i="4" s="1"/>
  <c r="T425" i="4"/>
  <c r="U425" i="4" s="1"/>
  <c r="T426" i="4"/>
  <c r="U426" i="4" s="1"/>
  <c r="T427" i="4"/>
  <c r="U427" i="4" s="1"/>
  <c r="T428" i="4"/>
  <c r="U428" i="4" s="1"/>
  <c r="T5" i="4"/>
  <c r="U5" i="4" s="1"/>
  <c r="J13" i="4"/>
  <c r="I6" i="4"/>
  <c r="J6" i="4"/>
  <c r="K6" i="4"/>
  <c r="I7" i="4"/>
  <c r="J7" i="4"/>
  <c r="K7" i="4"/>
  <c r="I8" i="4"/>
  <c r="J8" i="4"/>
  <c r="K8" i="4"/>
  <c r="I9" i="4"/>
  <c r="J9" i="4"/>
  <c r="K9" i="4"/>
  <c r="I10" i="4"/>
  <c r="J10" i="4"/>
  <c r="K10" i="4"/>
  <c r="I11" i="4"/>
  <c r="J11" i="4"/>
  <c r="K11" i="4"/>
  <c r="I12" i="4"/>
  <c r="J12" i="4"/>
  <c r="K12" i="4"/>
  <c r="I13" i="4"/>
  <c r="K13" i="4"/>
  <c r="I14" i="4"/>
  <c r="J14" i="4"/>
  <c r="K14" i="4"/>
  <c r="I15" i="4"/>
  <c r="J15" i="4"/>
  <c r="K15" i="4"/>
  <c r="I16" i="4"/>
  <c r="J16" i="4"/>
  <c r="K16" i="4"/>
  <c r="I17" i="4"/>
  <c r="J17" i="4"/>
  <c r="K17" i="4"/>
  <c r="I18" i="4"/>
  <c r="J18" i="4"/>
  <c r="K18" i="4"/>
  <c r="I19" i="4"/>
  <c r="J19" i="4"/>
  <c r="K19" i="4"/>
  <c r="I20" i="4"/>
  <c r="J20" i="4"/>
  <c r="K20" i="4"/>
  <c r="I21" i="4"/>
  <c r="J21" i="4"/>
  <c r="K21" i="4"/>
  <c r="I22" i="4"/>
  <c r="J22" i="4"/>
  <c r="K22" i="4"/>
  <c r="I23" i="4"/>
  <c r="J23" i="4"/>
  <c r="K23" i="4"/>
  <c r="I24" i="4"/>
  <c r="J24" i="4"/>
  <c r="K24" i="4"/>
  <c r="I25" i="4"/>
  <c r="J25" i="4"/>
  <c r="K25" i="4"/>
  <c r="I26" i="4"/>
  <c r="J26" i="4"/>
  <c r="K26" i="4"/>
  <c r="I27" i="4"/>
  <c r="J27" i="4"/>
  <c r="K27" i="4"/>
  <c r="I28" i="4"/>
  <c r="J28" i="4"/>
  <c r="K28" i="4"/>
  <c r="I29" i="4"/>
  <c r="J29" i="4"/>
  <c r="K29" i="4"/>
  <c r="I30" i="4"/>
  <c r="J30" i="4"/>
  <c r="K30" i="4"/>
  <c r="I31" i="4"/>
  <c r="J31" i="4"/>
  <c r="K31" i="4"/>
  <c r="I32" i="4"/>
  <c r="J32" i="4"/>
  <c r="K32" i="4"/>
  <c r="I33" i="4"/>
  <c r="J33" i="4"/>
  <c r="K33" i="4"/>
  <c r="I34" i="4"/>
  <c r="J34" i="4"/>
  <c r="K34" i="4"/>
  <c r="I35" i="4"/>
  <c r="J35" i="4"/>
  <c r="K35" i="4"/>
  <c r="I36" i="4"/>
  <c r="J36" i="4"/>
  <c r="K36" i="4"/>
  <c r="I37" i="4"/>
  <c r="J37" i="4"/>
  <c r="K37" i="4"/>
  <c r="I38" i="4"/>
  <c r="J38" i="4"/>
  <c r="K38" i="4"/>
  <c r="I39" i="4"/>
  <c r="J39" i="4"/>
  <c r="K39" i="4"/>
  <c r="I40" i="4"/>
  <c r="J40" i="4"/>
  <c r="K40" i="4"/>
  <c r="I41" i="4"/>
  <c r="J41" i="4"/>
  <c r="K41" i="4"/>
  <c r="I42" i="4"/>
  <c r="J42" i="4"/>
  <c r="K42" i="4"/>
  <c r="I43" i="4"/>
  <c r="J43" i="4"/>
  <c r="K43" i="4"/>
  <c r="I44" i="4"/>
  <c r="J44" i="4"/>
  <c r="K44" i="4"/>
  <c r="I45" i="4"/>
  <c r="J45" i="4"/>
  <c r="K45" i="4"/>
  <c r="I46" i="4"/>
  <c r="J46" i="4"/>
  <c r="K46" i="4"/>
  <c r="I47" i="4"/>
  <c r="J47" i="4"/>
  <c r="K47" i="4"/>
  <c r="I48" i="4"/>
  <c r="J48" i="4"/>
  <c r="K48" i="4"/>
  <c r="I49" i="4"/>
  <c r="J49" i="4"/>
  <c r="K49" i="4"/>
  <c r="I50" i="4"/>
  <c r="J50" i="4"/>
  <c r="K50" i="4"/>
  <c r="I51" i="4"/>
  <c r="J51" i="4"/>
  <c r="K51" i="4"/>
  <c r="I52" i="4"/>
  <c r="J52" i="4"/>
  <c r="K52" i="4"/>
  <c r="I53" i="4"/>
  <c r="J53" i="4"/>
  <c r="K53" i="4"/>
  <c r="I54" i="4"/>
  <c r="J54" i="4"/>
  <c r="K54" i="4"/>
  <c r="I55" i="4"/>
  <c r="J55" i="4"/>
  <c r="K55" i="4"/>
  <c r="I56" i="4"/>
  <c r="J56" i="4"/>
  <c r="K56" i="4"/>
  <c r="I57" i="4"/>
  <c r="J57" i="4"/>
  <c r="K57" i="4"/>
  <c r="I58" i="4"/>
  <c r="J58" i="4"/>
  <c r="K58" i="4"/>
  <c r="I59" i="4"/>
  <c r="J59" i="4"/>
  <c r="K59" i="4"/>
  <c r="I60" i="4"/>
  <c r="J60" i="4"/>
  <c r="K60" i="4"/>
  <c r="I61" i="4"/>
  <c r="J61" i="4"/>
  <c r="K61" i="4"/>
  <c r="I62" i="4"/>
  <c r="J62" i="4"/>
  <c r="K62" i="4"/>
  <c r="I63" i="4"/>
  <c r="J63" i="4"/>
  <c r="K63" i="4"/>
  <c r="I64" i="4"/>
  <c r="J64" i="4"/>
  <c r="K64" i="4"/>
  <c r="I65" i="4"/>
  <c r="J65" i="4"/>
  <c r="K65" i="4"/>
  <c r="I66" i="4"/>
  <c r="J66" i="4"/>
  <c r="K66" i="4"/>
  <c r="I67" i="4"/>
  <c r="J67" i="4"/>
  <c r="K67" i="4"/>
  <c r="I68" i="4"/>
  <c r="J68" i="4"/>
  <c r="K68" i="4"/>
  <c r="I69" i="4"/>
  <c r="J69" i="4"/>
  <c r="K69" i="4"/>
  <c r="I70" i="4"/>
  <c r="J70" i="4"/>
  <c r="K70" i="4"/>
  <c r="I71" i="4"/>
  <c r="J71" i="4"/>
  <c r="K71" i="4"/>
  <c r="I72" i="4"/>
  <c r="J72" i="4"/>
  <c r="K72" i="4"/>
  <c r="I73" i="4"/>
  <c r="J73" i="4"/>
  <c r="K73" i="4"/>
  <c r="I74" i="4"/>
  <c r="J74" i="4"/>
  <c r="K74" i="4"/>
  <c r="I75" i="4"/>
  <c r="J75" i="4"/>
  <c r="K75" i="4"/>
  <c r="I76" i="4"/>
  <c r="J76" i="4"/>
  <c r="K76" i="4"/>
  <c r="I77" i="4"/>
  <c r="J77" i="4"/>
  <c r="K77" i="4"/>
  <c r="I78" i="4"/>
  <c r="J78" i="4"/>
  <c r="K78" i="4"/>
  <c r="I79" i="4"/>
  <c r="J79" i="4"/>
  <c r="K79" i="4"/>
  <c r="I80" i="4"/>
  <c r="J80" i="4"/>
  <c r="K80" i="4"/>
  <c r="I81" i="4"/>
  <c r="J81" i="4"/>
  <c r="K81" i="4"/>
  <c r="I82" i="4"/>
  <c r="J82" i="4"/>
  <c r="K82" i="4"/>
  <c r="I83" i="4"/>
  <c r="J83" i="4"/>
  <c r="K83" i="4"/>
  <c r="I84" i="4"/>
  <c r="J84" i="4"/>
  <c r="K84" i="4"/>
  <c r="I85" i="4"/>
  <c r="J85" i="4"/>
  <c r="K85" i="4"/>
  <c r="I86" i="4"/>
  <c r="J86" i="4"/>
  <c r="K86" i="4"/>
  <c r="I87" i="4"/>
  <c r="J87" i="4"/>
  <c r="K87" i="4"/>
  <c r="I88" i="4"/>
  <c r="J88" i="4"/>
  <c r="K88" i="4"/>
  <c r="I89" i="4"/>
  <c r="J89" i="4"/>
  <c r="K89" i="4"/>
  <c r="I90" i="4"/>
  <c r="J90" i="4"/>
  <c r="K90" i="4"/>
  <c r="I91" i="4"/>
  <c r="J91" i="4"/>
  <c r="K91" i="4"/>
  <c r="I92" i="4"/>
  <c r="J92" i="4"/>
  <c r="K92" i="4"/>
  <c r="I93" i="4"/>
  <c r="J93" i="4"/>
  <c r="K93" i="4"/>
  <c r="I94" i="4"/>
  <c r="J94" i="4"/>
  <c r="K94" i="4"/>
  <c r="I95" i="4"/>
  <c r="J95" i="4"/>
  <c r="K95" i="4"/>
  <c r="I96" i="4"/>
  <c r="J96" i="4"/>
  <c r="K96" i="4"/>
  <c r="I97" i="4"/>
  <c r="J97" i="4"/>
  <c r="K97" i="4"/>
  <c r="I98" i="4"/>
  <c r="J98" i="4"/>
  <c r="K98" i="4"/>
  <c r="I99" i="4"/>
  <c r="J99" i="4"/>
  <c r="K99" i="4"/>
  <c r="I100" i="4"/>
  <c r="J100" i="4"/>
  <c r="K100" i="4"/>
  <c r="I101" i="4"/>
  <c r="J101" i="4"/>
  <c r="K101" i="4"/>
  <c r="I102" i="4"/>
  <c r="J102" i="4"/>
  <c r="K102" i="4"/>
  <c r="I103" i="4"/>
  <c r="J103" i="4"/>
  <c r="K103" i="4"/>
  <c r="I104" i="4"/>
  <c r="J104" i="4"/>
  <c r="K104" i="4"/>
  <c r="I105" i="4"/>
  <c r="J105" i="4"/>
  <c r="K105" i="4"/>
  <c r="I106" i="4"/>
  <c r="J106" i="4"/>
  <c r="K106" i="4"/>
  <c r="I107" i="4"/>
  <c r="J107" i="4"/>
  <c r="K107" i="4"/>
  <c r="I108" i="4"/>
  <c r="J108" i="4"/>
  <c r="K108" i="4"/>
  <c r="I109" i="4"/>
  <c r="J109" i="4"/>
  <c r="K109" i="4"/>
  <c r="I110" i="4"/>
  <c r="J110" i="4"/>
  <c r="K110" i="4"/>
  <c r="I111" i="4"/>
  <c r="J111" i="4"/>
  <c r="K111" i="4"/>
  <c r="I112" i="4"/>
  <c r="J112" i="4"/>
  <c r="K112" i="4"/>
  <c r="I113" i="4"/>
  <c r="J113" i="4"/>
  <c r="K113" i="4"/>
  <c r="I114" i="4"/>
  <c r="J114" i="4"/>
  <c r="K114" i="4"/>
  <c r="I115" i="4"/>
  <c r="J115" i="4"/>
  <c r="K115" i="4"/>
  <c r="I116" i="4"/>
  <c r="J116" i="4"/>
  <c r="K116" i="4"/>
  <c r="I117" i="4"/>
  <c r="J117" i="4"/>
  <c r="K117" i="4"/>
  <c r="I118" i="4"/>
  <c r="J118" i="4"/>
  <c r="K118" i="4"/>
  <c r="I119" i="4"/>
  <c r="J119" i="4"/>
  <c r="K119" i="4"/>
  <c r="I120" i="4"/>
  <c r="J120" i="4"/>
  <c r="K120" i="4"/>
  <c r="I121" i="4"/>
  <c r="J121" i="4"/>
  <c r="K121" i="4"/>
  <c r="I122" i="4"/>
  <c r="J122" i="4"/>
  <c r="K122" i="4"/>
  <c r="I123" i="4"/>
  <c r="J123" i="4"/>
  <c r="K123" i="4"/>
  <c r="I124" i="4"/>
  <c r="J124" i="4"/>
  <c r="K124" i="4"/>
  <c r="I125" i="4"/>
  <c r="J125" i="4"/>
  <c r="K125" i="4"/>
  <c r="I126" i="4"/>
  <c r="J126" i="4"/>
  <c r="K126" i="4"/>
  <c r="I127" i="4"/>
  <c r="J127" i="4"/>
  <c r="K127" i="4"/>
  <c r="I128" i="4"/>
  <c r="J128" i="4"/>
  <c r="K128" i="4"/>
  <c r="I129" i="4"/>
  <c r="J129" i="4"/>
  <c r="K129" i="4"/>
  <c r="I130" i="4"/>
  <c r="J130" i="4"/>
  <c r="K130" i="4"/>
  <c r="I131" i="4"/>
  <c r="J131" i="4"/>
  <c r="K131" i="4"/>
  <c r="I132" i="4"/>
  <c r="J132" i="4"/>
  <c r="K132" i="4"/>
  <c r="I133" i="4"/>
  <c r="J133" i="4"/>
  <c r="K133" i="4"/>
  <c r="I134" i="4"/>
  <c r="J134" i="4"/>
  <c r="K134" i="4"/>
  <c r="I135" i="4"/>
  <c r="J135" i="4"/>
  <c r="K135" i="4"/>
  <c r="I136" i="4"/>
  <c r="J136" i="4"/>
  <c r="K136" i="4"/>
  <c r="I137" i="4"/>
  <c r="J137" i="4"/>
  <c r="K137" i="4"/>
  <c r="I138" i="4"/>
  <c r="J138" i="4"/>
  <c r="K138" i="4"/>
  <c r="I139" i="4"/>
  <c r="J139" i="4"/>
  <c r="K139" i="4"/>
  <c r="I140" i="4"/>
  <c r="J140" i="4"/>
  <c r="K140" i="4"/>
  <c r="I141" i="4"/>
  <c r="J141" i="4"/>
  <c r="K141" i="4"/>
  <c r="I142" i="4"/>
  <c r="J142" i="4"/>
  <c r="K142" i="4"/>
  <c r="I143" i="4"/>
  <c r="J143" i="4"/>
  <c r="K143" i="4"/>
  <c r="I144" i="4"/>
  <c r="J144" i="4"/>
  <c r="K144" i="4"/>
  <c r="I145" i="4"/>
  <c r="J145" i="4"/>
  <c r="K145" i="4"/>
  <c r="I146" i="4"/>
  <c r="J146" i="4"/>
  <c r="K146" i="4"/>
  <c r="I147" i="4"/>
  <c r="J147" i="4"/>
  <c r="K147" i="4"/>
  <c r="I148" i="4"/>
  <c r="J148" i="4"/>
  <c r="K148" i="4"/>
  <c r="I149" i="4"/>
  <c r="J149" i="4"/>
  <c r="K149" i="4"/>
  <c r="I150" i="4"/>
  <c r="J150" i="4"/>
  <c r="K150" i="4"/>
  <c r="I151" i="4"/>
  <c r="J151" i="4"/>
  <c r="K151" i="4"/>
  <c r="I152" i="4"/>
  <c r="J152" i="4"/>
  <c r="K152" i="4"/>
  <c r="I153" i="4"/>
  <c r="J153" i="4"/>
  <c r="K153" i="4"/>
  <c r="I154" i="4"/>
  <c r="J154" i="4"/>
  <c r="K154" i="4"/>
  <c r="I155" i="4"/>
  <c r="J155" i="4"/>
  <c r="K155" i="4"/>
  <c r="I156" i="4"/>
  <c r="J156" i="4"/>
  <c r="K156" i="4"/>
  <c r="I157" i="4"/>
  <c r="J157" i="4"/>
  <c r="K157" i="4"/>
  <c r="I158" i="4"/>
  <c r="J158" i="4"/>
  <c r="K158" i="4"/>
  <c r="I159" i="4"/>
  <c r="J159" i="4"/>
  <c r="K159" i="4"/>
  <c r="I160" i="4"/>
  <c r="J160" i="4"/>
  <c r="K160" i="4"/>
  <c r="I161" i="4"/>
  <c r="J161" i="4"/>
  <c r="K161" i="4"/>
  <c r="I162" i="4"/>
  <c r="J162" i="4"/>
  <c r="K162" i="4"/>
  <c r="I163" i="4"/>
  <c r="J163" i="4"/>
  <c r="K163" i="4"/>
  <c r="I164" i="4"/>
  <c r="J164" i="4"/>
  <c r="K164" i="4"/>
  <c r="I165" i="4"/>
  <c r="J165" i="4"/>
  <c r="K165" i="4"/>
  <c r="I166" i="4"/>
  <c r="J166" i="4"/>
  <c r="K166" i="4"/>
  <c r="I167" i="4"/>
  <c r="J167" i="4"/>
  <c r="K167" i="4"/>
  <c r="I168" i="4"/>
  <c r="J168" i="4"/>
  <c r="K168" i="4"/>
  <c r="I169" i="4"/>
  <c r="J169" i="4"/>
  <c r="K169" i="4"/>
  <c r="I170" i="4"/>
  <c r="J170" i="4"/>
  <c r="K170" i="4"/>
  <c r="I171" i="4"/>
  <c r="J171" i="4"/>
  <c r="K171" i="4"/>
  <c r="I172" i="4"/>
  <c r="J172" i="4"/>
  <c r="K172" i="4"/>
  <c r="I173" i="4"/>
  <c r="J173" i="4"/>
  <c r="K173" i="4"/>
  <c r="I174" i="4"/>
  <c r="J174" i="4"/>
  <c r="K174" i="4"/>
  <c r="I175" i="4"/>
  <c r="J175" i="4"/>
  <c r="K175" i="4"/>
  <c r="I176" i="4"/>
  <c r="J176" i="4"/>
  <c r="K176" i="4"/>
  <c r="I177" i="4"/>
  <c r="J177" i="4"/>
  <c r="K177" i="4"/>
  <c r="I178" i="4"/>
  <c r="J178" i="4"/>
  <c r="K178" i="4"/>
  <c r="I179" i="4"/>
  <c r="J179" i="4"/>
  <c r="K179" i="4"/>
  <c r="I180" i="4"/>
  <c r="J180" i="4"/>
  <c r="K180" i="4"/>
  <c r="I181" i="4"/>
  <c r="J181" i="4"/>
  <c r="K181" i="4"/>
  <c r="I182" i="4"/>
  <c r="J182" i="4"/>
  <c r="K182" i="4"/>
  <c r="I183" i="4"/>
  <c r="J183" i="4"/>
  <c r="K183" i="4"/>
  <c r="I184" i="4"/>
  <c r="J184" i="4"/>
  <c r="K184" i="4"/>
  <c r="I185" i="4"/>
  <c r="J185" i="4"/>
  <c r="K185" i="4"/>
  <c r="I186" i="4"/>
  <c r="J186" i="4"/>
  <c r="K186" i="4"/>
  <c r="I187" i="4"/>
  <c r="J187" i="4"/>
  <c r="K187" i="4"/>
  <c r="I188" i="4"/>
  <c r="J188" i="4"/>
  <c r="K188" i="4"/>
  <c r="I189" i="4"/>
  <c r="J189" i="4"/>
  <c r="K189" i="4"/>
  <c r="I190" i="4"/>
  <c r="J190" i="4"/>
  <c r="K190" i="4"/>
  <c r="I191" i="4"/>
  <c r="J191" i="4"/>
  <c r="K191" i="4"/>
  <c r="I192" i="4"/>
  <c r="J192" i="4"/>
  <c r="K192" i="4"/>
  <c r="I193" i="4"/>
  <c r="J193" i="4"/>
  <c r="K193" i="4"/>
  <c r="I194" i="4"/>
  <c r="J194" i="4"/>
  <c r="K194" i="4"/>
  <c r="I195" i="4"/>
  <c r="J195" i="4"/>
  <c r="K195" i="4"/>
  <c r="I196" i="4"/>
  <c r="J196" i="4"/>
  <c r="K196" i="4"/>
  <c r="I197" i="4"/>
  <c r="J197" i="4"/>
  <c r="K197" i="4"/>
  <c r="I198" i="4"/>
  <c r="J198" i="4"/>
  <c r="K198" i="4"/>
  <c r="I199" i="4"/>
  <c r="J199" i="4"/>
  <c r="K199" i="4"/>
  <c r="I200" i="4"/>
  <c r="J200" i="4"/>
  <c r="K200" i="4"/>
  <c r="I201" i="4"/>
  <c r="J201" i="4"/>
  <c r="K201" i="4"/>
  <c r="I202" i="4"/>
  <c r="J202" i="4"/>
  <c r="K202" i="4"/>
  <c r="I203" i="4"/>
  <c r="J203" i="4"/>
  <c r="K203" i="4"/>
  <c r="I204" i="4"/>
  <c r="J204" i="4"/>
  <c r="K204" i="4"/>
  <c r="I205" i="4"/>
  <c r="J205" i="4"/>
  <c r="K205" i="4"/>
  <c r="I206" i="4"/>
  <c r="J206" i="4"/>
  <c r="K206" i="4"/>
  <c r="I207" i="4"/>
  <c r="J207" i="4"/>
  <c r="K207" i="4"/>
  <c r="I208" i="4"/>
  <c r="J208" i="4"/>
  <c r="K208" i="4"/>
  <c r="I209" i="4"/>
  <c r="J209" i="4"/>
  <c r="K209" i="4"/>
  <c r="I210" i="4"/>
  <c r="J210" i="4"/>
  <c r="K210" i="4"/>
  <c r="I211" i="4"/>
  <c r="J211" i="4"/>
  <c r="K211" i="4"/>
  <c r="I212" i="4"/>
  <c r="J212" i="4"/>
  <c r="K212" i="4"/>
  <c r="I213" i="4"/>
  <c r="J213" i="4"/>
  <c r="K213" i="4"/>
  <c r="I214" i="4"/>
  <c r="J214" i="4"/>
  <c r="K214" i="4"/>
  <c r="I215" i="4"/>
  <c r="J215" i="4"/>
  <c r="K215" i="4"/>
  <c r="I216" i="4"/>
  <c r="J216" i="4"/>
  <c r="K216" i="4"/>
  <c r="I217" i="4"/>
  <c r="J217" i="4"/>
  <c r="K217" i="4"/>
  <c r="I218" i="4"/>
  <c r="J218" i="4"/>
  <c r="K218" i="4"/>
  <c r="I219" i="4"/>
  <c r="J219" i="4"/>
  <c r="K219" i="4"/>
  <c r="I220" i="4"/>
  <c r="J220" i="4"/>
  <c r="K220" i="4"/>
  <c r="I221" i="4"/>
  <c r="J221" i="4"/>
  <c r="K221" i="4"/>
  <c r="I222" i="4"/>
  <c r="J222" i="4"/>
  <c r="K222" i="4"/>
  <c r="I223" i="4"/>
  <c r="J223" i="4"/>
  <c r="K223" i="4"/>
  <c r="I224" i="4"/>
  <c r="J224" i="4"/>
  <c r="K224" i="4"/>
  <c r="I225" i="4"/>
  <c r="J225" i="4"/>
  <c r="K225" i="4"/>
  <c r="I226" i="4"/>
  <c r="J226" i="4"/>
  <c r="K226" i="4"/>
  <c r="I227" i="4"/>
  <c r="J227" i="4"/>
  <c r="K227" i="4"/>
  <c r="I228" i="4"/>
  <c r="J228" i="4"/>
  <c r="K228" i="4"/>
  <c r="I229" i="4"/>
  <c r="J229" i="4"/>
  <c r="K229" i="4"/>
  <c r="I230" i="4"/>
  <c r="J230" i="4"/>
  <c r="K230" i="4"/>
  <c r="I231" i="4"/>
  <c r="J231" i="4"/>
  <c r="K231" i="4"/>
  <c r="I232" i="4"/>
  <c r="J232" i="4"/>
  <c r="K232" i="4"/>
  <c r="I233" i="4"/>
  <c r="J233" i="4"/>
  <c r="K233" i="4"/>
  <c r="I234" i="4"/>
  <c r="J234" i="4"/>
  <c r="K234" i="4"/>
  <c r="I235" i="4"/>
  <c r="J235" i="4"/>
  <c r="K235" i="4"/>
  <c r="I236" i="4"/>
  <c r="J236" i="4"/>
  <c r="K236" i="4"/>
  <c r="I237" i="4"/>
  <c r="J237" i="4"/>
  <c r="K237" i="4"/>
  <c r="I238" i="4"/>
  <c r="J238" i="4"/>
  <c r="K238" i="4"/>
  <c r="I239" i="4"/>
  <c r="J239" i="4"/>
  <c r="K239" i="4"/>
  <c r="I240" i="4"/>
  <c r="J240" i="4"/>
  <c r="K240" i="4"/>
  <c r="I241" i="4"/>
  <c r="J241" i="4"/>
  <c r="K241" i="4"/>
  <c r="I242" i="4"/>
  <c r="J242" i="4"/>
  <c r="K242" i="4"/>
  <c r="I243" i="4"/>
  <c r="J243" i="4"/>
  <c r="K243" i="4"/>
  <c r="I244" i="4"/>
  <c r="J244" i="4"/>
  <c r="K244" i="4"/>
  <c r="I245" i="4"/>
  <c r="J245" i="4"/>
  <c r="K245" i="4"/>
  <c r="I246" i="4"/>
  <c r="J246" i="4"/>
  <c r="K246" i="4"/>
  <c r="I247" i="4"/>
  <c r="J247" i="4"/>
  <c r="K247" i="4"/>
  <c r="I248" i="4"/>
  <c r="J248" i="4"/>
  <c r="K248" i="4"/>
  <c r="I249" i="4"/>
  <c r="J249" i="4"/>
  <c r="K249" i="4"/>
  <c r="I250" i="4"/>
  <c r="J250" i="4"/>
  <c r="K250" i="4"/>
  <c r="I251" i="4"/>
  <c r="J251" i="4"/>
  <c r="K251" i="4"/>
  <c r="I252" i="4"/>
  <c r="J252" i="4"/>
  <c r="K252" i="4"/>
  <c r="I253" i="4"/>
  <c r="J253" i="4"/>
  <c r="K253" i="4"/>
  <c r="I254" i="4"/>
  <c r="J254" i="4"/>
  <c r="K254" i="4"/>
  <c r="I255" i="4"/>
  <c r="J255" i="4"/>
  <c r="K255" i="4"/>
  <c r="I256" i="4"/>
  <c r="J256" i="4"/>
  <c r="K256" i="4"/>
  <c r="I257" i="4"/>
  <c r="J257" i="4"/>
  <c r="K257" i="4"/>
  <c r="I258" i="4"/>
  <c r="J258" i="4"/>
  <c r="K258" i="4"/>
  <c r="I259" i="4"/>
  <c r="J259" i="4"/>
  <c r="K259" i="4"/>
  <c r="I260" i="4"/>
  <c r="J260" i="4"/>
  <c r="K260" i="4"/>
  <c r="I261" i="4"/>
  <c r="J261" i="4"/>
  <c r="K261" i="4"/>
  <c r="I262" i="4"/>
  <c r="J262" i="4"/>
  <c r="K262" i="4"/>
  <c r="I263" i="4"/>
  <c r="J263" i="4"/>
  <c r="K263" i="4"/>
  <c r="I264" i="4"/>
  <c r="J264" i="4"/>
  <c r="K264" i="4"/>
  <c r="I265" i="4"/>
  <c r="J265" i="4"/>
  <c r="K265" i="4"/>
  <c r="I266" i="4"/>
  <c r="J266" i="4"/>
  <c r="K266" i="4"/>
  <c r="I267" i="4"/>
  <c r="J267" i="4"/>
  <c r="K267" i="4"/>
  <c r="I268" i="4"/>
  <c r="J268" i="4"/>
  <c r="K268" i="4"/>
  <c r="I269" i="4"/>
  <c r="J269" i="4"/>
  <c r="K269" i="4"/>
  <c r="I270" i="4"/>
  <c r="J270" i="4"/>
  <c r="K270" i="4"/>
  <c r="I271" i="4"/>
  <c r="J271" i="4"/>
  <c r="K271" i="4"/>
  <c r="I272" i="4"/>
  <c r="J272" i="4"/>
  <c r="K272" i="4"/>
  <c r="I273" i="4"/>
  <c r="J273" i="4"/>
  <c r="K273" i="4"/>
  <c r="I274" i="4"/>
  <c r="J274" i="4"/>
  <c r="K274" i="4"/>
  <c r="I275" i="4"/>
  <c r="J275" i="4"/>
  <c r="K275" i="4"/>
  <c r="I276" i="4"/>
  <c r="J276" i="4"/>
  <c r="K276" i="4"/>
  <c r="I277" i="4"/>
  <c r="J277" i="4"/>
  <c r="K277" i="4"/>
  <c r="I278" i="4"/>
  <c r="J278" i="4"/>
  <c r="K278" i="4"/>
  <c r="I279" i="4"/>
  <c r="J279" i="4"/>
  <c r="K279" i="4"/>
  <c r="I280" i="4"/>
  <c r="J280" i="4"/>
  <c r="K280" i="4"/>
  <c r="I281" i="4"/>
  <c r="J281" i="4"/>
  <c r="K281" i="4"/>
  <c r="I282" i="4"/>
  <c r="J282" i="4"/>
  <c r="K282" i="4"/>
  <c r="I283" i="4"/>
  <c r="J283" i="4"/>
  <c r="K283" i="4"/>
  <c r="I284" i="4"/>
  <c r="J284" i="4"/>
  <c r="K284" i="4"/>
  <c r="I285" i="4"/>
  <c r="J285" i="4"/>
  <c r="K285" i="4"/>
  <c r="I286" i="4"/>
  <c r="J286" i="4"/>
  <c r="K286" i="4"/>
  <c r="I287" i="4"/>
  <c r="J287" i="4"/>
  <c r="K287" i="4"/>
  <c r="I288" i="4"/>
  <c r="J288" i="4"/>
  <c r="K288" i="4"/>
  <c r="I289" i="4"/>
  <c r="J289" i="4"/>
  <c r="K289" i="4"/>
  <c r="I290" i="4"/>
  <c r="J290" i="4"/>
  <c r="K290" i="4"/>
  <c r="I291" i="4"/>
  <c r="J291" i="4"/>
  <c r="K291" i="4"/>
  <c r="I292" i="4"/>
  <c r="J292" i="4"/>
  <c r="K292" i="4"/>
  <c r="I293" i="4"/>
  <c r="J293" i="4"/>
  <c r="K293" i="4"/>
  <c r="I294" i="4"/>
  <c r="J294" i="4"/>
  <c r="K294" i="4"/>
  <c r="I295" i="4"/>
  <c r="J295" i="4"/>
  <c r="K295" i="4"/>
  <c r="I296" i="4"/>
  <c r="J296" i="4"/>
  <c r="K296" i="4"/>
  <c r="I297" i="4"/>
  <c r="J297" i="4"/>
  <c r="K297" i="4"/>
  <c r="I298" i="4"/>
  <c r="J298" i="4"/>
  <c r="K298" i="4"/>
  <c r="I299" i="4"/>
  <c r="J299" i="4"/>
  <c r="K299" i="4"/>
  <c r="I300" i="4"/>
  <c r="J300" i="4"/>
  <c r="K300" i="4"/>
  <c r="I301" i="4"/>
  <c r="J301" i="4"/>
  <c r="K301" i="4"/>
  <c r="I302" i="4"/>
  <c r="J302" i="4"/>
  <c r="K302" i="4"/>
  <c r="I303" i="4"/>
  <c r="J303" i="4"/>
  <c r="K303" i="4"/>
  <c r="I304" i="4"/>
  <c r="J304" i="4"/>
  <c r="K304" i="4"/>
  <c r="I305" i="4"/>
  <c r="J305" i="4"/>
  <c r="K305" i="4"/>
  <c r="I306" i="4"/>
  <c r="J306" i="4"/>
  <c r="K306" i="4"/>
  <c r="I307" i="4"/>
  <c r="J307" i="4"/>
  <c r="K307" i="4"/>
  <c r="I308" i="4"/>
  <c r="J308" i="4"/>
  <c r="K308" i="4"/>
  <c r="I309" i="4"/>
  <c r="J309" i="4"/>
  <c r="K309" i="4"/>
  <c r="I310" i="4"/>
  <c r="J310" i="4"/>
  <c r="K310" i="4"/>
  <c r="I311" i="4"/>
  <c r="J311" i="4"/>
  <c r="K311" i="4"/>
  <c r="I312" i="4"/>
  <c r="J312" i="4"/>
  <c r="K312" i="4"/>
  <c r="I313" i="4"/>
  <c r="J313" i="4"/>
  <c r="K313" i="4"/>
  <c r="I314" i="4"/>
  <c r="J314" i="4"/>
  <c r="K314" i="4"/>
  <c r="I315" i="4"/>
  <c r="J315" i="4"/>
  <c r="K315" i="4"/>
  <c r="I316" i="4"/>
  <c r="J316" i="4"/>
  <c r="K316" i="4"/>
  <c r="I317" i="4"/>
  <c r="J317" i="4"/>
  <c r="K317" i="4"/>
  <c r="I318" i="4"/>
  <c r="J318" i="4"/>
  <c r="K318" i="4"/>
  <c r="I319" i="4"/>
  <c r="J319" i="4"/>
  <c r="K319" i="4"/>
  <c r="I320" i="4"/>
  <c r="J320" i="4"/>
  <c r="K320" i="4"/>
  <c r="I321" i="4"/>
  <c r="J321" i="4"/>
  <c r="K321" i="4"/>
  <c r="I322" i="4"/>
  <c r="J322" i="4"/>
  <c r="K322" i="4"/>
  <c r="I323" i="4"/>
  <c r="J323" i="4"/>
  <c r="K323" i="4"/>
  <c r="I324" i="4"/>
  <c r="J324" i="4"/>
  <c r="K324" i="4"/>
  <c r="I325" i="4"/>
  <c r="J325" i="4"/>
  <c r="K325" i="4"/>
  <c r="I326" i="4"/>
  <c r="J326" i="4"/>
  <c r="K326" i="4"/>
  <c r="I327" i="4"/>
  <c r="J327" i="4"/>
  <c r="K327" i="4"/>
  <c r="I328" i="4"/>
  <c r="J328" i="4"/>
  <c r="K328" i="4"/>
  <c r="I329" i="4"/>
  <c r="J329" i="4"/>
  <c r="K329" i="4"/>
  <c r="I330" i="4"/>
  <c r="J330" i="4"/>
  <c r="K330" i="4"/>
  <c r="I331" i="4"/>
  <c r="J331" i="4"/>
  <c r="K331" i="4"/>
  <c r="I332" i="4"/>
  <c r="J332" i="4"/>
  <c r="K332" i="4"/>
  <c r="I333" i="4"/>
  <c r="J333" i="4"/>
  <c r="K333" i="4"/>
  <c r="I334" i="4"/>
  <c r="J334" i="4"/>
  <c r="K334" i="4"/>
  <c r="I335" i="4"/>
  <c r="J335" i="4"/>
  <c r="K335" i="4"/>
  <c r="I336" i="4"/>
  <c r="J336" i="4"/>
  <c r="K336" i="4"/>
  <c r="I337" i="4"/>
  <c r="J337" i="4"/>
  <c r="K337" i="4"/>
  <c r="I338" i="4"/>
  <c r="J338" i="4"/>
  <c r="K338" i="4"/>
  <c r="I339" i="4"/>
  <c r="J339" i="4"/>
  <c r="K339" i="4"/>
  <c r="I340" i="4"/>
  <c r="J340" i="4"/>
  <c r="K340" i="4"/>
  <c r="I341" i="4"/>
  <c r="J341" i="4"/>
  <c r="K341" i="4"/>
  <c r="I342" i="4"/>
  <c r="J342" i="4"/>
  <c r="K342" i="4"/>
  <c r="I343" i="4"/>
  <c r="J343" i="4"/>
  <c r="K343" i="4"/>
  <c r="I344" i="4"/>
  <c r="J344" i="4"/>
  <c r="K344" i="4"/>
  <c r="I345" i="4"/>
  <c r="J345" i="4"/>
  <c r="K345" i="4"/>
  <c r="I346" i="4"/>
  <c r="J346" i="4"/>
  <c r="K346" i="4"/>
  <c r="I347" i="4"/>
  <c r="J347" i="4"/>
  <c r="K347" i="4"/>
  <c r="I348" i="4"/>
  <c r="J348" i="4"/>
  <c r="K348" i="4"/>
  <c r="I349" i="4"/>
  <c r="J349" i="4"/>
  <c r="K349" i="4"/>
  <c r="I350" i="4"/>
  <c r="J350" i="4"/>
  <c r="K350" i="4"/>
  <c r="I351" i="4"/>
  <c r="J351" i="4"/>
  <c r="K351" i="4"/>
  <c r="I352" i="4"/>
  <c r="J352" i="4"/>
  <c r="K352" i="4"/>
  <c r="I353" i="4"/>
  <c r="J353" i="4"/>
  <c r="K353" i="4"/>
  <c r="I354" i="4"/>
  <c r="J354" i="4"/>
  <c r="K354" i="4"/>
  <c r="I355" i="4"/>
  <c r="J355" i="4"/>
  <c r="K355" i="4"/>
  <c r="I356" i="4"/>
  <c r="J356" i="4"/>
  <c r="K356" i="4"/>
  <c r="I357" i="4"/>
  <c r="J357" i="4"/>
  <c r="K357" i="4"/>
  <c r="I358" i="4"/>
  <c r="J358" i="4"/>
  <c r="K358" i="4"/>
  <c r="I359" i="4"/>
  <c r="J359" i="4"/>
  <c r="K359" i="4"/>
  <c r="I360" i="4"/>
  <c r="J360" i="4"/>
  <c r="K360" i="4"/>
  <c r="I361" i="4"/>
  <c r="J361" i="4"/>
  <c r="K361" i="4"/>
  <c r="I362" i="4"/>
  <c r="J362" i="4"/>
  <c r="K362" i="4"/>
  <c r="I363" i="4"/>
  <c r="J363" i="4"/>
  <c r="K363" i="4"/>
  <c r="I364" i="4"/>
  <c r="J364" i="4"/>
  <c r="K364" i="4"/>
  <c r="I365" i="4"/>
  <c r="J365" i="4"/>
  <c r="K365" i="4"/>
  <c r="I366" i="4"/>
  <c r="J366" i="4"/>
  <c r="K366" i="4"/>
  <c r="I367" i="4"/>
  <c r="J367" i="4"/>
  <c r="K367" i="4"/>
  <c r="I368" i="4"/>
  <c r="J368" i="4"/>
  <c r="K368" i="4"/>
  <c r="I369" i="4"/>
  <c r="J369" i="4"/>
  <c r="K369" i="4"/>
  <c r="I370" i="4"/>
  <c r="J370" i="4"/>
  <c r="K370" i="4"/>
  <c r="I371" i="4"/>
  <c r="J371" i="4"/>
  <c r="K371" i="4"/>
  <c r="I372" i="4"/>
  <c r="J372" i="4"/>
  <c r="K372" i="4"/>
  <c r="I373" i="4"/>
  <c r="J373" i="4"/>
  <c r="K373" i="4"/>
  <c r="I374" i="4"/>
  <c r="J374" i="4"/>
  <c r="K374" i="4"/>
  <c r="I375" i="4"/>
  <c r="J375" i="4"/>
  <c r="K375" i="4"/>
  <c r="I376" i="4"/>
  <c r="J376" i="4"/>
  <c r="K376" i="4"/>
  <c r="I377" i="4"/>
  <c r="J377" i="4"/>
  <c r="K377" i="4"/>
  <c r="I378" i="4"/>
  <c r="J378" i="4"/>
  <c r="K378" i="4"/>
  <c r="I379" i="4"/>
  <c r="J379" i="4"/>
  <c r="K379" i="4"/>
  <c r="I380" i="4"/>
  <c r="J380" i="4"/>
  <c r="K380" i="4"/>
  <c r="I381" i="4"/>
  <c r="J381" i="4"/>
  <c r="K381" i="4"/>
  <c r="I382" i="4"/>
  <c r="J382" i="4"/>
  <c r="K382" i="4"/>
  <c r="I383" i="4"/>
  <c r="J383" i="4"/>
  <c r="K383" i="4"/>
  <c r="I384" i="4"/>
  <c r="J384" i="4"/>
  <c r="K384" i="4"/>
  <c r="I385" i="4"/>
  <c r="J385" i="4"/>
  <c r="K385" i="4"/>
  <c r="I386" i="4"/>
  <c r="J386" i="4"/>
  <c r="K386" i="4"/>
  <c r="I387" i="4"/>
  <c r="J387" i="4"/>
  <c r="K387" i="4"/>
  <c r="I388" i="4"/>
  <c r="J388" i="4"/>
  <c r="K388" i="4"/>
  <c r="I389" i="4"/>
  <c r="J389" i="4"/>
  <c r="K389" i="4"/>
  <c r="I390" i="4"/>
  <c r="J390" i="4"/>
  <c r="K390" i="4"/>
  <c r="I391" i="4"/>
  <c r="J391" i="4"/>
  <c r="K391" i="4"/>
  <c r="I392" i="4"/>
  <c r="J392" i="4"/>
  <c r="K392" i="4"/>
  <c r="I393" i="4"/>
  <c r="J393" i="4"/>
  <c r="K393" i="4"/>
  <c r="I394" i="4"/>
  <c r="J394" i="4"/>
  <c r="K394" i="4"/>
  <c r="I395" i="4"/>
  <c r="J395" i="4"/>
  <c r="K395" i="4"/>
  <c r="I396" i="4"/>
  <c r="J396" i="4"/>
  <c r="K396" i="4"/>
  <c r="I397" i="4"/>
  <c r="J397" i="4"/>
  <c r="K397" i="4"/>
  <c r="I398" i="4"/>
  <c r="J398" i="4"/>
  <c r="K398" i="4"/>
  <c r="I399" i="4"/>
  <c r="J399" i="4"/>
  <c r="K399" i="4"/>
  <c r="I400" i="4"/>
  <c r="J400" i="4"/>
  <c r="K400" i="4"/>
  <c r="I401" i="4"/>
  <c r="J401" i="4"/>
  <c r="K401" i="4"/>
  <c r="I402" i="4"/>
  <c r="J402" i="4"/>
  <c r="K402" i="4"/>
  <c r="I403" i="4"/>
  <c r="J403" i="4"/>
  <c r="K403" i="4"/>
  <c r="I404" i="4"/>
  <c r="J404" i="4"/>
  <c r="K404" i="4"/>
  <c r="I405" i="4"/>
  <c r="J405" i="4"/>
  <c r="K405" i="4"/>
  <c r="I406" i="4"/>
  <c r="J406" i="4"/>
  <c r="K406" i="4"/>
  <c r="I407" i="4"/>
  <c r="J407" i="4"/>
  <c r="K407" i="4"/>
  <c r="I408" i="4"/>
  <c r="J408" i="4"/>
  <c r="K408" i="4"/>
  <c r="I409" i="4"/>
  <c r="J409" i="4"/>
  <c r="K409" i="4"/>
  <c r="I410" i="4"/>
  <c r="J410" i="4"/>
  <c r="K410" i="4"/>
  <c r="I411" i="4"/>
  <c r="J411" i="4"/>
  <c r="K411" i="4"/>
  <c r="I412" i="4"/>
  <c r="J412" i="4"/>
  <c r="K412" i="4"/>
  <c r="I413" i="4"/>
  <c r="J413" i="4"/>
  <c r="K413" i="4"/>
  <c r="I414" i="4"/>
  <c r="J414" i="4"/>
  <c r="K414" i="4"/>
  <c r="I415" i="4"/>
  <c r="J415" i="4"/>
  <c r="K415" i="4"/>
  <c r="I416" i="4"/>
  <c r="J416" i="4"/>
  <c r="K416" i="4"/>
  <c r="I417" i="4"/>
  <c r="J417" i="4"/>
  <c r="K417" i="4"/>
  <c r="I418" i="4"/>
  <c r="J418" i="4"/>
  <c r="K418" i="4"/>
  <c r="I419" i="4"/>
  <c r="J419" i="4"/>
  <c r="K419" i="4"/>
  <c r="I420" i="4"/>
  <c r="J420" i="4"/>
  <c r="K420" i="4"/>
  <c r="I421" i="4"/>
  <c r="J421" i="4"/>
  <c r="K421" i="4"/>
  <c r="I422" i="4"/>
  <c r="J422" i="4"/>
  <c r="K422" i="4"/>
  <c r="I423" i="4"/>
  <c r="J423" i="4"/>
  <c r="K423" i="4"/>
  <c r="I424" i="4"/>
  <c r="J424" i="4"/>
  <c r="K424" i="4"/>
  <c r="I425" i="4"/>
  <c r="J425" i="4"/>
  <c r="K425" i="4"/>
  <c r="I426" i="4"/>
  <c r="J426" i="4"/>
  <c r="K426" i="4"/>
  <c r="I427" i="4"/>
  <c r="J427" i="4"/>
  <c r="K427" i="4"/>
  <c r="I428" i="4"/>
  <c r="J428" i="4"/>
  <c r="K428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5" i="4"/>
  <c r="K5" i="4"/>
  <c r="J5" i="4"/>
  <c r="I5" i="4"/>
  <c r="Y10" i="4"/>
  <c r="Y9" i="4"/>
  <c r="Y8" i="4"/>
  <c r="Y7" i="4"/>
  <c r="O17" i="4" l="1"/>
  <c r="N347" i="4"/>
  <c r="M347" i="4"/>
  <c r="X115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N413" i="4" l="1"/>
  <c r="N389" i="4"/>
  <c r="N365" i="4"/>
  <c r="O293" i="4"/>
  <c r="O289" i="4"/>
  <c r="M413" i="4"/>
  <c r="M389" i="4"/>
  <c r="M365" i="4"/>
  <c r="N409" i="4"/>
  <c r="R409" i="4" s="1"/>
  <c r="N385" i="4"/>
  <c r="R385" i="4" s="1"/>
  <c r="N361" i="4"/>
  <c r="R361" i="4" s="1"/>
  <c r="O245" i="4"/>
  <c r="S245" i="4" s="1"/>
  <c r="M409" i="4"/>
  <c r="M385" i="4"/>
  <c r="M361" i="4"/>
  <c r="O241" i="4"/>
  <c r="N5" i="4"/>
  <c r="R5" i="4" s="1"/>
  <c r="N405" i="4"/>
  <c r="N381" i="4"/>
  <c r="N357" i="4"/>
  <c r="R357" i="4" s="1"/>
  <c r="O197" i="4"/>
  <c r="S197" i="4" s="1"/>
  <c r="O5" i="4"/>
  <c r="S5" i="4" s="1"/>
  <c r="M405" i="4"/>
  <c r="Q405" i="4" s="1"/>
  <c r="M381" i="4"/>
  <c r="Q381" i="4" s="1"/>
  <c r="M357" i="4"/>
  <c r="O193" i="4"/>
  <c r="N425" i="4"/>
  <c r="N401" i="4"/>
  <c r="N377" i="4"/>
  <c r="R377" i="4" s="1"/>
  <c r="N353" i="4"/>
  <c r="O149" i="4"/>
  <c r="M425" i="4"/>
  <c r="Q425" i="4" s="1"/>
  <c r="M401" i="4"/>
  <c r="Q401" i="4" s="1"/>
  <c r="M377" i="4"/>
  <c r="Q377" i="4" s="1"/>
  <c r="M353" i="4"/>
  <c r="Q353" i="4" s="1"/>
  <c r="O145" i="4"/>
  <c r="S145" i="4" s="1"/>
  <c r="N421" i="4"/>
  <c r="N397" i="4"/>
  <c r="N373" i="4"/>
  <c r="N349" i="4"/>
  <c r="O101" i="4"/>
  <c r="S101" i="4" s="1"/>
  <c r="M421" i="4"/>
  <c r="M397" i="4"/>
  <c r="M373" i="4"/>
  <c r="M349" i="4"/>
  <c r="Q349" i="4" s="1"/>
  <c r="O97" i="4"/>
  <c r="S97" i="4" s="1"/>
  <c r="N417" i="4"/>
  <c r="R417" i="4" s="1"/>
  <c r="N393" i="4"/>
  <c r="R393" i="4" s="1"/>
  <c r="N369" i="4"/>
  <c r="O341" i="4"/>
  <c r="O53" i="4"/>
  <c r="M417" i="4"/>
  <c r="M393" i="4"/>
  <c r="Q393" i="4" s="1"/>
  <c r="M369" i="4"/>
  <c r="O337" i="4"/>
  <c r="O49" i="4"/>
  <c r="S49" i="4" s="1"/>
  <c r="O428" i="4"/>
  <c r="S428" i="4" s="1"/>
  <c r="O424" i="4"/>
  <c r="S424" i="4" s="1"/>
  <c r="O420" i="4"/>
  <c r="S420" i="4" s="1"/>
  <c r="O416" i="4"/>
  <c r="S416" i="4" s="1"/>
  <c r="O412" i="4"/>
  <c r="O408" i="4"/>
  <c r="O404" i="4"/>
  <c r="O400" i="4"/>
  <c r="O396" i="4"/>
  <c r="O392" i="4"/>
  <c r="S392" i="4" s="1"/>
  <c r="O388" i="4"/>
  <c r="S388" i="4" s="1"/>
  <c r="O384" i="4"/>
  <c r="S384" i="4" s="1"/>
  <c r="O380" i="4"/>
  <c r="S380" i="4" s="1"/>
  <c r="O376" i="4"/>
  <c r="S376" i="4" s="1"/>
  <c r="O372" i="4"/>
  <c r="S372" i="4" s="1"/>
  <c r="O368" i="4"/>
  <c r="S368" i="4" s="1"/>
  <c r="O364" i="4"/>
  <c r="O360" i="4"/>
  <c r="O356" i="4"/>
  <c r="O352" i="4"/>
  <c r="O348" i="4"/>
  <c r="S348" i="4" s="1"/>
  <c r="O333" i="4"/>
  <c r="S333" i="4" s="1"/>
  <c r="O285" i="4"/>
  <c r="S285" i="4" s="1"/>
  <c r="O237" i="4"/>
  <c r="S237" i="4" s="1"/>
  <c r="O189" i="4"/>
  <c r="S189" i="4" s="1"/>
  <c r="O141" i="4"/>
  <c r="S141" i="4" s="1"/>
  <c r="O93" i="4"/>
  <c r="S93" i="4" s="1"/>
  <c r="O45" i="4"/>
  <c r="S45" i="4" s="1"/>
  <c r="N428" i="4"/>
  <c r="N424" i="4"/>
  <c r="N420" i="4"/>
  <c r="N416" i="4"/>
  <c r="N412" i="4"/>
  <c r="R412" i="4" s="1"/>
  <c r="N408" i="4"/>
  <c r="N404" i="4"/>
  <c r="R404" i="4" s="1"/>
  <c r="N400" i="4"/>
  <c r="R400" i="4" s="1"/>
  <c r="N396" i="4"/>
  <c r="R396" i="4" s="1"/>
  <c r="N392" i="4"/>
  <c r="R392" i="4" s="1"/>
  <c r="N388" i="4"/>
  <c r="R388" i="4" s="1"/>
  <c r="N384" i="4"/>
  <c r="R384" i="4" s="1"/>
  <c r="N380" i="4"/>
  <c r="N376" i="4"/>
  <c r="N372" i="4"/>
  <c r="N368" i="4"/>
  <c r="N364" i="4"/>
  <c r="R364" i="4" s="1"/>
  <c r="N360" i="4"/>
  <c r="R360" i="4" s="1"/>
  <c r="N356" i="4"/>
  <c r="R356" i="4" s="1"/>
  <c r="N352" i="4"/>
  <c r="R352" i="4" s="1"/>
  <c r="N348" i="4"/>
  <c r="R348" i="4" s="1"/>
  <c r="O329" i="4"/>
  <c r="S329" i="4" s="1"/>
  <c r="O281" i="4"/>
  <c r="S281" i="4" s="1"/>
  <c r="O233" i="4"/>
  <c r="S233" i="4" s="1"/>
  <c r="O185" i="4"/>
  <c r="O137" i="4"/>
  <c r="O89" i="4"/>
  <c r="O41" i="4"/>
  <c r="M428" i="4"/>
  <c r="Q428" i="4" s="1"/>
  <c r="M424" i="4"/>
  <c r="Q424" i="4" s="1"/>
  <c r="M420" i="4"/>
  <c r="Q420" i="4" s="1"/>
  <c r="M416" i="4"/>
  <c r="Q416" i="4" s="1"/>
  <c r="M412" i="4"/>
  <c r="Q412" i="4" s="1"/>
  <c r="M408" i="4"/>
  <c r="Q408" i="4" s="1"/>
  <c r="M404" i="4"/>
  <c r="Q404" i="4" s="1"/>
  <c r="M400" i="4"/>
  <c r="Q400" i="4" s="1"/>
  <c r="M396" i="4"/>
  <c r="M392" i="4"/>
  <c r="M388" i="4"/>
  <c r="M384" i="4"/>
  <c r="M380" i="4"/>
  <c r="Q380" i="4" s="1"/>
  <c r="M376" i="4"/>
  <c r="Q376" i="4" s="1"/>
  <c r="M372" i="4"/>
  <c r="M368" i="4"/>
  <c r="Q368" i="4" s="1"/>
  <c r="M364" i="4"/>
  <c r="Q364" i="4" s="1"/>
  <c r="M360" i="4"/>
  <c r="Q360" i="4" s="1"/>
  <c r="M356" i="4"/>
  <c r="Q356" i="4" s="1"/>
  <c r="M352" i="4"/>
  <c r="Q352" i="4" s="1"/>
  <c r="M348" i="4"/>
  <c r="O325" i="4"/>
  <c r="O277" i="4"/>
  <c r="O229" i="4"/>
  <c r="O181" i="4"/>
  <c r="S181" i="4" s="1"/>
  <c r="O133" i="4"/>
  <c r="O85" i="4"/>
  <c r="O37" i="4"/>
  <c r="S37" i="4" s="1"/>
  <c r="O427" i="4"/>
  <c r="S427" i="4" s="1"/>
  <c r="O423" i="4"/>
  <c r="S423" i="4" s="1"/>
  <c r="O419" i="4"/>
  <c r="S419" i="4" s="1"/>
  <c r="O415" i="4"/>
  <c r="S415" i="4" s="1"/>
  <c r="O411" i="4"/>
  <c r="O407" i="4"/>
  <c r="O403" i="4"/>
  <c r="O399" i="4"/>
  <c r="O395" i="4"/>
  <c r="S395" i="4" s="1"/>
  <c r="O391" i="4"/>
  <c r="O387" i="4"/>
  <c r="S387" i="4" s="1"/>
  <c r="O383" i="4"/>
  <c r="S383" i="4" s="1"/>
  <c r="O379" i="4"/>
  <c r="S379" i="4" s="1"/>
  <c r="O375" i="4"/>
  <c r="S375" i="4" s="1"/>
  <c r="O371" i="4"/>
  <c r="S371" i="4" s="1"/>
  <c r="O367" i="4"/>
  <c r="S367" i="4" s="1"/>
  <c r="O363" i="4"/>
  <c r="O359" i="4"/>
  <c r="O355" i="4"/>
  <c r="O351" i="4"/>
  <c r="O347" i="4"/>
  <c r="S347" i="4" s="1"/>
  <c r="O321" i="4"/>
  <c r="S321" i="4" s="1"/>
  <c r="O273" i="4"/>
  <c r="S273" i="4" s="1"/>
  <c r="O225" i="4"/>
  <c r="S225" i="4" s="1"/>
  <c r="O177" i="4"/>
  <c r="S177" i="4" s="1"/>
  <c r="O129" i="4"/>
  <c r="S129" i="4" s="1"/>
  <c r="O81" i="4"/>
  <c r="S81" i="4" s="1"/>
  <c r="O33" i="4"/>
  <c r="S33" i="4" s="1"/>
  <c r="N427" i="4"/>
  <c r="N423" i="4"/>
  <c r="N419" i="4"/>
  <c r="N415" i="4"/>
  <c r="N411" i="4"/>
  <c r="N407" i="4"/>
  <c r="N403" i="4"/>
  <c r="R403" i="4" s="1"/>
  <c r="N399" i="4"/>
  <c r="R399" i="4" s="1"/>
  <c r="N395" i="4"/>
  <c r="R395" i="4" s="1"/>
  <c r="N391" i="4"/>
  <c r="R391" i="4" s="1"/>
  <c r="N387" i="4"/>
  <c r="R387" i="4" s="1"/>
  <c r="N383" i="4"/>
  <c r="R383" i="4" s="1"/>
  <c r="N379" i="4"/>
  <c r="N375" i="4"/>
  <c r="N371" i="4"/>
  <c r="N367" i="4"/>
  <c r="N363" i="4"/>
  <c r="R363" i="4" s="1"/>
  <c r="N359" i="4"/>
  <c r="N355" i="4"/>
  <c r="R355" i="4" s="1"/>
  <c r="N351" i="4"/>
  <c r="R351" i="4" s="1"/>
  <c r="O317" i="4"/>
  <c r="S317" i="4" s="1"/>
  <c r="O269" i="4"/>
  <c r="S269" i="4" s="1"/>
  <c r="O221" i="4"/>
  <c r="S221" i="4" s="1"/>
  <c r="O173" i="4"/>
  <c r="S173" i="4" s="1"/>
  <c r="O125" i="4"/>
  <c r="O77" i="4"/>
  <c r="O29" i="4"/>
  <c r="M427" i="4"/>
  <c r="M423" i="4"/>
  <c r="Q423" i="4" s="1"/>
  <c r="M419" i="4"/>
  <c r="M415" i="4"/>
  <c r="Q415" i="4" s="1"/>
  <c r="M411" i="4"/>
  <c r="Q411" i="4" s="1"/>
  <c r="M407" i="4"/>
  <c r="Q407" i="4" s="1"/>
  <c r="M403" i="4"/>
  <c r="Q403" i="4" s="1"/>
  <c r="M399" i="4"/>
  <c r="Q399" i="4" s="1"/>
  <c r="M395" i="4"/>
  <c r="Q395" i="4" s="1"/>
  <c r="M391" i="4"/>
  <c r="M387" i="4"/>
  <c r="M383" i="4"/>
  <c r="M379" i="4"/>
  <c r="M375" i="4"/>
  <c r="Q375" i="4" s="1"/>
  <c r="M371" i="4"/>
  <c r="M367" i="4"/>
  <c r="Q367" i="4" s="1"/>
  <c r="M363" i="4"/>
  <c r="Q363" i="4" s="1"/>
  <c r="M359" i="4"/>
  <c r="Q359" i="4" s="1"/>
  <c r="M355" i="4"/>
  <c r="Q355" i="4" s="1"/>
  <c r="M351" i="4"/>
  <c r="Q351" i="4" s="1"/>
  <c r="O313" i="4"/>
  <c r="S313" i="4" s="1"/>
  <c r="O265" i="4"/>
  <c r="O217" i="4"/>
  <c r="O169" i="4"/>
  <c r="O121" i="4"/>
  <c r="O73" i="4"/>
  <c r="S73" i="4" s="1"/>
  <c r="O25" i="4"/>
  <c r="S25" i="4" s="1"/>
  <c r="M6" i="4"/>
  <c r="M10" i="4"/>
  <c r="Q10" i="4" s="1"/>
  <c r="M14" i="4"/>
  <c r="Q14" i="4" s="1"/>
  <c r="M18" i="4"/>
  <c r="Q18" i="4" s="1"/>
  <c r="M22" i="4"/>
  <c r="Q22" i="4" s="1"/>
  <c r="M26" i="4"/>
  <c r="Q26" i="4" s="1"/>
  <c r="M30" i="4"/>
  <c r="M34" i="4"/>
  <c r="M38" i="4"/>
  <c r="M42" i="4"/>
  <c r="M46" i="4"/>
  <c r="Q46" i="4" s="1"/>
  <c r="M50" i="4"/>
  <c r="Q50" i="4" s="1"/>
  <c r="M54" i="4"/>
  <c r="Q54" i="4" s="1"/>
  <c r="M58" i="4"/>
  <c r="Q58" i="4" s="1"/>
  <c r="M62" i="4"/>
  <c r="Q62" i="4" s="1"/>
  <c r="M66" i="4"/>
  <c r="Q66" i="4" s="1"/>
  <c r="M70" i="4"/>
  <c r="Q70" i="4" s="1"/>
  <c r="M74" i="4"/>
  <c r="Q74" i="4" s="1"/>
  <c r="M78" i="4"/>
  <c r="M82" i="4"/>
  <c r="M86" i="4"/>
  <c r="M90" i="4"/>
  <c r="M94" i="4"/>
  <c r="Q94" i="4" s="1"/>
  <c r="M98" i="4"/>
  <c r="Q98" i="4" s="1"/>
  <c r="M102" i="4"/>
  <c r="Q102" i="4" s="1"/>
  <c r="M106" i="4"/>
  <c r="Q106" i="4" s="1"/>
  <c r="M110" i="4"/>
  <c r="Q110" i="4" s="1"/>
  <c r="M114" i="4"/>
  <c r="Q114" i="4" s="1"/>
  <c r="M118" i="4"/>
  <c r="Q118" i="4" s="1"/>
  <c r="M122" i="4"/>
  <c r="Q122" i="4" s="1"/>
  <c r="M126" i="4"/>
  <c r="M130" i="4"/>
  <c r="M134" i="4"/>
  <c r="M138" i="4"/>
  <c r="M142" i="4"/>
  <c r="Q142" i="4" s="1"/>
  <c r="M146" i="4"/>
  <c r="Q146" i="4" s="1"/>
  <c r="M150" i="4"/>
  <c r="Q150" i="4" s="1"/>
  <c r="M154" i="4"/>
  <c r="Q154" i="4" s="1"/>
  <c r="M158" i="4"/>
  <c r="Q158" i="4" s="1"/>
  <c r="M162" i="4"/>
  <c r="Q162" i="4" s="1"/>
  <c r="M166" i="4"/>
  <c r="Q166" i="4" s="1"/>
  <c r="M170" i="4"/>
  <c r="Q170" i="4" s="1"/>
  <c r="M174" i="4"/>
  <c r="M178" i="4"/>
  <c r="M182" i="4"/>
  <c r="M186" i="4"/>
  <c r="M190" i="4"/>
  <c r="Q190" i="4" s="1"/>
  <c r="M194" i="4"/>
  <c r="Q194" i="4" s="1"/>
  <c r="M198" i="4"/>
  <c r="Q198" i="4" s="1"/>
  <c r="M202" i="4"/>
  <c r="Q202" i="4" s="1"/>
  <c r="M206" i="4"/>
  <c r="Q206" i="4" s="1"/>
  <c r="M210" i="4"/>
  <c r="Q210" i="4" s="1"/>
  <c r="M214" i="4"/>
  <c r="Q214" i="4" s="1"/>
  <c r="M218" i="4"/>
  <c r="Q218" i="4" s="1"/>
  <c r="M222" i="4"/>
  <c r="M226" i="4"/>
  <c r="M230" i="4"/>
  <c r="M234" i="4"/>
  <c r="M238" i="4"/>
  <c r="Q238" i="4" s="1"/>
  <c r="M242" i="4"/>
  <c r="Q242" i="4" s="1"/>
  <c r="M246" i="4"/>
  <c r="Q246" i="4" s="1"/>
  <c r="M250" i="4"/>
  <c r="Q250" i="4" s="1"/>
  <c r="M254" i="4"/>
  <c r="Q254" i="4" s="1"/>
  <c r="M258" i="4"/>
  <c r="Q258" i="4" s="1"/>
  <c r="M262" i="4"/>
  <c r="Q262" i="4" s="1"/>
  <c r="M266" i="4"/>
  <c r="Q266" i="4" s="1"/>
  <c r="M270" i="4"/>
  <c r="M274" i="4"/>
  <c r="M278" i="4"/>
  <c r="M282" i="4"/>
  <c r="M286" i="4"/>
  <c r="Q286" i="4" s="1"/>
  <c r="M290" i="4"/>
  <c r="Q290" i="4" s="1"/>
  <c r="M294" i="4"/>
  <c r="Q294" i="4" s="1"/>
  <c r="M298" i="4"/>
  <c r="Q298" i="4" s="1"/>
  <c r="M302" i="4"/>
  <c r="Q302" i="4" s="1"/>
  <c r="M306" i="4"/>
  <c r="Q306" i="4" s="1"/>
  <c r="M310" i="4"/>
  <c r="Q310" i="4" s="1"/>
  <c r="M314" i="4"/>
  <c r="Q314" i="4" s="1"/>
  <c r="M318" i="4"/>
  <c r="M322" i="4"/>
  <c r="M326" i="4"/>
  <c r="M330" i="4"/>
  <c r="M334" i="4"/>
  <c r="Q334" i="4" s="1"/>
  <c r="M338" i="4"/>
  <c r="Q338" i="4" s="1"/>
  <c r="M342" i="4"/>
  <c r="Q342" i="4" s="1"/>
  <c r="M7" i="4"/>
  <c r="Q7" i="4" s="1"/>
  <c r="M11" i="4"/>
  <c r="Q11" i="4" s="1"/>
  <c r="M15" i="4"/>
  <c r="Q15" i="4" s="1"/>
  <c r="M19" i="4"/>
  <c r="Q19" i="4" s="1"/>
  <c r="M23" i="4"/>
  <c r="Q23" i="4" s="1"/>
  <c r="M27" i="4"/>
  <c r="M31" i="4"/>
  <c r="M35" i="4"/>
  <c r="M39" i="4"/>
  <c r="M43" i="4"/>
  <c r="M47" i="4"/>
  <c r="Q47" i="4" s="1"/>
  <c r="M51" i="4"/>
  <c r="Q51" i="4" s="1"/>
  <c r="M55" i="4"/>
  <c r="Q55" i="4" s="1"/>
  <c r="M59" i="4"/>
  <c r="Q59" i="4" s="1"/>
  <c r="M63" i="4"/>
  <c r="Q63" i="4" s="1"/>
  <c r="M67" i="4"/>
  <c r="Q67" i="4" s="1"/>
  <c r="M71" i="4"/>
  <c r="Q71" i="4" s="1"/>
  <c r="M75" i="4"/>
  <c r="M79" i="4"/>
  <c r="M83" i="4"/>
  <c r="M87" i="4"/>
  <c r="M91" i="4"/>
  <c r="Q91" i="4" s="1"/>
  <c r="M95" i="4"/>
  <c r="Q95" i="4" s="1"/>
  <c r="M99" i="4"/>
  <c r="Q99" i="4" s="1"/>
  <c r="M103" i="4"/>
  <c r="Q103" i="4" s="1"/>
  <c r="M107" i="4"/>
  <c r="Q107" i="4" s="1"/>
  <c r="M111" i="4"/>
  <c r="Q111" i="4" s="1"/>
  <c r="M115" i="4"/>
  <c r="Q115" i="4" s="1"/>
  <c r="M119" i="4"/>
  <c r="Q119" i="4" s="1"/>
  <c r="M123" i="4"/>
  <c r="M127" i="4"/>
  <c r="Q127" i="4" s="1"/>
  <c r="M131" i="4"/>
  <c r="M135" i="4"/>
  <c r="M139" i="4"/>
  <c r="M143" i="4"/>
  <c r="Q143" i="4" s="1"/>
  <c r="M147" i="4"/>
  <c r="Q147" i="4" s="1"/>
  <c r="M151" i="4"/>
  <c r="Q151" i="4" s="1"/>
  <c r="M155" i="4"/>
  <c r="Q155" i="4" s="1"/>
  <c r="M159" i="4"/>
  <c r="Q159" i="4" s="1"/>
  <c r="M163" i="4"/>
  <c r="Q163" i="4" s="1"/>
  <c r="M167" i="4"/>
  <c r="Q167" i="4" s="1"/>
  <c r="M171" i="4"/>
  <c r="M175" i="4"/>
  <c r="Q175" i="4" s="1"/>
  <c r="M179" i="4"/>
  <c r="M183" i="4"/>
  <c r="M187" i="4"/>
  <c r="M191" i="4"/>
  <c r="Q191" i="4" s="1"/>
  <c r="M195" i="4"/>
  <c r="Q195" i="4" s="1"/>
  <c r="M199" i="4"/>
  <c r="Q199" i="4" s="1"/>
  <c r="M203" i="4"/>
  <c r="Q203" i="4" s="1"/>
  <c r="M207" i="4"/>
  <c r="Q207" i="4" s="1"/>
  <c r="M211" i="4"/>
  <c r="Q211" i="4" s="1"/>
  <c r="M215" i="4"/>
  <c r="Q215" i="4" s="1"/>
  <c r="M219" i="4"/>
  <c r="M223" i="4"/>
  <c r="M227" i="4"/>
  <c r="M231" i="4"/>
  <c r="M235" i="4"/>
  <c r="Q235" i="4" s="1"/>
  <c r="M239" i="4"/>
  <c r="Q239" i="4" s="1"/>
  <c r="M243" i="4"/>
  <c r="Q243" i="4" s="1"/>
  <c r="M247" i="4"/>
  <c r="Q247" i="4" s="1"/>
  <c r="M251" i="4"/>
  <c r="Q251" i="4" s="1"/>
  <c r="M255" i="4"/>
  <c r="Q255" i="4" s="1"/>
  <c r="M259" i="4"/>
  <c r="Q259" i="4" s="1"/>
  <c r="M263" i="4"/>
  <c r="Q263" i="4" s="1"/>
  <c r="M267" i="4"/>
  <c r="M271" i="4"/>
  <c r="Q271" i="4" s="1"/>
  <c r="M275" i="4"/>
  <c r="M279" i="4"/>
  <c r="M283" i="4"/>
  <c r="Q283" i="4" s="1"/>
  <c r="M287" i="4"/>
  <c r="M291" i="4"/>
  <c r="Q291" i="4" s="1"/>
  <c r="M295" i="4"/>
  <c r="Q295" i="4" s="1"/>
  <c r="M299" i="4"/>
  <c r="Q299" i="4" s="1"/>
  <c r="M303" i="4"/>
  <c r="Q303" i="4" s="1"/>
  <c r="M307" i="4"/>
  <c r="Q307" i="4" s="1"/>
  <c r="M311" i="4"/>
  <c r="Q311" i="4" s="1"/>
  <c r="M315" i="4"/>
  <c r="M319" i="4"/>
  <c r="Q319" i="4" s="1"/>
  <c r="M323" i="4"/>
  <c r="M327" i="4"/>
  <c r="M331" i="4"/>
  <c r="Q331" i="4" s="1"/>
  <c r="M335" i="4"/>
  <c r="Q335" i="4" s="1"/>
  <c r="M339" i="4"/>
  <c r="Q339" i="4" s="1"/>
  <c r="M343" i="4"/>
  <c r="Q343" i="4" s="1"/>
  <c r="M8" i="4"/>
  <c r="Q8" i="4" s="1"/>
  <c r="M12" i="4"/>
  <c r="Q12" i="4" s="1"/>
  <c r="M16" i="4"/>
  <c r="Q16" i="4" s="1"/>
  <c r="M20" i="4"/>
  <c r="Q20" i="4" s="1"/>
  <c r="M24" i="4"/>
  <c r="M28" i="4"/>
  <c r="M32" i="4"/>
  <c r="M36" i="4"/>
  <c r="M40" i="4"/>
  <c r="M44" i="4"/>
  <c r="Q44" i="4" s="1"/>
  <c r="M48" i="4"/>
  <c r="Q48" i="4" s="1"/>
  <c r="M52" i="4"/>
  <c r="Q52" i="4" s="1"/>
  <c r="M56" i="4"/>
  <c r="Q56" i="4" s="1"/>
  <c r="M60" i="4"/>
  <c r="Q60" i="4" s="1"/>
  <c r="M64" i="4"/>
  <c r="Q64" i="4" s="1"/>
  <c r="M68" i="4"/>
  <c r="Q68" i="4" s="1"/>
  <c r="M72" i="4"/>
  <c r="Q72" i="4" s="1"/>
  <c r="M76" i="4"/>
  <c r="Q76" i="4" s="1"/>
  <c r="M80" i="4"/>
  <c r="M84" i="4"/>
  <c r="M88" i="4"/>
  <c r="Q88" i="4" s="1"/>
  <c r="M92" i="4"/>
  <c r="M96" i="4"/>
  <c r="Q96" i="4" s="1"/>
  <c r="M100" i="4"/>
  <c r="Q100" i="4" s="1"/>
  <c r="M104" i="4"/>
  <c r="Q104" i="4" s="1"/>
  <c r="M108" i="4"/>
  <c r="Q108" i="4" s="1"/>
  <c r="M112" i="4"/>
  <c r="Q112" i="4" s="1"/>
  <c r="M116" i="4"/>
  <c r="Q116" i="4" s="1"/>
  <c r="M120" i="4"/>
  <c r="Q120" i="4" s="1"/>
  <c r="M124" i="4"/>
  <c r="Q124" i="4" s="1"/>
  <c r="M128" i="4"/>
  <c r="M132" i="4"/>
  <c r="M136" i="4"/>
  <c r="Q136" i="4" s="1"/>
  <c r="M140" i="4"/>
  <c r="Q140" i="4" s="1"/>
  <c r="M144" i="4"/>
  <c r="Q144" i="4" s="1"/>
  <c r="M148" i="4"/>
  <c r="Q148" i="4" s="1"/>
  <c r="M152" i="4"/>
  <c r="Q152" i="4" s="1"/>
  <c r="M156" i="4"/>
  <c r="Q156" i="4" s="1"/>
  <c r="M160" i="4"/>
  <c r="Q160" i="4" s="1"/>
  <c r="M164" i="4"/>
  <c r="Q164" i="4" s="1"/>
  <c r="M168" i="4"/>
  <c r="Q168" i="4" s="1"/>
  <c r="M172" i="4"/>
  <c r="Q172" i="4" s="1"/>
  <c r="M176" i="4"/>
  <c r="M180" i="4"/>
  <c r="M184" i="4"/>
  <c r="Q184" i="4" s="1"/>
  <c r="M188" i="4"/>
  <c r="Q188" i="4" s="1"/>
  <c r="M192" i="4"/>
  <c r="Q192" i="4" s="1"/>
  <c r="M196" i="4"/>
  <c r="Q196" i="4" s="1"/>
  <c r="M200" i="4"/>
  <c r="Q200" i="4" s="1"/>
  <c r="M204" i="4"/>
  <c r="Q204" i="4" s="1"/>
  <c r="M208" i="4"/>
  <c r="Q208" i="4" s="1"/>
  <c r="M212" i="4"/>
  <c r="Q212" i="4" s="1"/>
  <c r="M216" i="4"/>
  <c r="Q216" i="4" s="1"/>
  <c r="M220" i="4"/>
  <c r="Q220" i="4" s="1"/>
  <c r="M224" i="4"/>
  <c r="M228" i="4"/>
  <c r="M232" i="4"/>
  <c r="Q232" i="4" s="1"/>
  <c r="M236" i="4"/>
  <c r="M240" i="4"/>
  <c r="Q240" i="4" s="1"/>
  <c r="M244" i="4"/>
  <c r="Q244" i="4" s="1"/>
  <c r="M248" i="4"/>
  <c r="Q248" i="4" s="1"/>
  <c r="M252" i="4"/>
  <c r="Q252" i="4" s="1"/>
  <c r="M256" i="4"/>
  <c r="Q256" i="4" s="1"/>
  <c r="M260" i="4"/>
  <c r="Q260" i="4" s="1"/>
  <c r="M264" i="4"/>
  <c r="Q264" i="4" s="1"/>
  <c r="M268" i="4"/>
  <c r="Q268" i="4" s="1"/>
  <c r="M272" i="4"/>
  <c r="M276" i="4"/>
  <c r="M280" i="4"/>
  <c r="M284" i="4"/>
  <c r="M288" i="4"/>
  <c r="Q288" i="4" s="1"/>
  <c r="M292" i="4"/>
  <c r="Q292" i="4" s="1"/>
  <c r="M296" i="4"/>
  <c r="Q296" i="4" s="1"/>
  <c r="M300" i="4"/>
  <c r="Q300" i="4" s="1"/>
  <c r="M304" i="4"/>
  <c r="Q304" i="4" s="1"/>
  <c r="M308" i="4"/>
  <c r="Q308" i="4" s="1"/>
  <c r="M312" i="4"/>
  <c r="Q312" i="4" s="1"/>
  <c r="M316" i="4"/>
  <c r="M320" i="4"/>
  <c r="M324" i="4"/>
  <c r="Q324" i="4" s="1"/>
  <c r="M328" i="4"/>
  <c r="Q328" i="4" s="1"/>
  <c r="M332" i="4"/>
  <c r="M336" i="4"/>
  <c r="Q336" i="4" s="1"/>
  <c r="M340" i="4"/>
  <c r="Q340" i="4" s="1"/>
  <c r="M344" i="4"/>
  <c r="Q344" i="4" s="1"/>
  <c r="M9" i="4"/>
  <c r="Q9" i="4" s="1"/>
  <c r="M13" i="4"/>
  <c r="Q13" i="4" s="1"/>
  <c r="M17" i="4"/>
  <c r="Q17" i="4" s="1"/>
  <c r="M21" i="4"/>
  <c r="Q21" i="4" s="1"/>
  <c r="M25" i="4"/>
  <c r="Q25" i="4" s="1"/>
  <c r="M29" i="4"/>
  <c r="M33" i="4"/>
  <c r="M37" i="4"/>
  <c r="Q37" i="4" s="1"/>
  <c r="M41" i="4"/>
  <c r="Q41" i="4" s="1"/>
  <c r="M45" i="4"/>
  <c r="Q45" i="4" s="1"/>
  <c r="M49" i="4"/>
  <c r="Q49" i="4" s="1"/>
  <c r="M53" i="4"/>
  <c r="Q53" i="4" s="1"/>
  <c r="M57" i="4"/>
  <c r="Q57" i="4" s="1"/>
  <c r="M61" i="4"/>
  <c r="Q61" i="4" s="1"/>
  <c r="M65" i="4"/>
  <c r="Q65" i="4" s="1"/>
  <c r="M69" i="4"/>
  <c r="Q69" i="4" s="1"/>
  <c r="M73" i="4"/>
  <c r="Q73" i="4" s="1"/>
  <c r="M77" i="4"/>
  <c r="M81" i="4"/>
  <c r="Q81" i="4" s="1"/>
  <c r="M85" i="4"/>
  <c r="Q85" i="4" s="1"/>
  <c r="M89" i="4"/>
  <c r="Q89" i="4" s="1"/>
  <c r="M93" i="4"/>
  <c r="Q93" i="4" s="1"/>
  <c r="M97" i="4"/>
  <c r="Q97" i="4" s="1"/>
  <c r="M101" i="4"/>
  <c r="Q101" i="4" s="1"/>
  <c r="M105" i="4"/>
  <c r="Q105" i="4" s="1"/>
  <c r="M109" i="4"/>
  <c r="Q109" i="4" s="1"/>
  <c r="M113" i="4"/>
  <c r="Q113" i="4" s="1"/>
  <c r="M117" i="4"/>
  <c r="Q117" i="4" s="1"/>
  <c r="M121" i="4"/>
  <c r="Q121" i="4" s="1"/>
  <c r="M125" i="4"/>
  <c r="M129" i="4"/>
  <c r="Q129" i="4" s="1"/>
  <c r="M133" i="4"/>
  <c r="Q133" i="4" s="1"/>
  <c r="M137" i="4"/>
  <c r="M141" i="4"/>
  <c r="Q141" i="4" s="1"/>
  <c r="M145" i="4"/>
  <c r="Q145" i="4" s="1"/>
  <c r="M149" i="4"/>
  <c r="Q149" i="4" s="1"/>
  <c r="M153" i="4"/>
  <c r="Q153" i="4" s="1"/>
  <c r="M157" i="4"/>
  <c r="Q157" i="4" s="1"/>
  <c r="M161" i="4"/>
  <c r="Q161" i="4" s="1"/>
  <c r="M165" i="4"/>
  <c r="Q165" i="4" s="1"/>
  <c r="M169" i="4"/>
  <c r="Q169" i="4" s="1"/>
  <c r="M173" i="4"/>
  <c r="M177" i="4"/>
  <c r="Q177" i="4" s="1"/>
  <c r="M181" i="4"/>
  <c r="Q181" i="4" s="1"/>
  <c r="M185" i="4"/>
  <c r="Q185" i="4" s="1"/>
  <c r="M189" i="4"/>
  <c r="Q189" i="4" s="1"/>
  <c r="M193" i="4"/>
  <c r="Q193" i="4" s="1"/>
  <c r="M197" i="4"/>
  <c r="Q197" i="4" s="1"/>
  <c r="M201" i="4"/>
  <c r="Q201" i="4" s="1"/>
  <c r="M205" i="4"/>
  <c r="Q205" i="4" s="1"/>
  <c r="M209" i="4"/>
  <c r="Q209" i="4" s="1"/>
  <c r="M213" i="4"/>
  <c r="Q213" i="4" s="1"/>
  <c r="M217" i="4"/>
  <c r="Q217" i="4" s="1"/>
  <c r="M221" i="4"/>
  <c r="M225" i="4"/>
  <c r="Q225" i="4" s="1"/>
  <c r="M229" i="4"/>
  <c r="M233" i="4"/>
  <c r="Q233" i="4" s="1"/>
  <c r="M237" i="4"/>
  <c r="Q237" i="4" s="1"/>
  <c r="M241" i="4"/>
  <c r="Q241" i="4" s="1"/>
  <c r="M245" i="4"/>
  <c r="Q245" i="4" s="1"/>
  <c r="M249" i="4"/>
  <c r="Q249" i="4" s="1"/>
  <c r="M253" i="4"/>
  <c r="Q253" i="4" s="1"/>
  <c r="M257" i="4"/>
  <c r="Q257" i="4" s="1"/>
  <c r="M261" i="4"/>
  <c r="Q261" i="4" s="1"/>
  <c r="M265" i="4"/>
  <c r="Q265" i="4" s="1"/>
  <c r="M269" i="4"/>
  <c r="M273" i="4"/>
  <c r="M277" i="4"/>
  <c r="M281" i="4"/>
  <c r="M285" i="4"/>
  <c r="Q285" i="4" s="1"/>
  <c r="M289" i="4"/>
  <c r="Q289" i="4" s="1"/>
  <c r="M293" i="4"/>
  <c r="Q293" i="4" s="1"/>
  <c r="M297" i="4"/>
  <c r="Q297" i="4" s="1"/>
  <c r="M301" i="4"/>
  <c r="Q301" i="4" s="1"/>
  <c r="M305" i="4"/>
  <c r="Q305" i="4" s="1"/>
  <c r="M309" i="4"/>
  <c r="Q309" i="4" s="1"/>
  <c r="M313" i="4"/>
  <c r="Q313" i="4" s="1"/>
  <c r="M317" i="4"/>
  <c r="M321" i="4"/>
  <c r="M325" i="4"/>
  <c r="Q325" i="4" s="1"/>
  <c r="M329" i="4"/>
  <c r="Q329" i="4" s="1"/>
  <c r="M333" i="4"/>
  <c r="Q333" i="4" s="1"/>
  <c r="M337" i="4"/>
  <c r="Q337" i="4" s="1"/>
  <c r="M341" i="4"/>
  <c r="Q341" i="4" s="1"/>
  <c r="M345" i="4"/>
  <c r="Q345" i="4" s="1"/>
  <c r="O426" i="4"/>
  <c r="S426" i="4" s="1"/>
  <c r="O422" i="4"/>
  <c r="S422" i="4" s="1"/>
  <c r="O418" i="4"/>
  <c r="S418" i="4" s="1"/>
  <c r="O414" i="4"/>
  <c r="S414" i="4" s="1"/>
  <c r="O410" i="4"/>
  <c r="O406" i="4"/>
  <c r="O402" i="4"/>
  <c r="S402" i="4" s="1"/>
  <c r="O398" i="4"/>
  <c r="S398" i="4" s="1"/>
  <c r="O394" i="4"/>
  <c r="S394" i="4" s="1"/>
  <c r="O390" i="4"/>
  <c r="S390" i="4" s="1"/>
  <c r="O386" i="4"/>
  <c r="S386" i="4" s="1"/>
  <c r="O382" i="4"/>
  <c r="S382" i="4" s="1"/>
  <c r="O378" i="4"/>
  <c r="S378" i="4" s="1"/>
  <c r="O374" i="4"/>
  <c r="S374" i="4" s="1"/>
  <c r="O370" i="4"/>
  <c r="S370" i="4" s="1"/>
  <c r="O366" i="4"/>
  <c r="S366" i="4" s="1"/>
  <c r="O362" i="4"/>
  <c r="O358" i="4"/>
  <c r="O354" i="4"/>
  <c r="S354" i="4" s="1"/>
  <c r="O350" i="4"/>
  <c r="S350" i="4" s="1"/>
  <c r="O346" i="4"/>
  <c r="S346" i="4" s="1"/>
  <c r="O309" i="4"/>
  <c r="S309" i="4" s="1"/>
  <c r="O261" i="4"/>
  <c r="S261" i="4" s="1"/>
  <c r="O213" i="4"/>
  <c r="S213" i="4" s="1"/>
  <c r="O165" i="4"/>
  <c r="S165" i="4" s="1"/>
  <c r="O117" i="4"/>
  <c r="S117" i="4" s="1"/>
  <c r="O69" i="4"/>
  <c r="S69" i="4" s="1"/>
  <c r="O21" i="4"/>
  <c r="S21" i="4" s="1"/>
  <c r="N6" i="4"/>
  <c r="N10" i="4"/>
  <c r="R10" i="4" s="1"/>
  <c r="N14" i="4"/>
  <c r="R14" i="4" s="1"/>
  <c r="N18" i="4"/>
  <c r="R18" i="4" s="1"/>
  <c r="N22" i="4"/>
  <c r="R22" i="4" s="1"/>
  <c r="N26" i="4"/>
  <c r="R26" i="4" s="1"/>
  <c r="N30" i="4"/>
  <c r="R30" i="4" s="1"/>
  <c r="N34" i="4"/>
  <c r="R34" i="4" s="1"/>
  <c r="N38" i="4"/>
  <c r="R38" i="4" s="1"/>
  <c r="N42" i="4"/>
  <c r="R42" i="4" s="1"/>
  <c r="N46" i="4"/>
  <c r="R46" i="4" s="1"/>
  <c r="N50" i="4"/>
  <c r="R50" i="4" s="1"/>
  <c r="N54" i="4"/>
  <c r="N58" i="4"/>
  <c r="R58" i="4" s="1"/>
  <c r="N62" i="4"/>
  <c r="R62" i="4" s="1"/>
  <c r="N66" i="4"/>
  <c r="N70" i="4"/>
  <c r="R70" i="4" s="1"/>
  <c r="N74" i="4"/>
  <c r="R74" i="4" s="1"/>
  <c r="N78" i="4"/>
  <c r="R78" i="4" s="1"/>
  <c r="N82" i="4"/>
  <c r="R82" i="4" s="1"/>
  <c r="N86" i="4"/>
  <c r="R86" i="4" s="1"/>
  <c r="N90" i="4"/>
  <c r="R90" i="4" s="1"/>
  <c r="N94" i="4"/>
  <c r="R94" i="4" s="1"/>
  <c r="N98" i="4"/>
  <c r="R98" i="4" s="1"/>
  <c r="N102" i="4"/>
  <c r="N106" i="4"/>
  <c r="R106" i="4" s="1"/>
  <c r="N110" i="4"/>
  <c r="R110" i="4" s="1"/>
  <c r="N114" i="4"/>
  <c r="N118" i="4"/>
  <c r="R118" i="4" s="1"/>
  <c r="N122" i="4"/>
  <c r="R122" i="4" s="1"/>
  <c r="N126" i="4"/>
  <c r="R126" i="4" s="1"/>
  <c r="N130" i="4"/>
  <c r="R130" i="4" s="1"/>
  <c r="N134" i="4"/>
  <c r="R134" i="4" s="1"/>
  <c r="N138" i="4"/>
  <c r="R138" i="4" s="1"/>
  <c r="N142" i="4"/>
  <c r="R142" i="4" s="1"/>
  <c r="N146" i="4"/>
  <c r="R146" i="4" s="1"/>
  <c r="N150" i="4"/>
  <c r="N154" i="4"/>
  <c r="R154" i="4" s="1"/>
  <c r="N158" i="4"/>
  <c r="R158" i="4" s="1"/>
  <c r="N162" i="4"/>
  <c r="R162" i="4" s="1"/>
  <c r="N166" i="4"/>
  <c r="R166" i="4" s="1"/>
  <c r="N170" i="4"/>
  <c r="R170" i="4" s="1"/>
  <c r="N174" i="4"/>
  <c r="R174" i="4" s="1"/>
  <c r="N178" i="4"/>
  <c r="R178" i="4" s="1"/>
  <c r="N182" i="4"/>
  <c r="R182" i="4" s="1"/>
  <c r="N186" i="4"/>
  <c r="R186" i="4" s="1"/>
  <c r="N190" i="4"/>
  <c r="R190" i="4" s="1"/>
  <c r="N194" i="4"/>
  <c r="R194" i="4" s="1"/>
  <c r="N198" i="4"/>
  <c r="N202" i="4"/>
  <c r="N206" i="4"/>
  <c r="R206" i="4" s="1"/>
  <c r="N210" i="4"/>
  <c r="R210" i="4" s="1"/>
  <c r="N214" i="4"/>
  <c r="R214" i="4" s="1"/>
  <c r="N218" i="4"/>
  <c r="R218" i="4" s="1"/>
  <c r="N222" i="4"/>
  <c r="R222" i="4" s="1"/>
  <c r="N226" i="4"/>
  <c r="R226" i="4" s="1"/>
  <c r="N230" i="4"/>
  <c r="R230" i="4" s="1"/>
  <c r="N234" i="4"/>
  <c r="R234" i="4" s="1"/>
  <c r="N238" i="4"/>
  <c r="R238" i="4" s="1"/>
  <c r="N242" i="4"/>
  <c r="R242" i="4" s="1"/>
  <c r="N246" i="4"/>
  <c r="N250" i="4"/>
  <c r="R250" i="4" s="1"/>
  <c r="N254" i="4"/>
  <c r="R254" i="4" s="1"/>
  <c r="N258" i="4"/>
  <c r="N262" i="4"/>
  <c r="R262" i="4" s="1"/>
  <c r="N266" i="4"/>
  <c r="R266" i="4" s="1"/>
  <c r="N270" i="4"/>
  <c r="R270" i="4" s="1"/>
  <c r="N274" i="4"/>
  <c r="R274" i="4" s="1"/>
  <c r="N278" i="4"/>
  <c r="R278" i="4" s="1"/>
  <c r="N282" i="4"/>
  <c r="R282" i="4" s="1"/>
  <c r="N286" i="4"/>
  <c r="R286" i="4" s="1"/>
  <c r="N290" i="4"/>
  <c r="R290" i="4" s="1"/>
  <c r="N294" i="4"/>
  <c r="N298" i="4"/>
  <c r="R298" i="4" s="1"/>
  <c r="N302" i="4"/>
  <c r="R302" i="4" s="1"/>
  <c r="N306" i="4"/>
  <c r="R306" i="4" s="1"/>
  <c r="N310" i="4"/>
  <c r="R310" i="4" s="1"/>
  <c r="N314" i="4"/>
  <c r="R314" i="4" s="1"/>
  <c r="N318" i="4"/>
  <c r="R318" i="4" s="1"/>
  <c r="N322" i="4"/>
  <c r="R322" i="4" s="1"/>
  <c r="N326" i="4"/>
  <c r="R326" i="4" s="1"/>
  <c r="N330" i="4"/>
  <c r="R330" i="4" s="1"/>
  <c r="N334" i="4"/>
  <c r="R334" i="4" s="1"/>
  <c r="N338" i="4"/>
  <c r="R338" i="4" s="1"/>
  <c r="N342" i="4"/>
  <c r="N7" i="4"/>
  <c r="R7" i="4" s="1"/>
  <c r="N11" i="4"/>
  <c r="N15" i="4"/>
  <c r="R15" i="4" s="1"/>
  <c r="N19" i="4"/>
  <c r="R19" i="4" s="1"/>
  <c r="N23" i="4"/>
  <c r="R23" i="4" s="1"/>
  <c r="N27" i="4"/>
  <c r="R27" i="4" s="1"/>
  <c r="N31" i="4"/>
  <c r="R31" i="4" s="1"/>
  <c r="N35" i="4"/>
  <c r="R35" i="4" s="1"/>
  <c r="N39" i="4"/>
  <c r="R39" i="4" s="1"/>
  <c r="N43" i="4"/>
  <c r="R43" i="4" s="1"/>
  <c r="N47" i="4"/>
  <c r="R47" i="4" s="1"/>
  <c r="N51" i="4"/>
  <c r="N55" i="4"/>
  <c r="R55" i="4" s="1"/>
  <c r="N59" i="4"/>
  <c r="R59" i="4" s="1"/>
  <c r="N63" i="4"/>
  <c r="R63" i="4" s="1"/>
  <c r="N67" i="4"/>
  <c r="R67" i="4" s="1"/>
  <c r="N71" i="4"/>
  <c r="R71" i="4" s="1"/>
  <c r="N75" i="4"/>
  <c r="R75" i="4" s="1"/>
  <c r="N79" i="4"/>
  <c r="R79" i="4" s="1"/>
  <c r="N83" i="4"/>
  <c r="R83" i="4" s="1"/>
  <c r="N87" i="4"/>
  <c r="R87" i="4" s="1"/>
  <c r="N91" i="4"/>
  <c r="R91" i="4" s="1"/>
  <c r="N95" i="4"/>
  <c r="R95" i="4" s="1"/>
  <c r="N99" i="4"/>
  <c r="N103" i="4"/>
  <c r="R103" i="4" s="1"/>
  <c r="N107" i="4"/>
  <c r="R107" i="4" s="1"/>
  <c r="N111" i="4"/>
  <c r="R111" i="4" s="1"/>
  <c r="N115" i="4"/>
  <c r="R115" i="4" s="1"/>
  <c r="N119" i="4"/>
  <c r="R119" i="4" s="1"/>
  <c r="N123" i="4"/>
  <c r="R123" i="4" s="1"/>
  <c r="N127" i="4"/>
  <c r="R127" i="4" s="1"/>
  <c r="N131" i="4"/>
  <c r="R131" i="4" s="1"/>
  <c r="N135" i="4"/>
  <c r="R135" i="4" s="1"/>
  <c r="N139" i="4"/>
  <c r="R139" i="4" s="1"/>
  <c r="N143" i="4"/>
  <c r="R143" i="4" s="1"/>
  <c r="N147" i="4"/>
  <c r="N151" i="4"/>
  <c r="N155" i="4"/>
  <c r="R155" i="4" s="1"/>
  <c r="N159" i="4"/>
  <c r="N163" i="4"/>
  <c r="R163" i="4" s="1"/>
  <c r="N167" i="4"/>
  <c r="R167" i="4" s="1"/>
  <c r="N171" i="4"/>
  <c r="R171" i="4" s="1"/>
  <c r="N175" i="4"/>
  <c r="R175" i="4" s="1"/>
  <c r="N179" i="4"/>
  <c r="R179" i="4" s="1"/>
  <c r="N183" i="4"/>
  <c r="R183" i="4" s="1"/>
  <c r="N187" i="4"/>
  <c r="R187" i="4" s="1"/>
  <c r="N191" i="4"/>
  <c r="R191" i="4" s="1"/>
  <c r="N195" i="4"/>
  <c r="N199" i="4"/>
  <c r="R199" i="4" s="1"/>
  <c r="N203" i="4"/>
  <c r="R203" i="4" s="1"/>
  <c r="N207" i="4"/>
  <c r="R207" i="4" s="1"/>
  <c r="N211" i="4"/>
  <c r="R211" i="4" s="1"/>
  <c r="N215" i="4"/>
  <c r="R215" i="4" s="1"/>
  <c r="N219" i="4"/>
  <c r="R219" i="4" s="1"/>
  <c r="N223" i="4"/>
  <c r="R223" i="4" s="1"/>
  <c r="N227" i="4"/>
  <c r="R227" i="4" s="1"/>
  <c r="N231" i="4"/>
  <c r="R231" i="4" s="1"/>
  <c r="N235" i="4"/>
  <c r="R235" i="4" s="1"/>
  <c r="N239" i="4"/>
  <c r="R239" i="4" s="1"/>
  <c r="N243" i="4"/>
  <c r="N247" i="4"/>
  <c r="R247" i="4" s="1"/>
  <c r="N251" i="4"/>
  <c r="R251" i="4" s="1"/>
  <c r="N255" i="4"/>
  <c r="R255" i="4" s="1"/>
  <c r="N259" i="4"/>
  <c r="R259" i="4" s="1"/>
  <c r="N263" i="4"/>
  <c r="R263" i="4" s="1"/>
  <c r="N267" i="4"/>
  <c r="R267" i="4" s="1"/>
  <c r="N271" i="4"/>
  <c r="R271" i="4" s="1"/>
  <c r="N275" i="4"/>
  <c r="R275" i="4" s="1"/>
  <c r="N279" i="4"/>
  <c r="R279" i="4" s="1"/>
  <c r="N283" i="4"/>
  <c r="R283" i="4" s="1"/>
  <c r="N287" i="4"/>
  <c r="R287" i="4" s="1"/>
  <c r="N291" i="4"/>
  <c r="N295" i="4"/>
  <c r="N299" i="4"/>
  <c r="N303" i="4"/>
  <c r="R303" i="4" s="1"/>
  <c r="N307" i="4"/>
  <c r="R307" i="4" s="1"/>
  <c r="N311" i="4"/>
  <c r="R311" i="4" s="1"/>
  <c r="N315" i="4"/>
  <c r="R315" i="4" s="1"/>
  <c r="N319" i="4"/>
  <c r="R319" i="4" s="1"/>
  <c r="N323" i="4"/>
  <c r="R323" i="4" s="1"/>
  <c r="N327" i="4"/>
  <c r="R327" i="4" s="1"/>
  <c r="N331" i="4"/>
  <c r="R331" i="4" s="1"/>
  <c r="N335" i="4"/>
  <c r="R335" i="4" s="1"/>
  <c r="N339" i="4"/>
  <c r="N343" i="4"/>
  <c r="R343" i="4" s="1"/>
  <c r="N8" i="4"/>
  <c r="R8" i="4" s="1"/>
  <c r="N12" i="4"/>
  <c r="R12" i="4" s="1"/>
  <c r="N16" i="4"/>
  <c r="R16" i="4" s="1"/>
  <c r="N20" i="4"/>
  <c r="R20" i="4" s="1"/>
  <c r="N24" i="4"/>
  <c r="R24" i="4" s="1"/>
  <c r="N28" i="4"/>
  <c r="R28" i="4" s="1"/>
  <c r="N32" i="4"/>
  <c r="R32" i="4" s="1"/>
  <c r="N36" i="4"/>
  <c r="R36" i="4" s="1"/>
  <c r="N40" i="4"/>
  <c r="R40" i="4" s="1"/>
  <c r="N44" i="4"/>
  <c r="R44" i="4" s="1"/>
  <c r="N48" i="4"/>
  <c r="N52" i="4"/>
  <c r="N56" i="4"/>
  <c r="N60" i="4"/>
  <c r="R60" i="4" s="1"/>
  <c r="N64" i="4"/>
  <c r="R64" i="4" s="1"/>
  <c r="N68" i="4"/>
  <c r="R68" i="4" s="1"/>
  <c r="N72" i="4"/>
  <c r="R72" i="4" s="1"/>
  <c r="N76" i="4"/>
  <c r="R76" i="4" s="1"/>
  <c r="N80" i="4"/>
  <c r="R80" i="4" s="1"/>
  <c r="N84" i="4"/>
  <c r="R84" i="4" s="1"/>
  <c r="N88" i="4"/>
  <c r="R88" i="4" s="1"/>
  <c r="N92" i="4"/>
  <c r="R92" i="4" s="1"/>
  <c r="N96" i="4"/>
  <c r="N100" i="4"/>
  <c r="R100" i="4" s="1"/>
  <c r="N104" i="4"/>
  <c r="R104" i="4" s="1"/>
  <c r="N108" i="4"/>
  <c r="R108" i="4" s="1"/>
  <c r="N112" i="4"/>
  <c r="R112" i="4" s="1"/>
  <c r="N116" i="4"/>
  <c r="R116" i="4" s="1"/>
  <c r="N120" i="4"/>
  <c r="R120" i="4" s="1"/>
  <c r="N124" i="4"/>
  <c r="R124" i="4" s="1"/>
  <c r="N128" i="4"/>
  <c r="R128" i="4" s="1"/>
  <c r="N132" i="4"/>
  <c r="R132" i="4" s="1"/>
  <c r="N136" i="4"/>
  <c r="R136" i="4" s="1"/>
  <c r="N140" i="4"/>
  <c r="R140" i="4" s="1"/>
  <c r="N144" i="4"/>
  <c r="N148" i="4"/>
  <c r="R148" i="4" s="1"/>
  <c r="N152" i="4"/>
  <c r="N156" i="4"/>
  <c r="R156" i="4" s="1"/>
  <c r="N160" i="4"/>
  <c r="R160" i="4" s="1"/>
  <c r="N164" i="4"/>
  <c r="R164" i="4" s="1"/>
  <c r="N168" i="4"/>
  <c r="R168" i="4" s="1"/>
  <c r="N172" i="4"/>
  <c r="R172" i="4" s="1"/>
  <c r="N176" i="4"/>
  <c r="R176" i="4" s="1"/>
  <c r="N180" i="4"/>
  <c r="R180" i="4" s="1"/>
  <c r="N184" i="4"/>
  <c r="R184" i="4" s="1"/>
  <c r="N188" i="4"/>
  <c r="R188" i="4" s="1"/>
  <c r="N192" i="4"/>
  <c r="N196" i="4"/>
  <c r="R196" i="4" s="1"/>
  <c r="N200" i="4"/>
  <c r="N204" i="4"/>
  <c r="N208" i="4"/>
  <c r="R208" i="4" s="1"/>
  <c r="N212" i="4"/>
  <c r="R212" i="4" s="1"/>
  <c r="N216" i="4"/>
  <c r="R216" i="4" s="1"/>
  <c r="N220" i="4"/>
  <c r="R220" i="4" s="1"/>
  <c r="N224" i="4"/>
  <c r="R224" i="4" s="1"/>
  <c r="N228" i="4"/>
  <c r="R228" i="4" s="1"/>
  <c r="N232" i="4"/>
  <c r="R232" i="4" s="1"/>
  <c r="N236" i="4"/>
  <c r="R236" i="4" s="1"/>
  <c r="N240" i="4"/>
  <c r="N244" i="4"/>
  <c r="N248" i="4"/>
  <c r="R248" i="4" s="1"/>
  <c r="N252" i="4"/>
  <c r="R252" i="4" s="1"/>
  <c r="N256" i="4"/>
  <c r="R256" i="4" s="1"/>
  <c r="N260" i="4"/>
  <c r="R260" i="4" s="1"/>
  <c r="N264" i="4"/>
  <c r="R264" i="4" s="1"/>
  <c r="N268" i="4"/>
  <c r="R268" i="4" s="1"/>
  <c r="N272" i="4"/>
  <c r="R272" i="4" s="1"/>
  <c r="N276" i="4"/>
  <c r="R276" i="4" s="1"/>
  <c r="N280" i="4"/>
  <c r="R280" i="4" s="1"/>
  <c r="N284" i="4"/>
  <c r="R284" i="4" s="1"/>
  <c r="N288" i="4"/>
  <c r="N292" i="4"/>
  <c r="R292" i="4" s="1"/>
  <c r="N296" i="4"/>
  <c r="R296" i="4" s="1"/>
  <c r="N300" i="4"/>
  <c r="N304" i="4"/>
  <c r="R304" i="4" s="1"/>
  <c r="N308" i="4"/>
  <c r="R308" i="4" s="1"/>
  <c r="N312" i="4"/>
  <c r="R312" i="4" s="1"/>
  <c r="N316" i="4"/>
  <c r="R316" i="4" s="1"/>
  <c r="N320" i="4"/>
  <c r="R320" i="4" s="1"/>
  <c r="N324" i="4"/>
  <c r="R324" i="4" s="1"/>
  <c r="N328" i="4"/>
  <c r="R328" i="4" s="1"/>
  <c r="N332" i="4"/>
  <c r="R332" i="4" s="1"/>
  <c r="N336" i="4"/>
  <c r="N340" i="4"/>
  <c r="R340" i="4" s="1"/>
  <c r="N344" i="4"/>
  <c r="N9" i="4"/>
  <c r="R9" i="4" s="1"/>
  <c r="N13" i="4"/>
  <c r="R13" i="4" s="1"/>
  <c r="N17" i="4"/>
  <c r="R17" i="4" s="1"/>
  <c r="N21" i="4"/>
  <c r="R21" i="4" s="1"/>
  <c r="N25" i="4"/>
  <c r="R25" i="4" s="1"/>
  <c r="N29" i="4"/>
  <c r="R29" i="4" s="1"/>
  <c r="N33" i="4"/>
  <c r="R33" i="4" s="1"/>
  <c r="N37" i="4"/>
  <c r="R37" i="4" s="1"/>
  <c r="N41" i="4"/>
  <c r="R41" i="4" s="1"/>
  <c r="N45" i="4"/>
  <c r="N49" i="4"/>
  <c r="R49" i="4" s="1"/>
  <c r="N53" i="4"/>
  <c r="R53" i="4" s="1"/>
  <c r="N57" i="4"/>
  <c r="R57" i="4" s="1"/>
  <c r="N61" i="4"/>
  <c r="R61" i="4" s="1"/>
  <c r="N65" i="4"/>
  <c r="R65" i="4" s="1"/>
  <c r="N69" i="4"/>
  <c r="R69" i="4" s="1"/>
  <c r="N73" i="4"/>
  <c r="R73" i="4" s="1"/>
  <c r="N77" i="4"/>
  <c r="R77" i="4" s="1"/>
  <c r="N81" i="4"/>
  <c r="R81" i="4" s="1"/>
  <c r="N85" i="4"/>
  <c r="R85" i="4" s="1"/>
  <c r="N89" i="4"/>
  <c r="R89" i="4" s="1"/>
  <c r="N93" i="4"/>
  <c r="N97" i="4"/>
  <c r="N101" i="4"/>
  <c r="R101" i="4" s="1"/>
  <c r="N105" i="4"/>
  <c r="R105" i="4" s="1"/>
  <c r="N109" i="4"/>
  <c r="R109" i="4" s="1"/>
  <c r="N113" i="4"/>
  <c r="R113" i="4" s="1"/>
  <c r="N117" i="4"/>
  <c r="R117" i="4" s="1"/>
  <c r="N121" i="4"/>
  <c r="R121" i="4" s="1"/>
  <c r="N125" i="4"/>
  <c r="R125" i="4" s="1"/>
  <c r="N129" i="4"/>
  <c r="R129" i="4" s="1"/>
  <c r="N133" i="4"/>
  <c r="R133" i="4" s="1"/>
  <c r="N137" i="4"/>
  <c r="R137" i="4" s="1"/>
  <c r="N141" i="4"/>
  <c r="N145" i="4"/>
  <c r="R145" i="4" s="1"/>
  <c r="N149" i="4"/>
  <c r="N153" i="4"/>
  <c r="R153" i="4" s="1"/>
  <c r="N157" i="4"/>
  <c r="R157" i="4" s="1"/>
  <c r="N161" i="4"/>
  <c r="R161" i="4" s="1"/>
  <c r="N165" i="4"/>
  <c r="R165" i="4" s="1"/>
  <c r="N169" i="4"/>
  <c r="R169" i="4" s="1"/>
  <c r="N173" i="4"/>
  <c r="R173" i="4" s="1"/>
  <c r="N177" i="4"/>
  <c r="R177" i="4" s="1"/>
  <c r="N181" i="4"/>
  <c r="R181" i="4" s="1"/>
  <c r="N185" i="4"/>
  <c r="R185" i="4" s="1"/>
  <c r="N189" i="4"/>
  <c r="N193" i="4"/>
  <c r="R193" i="4" s="1"/>
  <c r="N197" i="4"/>
  <c r="R197" i="4" s="1"/>
  <c r="N201" i="4"/>
  <c r="N205" i="4"/>
  <c r="R205" i="4" s="1"/>
  <c r="N209" i="4"/>
  <c r="R209" i="4" s="1"/>
  <c r="N213" i="4"/>
  <c r="R213" i="4" s="1"/>
  <c r="N217" i="4"/>
  <c r="R217" i="4" s="1"/>
  <c r="N221" i="4"/>
  <c r="R221" i="4" s="1"/>
  <c r="N225" i="4"/>
  <c r="R225" i="4" s="1"/>
  <c r="N229" i="4"/>
  <c r="R229" i="4" s="1"/>
  <c r="N233" i="4"/>
  <c r="R233" i="4" s="1"/>
  <c r="N237" i="4"/>
  <c r="N241" i="4"/>
  <c r="R241" i="4" s="1"/>
  <c r="N245" i="4"/>
  <c r="R245" i="4" s="1"/>
  <c r="N249" i="4"/>
  <c r="R249" i="4" s="1"/>
  <c r="N253" i="4"/>
  <c r="R253" i="4" s="1"/>
  <c r="N257" i="4"/>
  <c r="R257" i="4" s="1"/>
  <c r="N261" i="4"/>
  <c r="R261" i="4" s="1"/>
  <c r="N265" i="4"/>
  <c r="R265" i="4" s="1"/>
  <c r="N269" i="4"/>
  <c r="R269" i="4" s="1"/>
  <c r="N273" i="4"/>
  <c r="R273" i="4" s="1"/>
  <c r="N277" i="4"/>
  <c r="R277" i="4" s="1"/>
  <c r="N281" i="4"/>
  <c r="R281" i="4" s="1"/>
  <c r="N285" i="4"/>
  <c r="N289" i="4"/>
  <c r="R289" i="4" s="1"/>
  <c r="N293" i="4"/>
  <c r="N297" i="4"/>
  <c r="R297" i="4" s="1"/>
  <c r="N301" i="4"/>
  <c r="N305" i="4"/>
  <c r="R305" i="4" s="1"/>
  <c r="N309" i="4"/>
  <c r="R309" i="4" s="1"/>
  <c r="N313" i="4"/>
  <c r="R313" i="4" s="1"/>
  <c r="N317" i="4"/>
  <c r="R317" i="4" s="1"/>
  <c r="N321" i="4"/>
  <c r="R321" i="4" s="1"/>
  <c r="N325" i="4"/>
  <c r="R325" i="4" s="1"/>
  <c r="N329" i="4"/>
  <c r="R329" i="4" s="1"/>
  <c r="N333" i="4"/>
  <c r="R333" i="4" s="1"/>
  <c r="N337" i="4"/>
  <c r="R337" i="4" s="1"/>
  <c r="N341" i="4"/>
  <c r="R341" i="4" s="1"/>
  <c r="N345" i="4"/>
  <c r="R345" i="4" s="1"/>
  <c r="N426" i="4"/>
  <c r="R426" i="4" s="1"/>
  <c r="N422" i="4"/>
  <c r="R422" i="4" s="1"/>
  <c r="N418" i="4"/>
  <c r="R418" i="4" s="1"/>
  <c r="N414" i="4"/>
  <c r="R414" i="4" s="1"/>
  <c r="N410" i="4"/>
  <c r="R410" i="4" s="1"/>
  <c r="N406" i="4"/>
  <c r="R406" i="4" s="1"/>
  <c r="N402" i="4"/>
  <c r="R402" i="4" s="1"/>
  <c r="N398" i="4"/>
  <c r="R398" i="4" s="1"/>
  <c r="N394" i="4"/>
  <c r="R394" i="4" s="1"/>
  <c r="N390" i="4"/>
  <c r="R390" i="4" s="1"/>
  <c r="N386" i="4"/>
  <c r="R386" i="4" s="1"/>
  <c r="N382" i="4"/>
  <c r="R382" i="4" s="1"/>
  <c r="N378" i="4"/>
  <c r="R378" i="4" s="1"/>
  <c r="N374" i="4"/>
  <c r="R374" i="4" s="1"/>
  <c r="N370" i="4"/>
  <c r="R370" i="4" s="1"/>
  <c r="N366" i="4"/>
  <c r="R366" i="4" s="1"/>
  <c r="N362" i="4"/>
  <c r="R362" i="4" s="1"/>
  <c r="N358" i="4"/>
  <c r="R358" i="4" s="1"/>
  <c r="N354" i="4"/>
  <c r="R354" i="4" s="1"/>
  <c r="N350" i="4"/>
  <c r="R350" i="4" s="1"/>
  <c r="N346" i="4"/>
  <c r="R346" i="4" s="1"/>
  <c r="O305" i="4"/>
  <c r="O257" i="4"/>
  <c r="S257" i="4" s="1"/>
  <c r="O209" i="4"/>
  <c r="S209" i="4" s="1"/>
  <c r="O161" i="4"/>
  <c r="O113" i="4"/>
  <c r="S113" i="4" s="1"/>
  <c r="O65" i="4"/>
  <c r="S65" i="4" s="1"/>
  <c r="O6" i="4"/>
  <c r="O10" i="4"/>
  <c r="S10" i="4" s="1"/>
  <c r="O14" i="4"/>
  <c r="S14" i="4" s="1"/>
  <c r="O18" i="4"/>
  <c r="S18" i="4" s="1"/>
  <c r="O22" i="4"/>
  <c r="S22" i="4" s="1"/>
  <c r="O26" i="4"/>
  <c r="S26" i="4" s="1"/>
  <c r="O30" i="4"/>
  <c r="S30" i="4" s="1"/>
  <c r="O34" i="4"/>
  <c r="S34" i="4" s="1"/>
  <c r="O38" i="4"/>
  <c r="S38" i="4" s="1"/>
  <c r="O42" i="4"/>
  <c r="S42" i="4" s="1"/>
  <c r="O46" i="4"/>
  <c r="S46" i="4" s="1"/>
  <c r="O50" i="4"/>
  <c r="S50" i="4" s="1"/>
  <c r="O54" i="4"/>
  <c r="S54" i="4" s="1"/>
  <c r="O58" i="4"/>
  <c r="S58" i="4" s="1"/>
  <c r="O62" i="4"/>
  <c r="S62" i="4" s="1"/>
  <c r="O66" i="4"/>
  <c r="S66" i="4" s="1"/>
  <c r="O70" i="4"/>
  <c r="S70" i="4" s="1"/>
  <c r="O74" i="4"/>
  <c r="S74" i="4" s="1"/>
  <c r="O78" i="4"/>
  <c r="S78" i="4" s="1"/>
  <c r="O82" i="4"/>
  <c r="S82" i="4" s="1"/>
  <c r="O86" i="4"/>
  <c r="O90" i="4"/>
  <c r="S90" i="4" s="1"/>
  <c r="O94" i="4"/>
  <c r="S94" i="4" s="1"/>
  <c r="O98" i="4"/>
  <c r="S98" i="4" s="1"/>
  <c r="O102" i="4"/>
  <c r="S102" i="4" s="1"/>
  <c r="O106" i="4"/>
  <c r="S106" i="4" s="1"/>
  <c r="O110" i="4"/>
  <c r="S110" i="4" s="1"/>
  <c r="O114" i="4"/>
  <c r="S114" i="4" s="1"/>
  <c r="O118" i="4"/>
  <c r="S118" i="4" s="1"/>
  <c r="O122" i="4"/>
  <c r="S122" i="4" s="1"/>
  <c r="O126" i="4"/>
  <c r="S126" i="4" s="1"/>
  <c r="O130" i="4"/>
  <c r="S130" i="4" s="1"/>
  <c r="O134" i="4"/>
  <c r="O138" i="4"/>
  <c r="S138" i="4" s="1"/>
  <c r="O142" i="4"/>
  <c r="S142" i="4" s="1"/>
  <c r="O146" i="4"/>
  <c r="S146" i="4" s="1"/>
  <c r="O150" i="4"/>
  <c r="S150" i="4" s="1"/>
  <c r="O154" i="4"/>
  <c r="S154" i="4" s="1"/>
  <c r="O158" i="4"/>
  <c r="S158" i="4" s="1"/>
  <c r="O162" i="4"/>
  <c r="S162" i="4" s="1"/>
  <c r="O166" i="4"/>
  <c r="S166" i="4" s="1"/>
  <c r="O170" i="4"/>
  <c r="S170" i="4" s="1"/>
  <c r="O174" i="4"/>
  <c r="S174" i="4" s="1"/>
  <c r="O178" i="4"/>
  <c r="O182" i="4"/>
  <c r="S182" i="4" s="1"/>
  <c r="O186" i="4"/>
  <c r="S186" i="4" s="1"/>
  <c r="O190" i="4"/>
  <c r="S190" i="4" s="1"/>
  <c r="O194" i="4"/>
  <c r="S194" i="4" s="1"/>
  <c r="O198" i="4"/>
  <c r="S198" i="4" s="1"/>
  <c r="O202" i="4"/>
  <c r="S202" i="4" s="1"/>
  <c r="O206" i="4"/>
  <c r="S206" i="4" s="1"/>
  <c r="O210" i="4"/>
  <c r="S210" i="4" s="1"/>
  <c r="O214" i="4"/>
  <c r="S214" i="4" s="1"/>
  <c r="O218" i="4"/>
  <c r="S218" i="4" s="1"/>
  <c r="O222" i="4"/>
  <c r="O226" i="4"/>
  <c r="S226" i="4" s="1"/>
  <c r="O230" i="4"/>
  <c r="S230" i="4" s="1"/>
  <c r="O234" i="4"/>
  <c r="S234" i="4" s="1"/>
  <c r="O238" i="4"/>
  <c r="S238" i="4" s="1"/>
  <c r="O242" i="4"/>
  <c r="S242" i="4" s="1"/>
  <c r="O246" i="4"/>
  <c r="S246" i="4" s="1"/>
  <c r="O250" i="4"/>
  <c r="S250" i="4" s="1"/>
  <c r="O254" i="4"/>
  <c r="S254" i="4" s="1"/>
  <c r="O258" i="4"/>
  <c r="S258" i="4" s="1"/>
  <c r="O262" i="4"/>
  <c r="S262" i="4" s="1"/>
  <c r="O266" i="4"/>
  <c r="O270" i="4"/>
  <c r="S270" i="4" s="1"/>
  <c r="O274" i="4"/>
  <c r="S274" i="4" s="1"/>
  <c r="O278" i="4"/>
  <c r="S278" i="4" s="1"/>
  <c r="O282" i="4"/>
  <c r="S282" i="4" s="1"/>
  <c r="O286" i="4"/>
  <c r="S286" i="4" s="1"/>
  <c r="O290" i="4"/>
  <c r="S290" i="4" s="1"/>
  <c r="O294" i="4"/>
  <c r="S294" i="4" s="1"/>
  <c r="O298" i="4"/>
  <c r="S298" i="4" s="1"/>
  <c r="O302" i="4"/>
  <c r="S302" i="4" s="1"/>
  <c r="O306" i="4"/>
  <c r="S306" i="4" s="1"/>
  <c r="O310" i="4"/>
  <c r="S310" i="4" s="1"/>
  <c r="O314" i="4"/>
  <c r="O318" i="4"/>
  <c r="S318" i="4" s="1"/>
  <c r="O322" i="4"/>
  <c r="S322" i="4" s="1"/>
  <c r="O326" i="4"/>
  <c r="O330" i="4"/>
  <c r="S330" i="4" s="1"/>
  <c r="O334" i="4"/>
  <c r="S334" i="4" s="1"/>
  <c r="O338" i="4"/>
  <c r="S338" i="4" s="1"/>
  <c r="O342" i="4"/>
  <c r="S342" i="4" s="1"/>
  <c r="O7" i="4"/>
  <c r="S7" i="4" s="1"/>
  <c r="O11" i="4"/>
  <c r="S11" i="4" s="1"/>
  <c r="O15" i="4"/>
  <c r="S15" i="4" s="1"/>
  <c r="O19" i="4"/>
  <c r="S19" i="4" s="1"/>
  <c r="O23" i="4"/>
  <c r="S23" i="4" s="1"/>
  <c r="O27" i="4"/>
  <c r="S27" i="4" s="1"/>
  <c r="O31" i="4"/>
  <c r="S31" i="4" s="1"/>
  <c r="O35" i="4"/>
  <c r="O39" i="4"/>
  <c r="S39" i="4" s="1"/>
  <c r="O43" i="4"/>
  <c r="S43" i="4" s="1"/>
  <c r="O47" i="4"/>
  <c r="S47" i="4" s="1"/>
  <c r="O51" i="4"/>
  <c r="S51" i="4" s="1"/>
  <c r="O55" i="4"/>
  <c r="S55" i="4" s="1"/>
  <c r="O59" i="4"/>
  <c r="S59" i="4" s="1"/>
  <c r="O63" i="4"/>
  <c r="S63" i="4" s="1"/>
  <c r="O67" i="4"/>
  <c r="S67" i="4" s="1"/>
  <c r="O71" i="4"/>
  <c r="O75" i="4"/>
  <c r="S75" i="4" s="1"/>
  <c r="O79" i="4"/>
  <c r="S79" i="4" s="1"/>
  <c r="O83" i="4"/>
  <c r="S83" i="4" s="1"/>
  <c r="O87" i="4"/>
  <c r="S87" i="4" s="1"/>
  <c r="O91" i="4"/>
  <c r="S91" i="4" s="1"/>
  <c r="O95" i="4"/>
  <c r="S95" i="4" s="1"/>
  <c r="O99" i="4"/>
  <c r="S99" i="4" s="1"/>
  <c r="O103" i="4"/>
  <c r="S103" i="4" s="1"/>
  <c r="O107" i="4"/>
  <c r="S107" i="4" s="1"/>
  <c r="O111" i="4"/>
  <c r="S111" i="4" s="1"/>
  <c r="O115" i="4"/>
  <c r="S115" i="4" s="1"/>
  <c r="O119" i="4"/>
  <c r="O123" i="4"/>
  <c r="S123" i="4" s="1"/>
  <c r="O127" i="4"/>
  <c r="O131" i="4"/>
  <c r="S131" i="4" s="1"/>
  <c r="O135" i="4"/>
  <c r="S135" i="4" s="1"/>
  <c r="O139" i="4"/>
  <c r="S139" i="4" s="1"/>
  <c r="O143" i="4"/>
  <c r="S143" i="4" s="1"/>
  <c r="O147" i="4"/>
  <c r="S147" i="4" s="1"/>
  <c r="O151" i="4"/>
  <c r="S151" i="4" s="1"/>
  <c r="O155" i="4"/>
  <c r="S155" i="4" s="1"/>
  <c r="O159" i="4"/>
  <c r="S159" i="4" s="1"/>
  <c r="O163" i="4"/>
  <c r="S163" i="4" s="1"/>
  <c r="O167" i="4"/>
  <c r="S167" i="4" s="1"/>
  <c r="O171" i="4"/>
  <c r="S171" i="4" s="1"/>
  <c r="O175" i="4"/>
  <c r="O179" i="4"/>
  <c r="S179" i="4" s="1"/>
  <c r="O183" i="4"/>
  <c r="S183" i="4" s="1"/>
  <c r="O187" i="4"/>
  <c r="S187" i="4" s="1"/>
  <c r="O191" i="4"/>
  <c r="S191" i="4" s="1"/>
  <c r="O195" i="4"/>
  <c r="S195" i="4" s="1"/>
  <c r="O199" i="4"/>
  <c r="S199" i="4" s="1"/>
  <c r="O203" i="4"/>
  <c r="S203" i="4" s="1"/>
  <c r="O207" i="4"/>
  <c r="S207" i="4" s="1"/>
  <c r="O211" i="4"/>
  <c r="S211" i="4" s="1"/>
  <c r="O215" i="4"/>
  <c r="O219" i="4"/>
  <c r="O223" i="4"/>
  <c r="S223" i="4" s="1"/>
  <c r="O227" i="4"/>
  <c r="O231" i="4"/>
  <c r="S231" i="4" s="1"/>
  <c r="O235" i="4"/>
  <c r="S235" i="4" s="1"/>
  <c r="O239" i="4"/>
  <c r="S239" i="4" s="1"/>
  <c r="O243" i="4"/>
  <c r="S243" i="4" s="1"/>
  <c r="O247" i="4"/>
  <c r="S247" i="4" s="1"/>
  <c r="O251" i="4"/>
  <c r="S251" i="4" s="1"/>
  <c r="O255" i="4"/>
  <c r="S255" i="4" s="1"/>
  <c r="O259" i="4"/>
  <c r="S259" i="4" s="1"/>
  <c r="O263" i="4"/>
  <c r="S263" i="4" s="1"/>
  <c r="O267" i="4"/>
  <c r="O271" i="4"/>
  <c r="S271" i="4" s="1"/>
  <c r="O275" i="4"/>
  <c r="O279" i="4"/>
  <c r="S279" i="4" s="1"/>
  <c r="O283" i="4"/>
  <c r="S283" i="4" s="1"/>
  <c r="O287" i="4"/>
  <c r="S287" i="4" s="1"/>
  <c r="O291" i="4"/>
  <c r="S291" i="4" s="1"/>
  <c r="O295" i="4"/>
  <c r="S295" i="4" s="1"/>
  <c r="O299" i="4"/>
  <c r="S299" i="4" s="1"/>
  <c r="O303" i="4"/>
  <c r="S303" i="4" s="1"/>
  <c r="O307" i="4"/>
  <c r="S307" i="4" s="1"/>
  <c r="O311" i="4"/>
  <c r="O315" i="4"/>
  <c r="O319" i="4"/>
  <c r="S319" i="4" s="1"/>
  <c r="O323" i="4"/>
  <c r="S323" i="4" s="1"/>
  <c r="O327" i="4"/>
  <c r="S327" i="4" s="1"/>
  <c r="O331" i="4"/>
  <c r="S331" i="4" s="1"/>
  <c r="O335" i="4"/>
  <c r="S335" i="4" s="1"/>
  <c r="O339" i="4"/>
  <c r="S339" i="4" s="1"/>
  <c r="O343" i="4"/>
  <c r="S343" i="4" s="1"/>
  <c r="O8" i="4"/>
  <c r="S8" i="4" s="1"/>
  <c r="O12" i="4"/>
  <c r="S12" i="4" s="1"/>
  <c r="O16" i="4"/>
  <c r="S16" i="4" s="1"/>
  <c r="O20" i="4"/>
  <c r="S20" i="4" s="1"/>
  <c r="O24" i="4"/>
  <c r="S24" i="4" s="1"/>
  <c r="O28" i="4"/>
  <c r="S28" i="4" s="1"/>
  <c r="O32" i="4"/>
  <c r="S32" i="4" s="1"/>
  <c r="O36" i="4"/>
  <c r="S36" i="4" s="1"/>
  <c r="O40" i="4"/>
  <c r="S40" i="4" s="1"/>
  <c r="O44" i="4"/>
  <c r="S44" i="4" s="1"/>
  <c r="O48" i="4"/>
  <c r="S48" i="4" s="1"/>
  <c r="O52" i="4"/>
  <c r="S52" i="4" s="1"/>
  <c r="O56" i="4"/>
  <c r="S56" i="4" s="1"/>
  <c r="O60" i="4"/>
  <c r="S60" i="4" s="1"/>
  <c r="O64" i="4"/>
  <c r="S64" i="4" s="1"/>
  <c r="O68" i="4"/>
  <c r="S68" i="4" s="1"/>
  <c r="O72" i="4"/>
  <c r="S72" i="4" s="1"/>
  <c r="O76" i="4"/>
  <c r="S76" i="4" s="1"/>
  <c r="O80" i="4"/>
  <c r="S80" i="4" s="1"/>
  <c r="O84" i="4"/>
  <c r="S84" i="4" s="1"/>
  <c r="O88" i="4"/>
  <c r="S88" i="4" s="1"/>
  <c r="O92" i="4"/>
  <c r="S92" i="4" s="1"/>
  <c r="O96" i="4"/>
  <c r="S96" i="4" s="1"/>
  <c r="O100" i="4"/>
  <c r="S100" i="4" s="1"/>
  <c r="O104" i="4"/>
  <c r="S104" i="4" s="1"/>
  <c r="O108" i="4"/>
  <c r="S108" i="4" s="1"/>
  <c r="O112" i="4"/>
  <c r="S112" i="4" s="1"/>
  <c r="O116" i="4"/>
  <c r="O120" i="4"/>
  <c r="S120" i="4" s="1"/>
  <c r="O124" i="4"/>
  <c r="S124" i="4" s="1"/>
  <c r="O128" i="4"/>
  <c r="S128" i="4" s="1"/>
  <c r="O132" i="4"/>
  <c r="S132" i="4" s="1"/>
  <c r="O136" i="4"/>
  <c r="S136" i="4" s="1"/>
  <c r="O140" i="4"/>
  <c r="S140" i="4" s="1"/>
  <c r="O144" i="4"/>
  <c r="S144" i="4" s="1"/>
  <c r="O148" i="4"/>
  <c r="S148" i="4" s="1"/>
  <c r="O152" i="4"/>
  <c r="S152" i="4" s="1"/>
  <c r="O156" i="4"/>
  <c r="S156" i="4" s="1"/>
  <c r="O160" i="4"/>
  <c r="S160" i="4" s="1"/>
  <c r="O164" i="4"/>
  <c r="S164" i="4" s="1"/>
  <c r="O168" i="4"/>
  <c r="S168" i="4" s="1"/>
  <c r="O172" i="4"/>
  <c r="S172" i="4" s="1"/>
  <c r="O176" i="4"/>
  <c r="S176" i="4" s="1"/>
  <c r="O180" i="4"/>
  <c r="S180" i="4" s="1"/>
  <c r="O184" i="4"/>
  <c r="S184" i="4" s="1"/>
  <c r="O188" i="4"/>
  <c r="S188" i="4" s="1"/>
  <c r="O192" i="4"/>
  <c r="S192" i="4" s="1"/>
  <c r="O196" i="4"/>
  <c r="S196" i="4" s="1"/>
  <c r="O200" i="4"/>
  <c r="S200" i="4" s="1"/>
  <c r="O204" i="4"/>
  <c r="S204" i="4" s="1"/>
  <c r="O208" i="4"/>
  <c r="S208" i="4" s="1"/>
  <c r="O212" i="4"/>
  <c r="S212" i="4" s="1"/>
  <c r="O216" i="4"/>
  <c r="S216" i="4" s="1"/>
  <c r="O220" i="4"/>
  <c r="S220" i="4" s="1"/>
  <c r="O224" i="4"/>
  <c r="S224" i="4" s="1"/>
  <c r="O228" i="4"/>
  <c r="S228" i="4" s="1"/>
  <c r="O232" i="4"/>
  <c r="S232" i="4" s="1"/>
  <c r="O236" i="4"/>
  <c r="S236" i="4" s="1"/>
  <c r="O240" i="4"/>
  <c r="S240" i="4" s="1"/>
  <c r="O244" i="4"/>
  <c r="S244" i="4" s="1"/>
  <c r="O248" i="4"/>
  <c r="S248" i="4" s="1"/>
  <c r="O252" i="4"/>
  <c r="S252" i="4" s="1"/>
  <c r="O256" i="4"/>
  <c r="S256" i="4" s="1"/>
  <c r="O260" i="4"/>
  <c r="S260" i="4" s="1"/>
  <c r="O264" i="4"/>
  <c r="S264" i="4" s="1"/>
  <c r="O268" i="4"/>
  <c r="S268" i="4" s="1"/>
  <c r="O272" i="4"/>
  <c r="S272" i="4" s="1"/>
  <c r="O276" i="4"/>
  <c r="S276" i="4" s="1"/>
  <c r="O280" i="4"/>
  <c r="S280" i="4" s="1"/>
  <c r="O284" i="4"/>
  <c r="S284" i="4" s="1"/>
  <c r="O288" i="4"/>
  <c r="S288" i="4" s="1"/>
  <c r="O292" i="4"/>
  <c r="S292" i="4" s="1"/>
  <c r="O296" i="4"/>
  <c r="S296" i="4" s="1"/>
  <c r="O300" i="4"/>
  <c r="S300" i="4" s="1"/>
  <c r="O304" i="4"/>
  <c r="S304" i="4" s="1"/>
  <c r="O308" i="4"/>
  <c r="S308" i="4" s="1"/>
  <c r="O312" i="4"/>
  <c r="S312" i="4" s="1"/>
  <c r="O316" i="4"/>
  <c r="S316" i="4" s="1"/>
  <c r="O320" i="4"/>
  <c r="S320" i="4" s="1"/>
  <c r="O324" i="4"/>
  <c r="S324" i="4" s="1"/>
  <c r="O328" i="4"/>
  <c r="S328" i="4" s="1"/>
  <c r="O332" i="4"/>
  <c r="S332" i="4" s="1"/>
  <c r="O336" i="4"/>
  <c r="S336" i="4" s="1"/>
  <c r="O340" i="4"/>
  <c r="S340" i="4" s="1"/>
  <c r="O344" i="4"/>
  <c r="S344" i="4" s="1"/>
  <c r="M426" i="4"/>
  <c r="Q426" i="4" s="1"/>
  <c r="M422" i="4"/>
  <c r="Q422" i="4" s="1"/>
  <c r="M418" i="4"/>
  <c r="Q418" i="4" s="1"/>
  <c r="M414" i="4"/>
  <c r="Q414" i="4" s="1"/>
  <c r="M410" i="4"/>
  <c r="Q410" i="4" s="1"/>
  <c r="M406" i="4"/>
  <c r="Q406" i="4" s="1"/>
  <c r="M402" i="4"/>
  <c r="Q402" i="4" s="1"/>
  <c r="M398" i="4"/>
  <c r="Q398" i="4" s="1"/>
  <c r="M394" i="4"/>
  <c r="Q394" i="4" s="1"/>
  <c r="M390" i="4"/>
  <c r="Q390" i="4" s="1"/>
  <c r="M386" i="4"/>
  <c r="Q386" i="4" s="1"/>
  <c r="M382" i="4"/>
  <c r="Q382" i="4" s="1"/>
  <c r="M378" i="4"/>
  <c r="Q378" i="4" s="1"/>
  <c r="M374" i="4"/>
  <c r="Q374" i="4" s="1"/>
  <c r="M370" i="4"/>
  <c r="Q370" i="4" s="1"/>
  <c r="M366" i="4"/>
  <c r="Q366" i="4" s="1"/>
  <c r="M362" i="4"/>
  <c r="Q362" i="4" s="1"/>
  <c r="M358" i="4"/>
  <c r="Q358" i="4" s="1"/>
  <c r="M354" i="4"/>
  <c r="Q354" i="4" s="1"/>
  <c r="M350" i="4"/>
  <c r="Q350" i="4" s="1"/>
  <c r="M346" i="4"/>
  <c r="Q346" i="4" s="1"/>
  <c r="O301" i="4"/>
  <c r="S301" i="4" s="1"/>
  <c r="O253" i="4"/>
  <c r="S253" i="4" s="1"/>
  <c r="O205" i="4"/>
  <c r="S205" i="4" s="1"/>
  <c r="O157" i="4"/>
  <c r="S157" i="4" s="1"/>
  <c r="O109" i="4"/>
  <c r="S109" i="4" s="1"/>
  <c r="O61" i="4"/>
  <c r="S61" i="4" s="1"/>
  <c r="O13" i="4"/>
  <c r="S13" i="4" s="1"/>
  <c r="M5" i="4"/>
  <c r="Q5" i="4" s="1"/>
  <c r="O425" i="4"/>
  <c r="S425" i="4" s="1"/>
  <c r="O421" i="4"/>
  <c r="S421" i="4" s="1"/>
  <c r="O417" i="4"/>
  <c r="S417" i="4" s="1"/>
  <c r="O413" i="4"/>
  <c r="S413" i="4" s="1"/>
  <c r="O409" i="4"/>
  <c r="S409" i="4" s="1"/>
  <c r="O405" i="4"/>
  <c r="S405" i="4" s="1"/>
  <c r="O401" i="4"/>
  <c r="S401" i="4" s="1"/>
  <c r="O397" i="4"/>
  <c r="S397" i="4" s="1"/>
  <c r="O393" i="4"/>
  <c r="S393" i="4" s="1"/>
  <c r="O389" i="4"/>
  <c r="S389" i="4" s="1"/>
  <c r="O385" i="4"/>
  <c r="S385" i="4" s="1"/>
  <c r="O381" i="4"/>
  <c r="S381" i="4" s="1"/>
  <c r="O377" i="4"/>
  <c r="S377" i="4" s="1"/>
  <c r="O373" i="4"/>
  <c r="S373" i="4" s="1"/>
  <c r="O369" i="4"/>
  <c r="S369" i="4" s="1"/>
  <c r="O365" i="4"/>
  <c r="S365" i="4" s="1"/>
  <c r="O361" i="4"/>
  <c r="S361" i="4" s="1"/>
  <c r="O357" i="4"/>
  <c r="S357" i="4" s="1"/>
  <c r="O353" i="4"/>
  <c r="S353" i="4" s="1"/>
  <c r="O349" i="4"/>
  <c r="S349" i="4" s="1"/>
  <c r="O345" i="4"/>
  <c r="S345" i="4" s="1"/>
  <c r="O297" i="4"/>
  <c r="S297" i="4" s="1"/>
  <c r="O249" i="4"/>
  <c r="S249" i="4" s="1"/>
  <c r="O201" i="4"/>
  <c r="S201" i="4" s="1"/>
  <c r="O153" i="4"/>
  <c r="S153" i="4" s="1"/>
  <c r="O105" i="4"/>
  <c r="S105" i="4" s="1"/>
  <c r="O57" i="4"/>
  <c r="S57" i="4" s="1"/>
  <c r="O9" i="4"/>
  <c r="S9" i="4" s="1"/>
  <c r="R6" i="4"/>
  <c r="S6" i="4"/>
  <c r="Q24" i="4"/>
  <c r="Q28" i="4"/>
  <c r="S77" i="4"/>
  <c r="Q42" i="4"/>
  <c r="Q43" i="4"/>
  <c r="Q6" i="4"/>
  <c r="S17" i="4"/>
  <c r="R11" i="4"/>
  <c r="Q32" i="4"/>
  <c r="Q79" i="4"/>
  <c r="Q34" i="4"/>
  <c r="Q33" i="4"/>
  <c r="S35" i="4"/>
  <c r="S53" i="4"/>
  <c r="Q31" i="4"/>
  <c r="R48" i="4"/>
  <c r="R52" i="4"/>
  <c r="R56" i="4"/>
  <c r="Q83" i="4"/>
  <c r="Q87" i="4"/>
  <c r="Q30" i="4"/>
  <c r="Q29" i="4"/>
  <c r="Q78" i="4"/>
  <c r="Q92" i="4"/>
  <c r="R141" i="4"/>
  <c r="Q40" i="4"/>
  <c r="S41" i="4"/>
  <c r="R51" i="4"/>
  <c r="R66" i="4"/>
  <c r="S71" i="4"/>
  <c r="Q27" i="4"/>
  <c r="S29" i="4"/>
  <c r="Q39" i="4"/>
  <c r="Q80" i="4"/>
  <c r="Q90" i="4"/>
  <c r="Q38" i="4"/>
  <c r="Q75" i="4"/>
  <c r="Q427" i="4"/>
  <c r="Q421" i="4"/>
  <c r="Q419" i="4"/>
  <c r="Q417" i="4"/>
  <c r="Q413" i="4"/>
  <c r="Q409" i="4"/>
  <c r="Q397" i="4"/>
  <c r="Q396" i="4"/>
  <c r="Q392" i="4"/>
  <c r="Q391" i="4"/>
  <c r="Q389" i="4"/>
  <c r="Q388" i="4"/>
  <c r="Q387" i="4"/>
  <c r="Q385" i="4"/>
  <c r="Q384" i="4"/>
  <c r="Q383" i="4"/>
  <c r="Q379" i="4"/>
  <c r="Q373" i="4"/>
  <c r="Q372" i="4"/>
  <c r="Q371" i="4"/>
  <c r="Q369" i="4"/>
  <c r="Q365" i="4"/>
  <c r="Q361" i="4"/>
  <c r="Q357" i="4"/>
  <c r="Q348" i="4"/>
  <c r="Q332" i="4"/>
  <c r="Q330" i="4"/>
  <c r="Q327" i="4"/>
  <c r="Q326" i="4"/>
  <c r="Q323" i="4"/>
  <c r="Q322" i="4"/>
  <c r="Q321" i="4"/>
  <c r="Q320" i="4"/>
  <c r="Q318" i="4"/>
  <c r="Q317" i="4"/>
  <c r="Q316" i="4"/>
  <c r="Q315" i="4"/>
  <c r="Q287" i="4"/>
  <c r="Q281" i="4"/>
  <c r="Q282" i="4"/>
  <c r="Q277" i="4"/>
  <c r="Q276" i="4"/>
  <c r="Q275" i="4"/>
  <c r="Q274" i="4"/>
  <c r="Q273" i="4"/>
  <c r="Q272" i="4"/>
  <c r="Q270" i="4"/>
  <c r="Q269" i="4"/>
  <c r="Q267" i="4"/>
  <c r="Q236" i="4"/>
  <c r="Q234" i="4"/>
  <c r="Q231" i="4"/>
  <c r="Q230" i="4"/>
  <c r="Q229" i="4"/>
  <c r="Q228" i="4"/>
  <c r="Q227" i="4"/>
  <c r="Q226" i="4"/>
  <c r="Q224" i="4"/>
  <c r="Q223" i="4"/>
  <c r="Q222" i="4"/>
  <c r="Q221" i="4"/>
  <c r="Q219" i="4"/>
  <c r="Q284" i="4"/>
  <c r="Q278" i="4"/>
  <c r="Q347" i="4"/>
  <c r="Q279" i="4"/>
  <c r="Q280" i="4"/>
  <c r="Q182" i="4"/>
  <c r="Q179" i="4"/>
  <c r="Q176" i="4"/>
  <c r="Q173" i="4"/>
  <c r="Q139" i="4"/>
  <c r="Q138" i="4"/>
  <c r="Q137" i="4"/>
  <c r="Q135" i="4"/>
  <c r="Q134" i="4"/>
  <c r="Q132" i="4"/>
  <c r="Q131" i="4"/>
  <c r="Q130" i="4"/>
  <c r="Q128" i="4"/>
  <c r="Q126" i="4"/>
  <c r="Q125" i="4"/>
  <c r="Q123" i="4"/>
  <c r="Q187" i="4"/>
  <c r="Q178" i="4"/>
  <c r="Q186" i="4"/>
  <c r="Q183" i="4"/>
  <c r="Q180" i="4"/>
  <c r="Q174" i="4"/>
  <c r="Q171" i="4"/>
  <c r="R45" i="4"/>
  <c r="R54" i="4"/>
  <c r="Q82" i="4"/>
  <c r="Q84" i="4"/>
  <c r="Q86" i="4"/>
  <c r="R428" i="4"/>
  <c r="R427" i="4"/>
  <c r="R425" i="4"/>
  <c r="R424" i="4"/>
  <c r="R423" i="4"/>
  <c r="R421" i="4"/>
  <c r="R420" i="4"/>
  <c r="R419" i="4"/>
  <c r="R416" i="4"/>
  <c r="R415" i="4"/>
  <c r="R413" i="4"/>
  <c r="R411" i="4"/>
  <c r="R408" i="4"/>
  <c r="R407" i="4"/>
  <c r="R405" i="4"/>
  <c r="R401" i="4"/>
  <c r="R397" i="4"/>
  <c r="R389" i="4"/>
  <c r="R381" i="4"/>
  <c r="R380" i="4"/>
  <c r="R379" i="4"/>
  <c r="R376" i="4"/>
  <c r="R375" i="4"/>
  <c r="R373" i="4"/>
  <c r="R372" i="4"/>
  <c r="R371" i="4"/>
  <c r="R369" i="4"/>
  <c r="R368" i="4"/>
  <c r="R367" i="4"/>
  <c r="R365" i="4"/>
  <c r="R359" i="4"/>
  <c r="R349" i="4"/>
  <c r="R344" i="4"/>
  <c r="R342" i="4"/>
  <c r="R339" i="4"/>
  <c r="R336" i="4"/>
  <c r="R301" i="4"/>
  <c r="R300" i="4"/>
  <c r="R299" i="4"/>
  <c r="R353" i="4"/>
  <c r="R347" i="4"/>
  <c r="R288" i="4"/>
  <c r="R258" i="4"/>
  <c r="R246" i="4"/>
  <c r="R244" i="4"/>
  <c r="R243" i="4"/>
  <c r="R240" i="4"/>
  <c r="R237" i="4"/>
  <c r="R293" i="4"/>
  <c r="R285" i="4"/>
  <c r="R294" i="4"/>
  <c r="R295" i="4"/>
  <c r="R291" i="4"/>
  <c r="R204" i="4"/>
  <c r="R201" i="4"/>
  <c r="R200" i="4"/>
  <c r="R198" i="4"/>
  <c r="R195" i="4"/>
  <c r="R192" i="4"/>
  <c r="R189" i="4"/>
  <c r="R151" i="4"/>
  <c r="R149" i="4"/>
  <c r="R147" i="4"/>
  <c r="R114" i="4"/>
  <c r="R102" i="4"/>
  <c r="R152" i="4"/>
  <c r="R99" i="4"/>
  <c r="R97" i="4"/>
  <c r="R96" i="4"/>
  <c r="R93" i="4"/>
  <c r="R202" i="4"/>
  <c r="R144" i="4"/>
  <c r="R150" i="4"/>
  <c r="R159" i="4"/>
  <c r="Q36" i="4"/>
  <c r="Q77" i="4"/>
  <c r="S412" i="4"/>
  <c r="S411" i="4"/>
  <c r="S410" i="4"/>
  <c r="S408" i="4"/>
  <c r="S407" i="4"/>
  <c r="S406" i="4"/>
  <c r="S404" i="4"/>
  <c r="S403" i="4"/>
  <c r="S400" i="4"/>
  <c r="S399" i="4"/>
  <c r="S396" i="4"/>
  <c r="S391" i="4"/>
  <c r="S364" i="4"/>
  <c r="S363" i="4"/>
  <c r="S362" i="4"/>
  <c r="S360" i="4"/>
  <c r="S359" i="4"/>
  <c r="S358" i="4"/>
  <c r="S356" i="4"/>
  <c r="S355" i="4"/>
  <c r="S352" i="4"/>
  <c r="S351" i="4"/>
  <c r="S341" i="4"/>
  <c r="S337" i="4"/>
  <c r="S326" i="4"/>
  <c r="S325" i="4"/>
  <c r="S315" i="4"/>
  <c r="S314" i="4"/>
  <c r="S311" i="4"/>
  <c r="S305" i="4"/>
  <c r="S293" i="4"/>
  <c r="S289" i="4"/>
  <c r="S277" i="4"/>
  <c r="S275" i="4"/>
  <c r="S267" i="4"/>
  <c r="S266" i="4"/>
  <c r="S265" i="4"/>
  <c r="S241" i="4"/>
  <c r="S229" i="4"/>
  <c r="S227" i="4"/>
  <c r="S222" i="4"/>
  <c r="S219" i="4"/>
  <c r="S217" i="4"/>
  <c r="S215" i="4"/>
  <c r="S193" i="4"/>
  <c r="S185" i="4"/>
  <c r="S178" i="4"/>
  <c r="S175" i="4"/>
  <c r="S169" i="4"/>
  <c r="S161" i="4"/>
  <c r="S149" i="4"/>
  <c r="S137" i="4"/>
  <c r="S134" i="4"/>
  <c r="S133" i="4"/>
  <c r="S127" i="4"/>
  <c r="S125" i="4"/>
  <c r="S121" i="4"/>
  <c r="S119" i="4"/>
  <c r="S116" i="4"/>
  <c r="S89" i="4"/>
  <c r="S86" i="4"/>
  <c r="S85" i="4"/>
  <c r="Q35" i="4"/>
  <c r="V7" i="4" l="1"/>
  <c r="V49" i="4"/>
  <c r="V75" i="4"/>
  <c r="V41" i="4"/>
  <c r="V17" i="4"/>
  <c r="V14" i="4"/>
  <c r="V15" i="4"/>
  <c r="V19" i="4"/>
  <c r="V11" i="4"/>
  <c r="V28" i="4"/>
  <c r="V72" i="4"/>
  <c r="V6" i="4"/>
  <c r="V23" i="4"/>
  <c r="V10" i="4"/>
  <c r="V48" i="4"/>
  <c r="V5" i="4"/>
  <c r="V42" i="4"/>
  <c r="V13" i="4"/>
  <c r="V9" i="4"/>
  <c r="V8" i="4"/>
  <c r="V18" i="4"/>
  <c r="V57" i="4"/>
  <c r="V53" i="4"/>
  <c r="V12" i="4"/>
  <c r="V25" i="4"/>
  <c r="V33" i="4"/>
  <c r="V95" i="4"/>
  <c r="V24" i="4"/>
  <c r="V79" i="4"/>
  <c r="V16" i="4"/>
  <c r="V20" i="4"/>
  <c r="V35" i="4"/>
  <c r="V32" i="4"/>
  <c r="V76" i="4"/>
  <c r="V67" i="4"/>
  <c r="V34" i="4"/>
  <c r="V98" i="4"/>
  <c r="V36" i="4"/>
  <c r="V145" i="4"/>
  <c r="V198" i="4"/>
  <c r="V181" i="4"/>
  <c r="V106" i="4"/>
  <c r="V118" i="4"/>
  <c r="V130" i="4"/>
  <c r="V156" i="4"/>
  <c r="V185" i="4"/>
  <c r="V208" i="4"/>
  <c r="V301" i="4"/>
  <c r="V219" i="4"/>
  <c r="V231" i="4"/>
  <c r="V243" i="4"/>
  <c r="V255" i="4"/>
  <c r="V267" i="4"/>
  <c r="V288" i="4"/>
  <c r="V303" i="4"/>
  <c r="V315" i="4"/>
  <c r="V327" i="4"/>
  <c r="V339" i="4"/>
  <c r="V354" i="4"/>
  <c r="V366" i="4"/>
  <c r="V378" i="4"/>
  <c r="V390" i="4"/>
  <c r="V402" i="4"/>
  <c r="V414" i="4"/>
  <c r="V426" i="4"/>
  <c r="V45" i="4"/>
  <c r="V63" i="4"/>
  <c r="V81" i="4"/>
  <c r="V91" i="4"/>
  <c r="V22" i="4"/>
  <c r="V56" i="4"/>
  <c r="V43" i="4"/>
  <c r="V21" i="4"/>
  <c r="V52" i="4"/>
  <c r="V141" i="4"/>
  <c r="V195" i="4"/>
  <c r="V178" i="4"/>
  <c r="V105" i="4"/>
  <c r="V117" i="4"/>
  <c r="V129" i="4"/>
  <c r="V154" i="4"/>
  <c r="V182" i="4"/>
  <c r="V153" i="4"/>
  <c r="V216" i="4"/>
  <c r="V202" i="4"/>
  <c r="V300" i="4"/>
  <c r="V230" i="4"/>
  <c r="V242" i="4"/>
  <c r="V254" i="4"/>
  <c r="V266" i="4"/>
  <c r="V283" i="4"/>
  <c r="V302" i="4"/>
  <c r="V314" i="4"/>
  <c r="V326" i="4"/>
  <c r="V338" i="4"/>
  <c r="V353" i="4"/>
  <c r="V365" i="4"/>
  <c r="V377" i="4"/>
  <c r="V389" i="4"/>
  <c r="V401" i="4"/>
  <c r="V413" i="4"/>
  <c r="V425" i="4"/>
  <c r="V80" i="4"/>
  <c r="V66" i="4"/>
  <c r="V89" i="4"/>
  <c r="V77" i="4"/>
  <c r="V148" i="4"/>
  <c r="V201" i="4"/>
  <c r="V184" i="4"/>
  <c r="V107" i="4"/>
  <c r="V119" i="4"/>
  <c r="V131" i="4"/>
  <c r="V158" i="4"/>
  <c r="V188" i="4"/>
  <c r="V157" i="4"/>
  <c r="V207" i="4"/>
  <c r="V290" i="4"/>
  <c r="V220" i="4"/>
  <c r="V232" i="4"/>
  <c r="V244" i="4"/>
  <c r="V256" i="4"/>
  <c r="V268" i="4"/>
  <c r="V292" i="4"/>
  <c r="V304" i="4"/>
  <c r="V316" i="4"/>
  <c r="V328" i="4"/>
  <c r="V340" i="4"/>
  <c r="V355" i="4"/>
  <c r="V367" i="4"/>
  <c r="V379" i="4"/>
  <c r="V391" i="4"/>
  <c r="V403" i="4"/>
  <c r="V415" i="4"/>
  <c r="V427" i="4"/>
  <c r="V27" i="4"/>
  <c r="V46" i="4"/>
  <c r="V59" i="4"/>
  <c r="V155" i="4"/>
  <c r="V61" i="4"/>
  <c r="V168" i="4"/>
  <c r="V150" i="4"/>
  <c r="V187" i="4"/>
  <c r="V108" i="4"/>
  <c r="V120" i="4"/>
  <c r="V132" i="4"/>
  <c r="V160" i="4"/>
  <c r="V191" i="4"/>
  <c r="V159" i="4"/>
  <c r="V206" i="4"/>
  <c r="V294" i="4"/>
  <c r="V221" i="4"/>
  <c r="V233" i="4"/>
  <c r="V245" i="4"/>
  <c r="V257" i="4"/>
  <c r="V269" i="4"/>
  <c r="V296" i="4"/>
  <c r="V305" i="4"/>
  <c r="V317" i="4"/>
  <c r="V329" i="4"/>
  <c r="V341" i="4"/>
  <c r="V356" i="4"/>
  <c r="V368" i="4"/>
  <c r="V380" i="4"/>
  <c r="V392" i="4"/>
  <c r="V404" i="4"/>
  <c r="V416" i="4"/>
  <c r="V428" i="4"/>
  <c r="V68" i="4"/>
  <c r="V55" i="4"/>
  <c r="V65" i="4"/>
  <c r="V171" i="4"/>
  <c r="V166" i="4"/>
  <c r="V190" i="4"/>
  <c r="V109" i="4"/>
  <c r="V121" i="4"/>
  <c r="V133" i="4"/>
  <c r="V162" i="4"/>
  <c r="V194" i="4"/>
  <c r="V161" i="4"/>
  <c r="V215" i="4"/>
  <c r="V279" i="4"/>
  <c r="V222" i="4"/>
  <c r="V234" i="4"/>
  <c r="V246" i="4"/>
  <c r="V258" i="4"/>
  <c r="V270" i="4"/>
  <c r="V282" i="4"/>
  <c r="V306" i="4"/>
  <c r="V318" i="4"/>
  <c r="V330" i="4"/>
  <c r="V342" i="4"/>
  <c r="V357" i="4"/>
  <c r="V369" i="4"/>
  <c r="V381" i="4"/>
  <c r="V393" i="4"/>
  <c r="V405" i="4"/>
  <c r="V417" i="4"/>
  <c r="V38" i="4"/>
  <c r="V97" i="4"/>
  <c r="V40" i="4"/>
  <c r="V51" i="4"/>
  <c r="V71" i="4"/>
  <c r="V30" i="4"/>
  <c r="V69" i="4"/>
  <c r="V100" i="4"/>
  <c r="V174" i="4"/>
  <c r="V140" i="4"/>
  <c r="V193" i="4"/>
  <c r="V110" i="4"/>
  <c r="V122" i="4"/>
  <c r="V134" i="4"/>
  <c r="V143" i="4"/>
  <c r="V197" i="4"/>
  <c r="V163" i="4"/>
  <c r="V286" i="4"/>
  <c r="V285" i="4"/>
  <c r="V223" i="4"/>
  <c r="V235" i="4"/>
  <c r="V247" i="4"/>
  <c r="V259" i="4"/>
  <c r="V271" i="4"/>
  <c r="V299" i="4"/>
  <c r="V307" i="4"/>
  <c r="V319" i="4"/>
  <c r="V331" i="4"/>
  <c r="V343" i="4"/>
  <c r="V358" i="4"/>
  <c r="V370" i="4"/>
  <c r="V382" i="4"/>
  <c r="V394" i="4"/>
  <c r="V406" i="4"/>
  <c r="V418" i="4"/>
  <c r="V88" i="4"/>
  <c r="V177" i="4"/>
  <c r="V144" i="4"/>
  <c r="V196" i="4"/>
  <c r="V111" i="4"/>
  <c r="V123" i="4"/>
  <c r="V135" i="4"/>
  <c r="V149" i="4"/>
  <c r="V200" i="4"/>
  <c r="V212" i="4"/>
  <c r="V205" i="4"/>
  <c r="V347" i="4"/>
  <c r="V224" i="4"/>
  <c r="V236" i="4"/>
  <c r="V248" i="4"/>
  <c r="V260" i="4"/>
  <c r="V272" i="4"/>
  <c r="V281" i="4"/>
  <c r="V308" i="4"/>
  <c r="V320" i="4"/>
  <c r="V332" i="4"/>
  <c r="V344" i="4"/>
  <c r="V359" i="4"/>
  <c r="V371" i="4"/>
  <c r="V383" i="4"/>
  <c r="V395" i="4"/>
  <c r="V407" i="4"/>
  <c r="V419" i="4"/>
  <c r="V73" i="4"/>
  <c r="V64" i="4"/>
  <c r="V86" i="4"/>
  <c r="V180" i="4"/>
  <c r="V152" i="4"/>
  <c r="V199" i="4"/>
  <c r="V112" i="4"/>
  <c r="V124" i="4"/>
  <c r="V136" i="4"/>
  <c r="V167" i="4"/>
  <c r="V213" i="4"/>
  <c r="V217" i="4"/>
  <c r="V204" i="4"/>
  <c r="V278" i="4"/>
  <c r="V225" i="4"/>
  <c r="V237" i="4"/>
  <c r="V249" i="4"/>
  <c r="V261" i="4"/>
  <c r="V273" i="4"/>
  <c r="V287" i="4"/>
  <c r="V309" i="4"/>
  <c r="V321" i="4"/>
  <c r="V333" i="4"/>
  <c r="V349" i="4"/>
  <c r="V360" i="4"/>
  <c r="V372" i="4"/>
  <c r="V384" i="4"/>
  <c r="V396" i="4"/>
  <c r="V408" i="4"/>
  <c r="V420" i="4"/>
  <c r="V26" i="4"/>
  <c r="V94" i="4"/>
  <c r="V60" i="4"/>
  <c r="V84" i="4"/>
  <c r="V37" i="4"/>
  <c r="V183" i="4"/>
  <c r="V164" i="4"/>
  <c r="V101" i="4"/>
  <c r="V113" i="4"/>
  <c r="V125" i="4"/>
  <c r="V137" i="4"/>
  <c r="V170" i="4"/>
  <c r="V142" i="4"/>
  <c r="V211" i="4"/>
  <c r="V280" i="4"/>
  <c r="V284" i="4"/>
  <c r="V226" i="4"/>
  <c r="V238" i="4"/>
  <c r="V250" i="4"/>
  <c r="V262" i="4"/>
  <c r="V274" i="4"/>
  <c r="V291" i="4"/>
  <c r="V310" i="4"/>
  <c r="V322" i="4"/>
  <c r="V334" i="4"/>
  <c r="V348" i="4"/>
  <c r="V361" i="4"/>
  <c r="V373" i="4"/>
  <c r="V385" i="4"/>
  <c r="V397" i="4"/>
  <c r="V409" i="4"/>
  <c r="V421" i="4"/>
  <c r="V62" i="4"/>
  <c r="V92" i="4"/>
  <c r="V87" i="4"/>
  <c r="V96" i="4"/>
  <c r="V82" i="4"/>
  <c r="V186" i="4"/>
  <c r="V169" i="4"/>
  <c r="V102" i="4"/>
  <c r="V114" i="4"/>
  <c r="V126" i="4"/>
  <c r="V138" i="4"/>
  <c r="V173" i="4"/>
  <c r="V146" i="4"/>
  <c r="V298" i="4"/>
  <c r="V203" i="4"/>
  <c r="V289" i="4"/>
  <c r="V227" i="4"/>
  <c r="V239" i="4"/>
  <c r="V251" i="4"/>
  <c r="V263" i="4"/>
  <c r="V275" i="4"/>
  <c r="V295" i="4"/>
  <c r="V311" i="4"/>
  <c r="V323" i="4"/>
  <c r="V335" i="4"/>
  <c r="V350" i="4"/>
  <c r="V362" i="4"/>
  <c r="V374" i="4"/>
  <c r="V386" i="4"/>
  <c r="V398" i="4"/>
  <c r="V410" i="4"/>
  <c r="V422" i="4"/>
  <c r="V58" i="4"/>
  <c r="V78" i="4"/>
  <c r="V29" i="4"/>
  <c r="V85" i="4"/>
  <c r="V93" i="4"/>
  <c r="V44" i="4"/>
  <c r="V189" i="4"/>
  <c r="V172" i="4"/>
  <c r="V103" i="4"/>
  <c r="V115" i="4"/>
  <c r="V127" i="4"/>
  <c r="V139" i="4"/>
  <c r="V176" i="4"/>
  <c r="V151" i="4"/>
  <c r="V210" i="4"/>
  <c r="V214" i="4"/>
  <c r="V293" i="4"/>
  <c r="V228" i="4"/>
  <c r="V240" i="4"/>
  <c r="V252" i="4"/>
  <c r="V264" i="4"/>
  <c r="V276" i="4"/>
  <c r="V346" i="4"/>
  <c r="V312" i="4"/>
  <c r="V324" i="4"/>
  <c r="V336" i="4"/>
  <c r="V351" i="4"/>
  <c r="V363" i="4"/>
  <c r="V375" i="4"/>
  <c r="V387" i="4"/>
  <c r="V399" i="4"/>
  <c r="V411" i="4"/>
  <c r="V423" i="4"/>
  <c r="V54" i="4"/>
  <c r="V99" i="4"/>
  <c r="V83" i="4"/>
  <c r="V74" i="4"/>
  <c r="V70" i="4"/>
  <c r="V192" i="4"/>
  <c r="V175" i="4"/>
  <c r="V104" i="4"/>
  <c r="V116" i="4"/>
  <c r="V128" i="4"/>
  <c r="V147" i="4"/>
  <c r="V179" i="4"/>
  <c r="V165" i="4"/>
  <c r="V209" i="4"/>
  <c r="V218" i="4"/>
  <c r="V297" i="4"/>
  <c r="V229" i="4"/>
  <c r="V241" i="4"/>
  <c r="V253" i="4"/>
  <c r="V265" i="4"/>
  <c r="V277" i="4"/>
  <c r="V345" i="4"/>
  <c r="V313" i="4"/>
  <c r="V325" i="4"/>
  <c r="V337" i="4"/>
  <c r="V352" i="4"/>
  <c r="V364" i="4"/>
  <c r="V376" i="4"/>
  <c r="V388" i="4"/>
  <c r="V400" i="4"/>
  <c r="V412" i="4"/>
  <c r="V424" i="4"/>
  <c r="V50" i="4"/>
  <c r="V90" i="4"/>
  <c r="V39" i="4"/>
  <c r="V47" i="4"/>
  <c r="V31" i="4"/>
  <c r="Y40" i="4" l="1"/>
  <c r="Y37" i="4"/>
  <c r="Y38" i="4"/>
  <c r="Y39" i="4"/>
</calcChain>
</file>

<file path=xl/sharedStrings.xml><?xml version="1.0" encoding="utf-8"?>
<sst xmlns="http://schemas.openxmlformats.org/spreadsheetml/2006/main" count="216" uniqueCount="53">
  <si>
    <t>If model is correct this</t>
  </si>
  <si>
    <t xml:space="preserve">is IID U(0,1) </t>
  </si>
  <si>
    <t xml:space="preserve">is IID N(0,1) </t>
  </si>
  <si>
    <t>t</t>
  </si>
  <si>
    <t>y_t</t>
  </si>
  <si>
    <t xml:space="preserve">Filtered 1 </t>
  </si>
  <si>
    <t xml:space="preserve">Filtered 2 </t>
  </si>
  <si>
    <t>Pr(S_{t+1} = 1 given f_t)</t>
  </si>
  <si>
    <t>Pr(S_{t+1} = 2 given f_t)</t>
  </si>
  <si>
    <t xml:space="preserve">Standard  Normal of model in state 1 </t>
  </si>
  <si>
    <t xml:space="preserve">Standard  Normal of model in state 2 </t>
  </si>
  <si>
    <t xml:space="preserve">For K=1 </t>
  </si>
  <si>
    <t>For K=2</t>
  </si>
  <si>
    <t>Phi^-1(Z_{t+1})=Z*_{t+1}</t>
  </si>
  <si>
    <t xml:space="preserve">mu_1 = </t>
  </si>
  <si>
    <t xml:space="preserve">mu_2 = </t>
  </si>
  <si>
    <t xml:space="preserve">Vol_1 = </t>
  </si>
  <si>
    <t xml:space="preserve">Vol_2 = </t>
  </si>
  <si>
    <t>P11 =</t>
  </si>
  <si>
    <t xml:space="preserve">P12 = </t>
  </si>
  <si>
    <t xml:space="preserve">P21 = </t>
  </si>
  <si>
    <t xml:space="preserve">P22 = </t>
  </si>
  <si>
    <t>Mean =</t>
  </si>
  <si>
    <t xml:space="preserve">Std     = </t>
  </si>
  <si>
    <t>Skew  =</t>
  </si>
  <si>
    <t xml:space="preserve">Kurt    = </t>
  </si>
  <si>
    <t xml:space="preserve">Filtered 3 </t>
  </si>
  <si>
    <t>Sum K=1,2,3  == (Z_{t+1})</t>
  </si>
  <si>
    <t>For K=3</t>
  </si>
  <si>
    <t>Pr(S_{t+1} = 3 given f_t)</t>
  </si>
  <si>
    <t xml:space="preserve">P13 = </t>
  </si>
  <si>
    <t xml:space="preserve">P23 = </t>
  </si>
  <si>
    <t>P33=</t>
  </si>
  <si>
    <t>P32=</t>
  </si>
  <si>
    <t>P31=</t>
  </si>
  <si>
    <t xml:space="preserve">mu_3 = </t>
  </si>
  <si>
    <t xml:space="preserve">Vol_3 = </t>
  </si>
  <si>
    <t>Standard  Normal of model in state 3</t>
  </si>
  <si>
    <t xml:space="preserve">Beta = </t>
  </si>
  <si>
    <t>x_t</t>
  </si>
  <si>
    <t>Filtered 4</t>
  </si>
  <si>
    <t>Pr(S_{t+1} = 4 given f_t)</t>
  </si>
  <si>
    <t>Standard  Normal of model in state 4</t>
  </si>
  <si>
    <t>For K=4</t>
  </si>
  <si>
    <t xml:space="preserve">P14 = </t>
  </si>
  <si>
    <t xml:space="preserve">mu_4 = </t>
  </si>
  <si>
    <t xml:space="preserve">Vol_4 = </t>
  </si>
  <si>
    <t xml:space="preserve">P24 = </t>
  </si>
  <si>
    <t>P34=</t>
  </si>
  <si>
    <t>P41=</t>
  </si>
  <si>
    <t>P42=</t>
  </si>
  <si>
    <t>P43=</t>
  </si>
  <si>
    <t>P44=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</si>
</sst>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0" xfId="0" applyFont="1"/>
    <xf numFmtId="164" fontId="0" fillId="0" borderId="0" xfId="0" applyNumberFormat="1"/>
    <xf numFmtId="0" fontId="0" fillId="2" borderId="2" xfId="0" applyFill="1" applyBorder="1"/>
    <xf numFmtId="2" fontId="0" fillId="2" borderId="2" xfId="0" applyNumberFormat="1" applyFill="1" applyBorder="1"/>
    <xf numFmtId="2" fontId="0" fillId="2" borderId="3" xfId="0" applyNumberFormat="1" applyFill="1" applyBorder="1"/>
    <xf numFmtId="0" fontId="0" fillId="0" borderId="4" xfId="0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1" fontId="0" fillId="0" borderId="0" xfId="0" applyNumberFormat="1"/>
    <xf numFmtId="2" fontId="0" fillId="2" borderId="10" xfId="0" applyNumberFormat="1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331462</xdr:colOff>
      <xdr:row>2</xdr:row>
      <xdr:rowOff>22860</xdr:rowOff>
    </xdr:from>
    <xdr:to>
      <xdr:col>35</xdr:col>
      <xdr:colOff>437148</xdr:colOff>
      <xdr:row>19</xdr:row>
      <xdr:rowOff>68580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74E18F-BD5E-43BB-A88D-0D6633C77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09122" y="388620"/>
          <a:ext cx="5592086" cy="3154680"/>
        </a:xfrm>
        <a:prstGeom prst="rect">
          <a:avLst/>
        </a:prstGeom>
      </xdr:spPr>
    </xdr:pic>
    <xdr:clientData/>
  </xdr:twoCellAnchor>
  <xdr:twoCellAnchor editAs="oneCell">
    <xdr:from>
      <xdr:col>27</xdr:col>
      <xdr:colOff>76199</xdr:colOff>
      <xdr:row>20</xdr:row>
      <xdr:rowOff>140905</xdr:rowOff>
    </xdr:from>
    <xdr:to>
      <xdr:col>34</xdr:col>
      <xdr:colOff>358140</xdr:colOff>
      <xdr:row>31</xdr:row>
      <xdr:rowOff>51814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E34582-DDD9-42FC-97C3-D9E57C0183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63459" y="3798505"/>
          <a:ext cx="4549141" cy="19225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331462</xdr:colOff>
      <xdr:row>2</xdr:row>
      <xdr:rowOff>22860</xdr:rowOff>
    </xdr:from>
    <xdr:to>
      <xdr:col>35</xdr:col>
      <xdr:colOff>437148</xdr:colOff>
      <xdr:row>19</xdr:row>
      <xdr:rowOff>68580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F4838A-0066-445D-90BE-E36E25BE42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19122" y="388620"/>
          <a:ext cx="5592086" cy="3154680"/>
        </a:xfrm>
        <a:prstGeom prst="rect">
          <a:avLst/>
        </a:prstGeom>
      </xdr:spPr>
    </xdr:pic>
    <xdr:clientData/>
  </xdr:twoCellAnchor>
  <xdr:twoCellAnchor editAs="oneCell">
    <xdr:from>
      <xdr:col>27</xdr:col>
      <xdr:colOff>76199</xdr:colOff>
      <xdr:row>20</xdr:row>
      <xdr:rowOff>140905</xdr:rowOff>
    </xdr:from>
    <xdr:to>
      <xdr:col>34</xdr:col>
      <xdr:colOff>358140</xdr:colOff>
      <xdr:row>31</xdr:row>
      <xdr:rowOff>51814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AA3021-D66D-4A72-A55D-13F65BED4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873459" y="3798505"/>
          <a:ext cx="4549141" cy="1922589"/>
        </a:xfrm>
        <a:prstGeom prst="rect">
          <a:avLst/>
        </a:prstGeom>
      </xdr:spPr>
    </xdr:pic>
    <xdr:clientData/>
  </xdr:twoCellAnchor>
  <xdr:twoCellAnchor>
    <xdr:from>
      <xdr:col>10</xdr:col>
      <xdr:colOff>239487</xdr:colOff>
      <xdr:row>23</xdr:row>
      <xdr:rowOff>54429</xdr:rowOff>
    </xdr:from>
    <xdr:to>
      <xdr:col>20</xdr:col>
      <xdr:colOff>566058</xdr:colOff>
      <xdr:row>28</xdr:row>
      <xdr:rowOff>65314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BD4515E-7798-4D03-8EE5-6F616D8CA321}"/>
            </a:ext>
          </a:extLst>
        </xdr:cNvPr>
        <xdr:cNvSpPr txBox="1"/>
      </xdr:nvSpPr>
      <xdr:spPr>
        <a:xfrm>
          <a:off x="7685316" y="4310743"/>
          <a:ext cx="11016342" cy="936171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3600" b="1"/>
            <a:t>This model is clearly not</a:t>
          </a:r>
          <a:r>
            <a:rPr lang="da-DK" sz="3600" b="1" baseline="0"/>
            <a:t> well specified as P33=1 !!!!!!</a:t>
          </a:r>
          <a:endParaRPr lang="da-DK" sz="36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331462</xdr:colOff>
      <xdr:row>2</xdr:row>
      <xdr:rowOff>22860</xdr:rowOff>
    </xdr:from>
    <xdr:to>
      <xdr:col>35</xdr:col>
      <xdr:colOff>437148</xdr:colOff>
      <xdr:row>19</xdr:row>
      <xdr:rowOff>68580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9E804F-C7A6-41D5-8660-D5EFC0E71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19122" y="388620"/>
          <a:ext cx="5592086" cy="3154680"/>
        </a:xfrm>
        <a:prstGeom prst="rect">
          <a:avLst/>
        </a:prstGeom>
      </xdr:spPr>
    </xdr:pic>
    <xdr:clientData/>
  </xdr:twoCellAnchor>
  <xdr:twoCellAnchor editAs="oneCell">
    <xdr:from>
      <xdr:col>27</xdr:col>
      <xdr:colOff>76199</xdr:colOff>
      <xdr:row>20</xdr:row>
      <xdr:rowOff>140905</xdr:rowOff>
    </xdr:from>
    <xdr:to>
      <xdr:col>34</xdr:col>
      <xdr:colOff>358140</xdr:colOff>
      <xdr:row>31</xdr:row>
      <xdr:rowOff>51814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C53F94-F8AD-4E96-86C2-800F2FDBA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873459" y="3798505"/>
          <a:ext cx="4549141" cy="1922589"/>
        </a:xfrm>
        <a:prstGeom prst="rect">
          <a:avLst/>
        </a:prstGeom>
      </xdr:spPr>
    </xdr:pic>
    <xdr:clientData/>
  </xdr:twoCellAnchor>
  <xdr:twoCellAnchor>
    <xdr:from>
      <xdr:col>10</xdr:col>
      <xdr:colOff>1273628</xdr:colOff>
      <xdr:row>18</xdr:row>
      <xdr:rowOff>-1</xdr:rowOff>
    </xdr:from>
    <xdr:to>
      <xdr:col>21</xdr:col>
      <xdr:colOff>174170</xdr:colOff>
      <xdr:row>23</xdr:row>
      <xdr:rowOff>10885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248ADC9-596A-4B01-A62A-41D83099CB47}"/>
            </a:ext>
          </a:extLst>
        </xdr:cNvPr>
        <xdr:cNvSpPr txBox="1"/>
      </xdr:nvSpPr>
      <xdr:spPr>
        <a:xfrm>
          <a:off x="8719457" y="3331028"/>
          <a:ext cx="11016342" cy="936171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3600" b="1"/>
            <a:t>This model is clearly not</a:t>
          </a:r>
          <a:r>
            <a:rPr lang="da-DK" sz="3600" b="1" baseline="0"/>
            <a:t> well specified as P33=1 !!!!!!</a:t>
          </a:r>
          <a:endParaRPr lang="da-DK" sz="3600" b="1"/>
        </a:p>
      </xdr:txBody>
    </xdr:sp>
    <xdr:clientData/>
  </xdr:twoCellAnchor>
  <xdr:twoCellAnchor>
    <xdr:from>
      <xdr:col>23</xdr:col>
      <xdr:colOff>370114</xdr:colOff>
      <xdr:row>4</xdr:row>
      <xdr:rowOff>152399</xdr:rowOff>
    </xdr:from>
    <xdr:to>
      <xdr:col>24</xdr:col>
      <xdr:colOff>413657</xdr:colOff>
      <xdr:row>34</xdr:row>
      <xdr:rowOff>43542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C293AEE-AACA-41D6-B46C-96549AB9879C}"/>
            </a:ext>
          </a:extLst>
        </xdr:cNvPr>
        <xdr:cNvSpPr txBox="1"/>
      </xdr:nvSpPr>
      <xdr:spPr>
        <a:xfrm>
          <a:off x="21717000" y="892628"/>
          <a:ext cx="653143" cy="54428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Disse passer ikke</a:t>
          </a:r>
          <a:r>
            <a:rPr lang="da-DK" sz="1100" baseline="0"/>
            <a:t>, men betyder ikke noget da modellen ikke er meningsfyldt. P33=1 </a:t>
          </a:r>
        </a:p>
        <a:p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331462</xdr:colOff>
      <xdr:row>2</xdr:row>
      <xdr:rowOff>22860</xdr:rowOff>
    </xdr:from>
    <xdr:to>
      <xdr:col>35</xdr:col>
      <xdr:colOff>437148</xdr:colOff>
      <xdr:row>19</xdr:row>
      <xdr:rowOff>68580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FD43B-E864-4DFD-8F54-83E3EC152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19122" y="388620"/>
          <a:ext cx="5592086" cy="3154680"/>
        </a:xfrm>
        <a:prstGeom prst="rect">
          <a:avLst/>
        </a:prstGeom>
      </xdr:spPr>
    </xdr:pic>
    <xdr:clientData/>
  </xdr:twoCellAnchor>
  <xdr:twoCellAnchor editAs="oneCell">
    <xdr:from>
      <xdr:col>27</xdr:col>
      <xdr:colOff>76199</xdr:colOff>
      <xdr:row>20</xdr:row>
      <xdr:rowOff>140905</xdr:rowOff>
    </xdr:from>
    <xdr:to>
      <xdr:col>34</xdr:col>
      <xdr:colOff>358140</xdr:colOff>
      <xdr:row>31</xdr:row>
      <xdr:rowOff>51814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FBD921-9407-4888-BE6F-3EF3E66DA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873459" y="3798505"/>
          <a:ext cx="4549141" cy="19225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D7208-D3A4-487C-9AE5-AB8218589F7F}">
  <dimension ref="A1:Y428"/>
  <sheetViews>
    <sheetView zoomScale="70" zoomScaleNormal="70" workbookViewId="0">
      <selection activeCell="J14" sqref="J14"/>
    </sheetView>
  </sheetViews>
  <sheetFormatPr defaultRowHeight="14.4" x14ac:dyDescent="0.3"/>
  <cols>
    <col min="1" max="2" width="5.77734375" customWidth="1"/>
    <col min="9" max="9" width="21.77734375" customWidth="1"/>
    <col min="10" max="12" width="22.109375" customWidth="1"/>
    <col min="13" max="13" width="19.88671875" customWidth="1"/>
    <col min="14" max="14" width="18.88671875" customWidth="1"/>
    <col min="15" max="15" width="19" customWidth="1"/>
    <col min="16" max="16" width="18.33203125" customWidth="1"/>
    <col min="21" max="21" width="20.77734375" bestFit="1" customWidth="1"/>
    <col min="22" max="22" width="17.109375" customWidth="1"/>
  </cols>
  <sheetData>
    <row r="1" spans="1:25" x14ac:dyDescent="0.3">
      <c r="U1" t="s">
        <v>0</v>
      </c>
      <c r="V1" t="s">
        <v>0</v>
      </c>
    </row>
    <row r="2" spans="1:25" x14ac:dyDescent="0.3">
      <c r="U2" t="s">
        <v>1</v>
      </c>
      <c r="V2" t="s">
        <v>2</v>
      </c>
    </row>
    <row r="3" spans="1:25" x14ac:dyDescent="0.3">
      <c r="A3" t="s">
        <v>3</v>
      </c>
      <c r="C3" s="1" t="s">
        <v>4</v>
      </c>
      <c r="D3" s="1" t="s">
        <v>39</v>
      </c>
      <c r="E3" s="1" t="s">
        <v>5</v>
      </c>
      <c r="F3" s="1" t="s">
        <v>6</v>
      </c>
      <c r="G3" s="1" t="s">
        <v>26</v>
      </c>
      <c r="H3" s="1" t="s">
        <v>40</v>
      </c>
      <c r="I3" s="1" t="s">
        <v>7</v>
      </c>
      <c r="J3" s="1" t="s">
        <v>8</v>
      </c>
      <c r="K3" s="1" t="s">
        <v>29</v>
      </c>
      <c r="L3" s="1" t="s">
        <v>41</v>
      </c>
      <c r="M3" s="1" t="s">
        <v>9</v>
      </c>
      <c r="N3" s="1" t="s">
        <v>10</v>
      </c>
      <c r="O3" s="1" t="s">
        <v>37</v>
      </c>
      <c r="P3" s="1" t="s">
        <v>42</v>
      </c>
      <c r="Q3" s="1" t="s">
        <v>11</v>
      </c>
      <c r="R3" s="1" t="s">
        <v>12</v>
      </c>
      <c r="S3" s="1" t="s">
        <v>28</v>
      </c>
      <c r="T3" s="1" t="s">
        <v>43</v>
      </c>
      <c r="U3" s="1" t="s">
        <v>27</v>
      </c>
      <c r="V3" s="1" t="s">
        <v>13</v>
      </c>
      <c r="W3" s="1"/>
      <c r="X3" s="2" t="s">
        <v>14</v>
      </c>
      <c r="Y3">
        <v>0.49340000000000001</v>
      </c>
    </row>
    <row r="4" spans="1:25" x14ac:dyDescent="0.3">
      <c r="A4">
        <v>0</v>
      </c>
      <c r="C4">
        <v>0.45446690499999998</v>
      </c>
      <c r="D4">
        <v>4.2457000000000003</v>
      </c>
      <c r="E4">
        <v>0.51710180399311101</v>
      </c>
      <c r="F4">
        <v>0.16967462606617001</v>
      </c>
      <c r="G4">
        <v>0.27605832604149799</v>
      </c>
      <c r="H4">
        <v>3.7165243899220601E-2</v>
      </c>
      <c r="X4" s="2" t="s">
        <v>15</v>
      </c>
      <c r="Y4">
        <v>-0.40279999999999999</v>
      </c>
    </row>
    <row r="5" spans="1:25" x14ac:dyDescent="0.3">
      <c r="A5">
        <f>A4+1</f>
        <v>1</v>
      </c>
      <c r="C5">
        <v>1.753169269</v>
      </c>
      <c r="D5">
        <v>4.2150999999999996</v>
      </c>
      <c r="E5">
        <v>0.37467520468764998</v>
      </c>
      <c r="F5">
        <v>0.14733258457595899</v>
      </c>
      <c r="G5">
        <v>0.465071914762135</v>
      </c>
      <c r="H5">
        <v>1.29202959742567E-2</v>
      </c>
      <c r="I5">
        <f>$Y$14*E4+$Y$19*F4+G4*$Y$24+H4*$Y$29</f>
        <v>0.48533522412055646</v>
      </c>
      <c r="J5">
        <f>$Y$15*E4+$Y$20*F4+G4*$Y$25+H4*$Y$30</f>
        <v>0.21425837025298725</v>
      </c>
      <c r="K5">
        <f>E4*$Y$16+F4*$Y$21+G4*$Y$26+H4*$Y$31</f>
        <v>0.25883995201704152</v>
      </c>
      <c r="L5">
        <f>E4*$Y$17+F4*$Y$22+G4*$Y$27+H4*$Y$32</f>
        <v>4.1566453609414362E-2</v>
      </c>
      <c r="M5">
        <f>_xlfn.NORM.S.DIST((1/$Y$7)*(C5-$Y$3-D5*$Y$12),TRUE)</f>
        <v>0.9553906304788915</v>
      </c>
      <c r="N5" s="3">
        <f>_xlfn.NORM.S.DIST((1/$Y$8)*(C5-$Y$4-D5*$Y$12),TRUE)</f>
        <v>0.84668427297966808</v>
      </c>
      <c r="O5" s="3">
        <f>_xlfn.NORM.S.DIST((1/$Y$9)*(C5-$Y$5-D5*$Y$12),TRUE)</f>
        <v>0.62554324866681776</v>
      </c>
      <c r="P5" s="3">
        <f>_xlfn.NORM.S.DIST((1/$Y$10)*(C5-$Y$6-D5*$Y$12),TRUE)</f>
        <v>0.46418059361982084</v>
      </c>
      <c r="Q5">
        <f>M5*I5</f>
        <v>0.46368472576615255</v>
      </c>
      <c r="R5">
        <f>N5*J5</f>
        <v>0.18140919244745904</v>
      </c>
      <c r="S5">
        <f>O5*K5</f>
        <v>0.16191558446950338</v>
      </c>
      <c r="T5">
        <f>P5*L5</f>
        <v>1.9294341111088704E-2</v>
      </c>
      <c r="U5" s="4">
        <f>SUM(Q5:T5)</f>
        <v>0.82630384379420374</v>
      </c>
      <c r="V5" s="5">
        <f>_xlfn.NORM.S.INV(U5)</f>
        <v>0.93965936975029574</v>
      </c>
      <c r="X5" s="2" t="s">
        <v>35</v>
      </c>
      <c r="Y5">
        <v>1.3411999999999999</v>
      </c>
    </row>
    <row r="6" spans="1:25" x14ac:dyDescent="0.3">
      <c r="A6">
        <f t="shared" ref="A6:A69" si="0">A5+1</f>
        <v>2</v>
      </c>
      <c r="C6">
        <v>0.187041494</v>
      </c>
      <c r="D6">
        <v>4.2984</v>
      </c>
      <c r="E6">
        <v>0.61244874342530897</v>
      </c>
      <c r="F6">
        <v>0.10483517055085401</v>
      </c>
      <c r="G6">
        <v>0.27776577536239699</v>
      </c>
      <c r="H6">
        <v>4.9503106614399899E-3</v>
      </c>
      <c r="I6">
        <f t="shared" ref="I6:I69" si="1">$Y$14*E5+$Y$19*F5+G5*$Y$24+H5*$Y$29</f>
        <v>0.3815453162393691</v>
      </c>
      <c r="J6">
        <f t="shared" ref="J6:J69" si="2">$Y$15*E5+$Y$20*F5+G5*$Y$25+H5*$Y$30</f>
        <v>0.17580140822394694</v>
      </c>
      <c r="K6">
        <f t="shared" ref="K6:K69" si="3">E5*$Y$16+F5*$Y$21+G5*$Y$26+H5*$Y$31</f>
        <v>0.41167193119347267</v>
      </c>
      <c r="L6">
        <f t="shared" ref="L6:L69" si="4">E5*$Y$17+F5*$Y$22+G5*$Y$27+H5*$Y$32</f>
        <v>3.0981344343211974E-2</v>
      </c>
      <c r="M6">
        <f>_xlfn.NORM.S.DIST((1/$Y$7)*(C6-$Y$3-D6*$Y$12),TRUE)</f>
        <v>0.33969229415249103</v>
      </c>
      <c r="N6" s="3">
        <f>_xlfn.NORM.S.DIST((1/$Y$8)*(C6-$Y$4-D6*$Y$12),TRUE)</f>
        <v>0.61014254479143548</v>
      </c>
      <c r="O6" s="3">
        <f>_xlfn.NORM.S.DIST((1/$Y$9)*(C6-$Y$5-D6*$Y$12),TRUE)</f>
        <v>0.18493863215849596</v>
      </c>
      <c r="P6" s="3">
        <f t="shared" ref="P6:P69" si="5">_xlfn.NORM.S.DIST((1/$Y$10)*(C6-$Y$6-D6*$Y$12),TRUE)</f>
        <v>0.38638698935656024</v>
      </c>
      <c r="Q6">
        <f t="shared" ref="Q6:Q69" si="6">M6*I6</f>
        <v>0.12960800379648899</v>
      </c>
      <c r="R6">
        <f t="shared" ref="R6:R69" si="7">N6*J6</f>
        <v>0.10726391859167697</v>
      </c>
      <c r="S6">
        <f t="shared" ref="S6:S69" si="8">O6*K6</f>
        <v>7.6134043852967306E-2</v>
      </c>
      <c r="T6">
        <f t="shared" ref="T6:T69" si="9">P6*L6</f>
        <v>1.1970788366992573E-2</v>
      </c>
      <c r="U6" s="4">
        <f t="shared" ref="U6:U69" si="10">SUM(Q6:T6)</f>
        <v>0.32497675460812581</v>
      </c>
      <c r="V6" s="6">
        <f t="shared" ref="V6:V69" si="11">_xlfn.NORM.S.INV(U6)</f>
        <v>-0.45382677697684781</v>
      </c>
      <c r="X6" s="2" t="s">
        <v>45</v>
      </c>
      <c r="Y6">
        <v>2.4613</v>
      </c>
    </row>
    <row r="7" spans="1:25" x14ac:dyDescent="0.3">
      <c r="A7">
        <f t="shared" si="0"/>
        <v>3</v>
      </c>
      <c r="C7">
        <v>-1.2445846E-2</v>
      </c>
      <c r="D7">
        <v>4.2427999999999999</v>
      </c>
      <c r="E7">
        <v>0.75859642357827906</v>
      </c>
      <c r="F7">
        <v>0.10038955744022</v>
      </c>
      <c r="G7">
        <v>0.13842584519279699</v>
      </c>
      <c r="H7">
        <v>2.5881737887048901E-3</v>
      </c>
      <c r="I7">
        <f t="shared" si="1"/>
        <v>0.56652969718640811</v>
      </c>
      <c r="J7">
        <f t="shared" si="2"/>
        <v>0.16992509263886782</v>
      </c>
      <c r="K7">
        <f t="shared" si="3"/>
        <v>0.24672414896635989</v>
      </c>
      <c r="L7">
        <f t="shared" si="4"/>
        <v>1.6821061208364151E-2</v>
      </c>
      <c r="M7">
        <f>_xlfn.NORM.S.DIST((1/$Y$7)*(C7-$Y$3-D7*$Y$12),TRUE)</f>
        <v>0.2474841639765672</v>
      </c>
      <c r="N7" s="3">
        <f>_xlfn.NORM.S.DIST((1/$Y$8)*(C7-$Y$4-D7*$Y$12),TRUE)</f>
        <v>0.57342384616866471</v>
      </c>
      <c r="O7" s="3">
        <f>_xlfn.NORM.S.DIST((1/$Y$9)*(C7-$Y$5-D7*$Y$12),TRUE)</f>
        <v>0.14647055723801389</v>
      </c>
      <c r="P7" s="3">
        <f t="shared" si="5"/>
        <v>0.3767316659197445</v>
      </c>
      <c r="Q7">
        <f t="shared" si="6"/>
        <v>0.14020712847607597</v>
      </c>
      <c r="R7">
        <f t="shared" si="7"/>
        <v>9.7439100181546237E-2</v>
      </c>
      <c r="S7">
        <f t="shared" si="8"/>
        <v>3.6137823583177478E-2</v>
      </c>
      <c r="T7">
        <f t="shared" si="9"/>
        <v>6.3370264115650173E-3</v>
      </c>
      <c r="U7" s="4">
        <f t="shared" si="10"/>
        <v>0.28012107865236469</v>
      </c>
      <c r="V7" s="6">
        <f t="shared" si="11"/>
        <v>-0.58248185911515493</v>
      </c>
      <c r="X7" s="2" t="s">
        <v>16</v>
      </c>
      <c r="Y7">
        <f>SQRT(0.549443)</f>
        <v>0.74124422426080327</v>
      </c>
    </row>
    <row r="8" spans="1:25" x14ac:dyDescent="0.3">
      <c r="A8">
        <f t="shared" si="0"/>
        <v>4</v>
      </c>
      <c r="C8">
        <v>-1.407837397</v>
      </c>
      <c r="D8">
        <v>4.2988</v>
      </c>
      <c r="E8">
        <v>0.27373940759540799</v>
      </c>
      <c r="F8">
        <v>0.63604033870660504</v>
      </c>
      <c r="G8">
        <v>8.1449702244640404E-2</v>
      </c>
      <c r="H8">
        <v>8.7705514533466897E-3</v>
      </c>
      <c r="I8">
        <f t="shared" si="1"/>
        <v>0.67821741820751713</v>
      </c>
      <c r="J8">
        <f t="shared" si="2"/>
        <v>0.18503019967742665</v>
      </c>
      <c r="K8">
        <f t="shared" si="3"/>
        <v>0.1273181902927864</v>
      </c>
      <c r="L8">
        <f t="shared" si="4"/>
        <v>9.4341918222708501E-3</v>
      </c>
      <c r="M8">
        <f>_xlfn.NORM.S.DIST((1/$Y$7)*(C8-$Y$3-D8*$Y$12),TRUE)</f>
        <v>5.1598742523499301E-3</v>
      </c>
      <c r="N8" s="3">
        <f>_xlfn.NORM.S.DIST((1/$Y$8)*(C8-$Y$4-D8*$Y$12),TRUE)</f>
        <v>0.31683494428372666</v>
      </c>
      <c r="O8" s="3">
        <f>_xlfn.NORM.S.DIST((1/$Y$9)*(C8-$Y$5-D8*$Y$12),TRUE)</f>
        <v>1.6347183349692977E-2</v>
      </c>
      <c r="P8" s="3">
        <f t="shared" si="5"/>
        <v>0.31162832503422783</v>
      </c>
      <c r="Q8">
        <f t="shared" si="6"/>
        <v>3.4995165937042124E-3</v>
      </c>
      <c r="R8">
        <f t="shared" si="7"/>
        <v>5.8624033005604294E-2</v>
      </c>
      <c r="S8">
        <f t="shared" si="8"/>
        <v>2.0812938004672798E-3</v>
      </c>
      <c r="T8">
        <f t="shared" si="9"/>
        <v>2.9399613956258746E-3</v>
      </c>
      <c r="U8" s="4">
        <f t="shared" si="10"/>
        <v>6.714480479540165E-2</v>
      </c>
      <c r="V8" s="6">
        <f t="shared" si="11"/>
        <v>-1.4973984568192134</v>
      </c>
      <c r="X8" s="2" t="s">
        <v>17</v>
      </c>
      <c r="Y8">
        <f>SQRT(4.44749)</f>
        <v>2.108907300001591</v>
      </c>
    </row>
    <row r="9" spans="1:25" x14ac:dyDescent="0.3">
      <c r="A9">
        <f t="shared" si="0"/>
        <v>5</v>
      </c>
      <c r="C9">
        <v>2.715621938</v>
      </c>
      <c r="D9">
        <v>4.3571</v>
      </c>
      <c r="E9">
        <v>2.5248409486770401E-2</v>
      </c>
      <c r="F9">
        <v>0.58878503891405798</v>
      </c>
      <c r="G9">
        <v>0.36644896062701399</v>
      </c>
      <c r="H9">
        <v>1.95175909721567E-2</v>
      </c>
      <c r="I9">
        <f t="shared" si="1"/>
        <v>0.26619396201611351</v>
      </c>
      <c r="J9">
        <f t="shared" si="2"/>
        <v>0.5828439308186838</v>
      </c>
      <c r="K9">
        <f t="shared" si="3"/>
        <v>0.128580809740342</v>
      </c>
      <c r="L9">
        <f t="shared" si="4"/>
        <v>2.2381297424860804E-2</v>
      </c>
      <c r="M9">
        <f>_xlfn.NORM.S.DIST((1/$Y$7)*(C9-$Y$3-D9*$Y$12),TRUE)</f>
        <v>0.99864104172452617</v>
      </c>
      <c r="N9" s="3">
        <f>_xlfn.NORM.S.DIST((1/$Y$8)*(C9-$Y$4-D9*$Y$12),TRUE)</f>
        <v>0.93038852118086779</v>
      </c>
      <c r="O9" s="3">
        <f>_xlfn.NORM.S.DIST((1/$Y$9)*(C9-$Y$5-D9*$Y$12),TRUE)</f>
        <v>0.85720210156697829</v>
      </c>
      <c r="P9" s="3">
        <f t="shared" si="5"/>
        <v>0.51287947244893139</v>
      </c>
      <c r="Q9">
        <f t="shared" si="6"/>
        <v>0.26583221552855052</v>
      </c>
      <c r="R9">
        <f t="shared" si="7"/>
        <v>0.54227130287363923</v>
      </c>
      <c r="S9">
        <f t="shared" si="8"/>
        <v>0.11021974033060496</v>
      </c>
      <c r="T9">
        <f t="shared" si="9"/>
        <v>1.1478908015985235E-2</v>
      </c>
      <c r="U9" s="4">
        <f t="shared" si="10"/>
        <v>0.92980216674878002</v>
      </c>
      <c r="V9" s="6">
        <f t="shared" si="11"/>
        <v>1.4743192056371139</v>
      </c>
      <c r="X9" s="2" t="s">
        <v>36</v>
      </c>
      <c r="Y9">
        <f>SQRT(1.65666)</f>
        <v>1.2871130486480198</v>
      </c>
    </row>
    <row r="10" spans="1:25" x14ac:dyDescent="0.3">
      <c r="A10">
        <f t="shared" si="0"/>
        <v>6</v>
      </c>
      <c r="C10">
        <v>-1.5771119360000001</v>
      </c>
      <c r="D10">
        <v>4.5523999999999996</v>
      </c>
      <c r="E10">
        <v>9.0016338239051093E-3</v>
      </c>
      <c r="F10">
        <v>0.87750670122881402</v>
      </c>
      <c r="G10">
        <v>9.3530209309196796E-2</v>
      </c>
      <c r="H10">
        <v>1.9961455638084501E-2</v>
      </c>
      <c r="I10">
        <f t="shared" si="1"/>
        <v>7.9939053089883527E-2</v>
      </c>
      <c r="J10">
        <f t="shared" si="2"/>
        <v>0.5102229544285346</v>
      </c>
      <c r="K10">
        <f t="shared" si="3"/>
        <v>0.36915649186854471</v>
      </c>
      <c r="L10">
        <f t="shared" si="4"/>
        <v>4.068150061303611E-2</v>
      </c>
      <c r="M10">
        <f>_xlfn.NORM.S.DIST((1/$Y$7)*(C10-$Y$3-D10*$Y$12),TRUE)</f>
        <v>2.6087244825725073E-3</v>
      </c>
      <c r="N10" s="3">
        <f>_xlfn.NORM.S.DIST((1/$Y$8)*(C10-$Y$4-D10*$Y$12),TRUE)</f>
        <v>0.28882032069248265</v>
      </c>
      <c r="O10" s="3">
        <f>_xlfn.NORM.S.DIST((1/$Y$9)*(C10-$Y$5-D10*$Y$12),TRUE)</f>
        <v>1.1684991838259806E-2</v>
      </c>
      <c r="P10" s="3">
        <f t="shared" si="5"/>
        <v>0.30406946697775061</v>
      </c>
      <c r="Q10">
        <f t="shared" si="6"/>
        <v>2.085389649092426E-4</v>
      </c>
      <c r="R10">
        <f t="shared" si="7"/>
        <v>0.14736275732271531</v>
      </c>
      <c r="S10">
        <f t="shared" si="8"/>
        <v>4.3135905945245676E-3</v>
      </c>
      <c r="T10">
        <f t="shared" si="9"/>
        <v>1.2370002207260925E-2</v>
      </c>
      <c r="U10" s="4">
        <f t="shared" si="10"/>
        <v>0.16425488908941005</v>
      </c>
      <c r="V10" s="6">
        <f t="shared" si="11"/>
        <v>-0.97711993789138107</v>
      </c>
      <c r="X10" s="2" t="s">
        <v>46</v>
      </c>
      <c r="Y10">
        <f>SQRT(62.03556)</f>
        <v>7.8762656125857005</v>
      </c>
    </row>
    <row r="11" spans="1:25" x14ac:dyDescent="0.3">
      <c r="A11">
        <f t="shared" si="0"/>
        <v>7</v>
      </c>
      <c r="C11">
        <v>-1.662008648</v>
      </c>
      <c r="D11">
        <v>4.5106000000000002</v>
      </c>
      <c r="E11">
        <v>2.5704003000258102E-3</v>
      </c>
      <c r="F11">
        <v>0.95665744995910895</v>
      </c>
      <c r="G11">
        <v>2.7210616556494899E-2</v>
      </c>
      <c r="H11">
        <v>1.3561533184370001E-2</v>
      </c>
      <c r="I11">
        <f t="shared" si="1"/>
        <v>4.4444945487673512E-2</v>
      </c>
      <c r="J11">
        <f t="shared" si="2"/>
        <v>0.75642481912303028</v>
      </c>
      <c r="K11">
        <f t="shared" si="3"/>
        <v>0.16326703037655083</v>
      </c>
      <c r="L11">
        <f t="shared" si="4"/>
        <v>3.5863205012745841E-2</v>
      </c>
      <c r="M11">
        <f>_xlfn.NORM.S.DIST((1/$Y$7)*(C11-$Y$3-D11*$Y$12),TRUE)</f>
        <v>1.8197584500695254E-3</v>
      </c>
      <c r="N11" s="3">
        <f>_xlfn.NORM.S.DIST((1/$Y$8)*(C11-$Y$4-D11*$Y$12),TRUE)</f>
        <v>0.27522345892157352</v>
      </c>
      <c r="O11" s="3">
        <f>_xlfn.NORM.S.DIST((1/$Y$9)*(C11-$Y$5-D11*$Y$12),TRUE)</f>
        <v>9.8164518727330424E-3</v>
      </c>
      <c r="P11" s="3">
        <f t="shared" si="5"/>
        <v>0.30030948332415919</v>
      </c>
      <c r="Q11">
        <f t="shared" si="6"/>
        <v>8.0879065114073295E-5</v>
      </c>
      <c r="R11">
        <f t="shared" si="7"/>
        <v>0.20818585513316601</v>
      </c>
      <c r="S11">
        <f t="shared" si="8"/>
        <v>1.6027029460954549E-3</v>
      </c>
      <c r="T11">
        <f t="shared" si="9"/>
        <v>1.07700605677261E-2</v>
      </c>
      <c r="U11" s="4">
        <f t="shared" si="10"/>
        <v>0.22063949771210167</v>
      </c>
      <c r="V11" s="6">
        <f t="shared" si="11"/>
        <v>-0.77003522912017741</v>
      </c>
      <c r="X11" s="2"/>
    </row>
    <row r="12" spans="1:25" x14ac:dyDescent="0.3">
      <c r="A12">
        <f t="shared" si="0"/>
        <v>8</v>
      </c>
      <c r="C12">
        <v>-2.108282408</v>
      </c>
      <c r="D12">
        <v>4.5172999999999996</v>
      </c>
      <c r="E12">
        <v>2.9772161942120799E-4</v>
      </c>
      <c r="F12">
        <v>0.97873905703985298</v>
      </c>
      <c r="G12">
        <v>8.6869662264357408E-3</v>
      </c>
      <c r="H12">
        <v>1.22762551142905E-2</v>
      </c>
      <c r="I12">
        <f t="shared" si="1"/>
        <v>3.3929139581010161E-2</v>
      </c>
      <c r="J12">
        <f t="shared" si="2"/>
        <v>0.82346640499936807</v>
      </c>
      <c r="K12">
        <f t="shared" si="3"/>
        <v>0.11248296253358926</v>
      </c>
      <c r="L12">
        <f t="shared" si="4"/>
        <v>3.0121492886032077E-2</v>
      </c>
      <c r="M12">
        <f>_xlfn.NORM.S.DIST((1/$Y$7)*(C12-$Y$3-D12*$Y$12),TRUE)</f>
        <v>2.2414978632040797E-4</v>
      </c>
      <c r="N12" s="3">
        <f>_xlfn.NORM.S.DIST((1/$Y$8)*(C12-$Y$4-D12*$Y$12),TRUE)</f>
        <v>0.20934262626216332</v>
      </c>
      <c r="O12" s="3">
        <f>_xlfn.NORM.S.DIST((1/$Y$9)*(C12-$Y$5-D12*$Y$12),TRUE)</f>
        <v>3.6809419398569814E-3</v>
      </c>
      <c r="P12" s="3">
        <f t="shared" si="5"/>
        <v>0.28089958929668007</v>
      </c>
      <c r="Q12">
        <f t="shared" si="6"/>
        <v>7.6052093871187234E-6</v>
      </c>
      <c r="R12">
        <f t="shared" si="7"/>
        <v>0.17238661986122994</v>
      </c>
      <c r="S12">
        <f t="shared" si="8"/>
        <v>4.1404325430925021E-4</v>
      </c>
      <c r="T12">
        <f t="shared" si="9"/>
        <v>8.4611149806892803E-3</v>
      </c>
      <c r="U12" s="4">
        <f t="shared" si="10"/>
        <v>0.18126938330561557</v>
      </c>
      <c r="V12" s="6">
        <f t="shared" si="11"/>
        <v>-0.91053815991728981</v>
      </c>
      <c r="X12" s="2" t="s">
        <v>38</v>
      </c>
      <c r="Y12">
        <v>0</v>
      </c>
    </row>
    <row r="13" spans="1:25" x14ac:dyDescent="0.3">
      <c r="A13">
        <f t="shared" si="0"/>
        <v>9</v>
      </c>
      <c r="C13">
        <v>-4.6683919620000003</v>
      </c>
      <c r="D13">
        <v>4.8289999999999997</v>
      </c>
      <c r="E13" s="13">
        <v>1.9480350890440001E-11</v>
      </c>
      <c r="F13">
        <v>0.950714535741366</v>
      </c>
      <c r="G13" s="13">
        <v>2.71245950183413E-5</v>
      </c>
      <c r="H13">
        <v>4.9258339644135E-2</v>
      </c>
      <c r="I13">
        <f t="shared" si="1"/>
        <v>3.057675580499997E-2</v>
      </c>
      <c r="J13">
        <f>$Y$15*E12+$Y$20*F12+G12*$Y$25+H12*$Y$30</f>
        <v>0.84212258051822697</v>
      </c>
      <c r="K13">
        <f t="shared" si="3"/>
        <v>9.841673765348688E-2</v>
      </c>
      <c r="L13">
        <f t="shared" si="4"/>
        <v>2.8883926023286557E-2</v>
      </c>
      <c r="M13">
        <f>_xlfn.NORM.S.DIST((1/$Y$7)*(C13-$Y$3-D13*$Y$12),TRUE)</f>
        <v>1.6574160566099229E-12</v>
      </c>
      <c r="N13" s="3">
        <f>_xlfn.NORM.S.DIST((1/$Y$8)*(C13-$Y$4-D13*$Y$12),TRUE)</f>
        <v>2.1554363075282364E-2</v>
      </c>
      <c r="O13" s="3">
        <f>_xlfn.NORM.S.DIST((1/$Y$9)*(C13-$Y$5-D13*$Y$12),TRUE)</f>
        <v>1.5129970780712714E-6</v>
      </c>
      <c r="P13" s="3">
        <f t="shared" si="5"/>
        <v>0.18267648188193089</v>
      </c>
      <c r="Q13">
        <f t="shared" si="6"/>
        <v>5.0678406030247617E-14</v>
      </c>
      <c r="R13">
        <f t="shared" si="7"/>
        <v>1.8151415854383571E-2</v>
      </c>
      <c r="S13">
        <f t="shared" si="8"/>
        <v>1.4890423650303252E-7</v>
      </c>
      <c r="T13">
        <f t="shared" si="9"/>
        <v>5.276413988871939E-3</v>
      </c>
      <c r="U13" s="4">
        <f t="shared" si="10"/>
        <v>2.3427978747542693E-2</v>
      </c>
      <c r="V13" s="6">
        <f t="shared" si="11"/>
        <v>-1.9875998990350665</v>
      </c>
    </row>
    <row r="14" spans="1:25" x14ac:dyDescent="0.3">
      <c r="A14">
        <f t="shared" si="0"/>
        <v>10</v>
      </c>
      <c r="C14">
        <v>0.80769500100000002</v>
      </c>
      <c r="D14">
        <v>4.7721999999999998</v>
      </c>
      <c r="E14">
        <v>6.9320782912418596E-2</v>
      </c>
      <c r="F14">
        <v>0.74952551090304997</v>
      </c>
      <c r="G14">
        <v>0.16480411153642299</v>
      </c>
      <c r="H14">
        <v>1.6349594648108898E-2</v>
      </c>
      <c r="I14">
        <f t="shared" si="1"/>
        <v>2.85244197946409E-2</v>
      </c>
      <c r="J14">
        <f t="shared" si="2"/>
        <v>0.81909225092943116</v>
      </c>
      <c r="K14">
        <f t="shared" si="3"/>
        <v>9.7409365637080927E-2</v>
      </c>
      <c r="L14">
        <f t="shared" si="4"/>
        <v>5.4973963638846601E-2</v>
      </c>
      <c r="M14">
        <f>_xlfn.NORM.S.DIST((1/$Y$7)*(C14-$Y$3-D14*$Y$12),TRUE)</f>
        <v>0.66422075824743054</v>
      </c>
      <c r="N14" s="3">
        <f>_xlfn.NORM.S.DIST((1/$Y$8)*(C14-$Y$4-D14*$Y$12),TRUE)</f>
        <v>0.71701324528886601</v>
      </c>
      <c r="O14" s="3">
        <f>_xlfn.NORM.S.DIST((1/$Y$9)*(C14-$Y$5-D14*$Y$12),TRUE)</f>
        <v>0.33925493913213212</v>
      </c>
      <c r="P14" s="3">
        <f t="shared" si="5"/>
        <v>0.41685418934779689</v>
      </c>
      <c r="Q14">
        <f t="shared" si="6"/>
        <v>1.8946511744564395E-2</v>
      </c>
      <c r="R14">
        <f t="shared" si="7"/>
        <v>0.58729999302987357</v>
      </c>
      <c r="S14">
        <f t="shared" si="8"/>
        <v>3.3046608410107495E-2</v>
      </c>
      <c r="T14">
        <f t="shared" si="9"/>
        <v>2.2916127047906663E-2</v>
      </c>
      <c r="U14" s="4">
        <f t="shared" si="10"/>
        <v>0.6622092402324522</v>
      </c>
      <c r="V14" s="6">
        <f t="shared" si="11"/>
        <v>0.41850009167614832</v>
      </c>
      <c r="X14" s="2" t="s">
        <v>18</v>
      </c>
      <c r="Y14" s="15">
        <v>0.87</v>
      </c>
    </row>
    <row r="15" spans="1:25" x14ac:dyDescent="0.3">
      <c r="A15">
        <f t="shared" si="0"/>
        <v>11</v>
      </c>
      <c r="C15">
        <v>1.501016887</v>
      </c>
      <c r="D15">
        <v>4.8719000000000001</v>
      </c>
      <c r="E15">
        <v>0.122406778477123</v>
      </c>
      <c r="F15">
        <v>0.48115627866203697</v>
      </c>
      <c r="G15">
        <v>0.385952264926474</v>
      </c>
      <c r="H15">
        <v>1.0484677934365499E-2</v>
      </c>
      <c r="I15">
        <f t="shared" si="1"/>
        <v>0.1009232987299022</v>
      </c>
      <c r="J15">
        <f t="shared" si="2"/>
        <v>0.65409412899468067</v>
      </c>
      <c r="K15">
        <f t="shared" si="3"/>
        <v>0.21146469350278016</v>
      </c>
      <c r="L15">
        <f t="shared" si="4"/>
        <v>3.3517878772637413E-2</v>
      </c>
      <c r="M15">
        <f>_xlfn.NORM.S.DIST((1/$Y$7)*(C15-$Y$3-D15*$Y$12),TRUE)</f>
        <v>0.9129835460156982</v>
      </c>
      <c r="N15" s="3">
        <f>_xlfn.NORM.S.DIST((1/$Y$8)*(C15-$Y$4-D15*$Y$12),TRUE)</f>
        <v>0.81667080684216831</v>
      </c>
      <c r="O15" s="3">
        <f>_xlfn.NORM.S.DIST((1/$Y$9)*(C15-$Y$5-D15*$Y$12),TRUE)</f>
        <v>0.54940845063682464</v>
      </c>
      <c r="P15" s="3">
        <f t="shared" si="5"/>
        <v>0.45148074513149461</v>
      </c>
      <c r="Q15">
        <f t="shared" si="6"/>
        <v>9.214131115002773E-2</v>
      </c>
      <c r="R15">
        <f t="shared" si="7"/>
        <v>0.53417958007681121</v>
      </c>
      <c r="S15">
        <f t="shared" si="8"/>
        <v>0.11618048962175345</v>
      </c>
      <c r="T15">
        <f t="shared" si="9"/>
        <v>1.5132676883497445E-2</v>
      </c>
      <c r="U15" s="4">
        <f t="shared" si="10"/>
        <v>0.75763405773208981</v>
      </c>
      <c r="V15" s="6">
        <f t="shared" si="11"/>
        <v>0.69871223763296464</v>
      </c>
      <c r="X15" s="2" t="s">
        <v>19</v>
      </c>
      <c r="Y15">
        <v>0.13</v>
      </c>
    </row>
    <row r="16" spans="1:25" x14ac:dyDescent="0.3">
      <c r="A16">
        <f t="shared" si="0"/>
        <v>12</v>
      </c>
      <c r="C16">
        <v>1.702990859</v>
      </c>
      <c r="D16">
        <v>4.4156000000000004</v>
      </c>
      <c r="E16">
        <v>0.12352533060158501</v>
      </c>
      <c r="F16">
        <v>0.26573438327016602</v>
      </c>
      <c r="G16">
        <v>0.601518766779359</v>
      </c>
      <c r="H16">
        <v>9.2215193488896403E-3</v>
      </c>
      <c r="I16">
        <f t="shared" si="1"/>
        <v>0.16338333477687025</v>
      </c>
      <c r="J16">
        <f t="shared" si="2"/>
        <v>0.43002182118940874</v>
      </c>
      <c r="K16">
        <f t="shared" si="3"/>
        <v>0.37387981297133394</v>
      </c>
      <c r="L16">
        <f t="shared" si="4"/>
        <v>3.2715031062386518E-2</v>
      </c>
      <c r="M16">
        <f>_xlfn.NORM.S.DIST((1/$Y$7)*(C16-$Y$3-D16*$Y$12),TRUE)</f>
        <v>0.94864324318240278</v>
      </c>
      <c r="N16" s="3">
        <f>_xlfn.NORM.S.DIST((1/$Y$8)*(C16-$Y$4-D16*$Y$12),TRUE)</f>
        <v>0.84098690925710806</v>
      </c>
      <c r="O16" s="3">
        <f>_xlfn.NORM.S.DIST((1/$Y$9)*(C16-$Y$5-D16*$Y$12),TRUE)</f>
        <v>0.61067819787889488</v>
      </c>
      <c r="P16" s="3">
        <f t="shared" si="5"/>
        <v>0.46164999048096977</v>
      </c>
      <c r="Q16">
        <f t="shared" si="6"/>
        <v>0.15499249658468645</v>
      </c>
      <c r="R16">
        <f t="shared" si="7"/>
        <v>0.36164272231519362</v>
      </c>
      <c r="S16">
        <f t="shared" si="8"/>
        <v>0.22832025040863246</v>
      </c>
      <c r="T16">
        <f t="shared" si="9"/>
        <v>1.5102893778535367E-2</v>
      </c>
      <c r="U16" s="4">
        <f t="shared" si="10"/>
        <v>0.76005836308704788</v>
      </c>
      <c r="V16" s="6">
        <f t="shared" si="11"/>
        <v>0.70649031449726496</v>
      </c>
      <c r="X16" s="2" t="s">
        <v>30</v>
      </c>
      <c r="Y16">
        <v>0</v>
      </c>
    </row>
    <row r="17" spans="1:25" x14ac:dyDescent="0.3">
      <c r="A17">
        <f t="shared" si="0"/>
        <v>13</v>
      </c>
      <c r="C17">
        <v>1.435305096</v>
      </c>
      <c r="D17">
        <v>4.4431000000000003</v>
      </c>
      <c r="E17">
        <v>0.178526570998395</v>
      </c>
      <c r="F17">
        <v>0.13060095482919001</v>
      </c>
      <c r="G17">
        <v>0.68328745475143404</v>
      </c>
      <c r="H17">
        <v>7.5850194209822301E-3</v>
      </c>
      <c r="I17">
        <f t="shared" si="1"/>
        <v>0.18160613346721344</v>
      </c>
      <c r="J17">
        <f t="shared" si="2"/>
        <v>0.24486650817101552</v>
      </c>
      <c r="K17">
        <f t="shared" si="3"/>
        <v>0.53742021090050363</v>
      </c>
      <c r="L17">
        <f t="shared" si="4"/>
        <v>3.6107147461267121E-2</v>
      </c>
      <c r="M17">
        <f>_xlfn.NORM.S.DIST((1/$Y$7)*(C17-$Y$3-D17*$Y$12),TRUE)</f>
        <v>0.89808375703342758</v>
      </c>
      <c r="N17" s="3">
        <f>_xlfn.NORM.S.DIST((1/$Y$8)*(C17-$Y$4-D17*$Y$12),TRUE)</f>
        <v>0.80828429013287861</v>
      </c>
      <c r="O17" s="3">
        <f>_xlfn.NORM.S.DIST((1/$Y$9)*(C17-$Y$5-D17*$Y$12),TRUE)</f>
        <v>0.52914202512786379</v>
      </c>
      <c r="P17" s="3">
        <f t="shared" si="5"/>
        <v>0.44817872834326378</v>
      </c>
      <c r="Q17">
        <f t="shared" si="6"/>
        <v>0.16309751864454913</v>
      </c>
      <c r="R17">
        <f t="shared" si="7"/>
        <v>0.197921751734326</v>
      </c>
      <c r="S17">
        <f t="shared" si="8"/>
        <v>0.28437161874053613</v>
      </c>
      <c r="T17">
        <f t="shared" si="9"/>
        <v>1.6182455433293403E-2</v>
      </c>
      <c r="U17" s="4">
        <f t="shared" si="10"/>
        <v>0.66157334455270478</v>
      </c>
      <c r="V17" s="6">
        <f t="shared" si="11"/>
        <v>0.41676089122584087</v>
      </c>
      <c r="X17" s="2" t="s">
        <v>44</v>
      </c>
      <c r="Y17">
        <v>0</v>
      </c>
    </row>
    <row r="18" spans="1:25" x14ac:dyDescent="0.3">
      <c r="A18">
        <f t="shared" si="0"/>
        <v>14</v>
      </c>
      <c r="C18">
        <v>2.2399948250000001</v>
      </c>
      <c r="D18">
        <v>4.4734999999999996</v>
      </c>
      <c r="E18">
        <v>4.7375455649350598E-2</v>
      </c>
      <c r="F18">
        <v>7.1278000609731398E-2</v>
      </c>
      <c r="G18">
        <v>0.87043789747591005</v>
      </c>
      <c r="H18">
        <v>1.09086462650076E-2</v>
      </c>
      <c r="I18">
        <f t="shared" si="1"/>
        <v>0.23439776543613711</v>
      </c>
      <c r="J18">
        <f t="shared" si="2"/>
        <v>0.13575282596552424</v>
      </c>
      <c r="K18">
        <f t="shared" si="3"/>
        <v>0.59436882713438177</v>
      </c>
      <c r="L18">
        <f t="shared" si="4"/>
        <v>3.5480581463958188E-2</v>
      </c>
      <c r="M18">
        <f>_xlfn.NORM.S.DIST((1/$Y$7)*(C18-$Y$3-D18*$Y$12),TRUE)</f>
        <v>0.99077103343421258</v>
      </c>
      <c r="N18" s="3">
        <f>_xlfn.NORM.S.DIST((1/$Y$8)*(C18-$Y$4-D18*$Y$12),TRUE)</f>
        <v>0.89492596070460617</v>
      </c>
      <c r="O18" s="3">
        <f>_xlfn.NORM.S.DIST((1/$Y$9)*(C18-$Y$5-D18*$Y$12),TRUE)</f>
        <v>0.75750611925450806</v>
      </c>
      <c r="P18" s="3">
        <f t="shared" si="5"/>
        <v>0.48879210276441004</v>
      </c>
      <c r="Q18">
        <f t="shared" si="6"/>
        <v>0.23223451629583172</v>
      </c>
      <c r="R18">
        <f t="shared" si="7"/>
        <v>0.12148872819556199</v>
      </c>
      <c r="S18">
        <f t="shared" si="8"/>
        <v>0.45023802364841908</v>
      </c>
      <c r="T18">
        <f t="shared" si="9"/>
        <v>1.7342628021072073E-2</v>
      </c>
      <c r="U18" s="4">
        <f t="shared" si="10"/>
        <v>0.82130389616088484</v>
      </c>
      <c r="V18" s="6">
        <f t="shared" si="11"/>
        <v>0.92034556012851831</v>
      </c>
    </row>
    <row r="19" spans="1:25" x14ac:dyDescent="0.3">
      <c r="A19">
        <f t="shared" si="0"/>
        <v>15</v>
      </c>
      <c r="C19">
        <v>0.17675347899999999</v>
      </c>
      <c r="D19">
        <v>4.5727000000000002</v>
      </c>
      <c r="E19">
        <v>0.28902446590400699</v>
      </c>
      <c r="F19">
        <v>5.3006036490681398E-2</v>
      </c>
      <c r="G19">
        <v>0.64891760210696703</v>
      </c>
      <c r="H19">
        <v>9.0518954983441202E-3</v>
      </c>
      <c r="I19">
        <f t="shared" si="1"/>
        <v>0.13910315515557706</v>
      </c>
      <c r="J19">
        <f t="shared" si="2"/>
        <v>6.7785149146734794E-2</v>
      </c>
      <c r="K19">
        <f t="shared" si="3"/>
        <v>0.74890530801300115</v>
      </c>
      <c r="L19">
        <f t="shared" si="4"/>
        <v>4.4206387684686578E-2</v>
      </c>
      <c r="M19">
        <f>_xlfn.NORM.S.DIST((1/$Y$7)*(C19-$Y$3-D19*$Y$12),TRUE)</f>
        <v>0.33462322288880597</v>
      </c>
      <c r="N19" s="3">
        <f>_xlfn.NORM.S.DIST((1/$Y$8)*(C19-$Y$4-D19*$Y$12),TRUE)</f>
        <v>0.6082697421203842</v>
      </c>
      <c r="O19" s="3">
        <f>_xlfn.NORM.S.DIST((1/$Y$9)*(C19-$Y$5-D19*$Y$12),TRUE)</f>
        <v>0.18281312863240576</v>
      </c>
      <c r="P19" s="3">
        <f t="shared" si="5"/>
        <v>0.38588726041804594</v>
      </c>
      <c r="Q19">
        <f t="shared" si="6"/>
        <v>4.6547146092160818E-2</v>
      </c>
      <c r="R19">
        <f t="shared" si="7"/>
        <v>4.1231655191076154E-2</v>
      </c>
      <c r="S19">
        <f t="shared" si="8"/>
        <v>0.13690972240727223</v>
      </c>
      <c r="T19">
        <f t="shared" si="9"/>
        <v>1.705868183662175E-2</v>
      </c>
      <c r="U19" s="4">
        <f t="shared" si="10"/>
        <v>0.24174720552713097</v>
      </c>
      <c r="V19" s="6">
        <f t="shared" si="11"/>
        <v>-0.70069334352451806</v>
      </c>
      <c r="X19" s="2" t="s">
        <v>20</v>
      </c>
      <c r="Y19" s="15">
        <v>0.03</v>
      </c>
    </row>
    <row r="20" spans="1:25" x14ac:dyDescent="0.3">
      <c r="A20">
        <f t="shared" si="0"/>
        <v>16</v>
      </c>
      <c r="C20">
        <v>-0.72853475599999995</v>
      </c>
      <c r="D20">
        <v>4.5025000000000004</v>
      </c>
      <c r="E20">
        <v>0.408721637308742</v>
      </c>
      <c r="F20">
        <v>0.14468225051231401</v>
      </c>
      <c r="G20">
        <v>0.43229700987400299</v>
      </c>
      <c r="H20">
        <v>1.4299102304941301E-2</v>
      </c>
      <c r="I20">
        <f t="shared" si="1"/>
        <v>0.3244224026629729</v>
      </c>
      <c r="J20">
        <f t="shared" si="2"/>
        <v>8.3429928814457238E-2</v>
      </c>
      <c r="K20">
        <f t="shared" si="3"/>
        <v>0.55852295999468593</v>
      </c>
      <c r="L20">
        <f t="shared" si="4"/>
        <v>3.3624708527883518E-2</v>
      </c>
      <c r="M20">
        <f>_xlfn.NORM.S.DIST((1/$Y$7)*(C20-$Y$3-D20*$Y$12),TRUE)</f>
        <v>4.9625933276660907E-2</v>
      </c>
      <c r="N20" s="3">
        <f>_xlfn.NORM.S.DIST((1/$Y$8)*(C20-$Y$4-D20*$Y$12),TRUE)</f>
        <v>0.43862484476797026</v>
      </c>
      <c r="O20" s="3">
        <f>_xlfn.NORM.S.DIST((1/$Y$9)*(C20-$Y$5-D20*$Y$12),TRUE)</f>
        <v>5.3912742277406847E-2</v>
      </c>
      <c r="P20" s="3">
        <f t="shared" si="5"/>
        <v>0.34274122007727459</v>
      </c>
      <c r="Q20">
        <f t="shared" si="6"/>
        <v>1.6099764508006712E-2</v>
      </c>
      <c r="R20">
        <f t="shared" si="7"/>
        <v>3.6594439575244116E-2</v>
      </c>
      <c r="S20">
        <f t="shared" si="8"/>
        <v>3.0111504398207919E-2</v>
      </c>
      <c r="T20">
        <f t="shared" si="9"/>
        <v>1.1524573625589537E-2</v>
      </c>
      <c r="U20" s="4">
        <f t="shared" si="10"/>
        <v>9.4330282107048288E-2</v>
      </c>
      <c r="V20" s="6">
        <f t="shared" si="11"/>
        <v>-1.3145518417595856</v>
      </c>
      <c r="X20" s="2" t="s">
        <v>21</v>
      </c>
      <c r="Y20">
        <v>0.86</v>
      </c>
    </row>
    <row r="21" spans="1:25" x14ac:dyDescent="0.3">
      <c r="A21">
        <f t="shared" si="0"/>
        <v>17</v>
      </c>
      <c r="C21">
        <v>3.0794078109999998</v>
      </c>
      <c r="D21">
        <v>4.2141999999999999</v>
      </c>
      <c r="E21">
        <v>8.5060351205296803E-3</v>
      </c>
      <c r="F21">
        <v>0.14823061405143201</v>
      </c>
      <c r="G21">
        <v>0.81656492921170398</v>
      </c>
      <c r="H21">
        <v>2.6698421616334501E-2</v>
      </c>
      <c r="I21">
        <f t="shared" si="1"/>
        <v>0.40748096306011528</v>
      </c>
      <c r="J21">
        <f t="shared" si="2"/>
        <v>0.17798952135987475</v>
      </c>
      <c r="K21">
        <f t="shared" si="3"/>
        <v>0.38390564549219675</v>
      </c>
      <c r="L21">
        <f t="shared" si="4"/>
        <v>3.0623870087813549E-2</v>
      </c>
      <c r="M21">
        <f>_xlfn.NORM.S.DIST((1/$Y$7)*(C21-$Y$3-D21*$Y$12),TRUE)</f>
        <v>0.99975734783884329</v>
      </c>
      <c r="N21" s="3">
        <f>_xlfn.NORM.S.DIST((1/$Y$8)*(C21-$Y$4-D21*$Y$12),TRUE)</f>
        <v>0.95065016424734083</v>
      </c>
      <c r="O21" s="3">
        <f>_xlfn.NORM.S.DIST((1/$Y$9)*(C21-$Y$5-D21*$Y$12),TRUE)</f>
        <v>0.91156739621936766</v>
      </c>
      <c r="P21" s="3">
        <f t="shared" si="5"/>
        <v>0.53127579420880822</v>
      </c>
      <c r="Q21">
        <f t="shared" si="6"/>
        <v>0.40738208692379851</v>
      </c>
      <c r="R21">
        <f t="shared" si="7"/>
        <v>0.16920576771507051</v>
      </c>
      <c r="S21">
        <f t="shared" si="8"/>
        <v>0.34995586965523739</v>
      </c>
      <c r="T21">
        <f t="shared" si="9"/>
        <v>1.6269720902650508E-2</v>
      </c>
      <c r="U21" s="4">
        <f t="shared" si="10"/>
        <v>0.94281344519675692</v>
      </c>
      <c r="V21" s="6">
        <f t="shared" si="11"/>
        <v>1.5788384811803662</v>
      </c>
      <c r="X21" s="2" t="s">
        <v>31</v>
      </c>
      <c r="Y21">
        <v>0.09</v>
      </c>
    </row>
    <row r="22" spans="1:25" x14ac:dyDescent="0.3">
      <c r="A22">
        <f t="shared" si="0"/>
        <v>18</v>
      </c>
      <c r="C22">
        <v>0.67499824100000005</v>
      </c>
      <c r="D22">
        <v>4.2058</v>
      </c>
      <c r="E22">
        <v>0.19639383503121499</v>
      </c>
      <c r="F22">
        <v>7.9831550968315804E-2</v>
      </c>
      <c r="G22">
        <v>0.71368390665926396</v>
      </c>
      <c r="H22">
        <v>1.0090707341205001E-2</v>
      </c>
      <c r="I22">
        <f t="shared" si="1"/>
        <v>0.10166931118969122</v>
      </c>
      <c r="J22">
        <f t="shared" si="2"/>
        <v>0.12938506529839042</v>
      </c>
      <c r="K22">
        <f t="shared" si="3"/>
        <v>0.71382856628249747</v>
      </c>
      <c r="L22">
        <f t="shared" si="4"/>
        <v>5.5117057229420986E-2</v>
      </c>
      <c r="M22">
        <f>_xlfn.NORM.S.DIST((1/$Y$7)*(C22-$Y$3-D22*$Y$12),TRUE)</f>
        <v>0.59676834034385084</v>
      </c>
      <c r="N22" s="3">
        <f>_xlfn.NORM.S.DIST((1/$Y$8)*(C22-$Y$4-D22*$Y$12),TRUE)</f>
        <v>0.6953488109548116</v>
      </c>
      <c r="O22" s="3">
        <f>_xlfn.NORM.S.DIST((1/$Y$9)*(C22-$Y$5-D22*$Y$12),TRUE)</f>
        <v>0.30237084743242326</v>
      </c>
      <c r="P22" s="3">
        <f t="shared" si="5"/>
        <v>0.41029137354866657</v>
      </c>
      <c r="Q22">
        <f t="shared" si="6"/>
        <v>6.067302610257453E-2</v>
      </c>
      <c r="R22">
        <f t="shared" si="7"/>
        <v>8.9967751310546434E-2</v>
      </c>
      <c r="S22">
        <f t="shared" si="8"/>
        <v>0.21584094850831048</v>
      </c>
      <c r="T22">
        <f t="shared" si="9"/>
        <v>2.2614053116619598E-2</v>
      </c>
      <c r="U22" s="4">
        <f t="shared" si="10"/>
        <v>0.38909577903805104</v>
      </c>
      <c r="V22" s="6">
        <f t="shared" si="11"/>
        <v>-0.28167652263969389</v>
      </c>
      <c r="X22" s="2" t="s">
        <v>47</v>
      </c>
      <c r="Y22">
        <v>0.02</v>
      </c>
    </row>
    <row r="23" spans="1:25" x14ac:dyDescent="0.3">
      <c r="A23">
        <f t="shared" si="0"/>
        <v>19</v>
      </c>
      <c r="C23">
        <v>-0.19115763599999999</v>
      </c>
      <c r="D23">
        <v>4.24</v>
      </c>
      <c r="E23">
        <v>0.43750018861270301</v>
      </c>
      <c r="F23">
        <v>8.9201215408738405E-2</v>
      </c>
      <c r="G23">
        <v>0.46440411389268499</v>
      </c>
      <c r="H23">
        <v>8.8944820858734702E-3</v>
      </c>
      <c r="I23">
        <f t="shared" si="1"/>
        <v>0.25176281273872558</v>
      </c>
      <c r="J23">
        <f t="shared" si="2"/>
        <v>9.4489053607045695E-2</v>
      </c>
      <c r="K23">
        <f t="shared" si="3"/>
        <v>0.61623793000941207</v>
      </c>
      <c r="L23">
        <f t="shared" si="4"/>
        <v>3.7510203644816525E-2</v>
      </c>
      <c r="M23">
        <f>_xlfn.NORM.S.DIST((1/$Y$7)*(C23-$Y$3-D23*$Y$12),TRUE)</f>
        <v>0.17786681673641649</v>
      </c>
      <c r="N23" s="3">
        <f>_xlfn.NORM.S.DIST((1/$Y$8)*(C23-$Y$4-D23*$Y$12),TRUE)</f>
        <v>0.53996931229956169</v>
      </c>
      <c r="O23" s="3">
        <f>_xlfn.NORM.S.DIST((1/$Y$9)*(C23-$Y$5-D23*$Y$12),TRUE)</f>
        <v>0.11691740398591771</v>
      </c>
      <c r="P23" s="3">
        <f t="shared" si="5"/>
        <v>0.36814669243396481</v>
      </c>
      <c r="Q23">
        <f t="shared" si="6"/>
        <v>4.4780250074443646E-2</v>
      </c>
      <c r="R23">
        <f t="shared" si="7"/>
        <v>5.102118929603288E-2</v>
      </c>
      <c r="S23">
        <f t="shared" si="8"/>
        <v>7.204893901435612E-2</v>
      </c>
      <c r="T23">
        <f t="shared" si="9"/>
        <v>1.3809257404363656E-2</v>
      </c>
      <c r="U23" s="4">
        <f t="shared" si="10"/>
        <v>0.18165963578919628</v>
      </c>
      <c r="V23" s="6">
        <f t="shared" si="11"/>
        <v>-0.90905845354224435</v>
      </c>
    </row>
    <row r="24" spans="1:25" x14ac:dyDescent="0.3">
      <c r="A24">
        <f t="shared" si="0"/>
        <v>20</v>
      </c>
      <c r="C24">
        <v>1.0926379719999999</v>
      </c>
      <c r="D24">
        <v>4.2706999999999997</v>
      </c>
      <c r="E24">
        <v>0.53841142614603399</v>
      </c>
      <c r="F24">
        <v>6.3692433840171397E-2</v>
      </c>
      <c r="G24">
        <v>0.39358698339784798</v>
      </c>
      <c r="H24">
        <v>4.3091566159464099E-3</v>
      </c>
      <c r="I24">
        <f t="shared" si="1"/>
        <v>0.43438565308350918</v>
      </c>
      <c r="J24">
        <f t="shared" si="2"/>
        <v>0.13385490423374261</v>
      </c>
      <c r="K24">
        <f t="shared" si="3"/>
        <v>0.40490628189617833</v>
      </c>
      <c r="L24">
        <f t="shared" si="4"/>
        <v>2.6853160786569803E-2</v>
      </c>
      <c r="M24">
        <f>_xlfn.NORM.S.DIST((1/$Y$7)*(C24-$Y$3-D24*$Y$12),TRUE)</f>
        <v>0.79057608972598925</v>
      </c>
      <c r="N24" s="3">
        <f>_xlfn.NORM.S.DIST((1/$Y$8)*(C24-$Y$4-D24*$Y$12),TRUE)</f>
        <v>0.76087052532346933</v>
      </c>
      <c r="O24" s="3">
        <f>_xlfn.NORM.S.DIST((1/$Y$9)*(C24-$Y$5-D24*$Y$12),TRUE)</f>
        <v>0.42343409021796746</v>
      </c>
      <c r="P24" s="3">
        <f t="shared" si="5"/>
        <v>0.43102294383110085</v>
      </c>
      <c r="Q24">
        <f t="shared" si="6"/>
        <v>0.34341491104783078</v>
      </c>
      <c r="R24">
        <f t="shared" si="7"/>
        <v>0.10184625130145042</v>
      </c>
      <c r="S24">
        <f t="shared" si="8"/>
        <v>0.17145112309824814</v>
      </c>
      <c r="T24">
        <f t="shared" si="9"/>
        <v>1.1574328413397197E-2</v>
      </c>
      <c r="U24" s="4">
        <f t="shared" si="10"/>
        <v>0.62828661386092655</v>
      </c>
      <c r="V24" s="6">
        <f t="shared" si="11"/>
        <v>0.3273188030228128</v>
      </c>
      <c r="X24" s="2" t="s">
        <v>34</v>
      </c>
      <c r="Y24" s="15">
        <v>0.11</v>
      </c>
    </row>
    <row r="25" spans="1:25" x14ac:dyDescent="0.3">
      <c r="A25">
        <f t="shared" si="0"/>
        <v>21</v>
      </c>
      <c r="C25">
        <v>3.4880973129999999</v>
      </c>
      <c r="D25">
        <v>4.0674999999999999</v>
      </c>
      <c r="E25">
        <v>2.4812659037001601E-3</v>
      </c>
      <c r="F25">
        <v>0.137519357140924</v>
      </c>
      <c r="G25">
        <v>0.82796169308757805</v>
      </c>
      <c r="H25">
        <v>3.2037683867797803E-2</v>
      </c>
      <c r="I25">
        <f t="shared" si="1"/>
        <v>0.51362328193601803</v>
      </c>
      <c r="J25">
        <f t="shared" si="2"/>
        <v>0.12489825320001022</v>
      </c>
      <c r="K25">
        <f t="shared" si="3"/>
        <v>0.34131545252161333</v>
      </c>
      <c r="L25">
        <f t="shared" si="4"/>
        <v>2.0163012342358226E-2</v>
      </c>
      <c r="M25">
        <f>_xlfn.NORM.S.DIST((1/$Y$7)*(C25-$Y$3-D25*$Y$12),TRUE)</f>
        <v>0.99997328525774376</v>
      </c>
      <c r="N25" s="3">
        <f>_xlfn.NORM.S.DIST((1/$Y$8)*(C25-$Y$4-D25*$Y$12),TRUE)</f>
        <v>0.96747996646984791</v>
      </c>
      <c r="O25" s="3">
        <f>_xlfn.NORM.S.DIST((1/$Y$9)*(C25-$Y$5-D25*$Y$12),TRUE)</f>
        <v>0.95234157735390224</v>
      </c>
      <c r="P25" s="3">
        <f t="shared" si="5"/>
        <v>0.55186157099409061</v>
      </c>
      <c r="Q25">
        <f t="shared" si="6"/>
        <v>0.51360956062242435</v>
      </c>
      <c r="R25">
        <f t="shared" si="7"/>
        <v>0.12083655781808846</v>
      </c>
      <c r="S25">
        <f t="shared" si="8"/>
        <v>0.32504889642969415</v>
      </c>
      <c r="T25">
        <f t="shared" si="9"/>
        <v>1.1127191667227049E-2</v>
      </c>
      <c r="U25" s="4">
        <f t="shared" si="10"/>
        <v>0.97062220653743403</v>
      </c>
      <c r="V25" s="6">
        <f t="shared" si="11"/>
        <v>1.8900177445549269</v>
      </c>
      <c r="X25" s="2" t="s">
        <v>33</v>
      </c>
      <c r="Y25">
        <v>0</v>
      </c>
    </row>
    <row r="26" spans="1:25" x14ac:dyDescent="0.3">
      <c r="A26">
        <f t="shared" si="0"/>
        <v>22</v>
      </c>
      <c r="C26">
        <v>0.70689007400000003</v>
      </c>
      <c r="D26">
        <v>4.0343999999999998</v>
      </c>
      <c r="E26">
        <v>0.185546327806412</v>
      </c>
      <c r="F26">
        <v>7.3024173991748903E-2</v>
      </c>
      <c r="G26">
        <v>0.73061136315042796</v>
      </c>
      <c r="H26">
        <v>1.08181350514113E-2</v>
      </c>
      <c r="I26">
        <f t="shared" si="1"/>
        <v>9.736006829008044E-2</v>
      </c>
      <c r="J26">
        <f t="shared" si="2"/>
        <v>0.11955034222470959</v>
      </c>
      <c r="K26">
        <f t="shared" si="3"/>
        <v>0.72383322539539585</v>
      </c>
      <c r="L26">
        <f t="shared" si="4"/>
        <v>5.9256364089813995E-2</v>
      </c>
      <c r="M26">
        <f>_xlfn.NORM.S.DIST((1/$Y$7)*(C26-$Y$3-D26*$Y$12),TRUE)</f>
        <v>0.61333269117507949</v>
      </c>
      <c r="N26" s="3">
        <f>_xlfn.NORM.S.DIST((1/$Y$8)*(C26-$Y$4-D26*$Y$12),TRUE)</f>
        <v>0.70062258155218671</v>
      </c>
      <c r="O26" s="3">
        <f>_xlfn.NORM.S.DIST((1/$Y$9)*(C26-$Y$5-D26*$Y$12),TRUE)</f>
        <v>0.31107129618425522</v>
      </c>
      <c r="P26" s="3">
        <f t="shared" si="5"/>
        <v>0.41186643753538421</v>
      </c>
      <c r="Q26">
        <f t="shared" si="6"/>
        <v>5.9714112697344557E-2</v>
      </c>
      <c r="R26">
        <f t="shared" si="7"/>
        <v>8.3759669394923422E-2</v>
      </c>
      <c r="S26">
        <f t="shared" si="8"/>
        <v>0.22516373964497596</v>
      </c>
      <c r="T26">
        <f t="shared" si="9"/>
        <v>2.4405707578971359E-2</v>
      </c>
      <c r="U26" s="4">
        <f t="shared" si="10"/>
        <v>0.39304322931621533</v>
      </c>
      <c r="V26" s="6">
        <f t="shared" si="11"/>
        <v>-0.27139602541676289</v>
      </c>
      <c r="X26" s="2" t="s">
        <v>32</v>
      </c>
      <c r="Y26">
        <v>0.85</v>
      </c>
    </row>
    <row r="27" spans="1:25" x14ac:dyDescent="0.3">
      <c r="A27">
        <f t="shared" si="0"/>
        <v>23</v>
      </c>
      <c r="C27">
        <v>0.21955717</v>
      </c>
      <c r="D27">
        <v>4.0697999999999999</v>
      </c>
      <c r="E27">
        <v>0.44770067366247501</v>
      </c>
      <c r="F27">
        <v>5.8553077042757397E-2</v>
      </c>
      <c r="G27">
        <v>0.48689003260151398</v>
      </c>
      <c r="H27">
        <v>6.8562166932531901E-3</v>
      </c>
      <c r="I27">
        <f t="shared" si="1"/>
        <v>0.24398328035787797</v>
      </c>
      <c r="J27">
        <f t="shared" si="2"/>
        <v>8.7246356299279959E-2</v>
      </c>
      <c r="K27">
        <f t="shared" si="3"/>
        <v>0.63018818674945987</v>
      </c>
      <c r="L27">
        <f t="shared" si="4"/>
        <v>3.8582176593382346E-2</v>
      </c>
      <c r="M27">
        <f>_xlfn.NORM.S.DIST((1/$Y$7)*(C27-$Y$3-D27*$Y$12),TRUE)</f>
        <v>0.35590111855314532</v>
      </c>
      <c r="N27" s="3">
        <f>_xlfn.NORM.S.DIST((1/$Y$8)*(C27-$Y$4-D27*$Y$12),TRUE)</f>
        <v>0.6160446284476645</v>
      </c>
      <c r="O27" s="3">
        <f>_xlfn.NORM.S.DIST((1/$Y$9)*(C27-$Y$5-D27*$Y$12),TRUE)</f>
        <v>0.19175675720386204</v>
      </c>
      <c r="P27" s="3">
        <f t="shared" si="5"/>
        <v>0.38796763806136786</v>
      </c>
      <c r="Q27">
        <f t="shared" si="6"/>
        <v>8.6833922387634419E-2</v>
      </c>
      <c r="R27">
        <f t="shared" si="7"/>
        <v>5.3747649149802477E-2</v>
      </c>
      <c r="S27">
        <f t="shared" si="8"/>
        <v>0.12084284311925825</v>
      </c>
      <c r="T27">
        <f t="shared" si="9"/>
        <v>1.496863592420114E-2</v>
      </c>
      <c r="U27" s="4">
        <f t="shared" si="10"/>
        <v>0.27639305058089625</v>
      </c>
      <c r="V27" s="6">
        <f t="shared" si="11"/>
        <v>-0.59359040342084901</v>
      </c>
      <c r="X27" s="2" t="s">
        <v>48</v>
      </c>
      <c r="Y27">
        <v>0.04</v>
      </c>
    </row>
    <row r="28" spans="1:25" x14ac:dyDescent="0.3">
      <c r="A28">
        <f t="shared" si="0"/>
        <v>24</v>
      </c>
      <c r="C28">
        <v>1.4427084880000001</v>
      </c>
      <c r="D28">
        <v>4.1351000000000004</v>
      </c>
      <c r="E28">
        <v>0.42004793526138001</v>
      </c>
      <c r="F28">
        <v>5.6812916938302697E-2</v>
      </c>
      <c r="G28">
        <v>0.51798721559984495</v>
      </c>
      <c r="H28">
        <v>5.1519322004724899E-3</v>
      </c>
      <c r="I28">
        <f t="shared" si="1"/>
        <v>0.44481408198380251</v>
      </c>
      <c r="J28">
        <f t="shared" si="2"/>
        <v>0.1087624203336907</v>
      </c>
      <c r="K28">
        <f t="shared" si="3"/>
        <v>0.42077179665151582</v>
      </c>
      <c r="L28">
        <f t="shared" si="4"/>
        <v>2.5651701030990536E-2</v>
      </c>
      <c r="M28">
        <f>_xlfn.NORM.S.DIST((1/$Y$7)*(C28-$Y$3-D28*$Y$12),TRUE)</f>
        <v>0.89984976141246342</v>
      </c>
      <c r="N28" s="3">
        <f>_xlfn.NORM.S.DIST((1/$Y$8)*(C28-$Y$4-D28*$Y$12),TRUE)</f>
        <v>0.80924072998546093</v>
      </c>
      <c r="O28" s="3">
        <f>_xlfn.NORM.S.DIST((1/$Y$9)*(C28-$Y$5-D28*$Y$12),TRUE)</f>
        <v>0.53143009685183829</v>
      </c>
      <c r="P28" s="3">
        <f t="shared" si="5"/>
        <v>0.44855057361733275</v>
      </c>
      <c r="Q28">
        <f t="shared" si="6"/>
        <v>0.40026584554602862</v>
      </c>
      <c r="R28">
        <f t="shared" si="7"/>
        <v>8.8014980425821399E-2</v>
      </c>
      <c r="S28">
        <f t="shared" si="8"/>
        <v>0.22361079664703706</v>
      </c>
      <c r="T28">
        <f t="shared" si="9"/>
        <v>1.150608521171113E-2</v>
      </c>
      <c r="U28" s="4">
        <f t="shared" si="10"/>
        <v>0.7233977078305982</v>
      </c>
      <c r="V28" s="6">
        <f t="shared" si="11"/>
        <v>0.59296498727224911</v>
      </c>
      <c r="X28" s="2"/>
    </row>
    <row r="29" spans="1:25" x14ac:dyDescent="0.3">
      <c r="A29">
        <f t="shared" si="0"/>
        <v>25</v>
      </c>
      <c r="C29">
        <v>0.35159694000000002</v>
      </c>
      <c r="D29">
        <v>4.3003</v>
      </c>
      <c r="E29">
        <v>0.64577222918573796</v>
      </c>
      <c r="F29">
        <v>5.3871426532321701E-2</v>
      </c>
      <c r="G29">
        <v>0.29673915410676999</v>
      </c>
      <c r="H29">
        <v>3.61719017516957E-3</v>
      </c>
      <c r="I29">
        <f t="shared" si="1"/>
        <v>0.42412468490153266</v>
      </c>
      <c r="J29">
        <f t="shared" si="2"/>
        <v>0.1036198981169339</v>
      </c>
      <c r="K29">
        <f t="shared" si="3"/>
        <v>0.44663875951242887</v>
      </c>
      <c r="L29">
        <f t="shared" si="4"/>
        <v>2.561665746910477E-2</v>
      </c>
      <c r="M29">
        <f>_xlfn.NORM.S.DIST((1/$Y$7)*(C29-$Y$3-D29*$Y$12),TRUE)</f>
        <v>0.42414367411813153</v>
      </c>
      <c r="N29" s="3">
        <f>_xlfn.NORM.S.DIST((1/$Y$8)*(C29-$Y$4-D29*$Y$12),TRUE)</f>
        <v>0.63972332304742241</v>
      </c>
      <c r="O29" s="3">
        <f>_xlfn.NORM.S.DIST((1/$Y$9)*(C29-$Y$5-D29*$Y$12),TRUE)</f>
        <v>0.22098975306053972</v>
      </c>
      <c r="P29" s="3">
        <f t="shared" si="5"/>
        <v>0.39440517656257712</v>
      </c>
      <c r="Q29">
        <f t="shared" si="6"/>
        <v>0.17988980213833089</v>
      </c>
      <c r="R29">
        <f t="shared" si="7"/>
        <v>6.6288065557200293E-2</v>
      </c>
      <c r="S29">
        <f t="shared" si="8"/>
        <v>9.8702589171917446E-2</v>
      </c>
      <c r="T29">
        <f t="shared" si="9"/>
        <v>1.0103342312045327E-2</v>
      </c>
      <c r="U29" s="4">
        <f t="shared" si="10"/>
        <v>0.35498379917949396</v>
      </c>
      <c r="V29" s="6">
        <f t="shared" si="11"/>
        <v>-0.37189960618155643</v>
      </c>
      <c r="X29" s="2" t="s">
        <v>49</v>
      </c>
      <c r="Y29" s="15">
        <v>0</v>
      </c>
    </row>
    <row r="30" spans="1:25" x14ac:dyDescent="0.3">
      <c r="A30">
        <f t="shared" si="0"/>
        <v>26</v>
      </c>
      <c r="C30">
        <v>-0.38726667300000001</v>
      </c>
      <c r="D30">
        <v>4.1355000000000004</v>
      </c>
      <c r="E30">
        <v>0.73103329004312401</v>
      </c>
      <c r="F30">
        <v>0.115641541354625</v>
      </c>
      <c r="G30">
        <v>0.149886890950712</v>
      </c>
      <c r="H30">
        <v>3.4382776515398199E-3</v>
      </c>
      <c r="I30">
        <f t="shared" si="1"/>
        <v>0.59607928913930641</v>
      </c>
      <c r="J30">
        <f t="shared" si="2"/>
        <v>0.13038833231719768</v>
      </c>
      <c r="K30">
        <f t="shared" si="3"/>
        <v>0.25794483502070414</v>
      </c>
      <c r="L30">
        <f t="shared" si="4"/>
        <v>1.5587543522791021E-2</v>
      </c>
      <c r="M30">
        <f>_xlfn.NORM.S.DIST((1/$Y$7)*(C30-$Y$3-D30*$Y$12),TRUE)</f>
        <v>0.11739849253229266</v>
      </c>
      <c r="N30" s="3">
        <f>_xlfn.NORM.S.DIST((1/$Y$8)*(C30-$Y$4-D30*$Y$12),TRUE)</f>
        <v>0.50293841500947056</v>
      </c>
      <c r="O30" s="3">
        <f>_xlfn.NORM.S.DIST((1/$Y$9)*(C30-$Y$5-D30*$Y$12),TRUE)</f>
        <v>8.9651856172805119E-2</v>
      </c>
      <c r="P30" s="3">
        <f t="shared" si="5"/>
        <v>0.35880133145784709</v>
      </c>
      <c r="Q30">
        <f t="shared" si="6"/>
        <v>6.9978809974675177E-2</v>
      </c>
      <c r="R30">
        <f t="shared" si="7"/>
        <v>6.5577301191339532E-2</v>
      </c>
      <c r="S30">
        <f t="shared" si="8"/>
        <v>2.3125233249794114E-2</v>
      </c>
      <c r="T30">
        <f t="shared" si="9"/>
        <v>5.5928313701345588E-3</v>
      </c>
      <c r="U30" s="4">
        <f t="shared" si="10"/>
        <v>0.16427417578594339</v>
      </c>
      <c r="V30" s="6">
        <f t="shared" si="11"/>
        <v>-0.9770420167185655</v>
      </c>
      <c r="X30" s="2" t="s">
        <v>50</v>
      </c>
      <c r="Y30">
        <v>0.03</v>
      </c>
    </row>
    <row r="31" spans="1:25" x14ac:dyDescent="0.3">
      <c r="A31">
        <f t="shared" si="0"/>
        <v>27</v>
      </c>
      <c r="C31">
        <v>1.8484725790000001</v>
      </c>
      <c r="D31">
        <v>3.8927999999999998</v>
      </c>
      <c r="E31">
        <v>0.51894599008656195</v>
      </c>
      <c r="F31">
        <v>0.16457292408357899</v>
      </c>
      <c r="G31">
        <v>0.31208336090596001</v>
      </c>
      <c r="H31">
        <v>4.39772492389842E-3</v>
      </c>
      <c r="I31">
        <f t="shared" si="1"/>
        <v>0.65595576658273491</v>
      </c>
      <c r="J31">
        <f t="shared" si="2"/>
        <v>0.19458920160012982</v>
      </c>
      <c r="K31">
        <f t="shared" si="3"/>
        <v>0.13863678266639098</v>
      </c>
      <c r="L31">
        <f t="shared" si="4"/>
        <v>1.0818249150745049E-2</v>
      </c>
      <c r="M31">
        <f>_xlfn.NORM.S.DIST((1/$Y$7)*(C31-$Y$3-D31*$Y$12),TRUE)</f>
        <v>0.9662331336612261</v>
      </c>
      <c r="N31" s="3">
        <f>_xlfn.NORM.S.DIST((1/$Y$8)*(C31-$Y$4-D31*$Y$12),TRUE)</f>
        <v>0.85712844511056074</v>
      </c>
      <c r="O31" s="3">
        <f>_xlfn.NORM.S.DIST((1/$Y$9)*(C31-$Y$5-D31*$Y$12),TRUE)</f>
        <v>0.65325251075560264</v>
      </c>
      <c r="P31" s="3">
        <f t="shared" si="5"/>
        <v>0.46899084853134609</v>
      </c>
      <c r="Q31">
        <f t="shared" si="6"/>
        <v>0.63380619588838771</v>
      </c>
      <c r="R31">
        <f t="shared" si="7"/>
        <v>0.16678793980282472</v>
      </c>
      <c r="S31">
        <f t="shared" si="8"/>
        <v>9.0564826359898723E-2</v>
      </c>
      <c r="T31">
        <f t="shared" si="9"/>
        <v>5.0736598488314343E-3</v>
      </c>
      <c r="U31" s="4">
        <f t="shared" si="10"/>
        <v>0.89623262189994257</v>
      </c>
      <c r="V31" s="6">
        <f t="shared" si="11"/>
        <v>1.2603732240114043</v>
      </c>
      <c r="X31" s="2" t="s">
        <v>51</v>
      </c>
      <c r="Y31">
        <v>0.24</v>
      </c>
    </row>
    <row r="32" spans="1:25" x14ac:dyDescent="0.3">
      <c r="A32">
        <f t="shared" si="0"/>
        <v>28</v>
      </c>
      <c r="C32">
        <v>3.0408267310000001</v>
      </c>
      <c r="D32">
        <v>3.7343999999999999</v>
      </c>
      <c r="E32">
        <v>1.4750324613150199E-2</v>
      </c>
      <c r="F32">
        <v>0.21572713425205101</v>
      </c>
      <c r="G32">
        <v>0.74939883409577701</v>
      </c>
      <c r="H32">
        <v>2.0123707039021901E-2</v>
      </c>
      <c r="I32">
        <f t="shared" si="1"/>
        <v>0.49074936879747189</v>
      </c>
      <c r="J32">
        <f t="shared" si="2"/>
        <v>0.2091276251708479</v>
      </c>
      <c r="K32">
        <f t="shared" si="3"/>
        <v>0.28113787391932377</v>
      </c>
      <c r="L32">
        <f t="shared" si="4"/>
        <v>1.8985132112355828E-2</v>
      </c>
      <c r="M32">
        <f>_xlfn.NORM.S.DIST((1/$Y$7)*(C32-$Y$3-D32*$Y$12),TRUE)</f>
        <v>0.99970556558867496</v>
      </c>
      <c r="N32" s="3">
        <f>_xlfn.NORM.S.DIST((1/$Y$8)*(C32-$Y$4-D32*$Y$12),TRUE)</f>
        <v>0.94875458598181195</v>
      </c>
      <c r="O32" s="3">
        <f>_xlfn.NORM.S.DIST((1/$Y$9)*(C32-$Y$5-D32*$Y$12),TRUE)</f>
        <v>0.90666514785663588</v>
      </c>
      <c r="P32" s="3">
        <f t="shared" si="5"/>
        <v>0.52932725794750746</v>
      </c>
      <c r="Q32">
        <f t="shared" si="6"/>
        <v>0.49060487529596186</v>
      </c>
      <c r="R32">
        <f t="shared" si="7"/>
        <v>0.19841079343632737</v>
      </c>
      <c r="S32">
        <f t="shared" si="8"/>
        <v>0.25489791202516393</v>
      </c>
      <c r="T32">
        <f t="shared" si="9"/>
        <v>1.0049347922804481E-2</v>
      </c>
      <c r="U32" s="4">
        <f t="shared" si="10"/>
        <v>0.95396292868025767</v>
      </c>
      <c r="V32" s="6">
        <f t="shared" si="11"/>
        <v>1.6845566416356355</v>
      </c>
      <c r="X32" s="2" t="s">
        <v>52</v>
      </c>
      <c r="Y32">
        <v>0.73</v>
      </c>
    </row>
    <row r="33" spans="1:25" x14ac:dyDescent="0.3">
      <c r="A33">
        <f t="shared" si="0"/>
        <v>29</v>
      </c>
      <c r="C33">
        <v>0.74968009899999999</v>
      </c>
      <c r="D33">
        <v>3.7444999999999999</v>
      </c>
      <c r="E33">
        <v>0.191398314768714</v>
      </c>
      <c r="F33">
        <v>0.114296016761855</v>
      </c>
      <c r="G33">
        <v>0.68521451722545401</v>
      </c>
      <c r="H33">
        <v>9.0911512439766501E-3</v>
      </c>
      <c r="I33">
        <f t="shared" si="1"/>
        <v>0.10173846819153767</v>
      </c>
      <c r="J33">
        <f t="shared" si="2"/>
        <v>0.18804658886764403</v>
      </c>
      <c r="K33">
        <f t="shared" si="3"/>
        <v>0.66123414075346032</v>
      </c>
      <c r="L33">
        <f t="shared" si="4"/>
        <v>4.8980802187358084E-2</v>
      </c>
      <c r="M33">
        <f>_xlfn.NORM.S.DIST((1/$Y$7)*(C33-$Y$3-D33*$Y$12),TRUE)</f>
        <v>0.63523211649993971</v>
      </c>
      <c r="N33" s="3">
        <f>_xlfn.NORM.S.DIST((1/$Y$8)*(C33-$Y$4-D33*$Y$12),TRUE)</f>
        <v>0.7076327070883911</v>
      </c>
      <c r="O33" s="3">
        <f>_xlfn.NORM.S.DIST((1/$Y$9)*(C33-$Y$5-D33*$Y$12),TRUE)</f>
        <v>0.32291206981749498</v>
      </c>
      <c r="P33" s="3">
        <f t="shared" si="5"/>
        <v>0.41398196636931706</v>
      </c>
      <c r="Q33">
        <f t="shared" si="6"/>
        <v>6.4627542478772268E-2</v>
      </c>
      <c r="R33">
        <f t="shared" si="7"/>
        <v>0.13306791673914864</v>
      </c>
      <c r="S33">
        <f t="shared" si="8"/>
        <v>0.21352048502469267</v>
      </c>
      <c r="T33">
        <f t="shared" si="9"/>
        <v>2.0277168803869046E-2</v>
      </c>
      <c r="U33" s="4">
        <f t="shared" si="10"/>
        <v>0.43149311304648263</v>
      </c>
      <c r="V33" s="6">
        <f t="shared" si="11"/>
        <v>-0.17257408158639564</v>
      </c>
      <c r="X33" s="2"/>
    </row>
    <row r="34" spans="1:25" x14ac:dyDescent="0.3">
      <c r="A34">
        <f t="shared" si="0"/>
        <v>30</v>
      </c>
      <c r="C34">
        <v>3.245579003</v>
      </c>
      <c r="D34">
        <v>3.5123000000000002</v>
      </c>
      <c r="E34">
        <v>1.94358668464156E-3</v>
      </c>
      <c r="F34">
        <v>7.6648340887169306E-2</v>
      </c>
      <c r="G34">
        <v>0.89470449014616504</v>
      </c>
      <c r="H34">
        <v>2.6703582282024501E-2</v>
      </c>
      <c r="I34">
        <f t="shared" si="1"/>
        <v>0.24531901124643676</v>
      </c>
      <c r="J34">
        <f t="shared" si="2"/>
        <v>0.1234490898724474</v>
      </c>
      <c r="K34">
        <f t="shared" si="3"/>
        <v>0.5949008574487572</v>
      </c>
      <c r="L34">
        <f t="shared" si="4"/>
        <v>3.6331041432358213E-2</v>
      </c>
      <c r="M34">
        <f>_xlfn.NORM.S.DIST((1/$Y$7)*(C34-$Y$3-D34*$Y$12),TRUE)</f>
        <v>0.99989755834723848</v>
      </c>
      <c r="N34" s="3">
        <f>_xlfn.NORM.S.DIST((1/$Y$8)*(C34-$Y$4-D34*$Y$12),TRUE)</f>
        <v>0.95818356506264857</v>
      </c>
      <c r="O34" s="3">
        <f>_xlfn.NORM.S.DIST((1/$Y$9)*(C34-$Y$5-D34*$Y$12),TRUE)</f>
        <v>0.93050651542611029</v>
      </c>
      <c r="P34" s="3">
        <f t="shared" si="5"/>
        <v>0.53965912153748796</v>
      </c>
      <c r="Q34">
        <f t="shared" si="6"/>
        <v>0.24529388036147085</v>
      </c>
      <c r="R34">
        <f t="shared" si="7"/>
        <v>0.11828688903772096</v>
      </c>
      <c r="S34">
        <f t="shared" si="8"/>
        <v>0.55355912388864825</v>
      </c>
      <c r="T34">
        <f t="shared" si="9"/>
        <v>1.9606377903928513E-2</v>
      </c>
      <c r="U34" s="4">
        <f t="shared" si="10"/>
        <v>0.93674627119176856</v>
      </c>
      <c r="V34" s="6">
        <f t="shared" si="11"/>
        <v>1.5280204621577966</v>
      </c>
      <c r="X34" s="2"/>
    </row>
    <row r="35" spans="1:25" x14ac:dyDescent="0.3">
      <c r="A35">
        <f t="shared" si="0"/>
        <v>31</v>
      </c>
      <c r="C35">
        <v>3.1737846439999999</v>
      </c>
      <c r="D35">
        <v>3.3529</v>
      </c>
      <c r="E35">
        <v>8.6329869072585897E-4</v>
      </c>
      <c r="F35">
        <v>3.2914367074007501E-2</v>
      </c>
      <c r="G35">
        <v>0.93535939633976295</v>
      </c>
      <c r="H35">
        <v>3.0862937895503598E-2</v>
      </c>
      <c r="I35">
        <f t="shared" si="1"/>
        <v>0.10240786455833138</v>
      </c>
      <c r="J35">
        <f t="shared" si="2"/>
        <v>6.6971346900429746E-2</v>
      </c>
      <c r="K35">
        <f t="shared" si="3"/>
        <v>0.77380602705177137</v>
      </c>
      <c r="L35">
        <f t="shared" si="4"/>
        <v>5.6814761489467874E-2</v>
      </c>
      <c r="M35">
        <f>_xlfn.NORM.S.DIST((1/$Y$7)*(C35-$Y$3-D35*$Y$12),TRUE)</f>
        <v>0.99985044028525394</v>
      </c>
      <c r="N35" s="3">
        <f>_xlfn.NORM.S.DIST((1/$Y$8)*(C35-$Y$4-D35*$Y$12),TRUE)</f>
        <v>0.955051575751376</v>
      </c>
      <c r="O35" s="3">
        <f>_xlfn.NORM.S.DIST((1/$Y$9)*(C35-$Y$5-D35*$Y$12),TRUE)</f>
        <v>0.92274703434797567</v>
      </c>
      <c r="P35" s="3">
        <f t="shared" si="5"/>
        <v>0.53603904231088007</v>
      </c>
      <c r="Q35">
        <f t="shared" si="6"/>
        <v>0.10239254846732028</v>
      </c>
      <c r="R35">
        <f t="shared" si="7"/>
        <v>6.3961090387447461E-2</v>
      </c>
      <c r="S35">
        <f t="shared" si="8"/>
        <v>0.71402721662261148</v>
      </c>
      <c r="T35">
        <f t="shared" si="9"/>
        <v>3.0454930337935428E-2</v>
      </c>
      <c r="U35" s="4">
        <f t="shared" si="10"/>
        <v>0.91083578581531466</v>
      </c>
      <c r="V35" s="6">
        <f t="shared" si="11"/>
        <v>1.3459196579413204</v>
      </c>
      <c r="X35" s="2"/>
    </row>
    <row r="36" spans="1:25" x14ac:dyDescent="0.3">
      <c r="A36">
        <f t="shared" si="0"/>
        <v>32</v>
      </c>
      <c r="C36">
        <v>1.0547348839999999</v>
      </c>
      <c r="D36">
        <v>3.4137</v>
      </c>
      <c r="E36">
        <v>0.145239287038637</v>
      </c>
      <c r="F36">
        <v>1.55554539440512E-2</v>
      </c>
      <c r="G36">
        <v>0.82892128427698997</v>
      </c>
      <c r="H36">
        <v>1.02839747403215E-2</v>
      </c>
      <c r="I36">
        <f t="shared" si="1"/>
        <v>0.10462803447052564</v>
      </c>
      <c r="J36">
        <f t="shared" si="2"/>
        <v>2.934447265030592E-2</v>
      </c>
      <c r="K36">
        <f t="shared" si="3"/>
        <v>0.8054248850203799</v>
      </c>
      <c r="L36">
        <f t="shared" si="4"/>
        <v>6.0602607858788293E-2</v>
      </c>
      <c r="M36">
        <f>_xlfn.NORM.S.DIST((1/$Y$7)*(C36-$Y$3-D36*$Y$12),TRUE)</f>
        <v>0.77556113996137421</v>
      </c>
      <c r="N36" s="3">
        <f>_xlfn.NORM.S.DIST((1/$Y$8)*(C36-$Y$4-D36*$Y$12),TRUE)</f>
        <v>0.75525893690988666</v>
      </c>
      <c r="O36" s="3">
        <f>_xlfn.NORM.S.DIST((1/$Y$9)*(C36-$Y$5-D36*$Y$12),TRUE)</f>
        <v>0.41193740231289749</v>
      </c>
      <c r="P36" s="3">
        <f t="shared" si="5"/>
        <v>0.42913267295548641</v>
      </c>
      <c r="Q36">
        <f t="shared" si="6"/>
        <v>8.1145437685878827E-2</v>
      </c>
      <c r="R36">
        <f t="shared" si="7"/>
        <v>2.2162675218051292E-2</v>
      </c>
      <c r="S36">
        <f t="shared" si="8"/>
        <v>0.33178463489345944</v>
      </c>
      <c r="T36">
        <f t="shared" si="9"/>
        <v>2.6006559098514986E-2</v>
      </c>
      <c r="U36" s="4">
        <f t="shared" si="10"/>
        <v>0.4610993068959045</v>
      </c>
      <c r="V36" s="6">
        <f t="shared" si="11"/>
        <v>-9.7664615672908517E-2</v>
      </c>
    </row>
    <row r="37" spans="1:25" x14ac:dyDescent="0.3">
      <c r="A37">
        <f t="shared" si="0"/>
        <v>33</v>
      </c>
      <c r="C37">
        <v>0.60276898300000004</v>
      </c>
      <c r="D37">
        <v>3.2625999999999999</v>
      </c>
      <c r="E37">
        <v>0.37519673620642302</v>
      </c>
      <c r="F37">
        <v>1.85722970683838E-2</v>
      </c>
      <c r="G37">
        <v>0.59974219406795004</v>
      </c>
      <c r="H37">
        <v>6.4887726572434396E-3</v>
      </c>
      <c r="I37">
        <f t="shared" si="1"/>
        <v>0.21800618461240462</v>
      </c>
      <c r="J37">
        <f t="shared" si="2"/>
        <v>3.2567316949116493E-2</v>
      </c>
      <c r="K37">
        <f t="shared" si="3"/>
        <v>0.70845123642808316</v>
      </c>
      <c r="L37">
        <f t="shared" si="4"/>
        <v>4.0975262010395315E-2</v>
      </c>
      <c r="M37">
        <f>_xlfn.NORM.S.DIST((1/$Y$7)*(C37-$Y$3-D37*$Y$12),TRUE)</f>
        <v>0.55865018833910896</v>
      </c>
      <c r="N37" s="3">
        <f>_xlfn.NORM.S.DIST((1/$Y$8)*(C37-$Y$4-D37*$Y$12),TRUE)</f>
        <v>0.68325481558551471</v>
      </c>
      <c r="O37" s="3">
        <f>_xlfn.NORM.S.DIST((1/$Y$9)*(C37-$Y$5-D37*$Y$12),TRUE)</f>
        <v>0.28308166467533674</v>
      </c>
      <c r="P37" s="3">
        <f t="shared" si="5"/>
        <v>0.40672952047719935</v>
      </c>
      <c r="Q37">
        <f t="shared" si="6"/>
        <v>0.1217891960928104</v>
      </c>
      <c r="R37">
        <f t="shared" si="7"/>
        <v>2.2251776136183597E-2</v>
      </c>
      <c r="S37">
        <f t="shared" si="8"/>
        <v>0.20054955534936234</v>
      </c>
      <c r="T37">
        <f t="shared" si="9"/>
        <v>1.6665848668915691E-2</v>
      </c>
      <c r="U37" s="4">
        <f t="shared" si="10"/>
        <v>0.36125637624727203</v>
      </c>
      <c r="V37" s="6">
        <f t="shared" si="11"/>
        <v>-0.35510256851100469</v>
      </c>
      <c r="X37" s="7" t="s">
        <v>22</v>
      </c>
      <c r="Y37" s="8">
        <f>AVERAGE(V5:V428)</f>
        <v>-6.9239859619819447E-2</v>
      </c>
    </row>
    <row r="38" spans="1:25" x14ac:dyDescent="0.3">
      <c r="A38">
        <f t="shared" si="0"/>
        <v>34</v>
      </c>
      <c r="C38">
        <v>0.58581203699999995</v>
      </c>
      <c r="D38">
        <v>3.2252000000000001</v>
      </c>
      <c r="E38">
        <v>0.58903972997204501</v>
      </c>
      <c r="F38">
        <v>3.1730968381854997E-2</v>
      </c>
      <c r="G38">
        <v>0.37521742454738299</v>
      </c>
      <c r="H38">
        <v>4.0118770987165901E-3</v>
      </c>
      <c r="I38">
        <f t="shared" si="1"/>
        <v>0.39294997075911403</v>
      </c>
      <c r="J38">
        <f t="shared" si="2"/>
        <v>6.4942414365362369E-2</v>
      </c>
      <c r="K38">
        <f t="shared" si="3"/>
        <v>0.51300967713165058</v>
      </c>
      <c r="L38">
        <f t="shared" si="4"/>
        <v>2.9097937743873391E-2</v>
      </c>
      <c r="M38">
        <f>_xlfn.NORM.S.DIST((1/$Y$7)*(C38-$Y$3-D38*$Y$12),TRUE)</f>
        <v>0.54960819359199353</v>
      </c>
      <c r="N38" s="3">
        <f>_xlfn.NORM.S.DIST((1/$Y$8)*(C38-$Y$4-D38*$Y$12),TRUE)</f>
        <v>0.68038629263581196</v>
      </c>
      <c r="O38" s="3">
        <f>_xlfn.NORM.S.DIST((1/$Y$9)*(C38-$Y$5-D38*$Y$12),TRUE)</f>
        <v>0.27864031015382551</v>
      </c>
      <c r="P38" s="3">
        <f t="shared" si="5"/>
        <v>0.40589442534006492</v>
      </c>
      <c r="Q38">
        <f t="shared" si="6"/>
        <v>0.21596852360094335</v>
      </c>
      <c r="R38">
        <f t="shared" si="7"/>
        <v>4.4185928544867602E-2</v>
      </c>
      <c r="S38">
        <f t="shared" si="8"/>
        <v>0.142945175547877</v>
      </c>
      <c r="T38">
        <f t="shared" si="9"/>
        <v>1.1810690719130474E-2</v>
      </c>
      <c r="U38" s="4">
        <f t="shared" si="10"/>
        <v>0.41491031841281845</v>
      </c>
      <c r="V38" s="6">
        <f t="shared" si="11"/>
        <v>-0.21493161349727666</v>
      </c>
      <c r="X38" s="9" t="s">
        <v>23</v>
      </c>
      <c r="Y38" s="10">
        <f>_xlfn.STDEV.S(V5:V428)</f>
        <v>0.97351777684269791</v>
      </c>
    </row>
    <row r="39" spans="1:25" x14ac:dyDescent="0.3">
      <c r="A39">
        <f t="shared" si="0"/>
        <v>35</v>
      </c>
      <c r="C39">
        <v>-1.5253473790000001</v>
      </c>
      <c r="D39">
        <v>3.4432</v>
      </c>
      <c r="E39">
        <v>0.215694287456558</v>
      </c>
      <c r="F39">
        <v>0.51295548867578999</v>
      </c>
      <c r="G39">
        <v>0.24691469919794901</v>
      </c>
      <c r="H39">
        <v>2.4435524669702901E-2</v>
      </c>
      <c r="I39">
        <f t="shared" si="1"/>
        <v>0.55469041082734694</v>
      </c>
      <c r="J39">
        <f t="shared" si="2"/>
        <v>0.10398415401772265</v>
      </c>
      <c r="K39">
        <f t="shared" si="3"/>
        <v>0.32275344852333449</v>
      </c>
      <c r="L39">
        <f t="shared" si="4"/>
        <v>1.8571986631595531E-2</v>
      </c>
      <c r="M39">
        <f>_xlfn.NORM.S.DIST((1/$Y$7)*(C39-$Y$3-D39*$Y$12),TRUE)</f>
        <v>3.2301232231087113E-3</v>
      </c>
      <c r="N39" s="3">
        <f>_xlfn.NORM.S.DIST((1/$Y$8)*(C39-$Y$4-D39*$Y$12),TRUE)</f>
        <v>0.29726305268463982</v>
      </c>
      <c r="O39" s="3">
        <f>_xlfn.NORM.S.DIST((1/$Y$9)*(C39-$Y$5-D39*$Y$12),TRUE)</f>
        <v>1.2969830775605618E-2</v>
      </c>
      <c r="P39" s="3">
        <f t="shared" si="5"/>
        <v>0.30637231004483256</v>
      </c>
      <c r="Q39">
        <f t="shared" si="6"/>
        <v>1.7917183776491252E-3</v>
      </c>
      <c r="R39">
        <f t="shared" si="7"/>
        <v>3.0910647054137989E-2</v>
      </c>
      <c r="S39">
        <f t="shared" si="8"/>
        <v>4.1860576095907875E-3</v>
      </c>
      <c r="T39">
        <f t="shared" si="9"/>
        <v>5.6899424464436719E-3</v>
      </c>
      <c r="U39" s="4">
        <f t="shared" si="10"/>
        <v>4.2578365487821575E-2</v>
      </c>
      <c r="V39" s="6">
        <f t="shared" si="11"/>
        <v>-1.7215187598251034</v>
      </c>
      <c r="X39" s="9" t="s">
        <v>24</v>
      </c>
      <c r="Y39" s="10">
        <f>SKEW(V5:V428)</f>
        <v>-0.25457968347485876</v>
      </c>
    </row>
    <row r="40" spans="1:25" x14ac:dyDescent="0.3">
      <c r="A40">
        <f t="shared" si="0"/>
        <v>36</v>
      </c>
      <c r="C40">
        <v>1.0658914070000001</v>
      </c>
      <c r="D40">
        <v>3.2341000000000002</v>
      </c>
      <c r="E40">
        <v>0.37532203787363599</v>
      </c>
      <c r="F40">
        <v>0.28736688484571099</v>
      </c>
      <c r="G40">
        <v>0.32921499890281702</v>
      </c>
      <c r="H40">
        <v>8.0960783778364701E-3</v>
      </c>
      <c r="I40">
        <f t="shared" si="1"/>
        <v>0.23020331165925356</v>
      </c>
      <c r="J40">
        <f t="shared" si="2"/>
        <v>0.46991504337062301</v>
      </c>
      <c r="K40">
        <f t="shared" si="3"/>
        <v>0.26190801421980642</v>
      </c>
      <c r="L40">
        <f t="shared" si="4"/>
        <v>3.7973630750316879E-2</v>
      </c>
      <c r="M40">
        <f>_xlfn.NORM.S.DIST((1/$Y$7)*(C40-$Y$3-D40*$Y$12),TRUE)</f>
        <v>0.7800429976904294</v>
      </c>
      <c r="N40" s="3">
        <f>_xlfn.NORM.S.DIST((1/$Y$8)*(C40-$Y$4-D40*$Y$12),TRUE)</f>
        <v>0.75691799731563436</v>
      </c>
      <c r="O40" s="3">
        <f>_xlfn.NORM.S.DIST((1/$Y$9)*(C40-$Y$5-D40*$Y$12),TRUE)</f>
        <v>0.41531400092518811</v>
      </c>
      <c r="P40" s="3">
        <f t="shared" si="5"/>
        <v>0.42968889493574969</v>
      </c>
      <c r="Q40">
        <f t="shared" si="6"/>
        <v>0.17956848130494832</v>
      </c>
      <c r="R40">
        <f t="shared" si="7"/>
        <v>0.35568715353658142</v>
      </c>
      <c r="S40">
        <f t="shared" si="8"/>
        <v>0.10877406525999886</v>
      </c>
      <c r="T40">
        <f t="shared" si="9"/>
        <v>1.6316847433801865E-2</v>
      </c>
      <c r="U40" s="4">
        <f t="shared" si="10"/>
        <v>0.66034654753533051</v>
      </c>
      <c r="V40" s="6">
        <f t="shared" si="11"/>
        <v>0.41340910494963529</v>
      </c>
      <c r="X40" s="11" t="s">
        <v>25</v>
      </c>
      <c r="Y40" s="12">
        <f>KURT(V5:V428)</f>
        <v>-8.8681157833243152E-2</v>
      </c>
    </row>
    <row r="41" spans="1:25" x14ac:dyDescent="0.3">
      <c r="A41">
        <f t="shared" si="0"/>
        <v>37</v>
      </c>
      <c r="C41">
        <v>0.74195316300000003</v>
      </c>
      <c r="D41">
        <v>3.5577999999999999</v>
      </c>
      <c r="E41">
        <v>0.58139095377477901</v>
      </c>
      <c r="F41">
        <v>0.14977150648846299</v>
      </c>
      <c r="G41">
        <v>0.26492999940508</v>
      </c>
      <c r="H41">
        <v>3.9075403316780801E-3</v>
      </c>
      <c r="I41">
        <f t="shared" si="1"/>
        <v>0.37136482937474452</v>
      </c>
      <c r="J41">
        <f t="shared" si="2"/>
        <v>0.2961702682422192</v>
      </c>
      <c r="K41">
        <f t="shared" si="3"/>
        <v>0.30763882751418919</v>
      </c>
      <c r="L41">
        <f t="shared" si="4"/>
        <v>2.4826074868847525E-2</v>
      </c>
      <c r="M41">
        <f>_xlfn.NORM.S.DIST((1/$Y$7)*(C41-$Y$3-D41*$Y$12),TRUE)</f>
        <v>0.6313077132057493</v>
      </c>
      <c r="N41" s="3">
        <f>_xlfn.NORM.S.DIST((1/$Y$8)*(C41-$Y$4-D41*$Y$12),TRUE)</f>
        <v>0.70637249295634141</v>
      </c>
      <c r="O41" s="3">
        <f>_xlfn.NORM.S.DIST((1/$Y$9)*(C41-$Y$5-D41*$Y$12),TRUE)</f>
        <v>0.32076009880155293</v>
      </c>
      <c r="P41" s="3">
        <f t="shared" si="5"/>
        <v>0.41359976183151737</v>
      </c>
      <c r="Q41">
        <f t="shared" si="6"/>
        <v>0.23444548119761324</v>
      </c>
      <c r="R41">
        <f t="shared" si="7"/>
        <v>0.20920653071780473</v>
      </c>
      <c r="S41">
        <f t="shared" si="8"/>
        <v>9.867826070864523E-2</v>
      </c>
      <c r="T41">
        <f t="shared" si="9"/>
        <v>1.0268058652966755E-2</v>
      </c>
      <c r="U41" s="4">
        <f t="shared" si="10"/>
        <v>0.55259833127702995</v>
      </c>
      <c r="V41" s="6">
        <f t="shared" si="11"/>
        <v>0.13222878049114278</v>
      </c>
    </row>
    <row r="42" spans="1:25" x14ac:dyDescent="0.3">
      <c r="A42">
        <f t="shared" si="0"/>
        <v>38</v>
      </c>
      <c r="C42">
        <v>1.8343710049999999</v>
      </c>
      <c r="D42">
        <v>3.3773</v>
      </c>
      <c r="E42">
        <v>0.37967182603056898</v>
      </c>
      <c r="F42">
        <v>0.149468042189773</v>
      </c>
      <c r="G42">
        <v>0.46514353024016097</v>
      </c>
      <c r="H42">
        <v>5.7166015394978101E-3</v>
      </c>
      <c r="I42">
        <f t="shared" si="1"/>
        <v>0.53944557491327039</v>
      </c>
      <c r="J42">
        <f t="shared" si="2"/>
        <v>0.20450154578074978</v>
      </c>
      <c r="K42">
        <f t="shared" si="3"/>
        <v>0.23960774475788241</v>
      </c>
      <c r="L42">
        <f t="shared" si="4"/>
        <v>1.6445134548097456E-2</v>
      </c>
      <c r="M42">
        <f>_xlfn.NORM.S.DIST((1/$Y$7)*(C42-$Y$3-D42*$Y$12),TRUE)</f>
        <v>0.96478080683578915</v>
      </c>
      <c r="N42" s="3">
        <f>_xlfn.NORM.S.DIST((1/$Y$8)*(C42-$Y$4-D42*$Y$12),TRUE)</f>
        <v>0.85561414038741468</v>
      </c>
      <c r="O42" s="3">
        <f>_xlfn.NORM.S.DIST((1/$Y$9)*(C42-$Y$5-D42*$Y$12),TRUE)</f>
        <v>0.64919965440106364</v>
      </c>
      <c r="P42" s="3">
        <f t="shared" si="5"/>
        <v>0.46827879567508585</v>
      </c>
      <c r="Q42">
        <f t="shared" si="6"/>
        <v>0.52044673700882116</v>
      </c>
      <c r="R42">
        <f t="shared" si="7"/>
        <v>0.17497441430109376</v>
      </c>
      <c r="S42">
        <f t="shared" si="8"/>
        <v>0.15555326508863554</v>
      </c>
      <c r="T42">
        <f t="shared" si="9"/>
        <v>7.7009078008978236E-3</v>
      </c>
      <c r="U42" s="4">
        <f t="shared" si="10"/>
        <v>0.85867532419944825</v>
      </c>
      <c r="V42" s="6">
        <f t="shared" si="11"/>
        <v>1.0743868101821281</v>
      </c>
    </row>
    <row r="43" spans="1:25" x14ac:dyDescent="0.3">
      <c r="A43">
        <f t="shared" si="0"/>
        <v>39</v>
      </c>
      <c r="C43">
        <v>-0.65897000800000005</v>
      </c>
      <c r="D43">
        <v>3.3142999999999998</v>
      </c>
      <c r="E43">
        <v>0.45925111444264499</v>
      </c>
      <c r="F43">
        <v>0.24979964557461601</v>
      </c>
      <c r="G43">
        <v>0.28188648353055201</v>
      </c>
      <c r="H43">
        <v>9.0627564521872199E-3</v>
      </c>
      <c r="I43">
        <f t="shared" si="1"/>
        <v>0.38596431823870592</v>
      </c>
      <c r="J43">
        <f t="shared" si="2"/>
        <v>0.17807135171336369</v>
      </c>
      <c r="K43">
        <f t="shared" si="3"/>
        <v>0.41019610887069585</v>
      </c>
      <c r="L43">
        <f t="shared" si="4"/>
        <v>2.57682211772353E-2</v>
      </c>
      <c r="M43">
        <f>_xlfn.NORM.S.DIST((1/$Y$7)*(C43-$Y$3-D43*$Y$12),TRUE)</f>
        <v>6.0015580342002467E-2</v>
      </c>
      <c r="N43" s="3">
        <f>_xlfn.NORM.S.DIST((1/$Y$8)*(C43-$Y$4-D43*$Y$12),TRUE)</f>
        <v>0.45165919266233856</v>
      </c>
      <c r="O43" s="3">
        <f>_xlfn.NORM.S.DIST((1/$Y$9)*(C43-$Y$5-D43*$Y$12),TRUE)</f>
        <v>6.0092548346999307E-2</v>
      </c>
      <c r="P43" s="3">
        <f t="shared" si="5"/>
        <v>0.34599309508010112</v>
      </c>
      <c r="Q43">
        <f t="shared" si="6"/>
        <v>2.3163872550401261E-2</v>
      </c>
      <c r="R43">
        <f t="shared" si="7"/>
        <v>8.0427562951149181E-2</v>
      </c>
      <c r="S43">
        <f t="shared" si="8"/>
        <v>2.4649729504063283E-2</v>
      </c>
      <c r="T43">
        <f t="shared" si="9"/>
        <v>8.9156265998202484E-3</v>
      </c>
      <c r="U43" s="4">
        <f t="shared" si="10"/>
        <v>0.13715679160543398</v>
      </c>
      <c r="V43" s="6">
        <f t="shared" si="11"/>
        <v>-1.0931827182605764</v>
      </c>
    </row>
    <row r="44" spans="1:25" x14ac:dyDescent="0.3">
      <c r="A44">
        <f t="shared" si="0"/>
        <v>40</v>
      </c>
      <c r="C44">
        <v>-0.77770099000000004</v>
      </c>
      <c r="D44">
        <v>3.4190999999999998</v>
      </c>
      <c r="E44">
        <v>0.42315588650297498</v>
      </c>
      <c r="F44">
        <v>0.402340717841211</v>
      </c>
      <c r="G44">
        <v>0.165919108275213</v>
      </c>
      <c r="H44">
        <v>8.5842873806014491E-3</v>
      </c>
      <c r="I44">
        <f t="shared" si="1"/>
        <v>0.43804997212070035</v>
      </c>
      <c r="J44">
        <f t="shared" si="2"/>
        <v>0.27480222276527921</v>
      </c>
      <c r="K44">
        <f t="shared" si="3"/>
        <v>0.26426054065120957</v>
      </c>
      <c r="L44">
        <f t="shared" si="4"/>
        <v>2.2887264462811072E-2</v>
      </c>
      <c r="M44">
        <f>_xlfn.NORM.S.DIST((1/$Y$7)*(C44-$Y$3-D44*$Y$12),TRUE)</f>
        <v>4.3189046326773214E-2</v>
      </c>
      <c r="N44" s="3">
        <f>_xlfn.NORM.S.DIST((1/$Y$8)*(C44-$Y$4-D44*$Y$12),TRUE)</f>
        <v>0.42945170386989112</v>
      </c>
      <c r="O44" s="3">
        <f>_xlfn.NORM.S.DIST((1/$Y$9)*(C44-$Y$5-D44*$Y$12),TRUE)</f>
        <v>4.9856858309451871E-2</v>
      </c>
      <c r="P44" s="3">
        <f t="shared" si="5"/>
        <v>0.34044988509206053</v>
      </c>
      <c r="Q44">
        <f t="shared" si="6"/>
        <v>1.8918960539362643E-2</v>
      </c>
      <c r="R44">
        <f t="shared" si="7"/>
        <v>0.11801428279378254</v>
      </c>
      <c r="S44">
        <f t="shared" si="8"/>
        <v>1.3175200332026502E-2</v>
      </c>
      <c r="T44">
        <f t="shared" si="9"/>
        <v>7.7919665564356302E-3</v>
      </c>
      <c r="U44" s="4">
        <f t="shared" si="10"/>
        <v>0.15790041022160731</v>
      </c>
      <c r="V44" s="6">
        <f t="shared" si="11"/>
        <v>-1.0031244473448258</v>
      </c>
    </row>
    <row r="45" spans="1:25" x14ac:dyDescent="0.3">
      <c r="A45">
        <f t="shared" si="0"/>
        <v>41</v>
      </c>
      <c r="C45">
        <v>3.632423111</v>
      </c>
      <c r="D45">
        <v>3.0283000000000002</v>
      </c>
      <c r="E45">
        <v>1.0969287774327001E-3</v>
      </c>
      <c r="F45">
        <v>0.49121538677348098</v>
      </c>
      <c r="G45">
        <v>0.463129804482595</v>
      </c>
      <c r="H45">
        <v>4.4557879966491402E-2</v>
      </c>
      <c r="I45">
        <f t="shared" si="1"/>
        <v>0.39846694470309796</v>
      </c>
      <c r="J45">
        <f t="shared" si="2"/>
        <v>0.40128081121024628</v>
      </c>
      <c r="K45">
        <f t="shared" si="3"/>
        <v>0.17930213561098438</v>
      </c>
      <c r="L45">
        <f t="shared" si="4"/>
        <v>2.0950108475671799E-2</v>
      </c>
      <c r="M45">
        <f>_xlfn.NORM.S.DIST((1/$Y$7)*(C45-$Y$3-D45*$Y$12),TRUE)</f>
        <v>0.99998856238173139</v>
      </c>
      <c r="N45" s="3">
        <f>_xlfn.NORM.S.DIST((1/$Y$8)*(C45-$Y$4-D45*$Y$12),TRUE)</f>
        <v>0.97215277738483474</v>
      </c>
      <c r="O45" s="3">
        <f>_xlfn.NORM.S.DIST((1/$Y$9)*(C45-$Y$5-D45*$Y$12),TRUE)</f>
        <v>0.9624723102458006</v>
      </c>
      <c r="P45" s="3">
        <f t="shared" si="5"/>
        <v>0.55910093278310824</v>
      </c>
      <c r="Q45">
        <f t="shared" si="6"/>
        <v>0.39846238719029181</v>
      </c>
      <c r="R45">
        <f t="shared" si="7"/>
        <v>0.39010625512928043</v>
      </c>
      <c r="S45">
        <f t="shared" si="8"/>
        <v>0.17257334069350996</v>
      </c>
      <c r="T45">
        <f t="shared" si="9"/>
        <v>1.1713225190655405E-2</v>
      </c>
      <c r="U45" s="4">
        <f t="shared" si="10"/>
        <v>0.97285520820373761</v>
      </c>
      <c r="V45" s="6">
        <f t="shared" si="11"/>
        <v>1.9245188235367394</v>
      </c>
    </row>
    <row r="46" spans="1:25" x14ac:dyDescent="0.3">
      <c r="A46">
        <f t="shared" si="0"/>
        <v>42</v>
      </c>
      <c r="C46">
        <v>1.6689762770000001</v>
      </c>
      <c r="D46">
        <v>2.9275000000000002</v>
      </c>
      <c r="E46">
        <v>5.0436927536822801E-2</v>
      </c>
      <c r="F46">
        <v>0.25033079735408797</v>
      </c>
      <c r="G46">
        <v>0.68336302784967295</v>
      </c>
      <c r="H46">
        <v>1.5869247259416401E-2</v>
      </c>
      <c r="I46">
        <f t="shared" si="1"/>
        <v>6.6635068132656322E-2</v>
      </c>
      <c r="J46">
        <f t="shared" si="2"/>
        <v>0.42392456976525461</v>
      </c>
      <c r="K46">
        <f t="shared" si="3"/>
        <v>0.44856360981177701</v>
      </c>
      <c r="L46">
        <f t="shared" si="4"/>
        <v>6.0876752290312142E-2</v>
      </c>
      <c r="M46">
        <f>_xlfn.NORM.S.DIST((1/$Y$7)*(C46-$Y$3-D46*$Y$12),TRUE)</f>
        <v>0.94362467380522952</v>
      </c>
      <c r="N46" s="3">
        <f>_xlfn.NORM.S.DIST((1/$Y$8)*(C46-$Y$4-D46*$Y$12),TRUE)</f>
        <v>0.83704692251690582</v>
      </c>
      <c r="O46" s="3">
        <f>_xlfn.NORM.S.DIST((1/$Y$9)*(C46-$Y$5-D46*$Y$12),TRUE)</f>
        <v>0.60050716382129066</v>
      </c>
      <c r="P46" s="3">
        <f t="shared" si="5"/>
        <v>0.45993543954685484</v>
      </c>
      <c r="Q46">
        <f t="shared" si="6"/>
        <v>6.2878494430667065E-2</v>
      </c>
      <c r="R46">
        <f t="shared" si="7"/>
        <v>0.3548447565013097</v>
      </c>
      <c r="S46">
        <f t="shared" si="8"/>
        <v>0.26936566112151028</v>
      </c>
      <c r="T46">
        <f t="shared" si="9"/>
        <v>2.7999375822829718E-2</v>
      </c>
      <c r="U46" s="4">
        <f t="shared" si="10"/>
        <v>0.71508828787631684</v>
      </c>
      <c r="V46" s="6">
        <f t="shared" si="11"/>
        <v>0.56831156980435737</v>
      </c>
    </row>
    <row r="47" spans="1:25" x14ac:dyDescent="0.3">
      <c r="A47">
        <f t="shared" si="0"/>
        <v>43</v>
      </c>
      <c r="C47">
        <v>0.21624411499999999</v>
      </c>
      <c r="D47">
        <v>2.8591000000000002</v>
      </c>
      <c r="E47">
        <v>0.27013295579991797</v>
      </c>
      <c r="F47">
        <v>0.172387414424851</v>
      </c>
      <c r="G47">
        <v>0.54824381349067297</v>
      </c>
      <c r="H47">
        <v>9.2358162845591792E-3</v>
      </c>
      <c r="I47">
        <f t="shared" si="1"/>
        <v>0.1265599839411225</v>
      </c>
      <c r="J47">
        <f t="shared" si="2"/>
        <v>0.22231736372208513</v>
      </c>
      <c r="K47">
        <f t="shared" si="3"/>
        <v>0.60719696477634988</v>
      </c>
      <c r="L47">
        <f t="shared" si="4"/>
        <v>4.3925687560442649E-2</v>
      </c>
      <c r="M47">
        <f>_xlfn.NORM.S.DIST((1/$Y$7)*(C47-$Y$3-D47*$Y$12),TRUE)</f>
        <v>0.35423701472017749</v>
      </c>
      <c r="N47" s="3">
        <f>_xlfn.NORM.S.DIST((1/$Y$8)*(C47-$Y$4-D47*$Y$12),TRUE)</f>
        <v>0.61544446362873662</v>
      </c>
      <c r="O47" s="3">
        <f>_xlfn.NORM.S.DIST((1/$Y$9)*(C47-$Y$5-D47*$Y$12),TRUE)</f>
        <v>0.19105509035157267</v>
      </c>
      <c r="P47" s="3">
        <f t="shared" si="5"/>
        <v>0.3878064987273121</v>
      </c>
      <c r="Q47">
        <f t="shared" si="6"/>
        <v>4.4832230894336834E-2</v>
      </c>
      <c r="R47">
        <f t="shared" si="7"/>
        <v>0.13682399067129344</v>
      </c>
      <c r="S47">
        <f t="shared" si="8"/>
        <v>0.11600807096654621</v>
      </c>
      <c r="T47">
        <f t="shared" si="9"/>
        <v>1.7034667097005112E-2</v>
      </c>
      <c r="U47" s="4">
        <f t="shared" si="10"/>
        <v>0.3146989596291816</v>
      </c>
      <c r="V47" s="6">
        <f t="shared" si="11"/>
        <v>-0.48257445698778095</v>
      </c>
    </row>
    <row r="48" spans="1:25" x14ac:dyDescent="0.3">
      <c r="A48">
        <f t="shared" si="0"/>
        <v>44</v>
      </c>
      <c r="C48">
        <v>-3.9773646469999999</v>
      </c>
      <c r="D48">
        <v>2.9129999999999998</v>
      </c>
      <c r="E48" s="13">
        <v>2.1383631383067E-7</v>
      </c>
      <c r="F48">
        <v>0.87309402985418305</v>
      </c>
      <c r="G48">
        <v>3.0877255638111002E-3</v>
      </c>
      <c r="H48">
        <v>0.123818030745692</v>
      </c>
      <c r="I48">
        <f t="shared" si="1"/>
        <v>0.3004941134626482</v>
      </c>
      <c r="J48">
        <f t="shared" si="2"/>
        <v>0.18364753514789797</v>
      </c>
      <c r="K48">
        <f t="shared" si="3"/>
        <v>0.4837387046736028</v>
      </c>
      <c r="L48">
        <f t="shared" si="4"/>
        <v>3.2119646715852143E-2</v>
      </c>
      <c r="M48">
        <f>_xlfn.NORM.S.DIST((1/$Y$7)*(C48-$Y$3-D48*$Y$12),TRUE)</f>
        <v>8.1256205434992898E-10</v>
      </c>
      <c r="N48" s="3">
        <f>_xlfn.NORM.S.DIST((1/$Y$8)*(C48-$Y$4-D48*$Y$12),TRUE)</f>
        <v>4.5039204814069811E-2</v>
      </c>
      <c r="O48" s="3">
        <f>_xlfn.NORM.S.DIST((1/$Y$9)*(C48-$Y$5-D48*$Y$12),TRUE)</f>
        <v>1.7968044581976892E-5</v>
      </c>
      <c r="P48" s="3">
        <f t="shared" si="5"/>
        <v>0.20682799246600703</v>
      </c>
      <c r="Q48">
        <f t="shared" si="6"/>
        <v>2.4417011415527007E-10</v>
      </c>
      <c r="R48">
        <f t="shared" si="7"/>
        <v>8.2713389491252606E-3</v>
      </c>
      <c r="S48">
        <f t="shared" si="8"/>
        <v>8.6918386116030493E-6</v>
      </c>
      <c r="T48">
        <f t="shared" si="9"/>
        <v>6.6432420489570742E-3</v>
      </c>
      <c r="U48" s="4">
        <f t="shared" si="10"/>
        <v>1.4923273080864052E-2</v>
      </c>
      <c r="V48" s="6">
        <f t="shared" si="11"/>
        <v>-2.1721208836580588</v>
      </c>
    </row>
    <row r="49" spans="1:22" x14ac:dyDescent="0.3">
      <c r="A49">
        <f t="shared" si="0"/>
        <v>45</v>
      </c>
      <c r="C49">
        <v>0.337554146</v>
      </c>
      <c r="D49">
        <v>2.9161999999999999</v>
      </c>
      <c r="E49">
        <v>6.8590068975958096E-2</v>
      </c>
      <c r="F49">
        <v>0.75360029372343396</v>
      </c>
      <c r="G49">
        <v>0.14740713286389401</v>
      </c>
      <c r="H49">
        <v>3.0402504436713999E-2</v>
      </c>
      <c r="I49">
        <f t="shared" si="1"/>
        <v>2.6532656745237741E-2</v>
      </c>
      <c r="J49">
        <f t="shared" si="2"/>
        <v>0.75457543439568897</v>
      </c>
      <c r="K49">
        <f t="shared" si="3"/>
        <v>0.110919356795082</v>
      </c>
      <c r="L49">
        <f t="shared" si="4"/>
        <v>0.10797255206399126</v>
      </c>
      <c r="M49">
        <f>_xlfn.NORM.S.DIST((1/$Y$7)*(C49-$Y$3-D49*$Y$12),TRUE)</f>
        <v>0.41673667036167705</v>
      </c>
      <c r="N49" s="3">
        <f>_xlfn.NORM.S.DIST((1/$Y$8)*(C49-$Y$4-D49*$Y$12),TRUE)</f>
        <v>0.63722853650794886</v>
      </c>
      <c r="O49" s="3">
        <f>_xlfn.NORM.S.DIST((1/$Y$9)*(C49-$Y$5-D49*$Y$12),TRUE)</f>
        <v>0.21776457184566994</v>
      </c>
      <c r="P49" s="3">
        <f t="shared" si="5"/>
        <v>0.393719120336252</v>
      </c>
      <c r="Q49">
        <f t="shared" si="6"/>
        <v>1.1057131027859667E-2</v>
      </c>
      <c r="R49">
        <f t="shared" si="7"/>
        <v>0.48083699974481464</v>
      </c>
      <c r="S49">
        <f t="shared" si="8"/>
        <v>2.4154306241878132E-2</v>
      </c>
      <c r="T49">
        <f t="shared" si="9"/>
        <v>4.251085821909481E-2</v>
      </c>
      <c r="U49" s="4">
        <f t="shared" si="10"/>
        <v>0.55855929523364722</v>
      </c>
      <c r="V49" s="6">
        <f t="shared" si="11"/>
        <v>0.14731751348687158</v>
      </c>
    </row>
    <row r="50" spans="1:22" x14ac:dyDescent="0.3">
      <c r="A50">
        <f t="shared" si="0"/>
        <v>46</v>
      </c>
      <c r="C50">
        <v>0.79193189500000005</v>
      </c>
      <c r="D50">
        <v>2.8026</v>
      </c>
      <c r="E50">
        <v>0.222403640089469</v>
      </c>
      <c r="F50">
        <v>0.49689089186666002</v>
      </c>
      <c r="G50">
        <v>0.27017197332949999</v>
      </c>
      <c r="H50">
        <v>1.0533494714370701E-2</v>
      </c>
      <c r="I50">
        <f t="shared" si="1"/>
        <v>9.8496153435814901E-2</v>
      </c>
      <c r="J50">
        <f t="shared" si="2"/>
        <v>0.65792503670212921</v>
      </c>
      <c r="K50">
        <f t="shared" si="3"/>
        <v>0.2004166904342303</v>
      </c>
      <c r="L50">
        <f t="shared" si="4"/>
        <v>4.3162119427825656E-2</v>
      </c>
      <c r="M50">
        <f>_xlfn.NORM.S.DIST((1/$Y$7)*(C50-$Y$3-D50*$Y$12),TRUE)</f>
        <v>0.65643183394272597</v>
      </c>
      <c r="N50" s="3">
        <f>_xlfn.NORM.S.DIST((1/$Y$8)*(C50-$Y$4-D50*$Y$12),TRUE)</f>
        <v>0.71447881945727865</v>
      </c>
      <c r="O50" s="3">
        <f>_xlfn.NORM.S.DIST((1/$Y$9)*(C50-$Y$5-D50*$Y$12),TRUE)</f>
        <v>0.33478280483281397</v>
      </c>
      <c r="P50" s="3">
        <f t="shared" si="5"/>
        <v>0.41607333767705063</v>
      </c>
      <c r="Q50">
        <f t="shared" si="6"/>
        <v>6.4656010636176112E-2</v>
      </c>
      <c r="R50">
        <f t="shared" si="7"/>
        <v>0.47007350351432398</v>
      </c>
      <c r="S50">
        <f t="shared" si="8"/>
        <v>6.7096061758881415E-2</v>
      </c>
      <c r="T50">
        <f t="shared" si="9"/>
        <v>1.795860709155089E-2</v>
      </c>
      <c r="U50" s="4">
        <f t="shared" si="10"/>
        <v>0.6197841830009323</v>
      </c>
      <c r="V50" s="6">
        <f t="shared" si="11"/>
        <v>0.30491402460694633</v>
      </c>
    </row>
    <row r="51" spans="1:22" x14ac:dyDescent="0.3">
      <c r="A51">
        <f t="shared" si="0"/>
        <v>47</v>
      </c>
      <c r="C51">
        <v>-0.19277978200000001</v>
      </c>
      <c r="D51">
        <v>2.6894</v>
      </c>
      <c r="E51">
        <v>0.38931461679234097</v>
      </c>
      <c r="F51">
        <v>0.404280869340857</v>
      </c>
      <c r="G51">
        <v>0.199696473651852</v>
      </c>
      <c r="H51">
        <v>6.7080402149499799E-3</v>
      </c>
      <c r="I51">
        <f t="shared" si="1"/>
        <v>0.23811681070008281</v>
      </c>
      <c r="J51">
        <f t="shared" si="2"/>
        <v>0.45655464505838972</v>
      </c>
      <c r="K51">
        <f t="shared" si="3"/>
        <v>0.27689439632952334</v>
      </c>
      <c r="L51">
        <f t="shared" si="4"/>
        <v>2.8434147912003813E-2</v>
      </c>
      <c r="M51">
        <f>_xlfn.NORM.S.DIST((1/$Y$7)*(C51-$Y$3-D51*$Y$12),TRUE)</f>
        <v>0.1772974462248674</v>
      </c>
      <c r="N51" s="3">
        <f>_xlfn.NORM.S.DIST((1/$Y$8)*(C51-$Y$4-D51*$Y$12),TRUE)</f>
        <v>0.53966398034591523</v>
      </c>
      <c r="O51" s="3">
        <f>_xlfn.NORM.S.DIST((1/$Y$9)*(C51-$Y$5-D51*$Y$12),TRUE)</f>
        <v>0.11667007395539022</v>
      </c>
      <c r="P51" s="3">
        <f t="shared" si="5"/>
        <v>0.36806906099353104</v>
      </c>
      <c r="Q51">
        <f t="shared" si="6"/>
        <v>4.2217502440334863E-2</v>
      </c>
      <c r="R51">
        <f t="shared" si="7"/>
        <v>0.24638609699762712</v>
      </c>
      <c r="S51">
        <f t="shared" si="8"/>
        <v>3.2305289697598619E-2</v>
      </c>
      <c r="T51">
        <f t="shared" si="9"/>
        <v>1.0465730122122414E-2</v>
      </c>
      <c r="U51" s="4">
        <f t="shared" si="10"/>
        <v>0.33137461925768302</v>
      </c>
      <c r="V51" s="6">
        <f t="shared" si="11"/>
        <v>-0.43612059070479137</v>
      </c>
    </row>
    <row r="52" spans="1:22" x14ac:dyDescent="0.3">
      <c r="A52">
        <f t="shared" si="0"/>
        <v>48</v>
      </c>
      <c r="C52">
        <v>0.14698891</v>
      </c>
      <c r="D52">
        <v>2.6137000000000001</v>
      </c>
      <c r="E52">
        <v>0.60629011774706298</v>
      </c>
      <c r="F52">
        <v>0.24721982863471301</v>
      </c>
      <c r="G52">
        <v>0.142859936486461</v>
      </c>
      <c r="H52">
        <v>3.63011713176311E-3</v>
      </c>
      <c r="I52">
        <f t="shared" si="1"/>
        <v>0.37279875479126601</v>
      </c>
      <c r="J52">
        <f t="shared" si="2"/>
        <v>0.39849368902258986</v>
      </c>
      <c r="K52">
        <f t="shared" si="3"/>
        <v>0.20773721049633934</v>
      </c>
      <c r="L52">
        <f t="shared" si="4"/>
        <v>2.0970345689804708E-2</v>
      </c>
      <c r="M52">
        <f>_xlfn.NORM.S.DIST((1/$Y$7)*(C52-$Y$3-D52*$Y$12),TRUE)</f>
        <v>0.3201292794436924</v>
      </c>
      <c r="N52" s="3">
        <f>_xlfn.NORM.S.DIST((1/$Y$8)*(C52-$Y$4-D52*$Y$12),TRUE)</f>
        <v>0.6028374776266896</v>
      </c>
      <c r="O52" s="3">
        <f>_xlfn.NORM.S.DIST((1/$Y$9)*(C52-$Y$5-D52*$Y$12),TRUE)</f>
        <v>0.17675009876009448</v>
      </c>
      <c r="P52" s="3">
        <f t="shared" si="5"/>
        <v>0.38444254826015262</v>
      </c>
      <c r="Q52">
        <f t="shared" si="6"/>
        <v>0.11934379674883376</v>
      </c>
      <c r="R52">
        <f t="shared" si="7"/>
        <v>0.24022693034053252</v>
      </c>
      <c r="S52">
        <f t="shared" si="8"/>
        <v>3.6717572471374513E-2</v>
      </c>
      <c r="T52">
        <f t="shared" si="9"/>
        <v>8.0618931348848295E-3</v>
      </c>
      <c r="U52" s="4">
        <f t="shared" si="10"/>
        <v>0.40435019269562561</v>
      </c>
      <c r="V52" s="6">
        <f t="shared" si="11"/>
        <v>-0.24210295907337442</v>
      </c>
    </row>
    <row r="53" spans="1:22" x14ac:dyDescent="0.3">
      <c r="A53">
        <f t="shared" si="0"/>
        <v>49</v>
      </c>
      <c r="C53">
        <v>-3.6494473040000002</v>
      </c>
      <c r="D53">
        <v>2.6909000000000001</v>
      </c>
      <c r="E53" s="13">
        <v>2.7851384067522301E-6</v>
      </c>
      <c r="F53">
        <v>0.96860638508853802</v>
      </c>
      <c r="G53">
        <v>1.40197755594102E-3</v>
      </c>
      <c r="H53">
        <v>2.99888522171139E-2</v>
      </c>
      <c r="I53">
        <f t="shared" si="1"/>
        <v>0.55060359031249684</v>
      </c>
      <c r="J53">
        <f t="shared" si="2"/>
        <v>0.29153567144692427</v>
      </c>
      <c r="K53">
        <f t="shared" si="3"/>
        <v>0.14455195870223916</v>
      </c>
      <c r="L53">
        <f t="shared" si="4"/>
        <v>1.330877953833977E-2</v>
      </c>
      <c r="M53">
        <f>_xlfn.NORM.S.DIST((1/$Y$7)*(C53-$Y$3-D53*$Y$12),TRUE)</f>
        <v>1.1416091176497697E-8</v>
      </c>
      <c r="N53" s="3">
        <f>_xlfn.NORM.S.DIST((1/$Y$8)*(C53-$Y$4-D53*$Y$12),TRUE)</f>
        <v>6.1842034508012671E-2</v>
      </c>
      <c r="O53" s="3">
        <f>_xlfn.NORM.S.DIST((1/$Y$9)*(C53-$Y$5-D53*$Y$12),TRUE)</f>
        <v>5.2790164139261029E-5</v>
      </c>
      <c r="P53" s="3">
        <f t="shared" si="5"/>
        <v>0.21892077959804046</v>
      </c>
      <c r="Q53">
        <f t="shared" si="6"/>
        <v>6.285740789114448E-9</v>
      </c>
      <c r="R53">
        <f t="shared" si="7"/>
        <v>1.8029159053937337E-2</v>
      </c>
      <c r="S53">
        <f t="shared" si="8"/>
        <v>7.6309216265428875E-6</v>
      </c>
      <c r="T53">
        <f t="shared" si="9"/>
        <v>2.9135683920317916E-3</v>
      </c>
      <c r="U53" s="4">
        <f t="shared" si="10"/>
        <v>2.095036465333646E-2</v>
      </c>
      <c r="V53" s="6">
        <f t="shared" si="11"/>
        <v>-2.0345047585918148</v>
      </c>
    </row>
    <row r="54" spans="1:22" x14ac:dyDescent="0.3">
      <c r="A54">
        <f t="shared" si="0"/>
        <v>50</v>
      </c>
      <c r="C54">
        <v>-3.923273392</v>
      </c>
      <c r="D54">
        <v>3.4592000000000001</v>
      </c>
      <c r="E54" s="13">
        <v>6.5163596432493202E-9</v>
      </c>
      <c r="F54">
        <v>0.960297749009972</v>
      </c>
      <c r="G54">
        <v>1.7676515727942899E-4</v>
      </c>
      <c r="H54">
        <v>3.9525479316388501E-2</v>
      </c>
      <c r="I54">
        <f t="shared" si="1"/>
        <v>2.9214832154223526E-2</v>
      </c>
      <c r="J54">
        <f t="shared" si="2"/>
        <v>0.833901518810649</v>
      </c>
      <c r="K54">
        <f t="shared" si="3"/>
        <v>9.5563580112625626E-2</v>
      </c>
      <c r="L54">
        <f t="shared" si="4"/>
        <v>4.1320068922501549E-2</v>
      </c>
      <c r="M54">
        <f>_xlfn.NORM.S.DIST((1/$Y$7)*(C54-$Y$3-D54*$Y$12),TRUE)</f>
        <v>1.2731367861904732E-9</v>
      </c>
      <c r="N54" s="3">
        <f>_xlfn.NORM.S.DIST((1/$Y$8)*(C54-$Y$4-D54*$Y$12),TRUE)</f>
        <v>4.7525474458793071E-2</v>
      </c>
      <c r="O54" s="3">
        <f>_xlfn.NORM.S.DIST((1/$Y$9)*(C54-$Y$5-D54*$Y$12),TRUE)</f>
        <v>2.1555584453058632E-5</v>
      </c>
      <c r="P54" s="3">
        <f t="shared" si="5"/>
        <v>0.20879506503220582</v>
      </c>
      <c r="Q54">
        <f t="shared" si="6"/>
        <v>3.7194477517922237E-11</v>
      </c>
      <c r="R54">
        <f t="shared" si="7"/>
        <v>3.9631565333384251E-2</v>
      </c>
      <c r="S54">
        <f t="shared" si="8"/>
        <v>2.059928821754336E-6</v>
      </c>
      <c r="T54">
        <f t="shared" si="9"/>
        <v>8.6274264778089371E-3</v>
      </c>
      <c r="U54" s="4">
        <f t="shared" si="10"/>
        <v>4.8261051777209421E-2</v>
      </c>
      <c r="V54" s="6">
        <f t="shared" si="11"/>
        <v>-1.6619534740485638</v>
      </c>
    </row>
    <row r="55" spans="1:22" x14ac:dyDescent="0.3">
      <c r="A55">
        <f t="shared" si="0"/>
        <v>51</v>
      </c>
      <c r="C55">
        <v>2.4885018329999999</v>
      </c>
      <c r="D55">
        <v>3.8037000000000001</v>
      </c>
      <c r="E55">
        <v>4.22335200872412E-3</v>
      </c>
      <c r="F55">
        <v>0.71950253910761197</v>
      </c>
      <c r="G55">
        <v>0.24589907580909501</v>
      </c>
      <c r="H55">
        <v>3.0375033074568202E-2</v>
      </c>
      <c r="I55">
        <f t="shared" si="1"/>
        <v>2.8828382306832784E-2</v>
      </c>
      <c r="J55">
        <f t="shared" si="2"/>
        <v>0.82704182937519433</v>
      </c>
      <c r="K55">
        <f t="shared" si="3"/>
        <v>9.6063162830518245E-2</v>
      </c>
      <c r="L55">
        <f t="shared" si="4"/>
        <v>4.8066625487454225E-2</v>
      </c>
      <c r="M55">
        <f>_xlfn.NORM.S.DIST((1/$Y$7)*(C55-$Y$3-D55*$Y$12),TRUE)</f>
        <v>0.99644404362065686</v>
      </c>
      <c r="N55" s="3">
        <f>_xlfn.NORM.S.DIST((1/$Y$8)*(C55-$Y$4-D55*$Y$12),TRUE)</f>
        <v>0.91481177733006125</v>
      </c>
      <c r="O55" s="3">
        <f>_xlfn.NORM.S.DIST((1/$Y$9)*(C55-$Y$5-D55*$Y$12),TRUE)</f>
        <v>0.81363628733485138</v>
      </c>
      <c r="P55" s="3">
        <f t="shared" si="5"/>
        <v>0.50137780266040211</v>
      </c>
      <c r="Q55">
        <f t="shared" si="6"/>
        <v>2.872586983686266E-2</v>
      </c>
      <c r="R55">
        <f t="shared" si="7"/>
        <v>0.75658760585702678</v>
      </c>
      <c r="S55">
        <f t="shared" si="8"/>
        <v>7.8160475155066161E-2</v>
      </c>
      <c r="T55">
        <f t="shared" si="9"/>
        <v>2.4099539068200278E-2</v>
      </c>
      <c r="U55" s="4">
        <f t="shared" si="10"/>
        <v>0.8875734899171559</v>
      </c>
      <c r="V55" s="6">
        <f t="shared" si="11"/>
        <v>1.2137243043499211</v>
      </c>
    </row>
    <row r="56" spans="1:22" x14ac:dyDescent="0.3">
      <c r="A56">
        <f t="shared" si="0"/>
        <v>52</v>
      </c>
      <c r="C56">
        <v>1.987827456</v>
      </c>
      <c r="D56">
        <v>3.5655999999999999</v>
      </c>
      <c r="E56">
        <v>2.41075172730668E-2</v>
      </c>
      <c r="F56">
        <v>0.42469919555540597</v>
      </c>
      <c r="G56">
        <v>0.53431789909084204</v>
      </c>
      <c r="H56">
        <v>1.6875388080685599E-2</v>
      </c>
      <c r="I56">
        <f t="shared" si="1"/>
        <v>5.2308290759818792E-2</v>
      </c>
      <c r="J56">
        <f t="shared" si="2"/>
        <v>0.62023247038591756</v>
      </c>
      <c r="K56">
        <f t="shared" si="3"/>
        <v>0.28105945089531215</v>
      </c>
      <c r="L56">
        <f t="shared" si="4"/>
        <v>4.6399787958950833E-2</v>
      </c>
      <c r="M56">
        <f>_xlfn.NORM.S.DIST((1/$Y$7)*(C56-$Y$3-D56*$Y$12),TRUE)</f>
        <v>0.97810559084247184</v>
      </c>
      <c r="N56" s="3">
        <f>_xlfn.NORM.S.DIST((1/$Y$8)*(C56-$Y$4-D56*$Y$12),TRUE)</f>
        <v>0.871515842561424</v>
      </c>
      <c r="O56" s="3">
        <f>_xlfn.NORM.S.DIST((1/$Y$9)*(C56-$Y$5-D56*$Y$12),TRUE)</f>
        <v>0.69230195466955657</v>
      </c>
      <c r="P56" s="3">
        <f t="shared" si="5"/>
        <v>0.47603248494278938</v>
      </c>
      <c r="Q56">
        <f t="shared" si="6"/>
        <v>5.116303163959237E-2</v>
      </c>
      <c r="R56">
        <f t="shared" si="7"/>
        <v>0.54054242401233643</v>
      </c>
      <c r="S56">
        <f t="shared" si="8"/>
        <v>0.19457800723317686</v>
      </c>
      <c r="T56">
        <f t="shared" si="9"/>
        <v>2.2087806362917881E-2</v>
      </c>
      <c r="U56" s="4">
        <f t="shared" si="10"/>
        <v>0.80837126924802349</v>
      </c>
      <c r="V56" s="6">
        <f t="shared" si="11"/>
        <v>0.87191002999963274</v>
      </c>
    </row>
    <row r="57" spans="1:22" x14ac:dyDescent="0.3">
      <c r="A57">
        <f t="shared" si="0"/>
        <v>53</v>
      </c>
      <c r="C57">
        <v>2.9998628620000001</v>
      </c>
      <c r="D57">
        <v>3.4908999999999999</v>
      </c>
      <c r="E57">
        <v>1.8238429425390199E-3</v>
      </c>
      <c r="F57">
        <v>0.21443318433748801</v>
      </c>
      <c r="G57">
        <v>0.75903763442422001</v>
      </c>
      <c r="H57">
        <v>2.4705338295753099E-2</v>
      </c>
      <c r="I57">
        <f t="shared" si="1"/>
        <v>9.248948479422292E-2</v>
      </c>
      <c r="J57">
        <f t="shared" si="2"/>
        <v>0.36888154706556836</v>
      </c>
      <c r="K57">
        <f t="shared" si="3"/>
        <v>0.49644323496656678</v>
      </c>
      <c r="L57">
        <f t="shared" si="4"/>
        <v>4.2185733173642291E-2</v>
      </c>
      <c r="M57">
        <f>_xlfn.NORM.S.DIST((1/$Y$7)*(C57-$Y$3-D57*$Y$12),TRUE)</f>
        <v>0.99963944739094723</v>
      </c>
      <c r="N57" s="3">
        <f>_xlfn.NORM.S.DIST((1/$Y$8)*(C57-$Y$4-D57*$Y$12),TRUE)</f>
        <v>0.94667899828027557</v>
      </c>
      <c r="O57" s="3">
        <f>_xlfn.NORM.S.DIST((1/$Y$9)*(C57-$Y$5-D57*$Y$12),TRUE)</f>
        <v>0.90124343182174549</v>
      </c>
      <c r="P57" s="3">
        <f t="shared" si="5"/>
        <v>0.52725761122355685</v>
      </c>
      <c r="Q57">
        <f t="shared" si="6"/>
        <v>9.2456137469170419E-2</v>
      </c>
      <c r="R57">
        <f t="shared" si="7"/>
        <v>0.34921241346011056</v>
      </c>
      <c r="S57">
        <f t="shared" si="8"/>
        <v>0.44741620478595778</v>
      </c>
      <c r="T57">
        <f t="shared" si="9"/>
        <v>2.2242748900848992E-2</v>
      </c>
      <c r="U57" s="4">
        <f t="shared" si="10"/>
        <v>0.9113275046160878</v>
      </c>
      <c r="V57" s="6">
        <f t="shared" si="11"/>
        <v>1.3489750169796668</v>
      </c>
    </row>
    <row r="58" spans="1:22" x14ac:dyDescent="0.3">
      <c r="A58">
        <f t="shared" si="0"/>
        <v>54</v>
      </c>
      <c r="C58">
        <v>2.7250692999999999</v>
      </c>
      <c r="D58">
        <v>3.3508</v>
      </c>
      <c r="E58">
        <v>4.0242904879434901E-3</v>
      </c>
      <c r="F58">
        <v>8.9125569239340702E-2</v>
      </c>
      <c r="G58">
        <v>0.88638584292423395</v>
      </c>
      <c r="H58">
        <v>2.0464297348481899E-2</v>
      </c>
      <c r="I58">
        <f t="shared" si="1"/>
        <v>9.1513878676797791E-2</v>
      </c>
      <c r="J58">
        <f t="shared" si="2"/>
        <v>0.18539079826164234</v>
      </c>
      <c r="K58">
        <f t="shared" si="3"/>
        <v>0.67041025704194168</v>
      </c>
      <c r="L58">
        <f t="shared" si="4"/>
        <v>5.2685066019618323E-2</v>
      </c>
      <c r="M58">
        <f>_xlfn.NORM.S.DIST((1/$Y$7)*(C58-$Y$3-D58*$Y$12),TRUE)</f>
        <v>0.99869679960478186</v>
      </c>
      <c r="N58" s="3">
        <f>_xlfn.NORM.S.DIST((1/$Y$8)*(C58-$Y$4-D58*$Y$12),TRUE)</f>
        <v>0.93098545451485726</v>
      </c>
      <c r="O58" s="3">
        <f>_xlfn.NORM.S.DIST((1/$Y$9)*(C58-$Y$5-D58*$Y$12),TRUE)</f>
        <v>0.85885137713251858</v>
      </c>
      <c r="P58" s="3">
        <f t="shared" si="5"/>
        <v>0.51335773387253614</v>
      </c>
      <c r="Q58">
        <f t="shared" si="6"/>
        <v>9.1394617753938243E-2</v>
      </c>
      <c r="R58">
        <f t="shared" si="7"/>
        <v>0.17259613658248729</v>
      </c>
      <c r="S58">
        <f t="shared" si="8"/>
        <v>0.57578277250423737</v>
      </c>
      <c r="T58">
        <f t="shared" si="9"/>
        <v>2.7046286100756219E-2</v>
      </c>
      <c r="U58" s="4">
        <f t="shared" si="10"/>
        <v>0.86681981294141919</v>
      </c>
      <c r="V58" s="6">
        <f t="shared" si="11"/>
        <v>1.1114833007500302</v>
      </c>
    </row>
    <row r="59" spans="1:22" x14ac:dyDescent="0.3">
      <c r="A59">
        <f t="shared" si="0"/>
        <v>55</v>
      </c>
      <c r="C59">
        <v>-1.4850429089999999</v>
      </c>
      <c r="D59">
        <v>3.4544000000000001</v>
      </c>
      <c r="E59">
        <v>4.1554061763873697E-2</v>
      </c>
      <c r="F59">
        <v>0.34161495998890001</v>
      </c>
      <c r="G59">
        <v>0.55588896647071995</v>
      </c>
      <c r="H59">
        <v>6.0942011776505899E-2</v>
      </c>
      <c r="I59">
        <f t="shared" si="1"/>
        <v>0.10367734252335679</v>
      </c>
      <c r="J59">
        <f t="shared" si="2"/>
        <v>7.7785076229720126E-2</v>
      </c>
      <c r="K59">
        <f t="shared" si="3"/>
        <v>0.7663606990807752</v>
      </c>
      <c r="L59">
        <f t="shared" si="4"/>
        <v>5.2176882166147964E-2</v>
      </c>
      <c r="M59">
        <f>_xlfn.NORM.S.DIST((1/$Y$7)*(C59-$Y$3-D59*$Y$12),TRUE)</f>
        <v>3.8029242001915214E-3</v>
      </c>
      <c r="N59" s="3">
        <f>_xlfn.NORM.S.DIST((1/$Y$8)*(C59-$Y$4-D59*$Y$12),TRUE)</f>
        <v>0.3039137254686245</v>
      </c>
      <c r="O59" s="3">
        <f>_xlfn.NORM.S.DIST((1/$Y$9)*(C59-$Y$5-D59*$Y$12),TRUE)</f>
        <v>1.4053128700638027E-2</v>
      </c>
      <c r="P59" s="3">
        <f t="shared" si="5"/>
        <v>0.30817064672532946</v>
      </c>
      <c r="Q59">
        <f t="shared" si="6"/>
        <v>3.9427707489361904E-4</v>
      </c>
      <c r="R59">
        <f t="shared" si="7"/>
        <v>2.3639952302835193E-2</v>
      </c>
      <c r="S59">
        <f t="shared" si="8"/>
        <v>1.0769765535293064E-2</v>
      </c>
      <c r="T59">
        <f t="shared" si="9"/>
        <v>1.6079383521253127E-2</v>
      </c>
      <c r="U59" s="4">
        <f t="shared" si="10"/>
        <v>5.0883378434274998E-2</v>
      </c>
      <c r="V59" s="6">
        <f t="shared" si="11"/>
        <v>-1.6363480893842806</v>
      </c>
    </row>
    <row r="60" spans="1:22" x14ac:dyDescent="0.3">
      <c r="A60">
        <f t="shared" si="0"/>
        <v>56</v>
      </c>
      <c r="C60">
        <v>0.30062403100000001</v>
      </c>
      <c r="D60">
        <v>3.5415000000000001</v>
      </c>
      <c r="E60">
        <v>0.242527326131456</v>
      </c>
      <c r="F60">
        <v>0.235367589097457</v>
      </c>
      <c r="G60">
        <v>0.50624055687189695</v>
      </c>
      <c r="H60">
        <v>1.5864527899189799E-2</v>
      </c>
      <c r="I60">
        <f t="shared" si="1"/>
        <v>0.10754826884601631</v>
      </c>
      <c r="J60">
        <f t="shared" si="2"/>
        <v>0.30101915397305279</v>
      </c>
      <c r="K60">
        <f t="shared" si="3"/>
        <v>0.51787705072547441</v>
      </c>
      <c r="L60">
        <f t="shared" si="4"/>
        <v>7.3555526455456099E-2</v>
      </c>
      <c r="M60">
        <f>_xlfn.NORM.S.DIST((1/$Y$7)*(C60-$Y$3-D60*$Y$12),TRUE)</f>
        <v>0.39740458555737807</v>
      </c>
      <c r="N60" s="3">
        <f>_xlfn.NORM.S.DIST((1/$Y$8)*(C60-$Y$4-D60*$Y$12),TRUE)</f>
        <v>0.63064006555627883</v>
      </c>
      <c r="O60" s="3">
        <f>_xlfn.NORM.S.DIST((1/$Y$9)*(C60-$Y$5-D60*$Y$12),TRUE)</f>
        <v>0.2094136823349505</v>
      </c>
      <c r="P60" s="3">
        <f t="shared" si="5"/>
        <v>0.39191649038722887</v>
      </c>
      <c r="Q60">
        <f t="shared" si="6"/>
        <v>4.2740175208164588E-2</v>
      </c>
      <c r="R60">
        <f t="shared" si="7"/>
        <v>0.1898347389952616</v>
      </c>
      <c r="S60">
        <f t="shared" si="8"/>
        <v>0.10845054018918554</v>
      </c>
      <c r="T60">
        <f t="shared" si="9"/>
        <v>2.882762377700732E-2</v>
      </c>
      <c r="U60" s="4">
        <f t="shared" si="10"/>
        <v>0.36985307816961904</v>
      </c>
      <c r="V60" s="6">
        <f t="shared" si="11"/>
        <v>-0.33224249731468142</v>
      </c>
    </row>
    <row r="61" spans="1:22" x14ac:dyDescent="0.3">
      <c r="A61">
        <f t="shared" si="0"/>
        <v>57</v>
      </c>
      <c r="C61">
        <v>-0.35964018199999997</v>
      </c>
      <c r="D61">
        <v>3.5303</v>
      </c>
      <c r="E61">
        <v>0.41855573461748602</v>
      </c>
      <c r="F61">
        <v>0.245851669017638</v>
      </c>
      <c r="G61">
        <v>0.32585237897768099</v>
      </c>
      <c r="H61">
        <v>9.7402173871957397E-3</v>
      </c>
      <c r="I61">
        <f t="shared" si="1"/>
        <v>0.27374626266319907</v>
      </c>
      <c r="J61">
        <f t="shared" si="2"/>
        <v>0.23442061485787802</v>
      </c>
      <c r="K61">
        <f t="shared" si="3"/>
        <v>0.45529504305568907</v>
      </c>
      <c r="L61">
        <f t="shared" si="4"/>
        <v>3.6538079423233567E-2</v>
      </c>
      <c r="M61">
        <f>_xlfn.NORM.S.DIST((1/$Y$7)*(C61-$Y$3-D61*$Y$12),TRUE)</f>
        <v>0.12490273010278514</v>
      </c>
      <c r="N61" s="3">
        <f>_xlfn.NORM.S.DIST((1/$Y$8)*(C61-$Y$4-D61*$Y$12),TRUE)</f>
        <v>0.50816397873463304</v>
      </c>
      <c r="O61" s="3">
        <f>_xlfn.NORM.S.DIST((1/$Y$9)*(C61-$Y$5-D61*$Y$12),TRUE)</f>
        <v>9.3177669747961545E-2</v>
      </c>
      <c r="P61" s="3">
        <f t="shared" si="5"/>
        <v>0.36011288764121052</v>
      </c>
      <c r="Q61">
        <f t="shared" si="6"/>
        <v>3.4191655562067685E-2</v>
      </c>
      <c r="R61">
        <f t="shared" si="7"/>
        <v>0.11912411234359832</v>
      </c>
      <c r="S61">
        <f t="shared" si="8"/>
        <v>4.2423331159726928E-2</v>
      </c>
      <c r="T61">
        <f t="shared" si="9"/>
        <v>1.3157833289964536E-2</v>
      </c>
      <c r="U61" s="4">
        <f t="shared" si="10"/>
        <v>0.20889693235535747</v>
      </c>
      <c r="V61" s="6">
        <f t="shared" si="11"/>
        <v>-0.81025459630890628</v>
      </c>
    </row>
    <row r="62" spans="1:22" x14ac:dyDescent="0.3">
      <c r="A62">
        <f t="shared" si="0"/>
        <v>58</v>
      </c>
      <c r="C62">
        <v>0.95899189799999995</v>
      </c>
      <c r="D62">
        <v>3.359</v>
      </c>
      <c r="E62">
        <v>0.57634976441202901</v>
      </c>
      <c r="F62">
        <v>0.131790963408178</v>
      </c>
      <c r="G62">
        <v>0.287753250323875</v>
      </c>
      <c r="H62">
        <v>4.1060218559173202E-3</v>
      </c>
      <c r="I62">
        <f t="shared" si="1"/>
        <v>0.40736280087528687</v>
      </c>
      <c r="J62">
        <f t="shared" si="2"/>
        <v>0.26613688737705776</v>
      </c>
      <c r="K62">
        <f t="shared" si="3"/>
        <v>0.30143882451554327</v>
      </c>
      <c r="L62">
        <f t="shared" si="4"/>
        <v>2.5061487232112892E-2</v>
      </c>
      <c r="M62">
        <f>_xlfn.NORM.S.DIST((1/$Y$7)*(C62-$Y$3-D62*$Y$12),TRUE)</f>
        <v>0.73503803019228142</v>
      </c>
      <c r="N62" s="3">
        <f>_xlfn.NORM.S.DIST((1/$Y$8)*(C62-$Y$4-D62*$Y$12),TRUE)</f>
        <v>0.7407739895510147</v>
      </c>
      <c r="O62" s="3">
        <f>_xlfn.NORM.S.DIST((1/$Y$9)*(C62-$Y$5-D62*$Y$12),TRUE)</f>
        <v>0.38325237612108359</v>
      </c>
      <c r="P62" s="3">
        <f t="shared" si="5"/>
        <v>0.4243651864734983</v>
      </c>
      <c r="Q62">
        <f t="shared" si="6"/>
        <v>0.29942715072898141</v>
      </c>
      <c r="R62">
        <f t="shared" si="7"/>
        <v>0.19714728382899216</v>
      </c>
      <c r="S62">
        <f t="shared" si="8"/>
        <v>0.1155271457507283</v>
      </c>
      <c r="T62">
        <f t="shared" si="9"/>
        <v>1.0635222702558783E-2</v>
      </c>
      <c r="U62" s="4">
        <f t="shared" si="10"/>
        <v>0.62273680301126066</v>
      </c>
      <c r="V62" s="6">
        <f t="shared" si="11"/>
        <v>0.31267657538305871</v>
      </c>
    </row>
    <row r="63" spans="1:22" x14ac:dyDescent="0.3">
      <c r="A63">
        <f t="shared" si="0"/>
        <v>59</v>
      </c>
      <c r="C63">
        <v>0.14366600700000001</v>
      </c>
      <c r="D63">
        <v>3.4603999999999999</v>
      </c>
      <c r="E63">
        <v>0.74703532371282</v>
      </c>
      <c r="F63">
        <v>0.10058011834208901</v>
      </c>
      <c r="G63">
        <v>0.14993310780041999</v>
      </c>
      <c r="H63">
        <v>2.4514501446709202E-3</v>
      </c>
      <c r="I63">
        <f t="shared" si="1"/>
        <v>0.53703088147633682</v>
      </c>
      <c r="J63">
        <f t="shared" si="2"/>
        <v>0.18838887856027436</v>
      </c>
      <c r="K63">
        <f t="shared" si="3"/>
        <v>0.25743689472744991</v>
      </c>
      <c r="L63">
        <f t="shared" si="4"/>
        <v>1.7143345235938204E-2</v>
      </c>
      <c r="M63">
        <f>_xlfn.NORM.S.DIST((1/$Y$7)*(C63-$Y$3-D63*$Y$12),TRUE)</f>
        <v>0.31852756813018651</v>
      </c>
      <c r="N63" s="3">
        <f>_xlfn.NORM.S.DIST((1/$Y$8)*(C63-$Y$4-D63*$Y$12),TRUE)</f>
        <v>0.60222976098115943</v>
      </c>
      <c r="O63" s="3">
        <f>_xlfn.NORM.S.DIST((1/$Y$9)*(C63-$Y$5-D63*$Y$12),TRUE)</f>
        <v>0.17608120253639983</v>
      </c>
      <c r="P63" s="3">
        <f t="shared" si="5"/>
        <v>0.38428136039153216</v>
      </c>
      <c r="Q63">
        <f t="shared" si="6"/>
        <v>0.171059140687468</v>
      </c>
      <c r="R63">
        <f t="shared" si="7"/>
        <v>0.1134533893068627</v>
      </c>
      <c r="S63">
        <f t="shared" si="8"/>
        <v>4.5329798000845946E-2</v>
      </c>
      <c r="T63">
        <f t="shared" si="9"/>
        <v>6.5878680289280251E-3</v>
      </c>
      <c r="U63" s="4">
        <f t="shared" si="10"/>
        <v>0.33643019602410468</v>
      </c>
      <c r="V63" s="6">
        <f t="shared" si="11"/>
        <v>-0.42222555263505757</v>
      </c>
    </row>
    <row r="64" spans="1:22" x14ac:dyDescent="0.3">
      <c r="A64">
        <f t="shared" si="0"/>
        <v>60</v>
      </c>
      <c r="C64">
        <v>-0.73722896800000004</v>
      </c>
      <c r="D64">
        <v>3.5992999999999999</v>
      </c>
      <c r="E64">
        <v>0.66005343670935201</v>
      </c>
      <c r="F64">
        <v>0.252377391624793</v>
      </c>
      <c r="G64">
        <v>8.4153972699085602E-2</v>
      </c>
      <c r="H64">
        <v>3.4151989667693802E-3</v>
      </c>
      <c r="I64">
        <f t="shared" si="1"/>
        <v>0.66943077703846232</v>
      </c>
      <c r="J64">
        <f t="shared" si="2"/>
        <v>0.18368703736120329</v>
      </c>
      <c r="K64">
        <f t="shared" si="3"/>
        <v>0.13708370031586603</v>
      </c>
      <c r="L64">
        <f t="shared" si="4"/>
        <v>9.7984852844683508E-3</v>
      </c>
      <c r="M64">
        <f>_xlfn.NORM.S.DIST((1/$Y$7)*(C64-$Y$3-D64*$Y$12),TRUE)</f>
        <v>4.8435035923245585E-2</v>
      </c>
      <c r="N64" s="3">
        <f>_xlfn.NORM.S.DIST((1/$Y$8)*(C64-$Y$4-D64*$Y$12),TRUE)</f>
        <v>0.43700018338979307</v>
      </c>
      <c r="O64" s="3">
        <f>_xlfn.NORM.S.DIST((1/$Y$9)*(C64-$Y$5-D64*$Y$12),TRUE)</f>
        <v>5.3177106130640625E-2</v>
      </c>
      <c r="P64" s="3">
        <f t="shared" si="5"/>
        <v>0.34233561219996467</v>
      </c>
      <c r="Q64">
        <f t="shared" si="6"/>
        <v>3.2423903733984127E-2</v>
      </c>
      <c r="R64">
        <f t="shared" si="7"/>
        <v>8.0271269013173607E-2</v>
      </c>
      <c r="S64">
        <f t="shared" si="8"/>
        <v>7.2897144804777419E-3</v>
      </c>
      <c r="T64">
        <f t="shared" si="9"/>
        <v>3.354370458490818E-3</v>
      </c>
      <c r="U64" s="4">
        <f t="shared" si="10"/>
        <v>0.1233392576861263</v>
      </c>
      <c r="V64" s="6">
        <f t="shared" si="11"/>
        <v>-1.1584547305172512</v>
      </c>
    </row>
    <row r="65" spans="1:22" x14ac:dyDescent="0.3">
      <c r="A65">
        <f t="shared" si="0"/>
        <v>61</v>
      </c>
      <c r="C65">
        <v>0.62978749099999998</v>
      </c>
      <c r="D65">
        <v>3.4618000000000002</v>
      </c>
      <c r="E65">
        <v>0.801613720679484</v>
      </c>
      <c r="F65">
        <v>0.13124044486210801</v>
      </c>
      <c r="G65">
        <v>6.5674384912803099E-2</v>
      </c>
      <c r="H65">
        <v>1.4714495456050599E-3</v>
      </c>
      <c r="I65">
        <f t="shared" si="1"/>
        <v>0.59107474868277943</v>
      </c>
      <c r="J65">
        <f t="shared" si="2"/>
        <v>0.30295395953854082</v>
      </c>
      <c r="K65">
        <f t="shared" si="3"/>
        <v>9.5064489792478793E-2</v>
      </c>
      <c r="L65">
        <f t="shared" si="4"/>
        <v>1.0906801986200931E-2</v>
      </c>
      <c r="M65">
        <f>_xlfn.NORM.S.DIST((1/$Y$7)*(C65-$Y$3-D65*$Y$12),TRUE)</f>
        <v>0.57299250721614026</v>
      </c>
      <c r="N65" s="3">
        <f>_xlfn.NORM.S.DIST((1/$Y$8)*(C65-$Y$4-D65*$Y$12),TRUE)</f>
        <v>0.68780266673106882</v>
      </c>
      <c r="O65" s="3">
        <f>_xlfn.NORM.S.DIST((1/$Y$9)*(C65-$Y$5-D65*$Y$12),TRUE)</f>
        <v>0.29022774172749705</v>
      </c>
      <c r="P65" s="3">
        <f t="shared" si="5"/>
        <v>0.40806100234150239</v>
      </c>
      <c r="Q65">
        <f t="shared" si="6"/>
        <v>0.33868140219989579</v>
      </c>
      <c r="R65">
        <f t="shared" si="7"/>
        <v>0.2083725412673447</v>
      </c>
      <c r="S65">
        <f t="shared" si="8"/>
        <v>2.7590352190947815E-2</v>
      </c>
      <c r="T65">
        <f t="shared" si="9"/>
        <v>4.4506405508294407E-3</v>
      </c>
      <c r="U65" s="4">
        <f t="shared" si="10"/>
        <v>0.57909493620901775</v>
      </c>
      <c r="V65" s="6">
        <f t="shared" si="11"/>
        <v>0.19957864884101525</v>
      </c>
    </row>
    <row r="66" spans="1:22" x14ac:dyDescent="0.3">
      <c r="A66">
        <f t="shared" si="0"/>
        <v>62</v>
      </c>
      <c r="C66">
        <v>0.59355800800000003</v>
      </c>
      <c r="D66">
        <v>3.2938999999999998</v>
      </c>
      <c r="E66">
        <v>0.87211138201540495</v>
      </c>
      <c r="F66">
        <v>8.56687020569145E-2</v>
      </c>
      <c r="G66">
        <v>4.1458314972570999E-2</v>
      </c>
      <c r="H66">
        <v>7.6160095510969302E-4</v>
      </c>
      <c r="I66">
        <f t="shared" si="1"/>
        <v>0.70856533267742272</v>
      </c>
      <c r="J66">
        <f t="shared" si="2"/>
        <v>0.21712070975611397</v>
      </c>
      <c r="K66">
        <f t="shared" si="3"/>
        <v>6.7988015104417571E-2</v>
      </c>
      <c r="L66">
        <f t="shared" si="4"/>
        <v>6.3259424620459772E-3</v>
      </c>
      <c r="M66">
        <f>_xlfn.NORM.S.DIST((1/$Y$7)*(C66-$Y$3-D66*$Y$12),TRUE)</f>
        <v>0.55374208173194583</v>
      </c>
      <c r="N66" s="3">
        <f>_xlfn.NORM.S.DIST((1/$Y$8)*(C66-$Y$4-D66*$Y$12),TRUE)</f>
        <v>0.68169799304942802</v>
      </c>
      <c r="O66" s="3">
        <f>_xlfn.NORM.S.DIST((1/$Y$9)*(C66-$Y$5-D66*$Y$12),TRUE)</f>
        <v>0.28066491734170385</v>
      </c>
      <c r="P66" s="3">
        <f t="shared" si="5"/>
        <v>0.40627584579250003</v>
      </c>
      <c r="Q66">
        <f t="shared" si="6"/>
        <v>0.39236244235988482</v>
      </c>
      <c r="R66">
        <f t="shared" si="7"/>
        <v>0.14801075209021025</v>
      </c>
      <c r="S66">
        <f t="shared" si="8"/>
        <v>1.9081850639507871E-2</v>
      </c>
      <c r="T66">
        <f t="shared" si="9"/>
        <v>2.5700776242024194E-3</v>
      </c>
      <c r="U66" s="4">
        <f t="shared" si="10"/>
        <v>0.56202512271380545</v>
      </c>
      <c r="V66" s="6">
        <f t="shared" si="11"/>
        <v>0.15610563773958702</v>
      </c>
    </row>
    <row r="67" spans="1:22" x14ac:dyDescent="0.3">
      <c r="A67">
        <f t="shared" si="0"/>
        <v>63</v>
      </c>
      <c r="C67">
        <v>1.8733878999999998E-2</v>
      </c>
      <c r="D67">
        <v>3.5564</v>
      </c>
      <c r="E67">
        <v>0.88580636609860597</v>
      </c>
      <c r="F67">
        <v>9.2669678727552704E-2</v>
      </c>
      <c r="G67">
        <v>2.0992800936774199E-2</v>
      </c>
      <c r="H67">
        <v>5.3115423706715903E-4</v>
      </c>
      <c r="I67">
        <f t="shared" si="1"/>
        <v>0.76586737806209249</v>
      </c>
      <c r="J67">
        <f t="shared" si="2"/>
        <v>0.18707241145960241</v>
      </c>
      <c r="K67">
        <f t="shared" si="3"/>
        <v>4.3132535141033976E-2</v>
      </c>
      <c r="L67">
        <f t="shared" si="4"/>
        <v>3.927675337271206E-3</v>
      </c>
      <c r="M67">
        <f>_xlfn.NORM.S.DIST((1/$Y$7)*(C67-$Y$3-D67*$Y$12),TRUE)</f>
        <v>0.26096798880646699</v>
      </c>
      <c r="N67" s="3">
        <f>_xlfn.NORM.S.DIST((1/$Y$8)*(C67-$Y$4-D67*$Y$12),TRUE)</f>
        <v>0.57921380136257861</v>
      </c>
      <c r="O67" s="3">
        <f>_xlfn.NORM.S.DIST((1/$Y$9)*(C67-$Y$5-D67*$Y$12),TRUE)</f>
        <v>0.15210031964244142</v>
      </c>
      <c r="P67" s="3">
        <f t="shared" si="5"/>
        <v>0.37823588349939302</v>
      </c>
      <c r="Q67">
        <f t="shared" si="6"/>
        <v>0.19986686934534637</v>
      </c>
      <c r="R67">
        <f t="shared" si="7"/>
        <v>0.10835492257158072</v>
      </c>
      <c r="S67">
        <f t="shared" si="8"/>
        <v>6.5604723819401049E-3</v>
      </c>
      <c r="T67">
        <f t="shared" si="9"/>
        <v>1.4855877512915511E-3</v>
      </c>
      <c r="U67" s="4">
        <f t="shared" si="10"/>
        <v>0.31626785205015878</v>
      </c>
      <c r="V67" s="6">
        <f t="shared" si="11"/>
        <v>-0.4781608793692535</v>
      </c>
    </row>
    <row r="68" spans="1:22" x14ac:dyDescent="0.3">
      <c r="A68">
        <f t="shared" si="0"/>
        <v>64</v>
      </c>
      <c r="C68">
        <v>-0.16149580799999999</v>
      </c>
      <c r="D68">
        <v>3.4708000000000001</v>
      </c>
      <c r="E68">
        <v>0.872161106715029</v>
      </c>
      <c r="F68">
        <v>0.114411039296249</v>
      </c>
      <c r="G68">
        <v>1.29329120606975E-2</v>
      </c>
      <c r="H68">
        <v>4.9494192802387101E-4</v>
      </c>
      <c r="I68">
        <f t="shared" si="1"/>
        <v>0.77574083697065888</v>
      </c>
      <c r="J68">
        <f t="shared" si="2"/>
        <v>0.19486668592562612</v>
      </c>
      <c r="K68">
        <f t="shared" si="3"/>
        <v>2.6311628898633928E-2</v>
      </c>
      <c r="L68">
        <f t="shared" si="4"/>
        <v>3.0808482050810482E-3</v>
      </c>
      <c r="M68">
        <f>_xlfn.NORM.S.DIST((1/$Y$7)*(C68-$Y$3-D68*$Y$12),TRUE)</f>
        <v>0.188480710311306</v>
      </c>
      <c r="N68" s="3">
        <f>_xlfn.NORM.S.DIST((1/$Y$8)*(C68-$Y$4-D68*$Y$12),TRUE)</f>
        <v>0.5455481371261649</v>
      </c>
      <c r="O68" s="3">
        <f>_xlfn.NORM.S.DIST((1/$Y$9)*(C68-$Y$5-D68*$Y$12),TRUE)</f>
        <v>0.12150561449158798</v>
      </c>
      <c r="P68" s="3">
        <f t="shared" si="5"/>
        <v>0.36956717229334479</v>
      </c>
      <c r="Q68">
        <f t="shared" si="6"/>
        <v>0.1462121839697168</v>
      </c>
      <c r="R68">
        <f t="shared" si="7"/>
        <v>0.10630915749467479</v>
      </c>
      <c r="S68">
        <f t="shared" si="8"/>
        <v>3.1970106376031397E-3</v>
      </c>
      <c r="T68">
        <f t="shared" si="9"/>
        <v>1.1385803594168298E-3</v>
      </c>
      <c r="U68" s="4">
        <f t="shared" si="10"/>
        <v>0.25685693246141156</v>
      </c>
      <c r="V68" s="6">
        <f t="shared" si="11"/>
        <v>-0.65306579121132091</v>
      </c>
    </row>
    <row r="69" spans="1:22" x14ac:dyDescent="0.3">
      <c r="A69">
        <f t="shared" si="0"/>
        <v>65</v>
      </c>
      <c r="C69">
        <v>1.1975830649999999</v>
      </c>
      <c r="D69">
        <v>3.2629000000000001</v>
      </c>
      <c r="E69">
        <v>0.87525032104323197</v>
      </c>
      <c r="F69">
        <v>0.10158697837617001</v>
      </c>
      <c r="G69">
        <v>2.25779454109508E-2</v>
      </c>
      <c r="H69">
        <v>5.8475516964738995E-4</v>
      </c>
      <c r="I69">
        <f t="shared" si="1"/>
        <v>0.76363511434763942</v>
      </c>
      <c r="J69">
        <f t="shared" si="2"/>
        <v>0.21178928592556862</v>
      </c>
      <c r="K69">
        <f t="shared" si="3"/>
        <v>2.1408754850981017E-2</v>
      </c>
      <c r="L69">
        <f t="shared" si="4"/>
        <v>3.166844875810306E-3</v>
      </c>
      <c r="M69">
        <f>_xlfn.NORM.S.DIST((1/$Y$7)*(C69-$Y$3-D69*$Y$12),TRUE)</f>
        <v>0.82894423424449626</v>
      </c>
      <c r="N69" s="3">
        <f>_xlfn.NORM.S.DIST((1/$Y$8)*(C69-$Y$4-D69*$Y$12),TRUE)</f>
        <v>0.77603435197796378</v>
      </c>
      <c r="O69" s="3">
        <f>_xlfn.NORM.S.DIST((1/$Y$9)*(C69-$Y$5-D69*$Y$12),TRUE)</f>
        <v>0.45557795011229096</v>
      </c>
      <c r="P69" s="3">
        <f t="shared" si="5"/>
        <v>0.43626479696101816</v>
      </c>
      <c r="Q69">
        <f t="shared" si="6"/>
        <v>0.63301092510511225</v>
      </c>
      <c r="R69">
        <f t="shared" si="7"/>
        <v>0.16435576125912432</v>
      </c>
      <c r="S69">
        <f t="shared" si="8"/>
        <v>9.7533566494664974E-3</v>
      </c>
      <c r="T69">
        <f t="shared" si="9"/>
        <v>1.381582936752424E-3</v>
      </c>
      <c r="U69" s="4">
        <f t="shared" si="10"/>
        <v>0.80850162595045549</v>
      </c>
      <c r="V69" s="6">
        <f t="shared" si="11"/>
        <v>0.87238799382131216</v>
      </c>
    </row>
    <row r="70" spans="1:22" x14ac:dyDescent="0.3">
      <c r="A70">
        <f t="shared" ref="A70:A133" si="12">A69+1</f>
        <v>66</v>
      </c>
      <c r="C70">
        <v>-0.390570429</v>
      </c>
      <c r="D70">
        <v>3.4117000000000002</v>
      </c>
      <c r="E70">
        <v>0.82736259562475201</v>
      </c>
      <c r="F70">
        <v>0.157127847768472</v>
      </c>
      <c r="G70">
        <v>1.4802293363814801E-2</v>
      </c>
      <c r="H70">
        <v>7.0726324296151199E-4</v>
      </c>
      <c r="I70">
        <f t="shared" ref="I70:I133" si="13">$Y$14*E69+$Y$19*F69+G69*$Y$24+H69*$Y$29</f>
        <v>0.7669989626541015</v>
      </c>
      <c r="J70">
        <f t="shared" ref="J70:J133" si="14">$Y$15*E69+$Y$20*F69+G69*$Y$25+H69*$Y$30</f>
        <v>0.20116488579421576</v>
      </c>
      <c r="K70">
        <f t="shared" ref="K70:K133" si="15">E69*$Y$16+F69*$Y$21+G69*$Y$26+H69*$Y$31</f>
        <v>2.8474422893878852E-2</v>
      </c>
      <c r="L70">
        <f t="shared" ref="L70:L133" si="16">E69*$Y$17+F69*$Y$22+G69*$Y$27+H69*$Y$32</f>
        <v>3.3617286578040266E-3</v>
      </c>
      <c r="M70">
        <f>_xlfn.NORM.S.DIST((1/$Y$7)*(C70-$Y$3-D70*$Y$12),TRUE)</f>
        <v>0.11652292682728581</v>
      </c>
      <c r="N70" s="3">
        <f>_xlfn.NORM.S.DIST((1/$Y$8)*(C70-$Y$4-D70*$Y$12),TRUE)</f>
        <v>0.50231345664090221</v>
      </c>
      <c r="O70" s="3">
        <f>_xlfn.NORM.S.DIST((1/$Y$9)*(C70-$Y$5-D70*$Y$12),TRUE)</f>
        <v>8.9236947666249761E-2</v>
      </c>
      <c r="P70" s="3">
        <f t="shared" ref="P70:P133" si="17">_xlfn.NORM.S.DIST((1/$Y$10)*(C70-$Y$6-D70*$Y$12),TRUE)</f>
        <v>0.35864459804841509</v>
      </c>
      <c r="Q70">
        <f t="shared" ref="Q70:Q133" si="18">M70*I70</f>
        <v>8.9372964001947997E-2</v>
      </c>
      <c r="R70">
        <f t="shared" ref="R70:R133" si="19">N70*J70</f>
        <v>0.10104782913806484</v>
      </c>
      <c r="S70">
        <f t="shared" ref="S70:S133" si="20">O70*K70</f>
        <v>2.5409705856077312E-3</v>
      </c>
      <c r="T70">
        <f t="shared" ref="T70:T133" si="21">P70*L70</f>
        <v>1.205665823225963E-3</v>
      </c>
      <c r="U70" s="4">
        <f t="shared" ref="U70:U133" si="22">SUM(Q70:T70)</f>
        <v>0.19416742954884653</v>
      </c>
      <c r="V70" s="6">
        <f t="shared" ref="V70:V133" si="23">_xlfn.NORM.S.INV(U70)</f>
        <v>-0.86264103914809698</v>
      </c>
    </row>
    <row r="71" spans="1:22" x14ac:dyDescent="0.3">
      <c r="A71">
        <f t="shared" si="12"/>
        <v>67</v>
      </c>
      <c r="C71">
        <v>-1.455180699</v>
      </c>
      <c r="D71">
        <v>3.3807999999999998</v>
      </c>
      <c r="E71">
        <v>0.22735742578852</v>
      </c>
      <c r="F71">
        <v>0.75388459184327805</v>
      </c>
      <c r="G71">
        <v>1.48777905293676E-2</v>
      </c>
      <c r="H71">
        <v>3.8801918388351999E-3</v>
      </c>
      <c r="I71">
        <f t="shared" si="13"/>
        <v>0.72614754589660802</v>
      </c>
      <c r="J71">
        <f t="shared" si="14"/>
        <v>0.24270830440939253</v>
      </c>
      <c r="K71">
        <f t="shared" si="15"/>
        <v>2.6893198836715822E-2</v>
      </c>
      <c r="L71">
        <f t="shared" si="16"/>
        <v>4.2509508572839355E-3</v>
      </c>
      <c r="M71">
        <f>_xlfn.NORM.S.DIST((1/$Y$7)*(C71-$Y$3-D71*$Y$12),TRUE)</f>
        <v>4.2843729357294E-3</v>
      </c>
      <c r="N71" s="3">
        <f>_xlfn.NORM.S.DIST((1/$Y$8)*(C71-$Y$4-D71*$Y$12),TRUE)</f>
        <v>0.30888368643292402</v>
      </c>
      <c r="O71" s="3">
        <f>_xlfn.NORM.S.DIST((1/$Y$9)*(C71-$Y$5-D71*$Y$12),TRUE)</f>
        <v>1.4905250444288658E-2</v>
      </c>
      <c r="P71" s="3">
        <f t="shared" si="17"/>
        <v>0.30950604186341868</v>
      </c>
      <c r="Q71">
        <f t="shared" si="18"/>
        <v>3.1110868929857499E-3</v>
      </c>
      <c r="R71">
        <f t="shared" si="19"/>
        <v>7.4968635793857472E-2</v>
      </c>
      <c r="S71">
        <f t="shared" si="20"/>
        <v>4.0084986390930173E-4</v>
      </c>
      <c r="T71">
        <f t="shared" si="21"/>
        <v>1.3156949739938572E-3</v>
      </c>
      <c r="U71" s="4">
        <f t="shared" si="22"/>
        <v>7.9796267524746389E-2</v>
      </c>
      <c r="V71" s="6">
        <f t="shared" si="23"/>
        <v>-1.4064432836744478</v>
      </c>
    </row>
    <row r="72" spans="1:22" x14ac:dyDescent="0.3">
      <c r="A72">
        <f t="shared" si="12"/>
        <v>68</v>
      </c>
      <c r="C72">
        <v>-0.24913661000000001</v>
      </c>
      <c r="D72">
        <v>3.2606000000000002</v>
      </c>
      <c r="E72">
        <v>0.33570695091333402</v>
      </c>
      <c r="F72">
        <v>0.60208133281153098</v>
      </c>
      <c r="G72">
        <v>5.7567260560274398E-2</v>
      </c>
      <c r="H72">
        <v>4.6444557148611404E-3</v>
      </c>
      <c r="I72">
        <f t="shared" si="13"/>
        <v>0.22205405514954116</v>
      </c>
      <c r="J72">
        <f t="shared" si="14"/>
        <v>0.67801362009289168</v>
      </c>
      <c r="K72">
        <f t="shared" si="15"/>
        <v>8.1426981257177927E-2</v>
      </c>
      <c r="L72">
        <f t="shared" si="16"/>
        <v>1.8505343500389959E-2</v>
      </c>
      <c r="M72">
        <f>_xlfn.NORM.S.DIST((1/$Y$7)*(C72-$Y$3-D72*$Y$12),TRUE)</f>
        <v>0.15823373712934075</v>
      </c>
      <c r="N72" s="3">
        <f>_xlfn.NORM.S.DIST((1/$Y$8)*(C72-$Y$4-D72*$Y$12),TRUE)</f>
        <v>0.52904282325397345</v>
      </c>
      <c r="O72" s="3">
        <f>_xlfn.NORM.S.DIST((1/$Y$9)*(C72-$Y$5-D72*$Y$12),TRUE)</f>
        <v>0.10830657118105273</v>
      </c>
      <c r="P72" s="3">
        <f t="shared" si="17"/>
        <v>0.36537534372187608</v>
      </c>
      <c r="Q72">
        <f t="shared" si="18"/>
        <v>3.5136442991036632E-2</v>
      </c>
      <c r="R72">
        <f t="shared" si="19"/>
        <v>0.35869823977859039</v>
      </c>
      <c r="S72">
        <f t="shared" si="20"/>
        <v>8.8190771415887874E-3</v>
      </c>
      <c r="T72">
        <f t="shared" si="21"/>
        <v>6.7613962421463666E-3</v>
      </c>
      <c r="U72" s="4">
        <f t="shared" si="22"/>
        <v>0.40941515615336221</v>
      </c>
      <c r="V72" s="6">
        <f t="shared" si="23"/>
        <v>-0.22904966839145893</v>
      </c>
    </row>
    <row r="73" spans="1:22" x14ac:dyDescent="0.3">
      <c r="A73">
        <f t="shared" si="12"/>
        <v>69</v>
      </c>
      <c r="C73">
        <v>1.131326743</v>
      </c>
      <c r="D73">
        <v>3.1957</v>
      </c>
      <c r="E73">
        <v>0.50305619616474095</v>
      </c>
      <c r="F73">
        <v>0.351889446675687</v>
      </c>
      <c r="G73">
        <v>0.14086427080469399</v>
      </c>
      <c r="H73">
        <v>4.1900863548783298E-3</v>
      </c>
      <c r="I73">
        <f t="shared" si="13"/>
        <v>0.31645988594057672</v>
      </c>
      <c r="J73">
        <f t="shared" si="14"/>
        <v>0.56157118350809587</v>
      </c>
      <c r="K73">
        <f t="shared" si="15"/>
        <v>0.10423416080083769</v>
      </c>
      <c r="L73">
        <f t="shared" si="16"/>
        <v>1.7734769750490226E-2</v>
      </c>
      <c r="M73">
        <f>_xlfn.NORM.S.DIST((1/$Y$7)*(C73-$Y$3-D73*$Y$12),TRUE)</f>
        <v>0.8052752531502414</v>
      </c>
      <c r="N73" s="3">
        <f>_xlfn.NORM.S.DIST((1/$Y$8)*(C73-$Y$4-D73*$Y$12),TRUE)</f>
        <v>0.76652514173089359</v>
      </c>
      <c r="O73" s="3">
        <f>_xlfn.NORM.S.DIST((1/$Y$9)*(C73-$Y$5-D73*$Y$12),TRUE)</f>
        <v>0.43523663570796411</v>
      </c>
      <c r="P73" s="3">
        <f t="shared" si="17"/>
        <v>0.43295402820934181</v>
      </c>
      <c r="Q73">
        <f t="shared" si="18"/>
        <v>0.25483731476269444</v>
      </c>
      <c r="R73">
        <f t="shared" si="19"/>
        <v>0.43045843103052883</v>
      </c>
      <c r="S73">
        <f t="shared" si="20"/>
        <v>4.5366525472799547E-2</v>
      </c>
      <c r="T73">
        <f t="shared" si="21"/>
        <v>7.6783400028399276E-3</v>
      </c>
      <c r="U73" s="4">
        <f t="shared" si="22"/>
        <v>0.73834061126886275</v>
      </c>
      <c r="V73" s="6">
        <f t="shared" si="23"/>
        <v>0.63823797984406083</v>
      </c>
    </row>
    <row r="74" spans="1:22" x14ac:dyDescent="0.3">
      <c r="A74">
        <f t="shared" si="12"/>
        <v>70</v>
      </c>
      <c r="C74">
        <v>0.52322954099999996</v>
      </c>
      <c r="D74">
        <v>3.2275999999999998</v>
      </c>
      <c r="E74">
        <v>0.70653650637201104</v>
      </c>
      <c r="F74">
        <v>0.18034624536858501</v>
      </c>
      <c r="G74">
        <v>0.110781345225745</v>
      </c>
      <c r="H74">
        <v>2.33590303365912E-3</v>
      </c>
      <c r="I74">
        <f t="shared" si="13"/>
        <v>0.46371064385211158</v>
      </c>
      <c r="J74">
        <f t="shared" si="14"/>
        <v>0.36814793223315351</v>
      </c>
      <c r="K74">
        <f t="shared" si="15"/>
        <v>0.1524103011099725</v>
      </c>
      <c r="L74">
        <f t="shared" si="16"/>
        <v>1.573112280476268E-2</v>
      </c>
      <c r="M74">
        <f>_xlfn.NORM.S.DIST((1/$Y$7)*(C74-$Y$3-D74*$Y$12),TRUE)</f>
        <v>0.51605011344173068</v>
      </c>
      <c r="N74" s="3">
        <f>_xlfn.NORM.S.DIST((1/$Y$8)*(C74-$Y$4-D74*$Y$12),TRUE)</f>
        <v>0.66970689408880468</v>
      </c>
      <c r="O74" s="3">
        <f>_xlfn.NORM.S.DIST((1/$Y$9)*(C74-$Y$5-D74*$Y$12),TRUE)</f>
        <v>0.26254862106624527</v>
      </c>
      <c r="P74" s="3">
        <f t="shared" si="17"/>
        <v>0.40281609758836234</v>
      </c>
      <c r="Q74">
        <f t="shared" si="18"/>
        <v>0.23929793036402017</v>
      </c>
      <c r="R74">
        <f t="shared" si="19"/>
        <v>0.24655120826108098</v>
      </c>
      <c r="S74">
        <f t="shared" si="20"/>
        <v>4.0015114392714511E-2</v>
      </c>
      <c r="T74">
        <f t="shared" si="21"/>
        <v>6.3367494988977964E-3</v>
      </c>
      <c r="U74" s="4">
        <f t="shared" si="22"/>
        <v>0.53220100251671354</v>
      </c>
      <c r="V74" s="6">
        <f t="shared" si="23"/>
        <v>8.0803788714647787E-2</v>
      </c>
    </row>
    <row r="75" spans="1:22" x14ac:dyDescent="0.3">
      <c r="A75">
        <f t="shared" si="12"/>
        <v>71</v>
      </c>
      <c r="C75">
        <v>-0.83088689800000004</v>
      </c>
      <c r="D75">
        <v>3.0047999999999999</v>
      </c>
      <c r="E75">
        <v>0.55641316232203397</v>
      </c>
      <c r="F75">
        <v>0.37242187453773801</v>
      </c>
      <c r="G75">
        <v>6.7324185712918594E-2</v>
      </c>
      <c r="H75">
        <v>3.8407774273094102E-3</v>
      </c>
      <c r="I75">
        <f t="shared" si="13"/>
        <v>0.63228309587953913</v>
      </c>
      <c r="J75">
        <f t="shared" si="14"/>
        <v>0.24701759393635433</v>
      </c>
      <c r="K75">
        <f t="shared" si="15"/>
        <v>0.11095592225313408</v>
      </c>
      <c r="L75">
        <f t="shared" si="16"/>
        <v>9.7433879309726575E-3</v>
      </c>
      <c r="M75">
        <f>_xlfn.NORM.S.DIST((1/$Y$7)*(C75-$Y$3-D75*$Y$12),TRUE)</f>
        <v>3.7003266534727422E-2</v>
      </c>
      <c r="N75" s="3">
        <f>_xlfn.NORM.S.DIST((1/$Y$8)*(C75-$Y$4-D75*$Y$12),TRUE)</f>
        <v>0.41957146027764908</v>
      </c>
      <c r="O75" s="3">
        <f>_xlfn.NORM.S.DIST((1/$Y$9)*(C75-$Y$5-D75*$Y$12),TRUE)</f>
        <v>4.5747383839521517E-2</v>
      </c>
      <c r="P75" s="3">
        <f t="shared" si="17"/>
        <v>0.3379778346538288</v>
      </c>
      <c r="Q75">
        <f t="shared" si="18"/>
        <v>2.33965399222332E-2</v>
      </c>
      <c r="R75">
        <f t="shared" si="19"/>
        <v>0.10364153260214755</v>
      </c>
      <c r="S75">
        <f t="shared" si="20"/>
        <v>5.0759431645822318E-3</v>
      </c>
      <c r="T75">
        <f t="shared" si="21"/>
        <v>3.2930491551023881E-3</v>
      </c>
      <c r="U75" s="4">
        <f t="shared" si="22"/>
        <v>0.13540706484406539</v>
      </c>
      <c r="V75" s="6">
        <f t="shared" si="23"/>
        <v>-1.1011896399915948</v>
      </c>
    </row>
    <row r="76" spans="1:22" x14ac:dyDescent="0.3">
      <c r="A76">
        <f t="shared" si="12"/>
        <v>72</v>
      </c>
      <c r="C76">
        <v>-0.40101662500000002</v>
      </c>
      <c r="D76">
        <v>2.9984000000000002</v>
      </c>
      <c r="E76">
        <v>0.60015085195622997</v>
      </c>
      <c r="F76">
        <v>0.343490893169621</v>
      </c>
      <c r="G76">
        <v>5.3296856229443197E-2</v>
      </c>
      <c r="H76">
        <v>3.0613986447052001E-3</v>
      </c>
      <c r="I76">
        <f t="shared" si="13"/>
        <v>0.50265776788472272</v>
      </c>
      <c r="J76">
        <f t="shared" si="14"/>
        <v>0.39273174652713838</v>
      </c>
      <c r="K76">
        <f t="shared" si="15"/>
        <v>9.1665313146931493E-2</v>
      </c>
      <c r="L76">
        <f t="shared" si="16"/>
        <v>1.2945172441207374E-2</v>
      </c>
      <c r="M76">
        <f>_xlfn.NORM.S.DIST((1/$Y$7)*(C76-$Y$3-D76*$Y$12),TRUE)</f>
        <v>0.11378496725765642</v>
      </c>
      <c r="N76" s="3">
        <f>_xlfn.NORM.S.DIST((1/$Y$8)*(C76-$Y$4-D76*$Y$12),TRUE)</f>
        <v>0.50033736125078376</v>
      </c>
      <c r="O76" s="3">
        <f>_xlfn.NORM.S.DIST((1/$Y$9)*(C76-$Y$5-D76*$Y$12),TRUE)</f>
        <v>8.79344436395606E-2</v>
      </c>
      <c r="P76" s="3">
        <f t="shared" si="17"/>
        <v>0.35814917704427862</v>
      </c>
      <c r="Q76">
        <f t="shared" si="18"/>
        <v>5.7194897660569836E-2</v>
      </c>
      <c r="R76">
        <f t="shared" si="19"/>
        <v>0.19649836573680007</v>
      </c>
      <c r="S76">
        <f t="shared" si="20"/>
        <v>8.0605383126215215E-3</v>
      </c>
      <c r="T76">
        <f t="shared" si="21"/>
        <v>4.6363028565146961E-3</v>
      </c>
      <c r="U76" s="4">
        <f t="shared" si="22"/>
        <v>0.26639010456650614</v>
      </c>
      <c r="V76" s="6">
        <f t="shared" si="23"/>
        <v>-0.62376761751389442</v>
      </c>
    </row>
    <row r="77" spans="1:22" x14ac:dyDescent="0.3">
      <c r="A77">
        <f t="shared" si="12"/>
        <v>73</v>
      </c>
      <c r="C77">
        <v>-2.3466912799999999</v>
      </c>
      <c r="D77">
        <v>3.0308000000000002</v>
      </c>
      <c r="E77">
        <v>3.9492466584559504E-3</v>
      </c>
      <c r="F77">
        <v>0.976785138588258</v>
      </c>
      <c r="G77">
        <v>8.4450565325304705E-3</v>
      </c>
      <c r="H77">
        <v>1.0820558220755901E-2</v>
      </c>
      <c r="I77">
        <f t="shared" si="13"/>
        <v>0.53829862218224755</v>
      </c>
      <c r="J77">
        <f t="shared" si="14"/>
        <v>0.37351362083952511</v>
      </c>
      <c r="K77">
        <f t="shared" si="15"/>
        <v>7.6951243855021847E-2</v>
      </c>
      <c r="L77">
        <f t="shared" si="16"/>
        <v>1.1236513123204945E-2</v>
      </c>
      <c r="M77">
        <f>_xlfn.NORM.S.DIST((1/$Y$7)*(C77-$Y$3-D77*$Y$12),TRUE)</f>
        <v>6.3677285700207436E-5</v>
      </c>
      <c r="N77" s="3">
        <f>_xlfn.NORM.S.DIST((1/$Y$8)*(C77-$Y$4-D77*$Y$12),TRUE)</f>
        <v>0.17832875746977253</v>
      </c>
      <c r="O77" s="3">
        <f>_xlfn.NORM.S.DIST((1/$Y$9)*(C77-$Y$5-D77*$Y$12),TRUE)</f>
        <v>2.0834486630686476E-3</v>
      </c>
      <c r="P77" s="3">
        <f t="shared" si="17"/>
        <v>0.27078503335569931</v>
      </c>
      <c r="Q77">
        <f t="shared" si="18"/>
        <v>3.4277395156726999E-5</v>
      </c>
      <c r="R77">
        <f t="shared" si="19"/>
        <v>6.6608219902348248E-2</v>
      </c>
      <c r="S77">
        <f t="shared" si="20"/>
        <v>1.6032396613121475E-4</v>
      </c>
      <c r="T77">
        <f t="shared" si="21"/>
        <v>3.042679580868804E-3</v>
      </c>
      <c r="U77" s="4">
        <f t="shared" si="22"/>
        <v>6.9845500844504999E-2</v>
      </c>
      <c r="V77" s="6">
        <f t="shared" si="23"/>
        <v>-1.476942684709089</v>
      </c>
    </row>
    <row r="78" spans="1:22" x14ac:dyDescent="0.3">
      <c r="A78">
        <f t="shared" si="12"/>
        <v>74</v>
      </c>
      <c r="C78">
        <v>-3.0786022530000001</v>
      </c>
      <c r="D78">
        <v>3.157</v>
      </c>
      <c r="E78" s="13">
        <v>1.99932887017794E-6</v>
      </c>
      <c r="F78">
        <v>0.98207482956018499</v>
      </c>
      <c r="G78">
        <v>1.2007036587996999E-3</v>
      </c>
      <c r="H78">
        <v>1.67224674521451E-2</v>
      </c>
      <c r="I78">
        <f t="shared" si="13"/>
        <v>3.3668354969082763E-2</v>
      </c>
      <c r="J78">
        <f t="shared" si="14"/>
        <v>0.84087323799812375</v>
      </c>
      <c r="K78">
        <f t="shared" si="15"/>
        <v>9.7685894498575523E-2</v>
      </c>
      <c r="L78">
        <f t="shared" si="16"/>
        <v>2.7772512534218186E-2</v>
      </c>
      <c r="M78">
        <f>_xlfn.NORM.S.DIST((1/$Y$7)*(C78-$Y$3-D78*$Y$12),TRUE)</f>
        <v>7.2165955562971293E-7</v>
      </c>
      <c r="N78" s="3">
        <f>_xlfn.NORM.S.DIST((1/$Y$8)*(C78-$Y$4-D78*$Y$12),TRUE)</f>
        <v>0.10225445421053247</v>
      </c>
      <c r="O78" s="3">
        <f>_xlfn.NORM.S.DIST((1/$Y$9)*(C78-$Y$5-D78*$Y$12),TRUE)</f>
        <v>2.9749482190644073E-4</v>
      </c>
      <c r="P78" s="3">
        <f t="shared" si="17"/>
        <v>0.24091365432495598</v>
      </c>
      <c r="Q78">
        <f t="shared" si="18"/>
        <v>2.4297090085771702E-8</v>
      </c>
      <c r="R78">
        <f t="shared" si="19"/>
        <v>8.5983034011741316E-2</v>
      </c>
      <c r="S78">
        <f t="shared" si="20"/>
        <v>2.9061047786625082E-5</v>
      </c>
      <c r="T78">
        <f t="shared" si="21"/>
        <v>6.6907774844041472E-3</v>
      </c>
      <c r="U78" s="4">
        <f t="shared" si="22"/>
        <v>9.2702896841022175E-2</v>
      </c>
      <c r="V78" s="6">
        <f t="shared" si="23"/>
        <v>-1.3242928817187092</v>
      </c>
    </row>
    <row r="79" spans="1:22" x14ac:dyDescent="0.3">
      <c r="A79">
        <f t="shared" si="12"/>
        <v>75</v>
      </c>
      <c r="C79">
        <v>-0.88661723999999997</v>
      </c>
      <c r="D79">
        <v>3.1371000000000002</v>
      </c>
      <c r="E79">
        <v>1.4611992588524501E-2</v>
      </c>
      <c r="F79">
        <v>0.93505310802975905</v>
      </c>
      <c r="G79">
        <v>4.0670904696067101E-2</v>
      </c>
      <c r="H79">
        <v>9.6639946856491108E-3</v>
      </c>
      <c r="I79">
        <f t="shared" si="13"/>
        <v>2.9596061705390569E-2</v>
      </c>
      <c r="J79">
        <f t="shared" si="14"/>
        <v>0.84508628735807656</v>
      </c>
      <c r="K79">
        <f t="shared" si="15"/>
        <v>9.3420724958911211E-2</v>
      </c>
      <c r="L79">
        <f t="shared" si="16"/>
        <v>3.1896925977621615E-2</v>
      </c>
      <c r="M79">
        <f>_xlfn.NORM.S.DIST((1/$Y$7)*(C79-$Y$3-D79*$Y$12),TRUE)</f>
        <v>3.1318616375381449E-2</v>
      </c>
      <c r="N79" s="3">
        <f>_xlfn.NORM.S.DIST((1/$Y$8)*(C79-$Y$4-D79*$Y$12),TRUE)</f>
        <v>0.40927277076965263</v>
      </c>
      <c r="O79" s="3">
        <f>_xlfn.NORM.S.DIST((1/$Y$9)*(C79-$Y$5-D79*$Y$12),TRUE)</f>
        <v>4.1738039600812488E-2</v>
      </c>
      <c r="P79" s="3">
        <f t="shared" si="17"/>
        <v>0.33539499754426716</v>
      </c>
      <c r="Q79">
        <f t="shared" si="18"/>
        <v>9.2690770277324491E-4</v>
      </c>
      <c r="R79">
        <f t="shared" si="19"/>
        <v>0.34587080636647888</v>
      </c>
      <c r="S79">
        <f t="shared" si="20"/>
        <v>3.8991979178716477E-3</v>
      </c>
      <c r="T79">
        <f t="shared" si="21"/>
        <v>1.0698069409934074E-2</v>
      </c>
      <c r="U79" s="4">
        <f t="shared" si="22"/>
        <v>0.36139498139705784</v>
      </c>
      <c r="V79" s="6">
        <f t="shared" si="23"/>
        <v>-0.35473255074635052</v>
      </c>
    </row>
    <row r="80" spans="1:22" x14ac:dyDescent="0.3">
      <c r="A80">
        <f t="shared" si="12"/>
        <v>76</v>
      </c>
      <c r="C80">
        <v>-0.453682998</v>
      </c>
      <c r="D80">
        <v>3.1177000000000001</v>
      </c>
      <c r="E80">
        <v>5.5269265210312502E-2</v>
      </c>
      <c r="F80">
        <v>0.85453861322243796</v>
      </c>
      <c r="G80">
        <v>8.2214392411928405E-2</v>
      </c>
      <c r="H80">
        <v>7.9777291553206394E-3</v>
      </c>
      <c r="I80">
        <f t="shared" si="13"/>
        <v>4.5237826309476467E-2</v>
      </c>
      <c r="J80">
        <f t="shared" si="14"/>
        <v>0.80633515178267046</v>
      </c>
      <c r="K80">
        <f t="shared" si="15"/>
        <v>0.12104440743889112</v>
      </c>
      <c r="L80">
        <f t="shared" si="16"/>
        <v>2.7382614468961716E-2</v>
      </c>
      <c r="M80">
        <f>_xlfn.NORM.S.DIST((1/$Y$7)*(C80-$Y$3-D80*$Y$12),TRUE)</f>
        <v>0.10067874216681186</v>
      </c>
      <c r="N80" s="3">
        <f>_xlfn.NORM.S.DIST((1/$Y$8)*(C80-$Y$4-D80*$Y$12),TRUE)</f>
        <v>0.49037539018388104</v>
      </c>
      <c r="O80" s="3">
        <f>_xlfn.NORM.S.DIST((1/$Y$9)*(C80-$Y$5-D80*$Y$12),TRUE)</f>
        <v>8.1582883239195381E-2</v>
      </c>
      <c r="P80" s="3">
        <f t="shared" si="17"/>
        <v>0.35565507443686789</v>
      </c>
      <c r="Q80">
        <f t="shared" si="18"/>
        <v>4.5544874511987991E-3</v>
      </c>
      <c r="R80">
        <f t="shared" si="19"/>
        <v>0.39540691467440597</v>
      </c>
      <c r="S80">
        <f t="shared" si="20"/>
        <v>9.8751517588446473E-3</v>
      </c>
      <c r="T80">
        <f t="shared" si="21"/>
        <v>9.738765787234635E-3</v>
      </c>
      <c r="U80" s="4">
        <f t="shared" si="22"/>
        <v>0.41957531967168404</v>
      </c>
      <c r="V80" s="6">
        <f t="shared" si="23"/>
        <v>-0.20298003218383823</v>
      </c>
    </row>
    <row r="81" spans="1:22" x14ac:dyDescent="0.3">
      <c r="A81">
        <f t="shared" si="12"/>
        <v>77</v>
      </c>
      <c r="C81">
        <v>-2.7397907369999999</v>
      </c>
      <c r="D81">
        <v>3.5139</v>
      </c>
      <c r="E81" s="13">
        <v>4.0740654629595702E-5</v>
      </c>
      <c r="F81">
        <v>0.98088580075291198</v>
      </c>
      <c r="G81">
        <v>4.0019398147309601E-3</v>
      </c>
      <c r="H81">
        <v>1.5071518777728001E-2</v>
      </c>
      <c r="I81">
        <f t="shared" si="13"/>
        <v>8.2764002294957131E-2</v>
      </c>
      <c r="J81">
        <f t="shared" si="14"/>
        <v>0.7423275437232969</v>
      </c>
      <c r="K81">
        <f t="shared" si="15"/>
        <v>0.14870536373743548</v>
      </c>
      <c r="L81">
        <f t="shared" si="16"/>
        <v>2.6203090244309959E-2</v>
      </c>
      <c r="M81">
        <f>_xlfn.NORM.S.DIST((1/$Y$7)*(C81-$Y$3-D81*$Y$12),TRUE)</f>
        <v>6.4485780913419207E-6</v>
      </c>
      <c r="N81" s="3">
        <f>_xlfn.NORM.S.DIST((1/$Y$8)*(C81-$Y$4-D81*$Y$12),TRUE)</f>
        <v>0.13389799675969205</v>
      </c>
      <c r="O81" s="3">
        <f>_xlfn.NORM.S.DIST((1/$Y$9)*(C81-$Y$5-D81*$Y$12),TRUE)</f>
        <v>7.6047971884207126E-4</v>
      </c>
      <c r="P81" s="3">
        <f t="shared" si="17"/>
        <v>0.25451467664136829</v>
      </c>
      <c r="Q81">
        <f t="shared" si="18"/>
        <v>5.3371013195103301E-7</v>
      </c>
      <c r="R81">
        <f t="shared" si="19"/>
        <v>9.9396171044092166E-2</v>
      </c>
      <c r="S81">
        <f t="shared" si="20"/>
        <v>1.1308741320535288E-4</v>
      </c>
      <c r="T81">
        <f t="shared" si="21"/>
        <v>6.6690710405351416E-3</v>
      </c>
      <c r="U81" s="4">
        <f t="shared" si="22"/>
        <v>0.10617886320796462</v>
      </c>
      <c r="V81" s="6">
        <f t="shared" si="23"/>
        <v>-1.2471084734434308</v>
      </c>
    </row>
    <row r="82" spans="1:22" x14ac:dyDescent="0.3">
      <c r="A82">
        <f t="shared" si="12"/>
        <v>78</v>
      </c>
      <c r="C82">
        <v>-2.6563897729999999</v>
      </c>
      <c r="D82">
        <v>3.5577000000000001</v>
      </c>
      <c r="E82" s="13">
        <v>1.8203208285148699E-5</v>
      </c>
      <c r="F82">
        <v>0.98225051304954103</v>
      </c>
      <c r="G82">
        <v>2.7033052224064401E-3</v>
      </c>
      <c r="H82">
        <v>1.50279785197673E-2</v>
      </c>
      <c r="I82">
        <f t="shared" si="13"/>
        <v>2.9902231771735514E-2</v>
      </c>
      <c r="J82">
        <f t="shared" si="14"/>
        <v>0.84401923049593797</v>
      </c>
      <c r="K82">
        <f t="shared" si="15"/>
        <v>9.5298535416938113E-2</v>
      </c>
      <c r="L82">
        <f t="shared" si="16"/>
        <v>3.0780002315388917E-2</v>
      </c>
      <c r="M82">
        <f>_xlfn.NORM.S.DIST((1/$Y$7)*(C82-$Y$3-D82*$Y$12),TRUE)</f>
        <v>1.0720642662672413E-5</v>
      </c>
      <c r="N82" s="3">
        <f>_xlfn.NORM.S.DIST((1/$Y$8)*(C82-$Y$4-D82*$Y$12),TRUE)</f>
        <v>0.14262375242182646</v>
      </c>
      <c r="O82" s="3">
        <f>_xlfn.NORM.S.DIST((1/$Y$9)*(C82-$Y$5-D82*$Y$12),TRUE)</f>
        <v>9.4864047102426088E-4</v>
      </c>
      <c r="P82" s="3">
        <f t="shared" si="17"/>
        <v>0.25792332555627251</v>
      </c>
      <c r="Q82">
        <f t="shared" si="18"/>
        <v>3.2057114164118623E-7</v>
      </c>
      <c r="R82">
        <f t="shared" si="19"/>
        <v>0.12037718976951313</v>
      </c>
      <c r="S82">
        <f t="shared" si="20"/>
        <v>9.0404047525846374E-5</v>
      </c>
      <c r="T82">
        <f t="shared" si="21"/>
        <v>7.9388805578148765E-3</v>
      </c>
      <c r="U82" s="4">
        <f t="shared" si="22"/>
        <v>0.12840679494599549</v>
      </c>
      <c r="V82" s="6">
        <f t="shared" si="23"/>
        <v>-1.1339546057880037</v>
      </c>
    </row>
    <row r="83" spans="1:22" x14ac:dyDescent="0.3">
      <c r="A83">
        <f t="shared" si="12"/>
        <v>79</v>
      </c>
      <c r="C83">
        <v>1.949729305</v>
      </c>
      <c r="D83">
        <v>3.4923999999999999</v>
      </c>
      <c r="E83">
        <v>1.72181434032052E-2</v>
      </c>
      <c r="F83">
        <v>0.73436994997616201</v>
      </c>
      <c r="G83">
        <v>0.23388023687916601</v>
      </c>
      <c r="H83">
        <v>1.4531669741467501E-2</v>
      </c>
      <c r="I83">
        <f t="shared" si="13"/>
        <v>2.9780715757159015E-2</v>
      </c>
      <c r="J83">
        <f t="shared" si="14"/>
        <v>0.84518864699527529</v>
      </c>
      <c r="K83">
        <f t="shared" si="15"/>
        <v>9.4307070458248321E-2</v>
      </c>
      <c r="L83">
        <f t="shared" si="16"/>
        <v>3.0723566789317206E-2</v>
      </c>
      <c r="M83">
        <f>_xlfn.NORM.S.DIST((1/$Y$7)*(C83-$Y$3-D83*$Y$12),TRUE)</f>
        <v>0.97527604446700855</v>
      </c>
      <c r="N83" s="3">
        <f>_xlfn.NORM.S.DIST((1/$Y$8)*(C83-$Y$4-D83*$Y$12),TRUE)</f>
        <v>0.86768627856218439</v>
      </c>
      <c r="O83" s="3">
        <f>_xlfn.NORM.S.DIST((1/$Y$9)*(C83-$Y$5-D83*$Y$12),TRUE)</f>
        <v>0.68181714465849763</v>
      </c>
      <c r="P83" s="3">
        <f t="shared" si="17"/>
        <v>0.47410653906369288</v>
      </c>
      <c r="Q83">
        <f t="shared" si="18"/>
        <v>2.9044418665038357E-2</v>
      </c>
      <c r="R83">
        <f t="shared" si="19"/>
        <v>0.73335859179433815</v>
      </c>
      <c r="S83">
        <f t="shared" si="20"/>
        <v>6.4300177500950628E-2</v>
      </c>
      <c r="T83">
        <f t="shared" si="21"/>
        <v>1.4566243918175395E-2</v>
      </c>
      <c r="U83" s="4">
        <f t="shared" si="22"/>
        <v>0.84126943187850256</v>
      </c>
      <c r="V83" s="6">
        <f t="shared" si="23"/>
        <v>0.99968879510965059</v>
      </c>
    </row>
    <row r="84" spans="1:22" x14ac:dyDescent="0.3">
      <c r="A84">
        <f t="shared" si="12"/>
        <v>80</v>
      </c>
      <c r="C84">
        <v>-0.85920911600000005</v>
      </c>
      <c r="D84">
        <v>3.6076999999999999</v>
      </c>
      <c r="E84">
        <v>4.2271637677029898E-2</v>
      </c>
      <c r="F84">
        <v>0.81087083943101301</v>
      </c>
      <c r="G84">
        <v>0.13507178243138801</v>
      </c>
      <c r="H84">
        <v>1.17857404605691E-2</v>
      </c>
      <c r="I84">
        <f t="shared" si="13"/>
        <v>6.2737709316781645E-2</v>
      </c>
      <c r="J84">
        <f t="shared" si="14"/>
        <v>0.63423246571416014</v>
      </c>
      <c r="K84">
        <f t="shared" si="15"/>
        <v>0.26837909758309786</v>
      </c>
      <c r="L84">
        <f t="shared" si="16"/>
        <v>3.4650727385961158E-2</v>
      </c>
      <c r="M84">
        <f>_xlfn.NORM.S.DIST((1/$Y$7)*(C84-$Y$3-D84*$Y$12),TRUE)</f>
        <v>3.4016966809653465E-2</v>
      </c>
      <c r="N84" s="3">
        <f>_xlfn.NORM.S.DIST((1/$Y$8)*(C84-$Y$4-D84*$Y$12),TRUE)</f>
        <v>0.4143303001757403</v>
      </c>
      <c r="O84" s="3">
        <f>_xlfn.NORM.S.DIST((1/$Y$9)*(C84-$Y$5-D84*$Y$12),TRUE)</f>
        <v>4.3672761664944972E-2</v>
      </c>
      <c r="P84" s="3">
        <f t="shared" si="17"/>
        <v>0.33666427141337485</v>
      </c>
      <c r="Q84">
        <f t="shared" si="18"/>
        <v>2.1341465755426482E-3</v>
      </c>
      <c r="R84">
        <f t="shared" si="19"/>
        <v>0.26278172790054788</v>
      </c>
      <c r="S84">
        <f t="shared" si="20"/>
        <v>1.1720856364599642E-2</v>
      </c>
      <c r="T84">
        <f t="shared" si="21"/>
        <v>1.1665661889338088E-2</v>
      </c>
      <c r="U84" s="4">
        <f t="shared" si="22"/>
        <v>0.28830239273002828</v>
      </c>
      <c r="V84" s="6">
        <f t="shared" si="23"/>
        <v>-0.55835091244890334</v>
      </c>
    </row>
    <row r="85" spans="1:22" x14ac:dyDescent="0.3">
      <c r="A85">
        <f t="shared" si="12"/>
        <v>81</v>
      </c>
      <c r="C85">
        <v>1.2312099480000001</v>
      </c>
      <c r="D85">
        <v>3.2871000000000001</v>
      </c>
      <c r="E85">
        <v>0.12973869606490901</v>
      </c>
      <c r="F85">
        <v>0.53551886555003803</v>
      </c>
      <c r="G85">
        <v>0.325886498604325</v>
      </c>
      <c r="H85">
        <v>8.8559397807279408E-3</v>
      </c>
      <c r="I85">
        <f t="shared" si="13"/>
        <v>7.5960346029399078E-2</v>
      </c>
      <c r="J85">
        <f t="shared" si="14"/>
        <v>0.70319780702250212</v>
      </c>
      <c r="K85">
        <f t="shared" si="15"/>
        <v>0.19061796832600753</v>
      </c>
      <c r="L85">
        <f t="shared" si="16"/>
        <v>3.0223878622091221E-2</v>
      </c>
      <c r="M85">
        <f>_xlfn.NORM.S.DIST((1/$Y$7)*(C85-$Y$3-D85*$Y$12),TRUE)</f>
        <v>0.840221068701972</v>
      </c>
      <c r="N85" s="3">
        <f>_xlfn.NORM.S.DIST((1/$Y$8)*(C85-$Y$4-D85*$Y$12),TRUE)</f>
        <v>0.78077507879595642</v>
      </c>
      <c r="O85" s="3">
        <f>_xlfn.NORM.S.DIST((1/$Y$9)*(C85-$Y$5-D85*$Y$12),TRUE)</f>
        <v>0.46594989445416357</v>
      </c>
      <c r="P85" s="3">
        <f t="shared" si="17"/>
        <v>0.43794682698450554</v>
      </c>
      <c r="Q85">
        <f t="shared" si="18"/>
        <v>6.3823483119793287E-2</v>
      </c>
      <c r="R85">
        <f t="shared" si="19"/>
        <v>0.54903932318713788</v>
      </c>
      <c r="S85">
        <f t="shared" si="20"/>
        <v>8.8818422222570304E-2</v>
      </c>
      <c r="T85">
        <f t="shared" si="21"/>
        <v>1.323645174170968E-2</v>
      </c>
      <c r="U85" s="4">
        <f t="shared" si="22"/>
        <v>0.71491768027121116</v>
      </c>
      <c r="V85" s="6">
        <f t="shared" si="23"/>
        <v>0.56780904198086202</v>
      </c>
    </row>
    <row r="86" spans="1:22" x14ac:dyDescent="0.3">
      <c r="A86">
        <f t="shared" si="12"/>
        <v>82</v>
      </c>
      <c r="C86">
        <v>1.7579355720000001</v>
      </c>
      <c r="D86">
        <v>3.3271999999999999</v>
      </c>
      <c r="E86">
        <v>0.118609072718059</v>
      </c>
      <c r="F86">
        <v>0.310193419717885</v>
      </c>
      <c r="G86">
        <v>0.56192337148834204</v>
      </c>
      <c r="H86">
        <v>9.2741360757129104E-3</v>
      </c>
      <c r="I86">
        <f t="shared" si="13"/>
        <v>0.16478574638944773</v>
      </c>
      <c r="J86">
        <f t="shared" si="14"/>
        <v>0.4776779330548927</v>
      </c>
      <c r="K86">
        <f t="shared" si="15"/>
        <v>0.32732564726055441</v>
      </c>
      <c r="L86">
        <f t="shared" si="16"/>
        <v>3.0210673295105159E-2</v>
      </c>
      <c r="M86">
        <f>_xlfn.NORM.S.DIST((1/$Y$7)*(C86-$Y$3-D86*$Y$12),TRUE)</f>
        <v>0.95599255979620235</v>
      </c>
      <c r="N86" s="3">
        <f>_xlfn.NORM.S.DIST((1/$Y$8)*(C86-$Y$4-D86*$Y$12),TRUE)</f>
        <v>0.84721832703426259</v>
      </c>
      <c r="O86" s="3">
        <f>_xlfn.NORM.S.DIST((1/$Y$9)*(C86-$Y$5-D86*$Y$12),TRUE)</f>
        <v>0.62694596788605061</v>
      </c>
      <c r="P86" s="3">
        <f t="shared" si="17"/>
        <v>0.46442104534182038</v>
      </c>
      <c r="Q86">
        <f t="shared" si="18"/>
        <v>0.15753394750877595</v>
      </c>
      <c r="R86">
        <f t="shared" si="19"/>
        <v>0.40469749930395066</v>
      </c>
      <c r="S86">
        <f t="shared" si="20"/>
        <v>0.20521549473569628</v>
      </c>
      <c r="T86">
        <f t="shared" si="21"/>
        <v>1.4030472472192955E-2</v>
      </c>
      <c r="U86" s="4">
        <f t="shared" si="22"/>
        <v>0.78147741402061577</v>
      </c>
      <c r="V86" s="6">
        <f t="shared" si="23"/>
        <v>0.77719255846851132</v>
      </c>
    </row>
    <row r="87" spans="1:22" x14ac:dyDescent="0.3">
      <c r="A87">
        <f t="shared" si="12"/>
        <v>83</v>
      </c>
      <c r="C87">
        <v>1.978286137</v>
      </c>
      <c r="D87">
        <v>3.3597999999999999</v>
      </c>
      <c r="E87">
        <v>6.8919473096397496E-2</v>
      </c>
      <c r="F87">
        <v>0.15544660756946499</v>
      </c>
      <c r="G87">
        <v>0.76557690250149701</v>
      </c>
      <c r="H87">
        <v>1.00570168326405E-2</v>
      </c>
      <c r="I87">
        <f t="shared" si="13"/>
        <v>0.17430726671996549</v>
      </c>
      <c r="J87">
        <f t="shared" si="14"/>
        <v>0.28246374449300016</v>
      </c>
      <c r="K87">
        <f t="shared" si="15"/>
        <v>0.50777806619787147</v>
      </c>
      <c r="L87">
        <f t="shared" si="16"/>
        <v>3.5450922589161805E-2</v>
      </c>
      <c r="M87">
        <f>_xlfn.NORM.S.DIST((1/$Y$7)*(C87-$Y$3-D87*$Y$12),TRUE)</f>
        <v>0.9774239475929356</v>
      </c>
      <c r="N87" s="3">
        <f>_xlfn.NORM.S.DIST((1/$Y$8)*(C87-$Y$4-D87*$Y$12),TRUE)</f>
        <v>0.87056406426645094</v>
      </c>
      <c r="O87" s="3">
        <f>_xlfn.NORM.S.DIST((1/$Y$9)*(C87-$Y$5-D87*$Y$12),TRUE)</f>
        <v>0.68969039104007068</v>
      </c>
      <c r="P87" s="3">
        <f t="shared" si="17"/>
        <v>0.47555009581611057</v>
      </c>
      <c r="Q87">
        <f t="shared" si="18"/>
        <v>0.17037209673156339</v>
      </c>
      <c r="R87">
        <f t="shared" si="19"/>
        <v>0.24590278541374658</v>
      </c>
      <c r="S87">
        <f t="shared" si="20"/>
        <v>0.35020965303758089</v>
      </c>
      <c r="T87">
        <f t="shared" si="21"/>
        <v>1.6858689634045416E-2</v>
      </c>
      <c r="U87" s="4">
        <f t="shared" si="22"/>
        <v>0.7833432248169363</v>
      </c>
      <c r="V87" s="6">
        <f t="shared" si="23"/>
        <v>0.78353407756223969</v>
      </c>
    </row>
    <row r="88" spans="1:22" x14ac:dyDescent="0.3">
      <c r="A88">
        <f t="shared" si="12"/>
        <v>84</v>
      </c>
      <c r="C88">
        <v>-6.5201179690000002</v>
      </c>
      <c r="D88">
        <v>3.6938</v>
      </c>
      <c r="E88" s="13">
        <v>1.9398023984688801E-18</v>
      </c>
      <c r="F88">
        <v>0.27050386339036803</v>
      </c>
      <c r="G88" s="13">
        <v>1.09417735497974E-6</v>
      </c>
      <c r="H88">
        <v>0.72949504243227703</v>
      </c>
      <c r="I88">
        <f t="shared" si="13"/>
        <v>0.14883679909611444</v>
      </c>
      <c r="J88">
        <f t="shared" si="14"/>
        <v>0.14294532451725078</v>
      </c>
      <c r="K88">
        <f t="shared" si="15"/>
        <v>0.6671442458473581</v>
      </c>
      <c r="L88">
        <f t="shared" si="16"/>
        <v>4.1073630539276748E-2</v>
      </c>
      <c r="M88">
        <f>_xlfn.NORM.S.DIST((1/$Y$7)*(C88-$Y$3-D88*$Y$12),TRUE)</f>
        <v>1.5131743374444067E-21</v>
      </c>
      <c r="N88" s="3">
        <f>_xlfn.NORM.S.DIST((1/$Y$8)*(C88-$Y$4-D88*$Y$12),TRUE)</f>
        <v>1.8616209978594082E-3</v>
      </c>
      <c r="O88" s="3">
        <f>_xlfn.NORM.S.DIST((1/$Y$9)*(C88-$Y$5-D88*$Y$12),TRUE)</f>
        <v>5.0534227639032459E-10</v>
      </c>
      <c r="P88" s="3">
        <f t="shared" si="17"/>
        <v>0.12707770013243355</v>
      </c>
      <c r="Q88">
        <f t="shared" si="18"/>
        <v>2.2521602485960925E-22</v>
      </c>
      <c r="R88">
        <f t="shared" si="19"/>
        <v>2.6611001766714131E-4</v>
      </c>
      <c r="S88">
        <f t="shared" si="20"/>
        <v>3.3713619187721027E-10</v>
      </c>
      <c r="T88">
        <f t="shared" si="21"/>
        <v>5.2195425050205755E-3</v>
      </c>
      <c r="U88" s="4">
        <f t="shared" si="22"/>
        <v>5.4856528598239088E-3</v>
      </c>
      <c r="V88" s="6">
        <f t="shared" si="23"/>
        <v>-2.5436114287980236</v>
      </c>
    </row>
    <row r="89" spans="1:22" x14ac:dyDescent="0.3">
      <c r="A89">
        <f t="shared" si="12"/>
        <v>85</v>
      </c>
      <c r="C89">
        <v>-8.1792240669999998</v>
      </c>
      <c r="D89">
        <v>3.8917000000000002</v>
      </c>
      <c r="E89" s="13">
        <v>7.8500996262696502E-31</v>
      </c>
      <c r="F89">
        <v>4.8350082495735303E-3</v>
      </c>
      <c r="G89" s="13">
        <v>7.4156198305805992E-12</v>
      </c>
      <c r="H89">
        <v>0.99516499174301098</v>
      </c>
      <c r="I89">
        <f t="shared" si="13"/>
        <v>8.1152362612200903E-3</v>
      </c>
      <c r="J89">
        <f t="shared" si="14"/>
        <v>0.2545181737886848</v>
      </c>
      <c r="K89">
        <f t="shared" si="15"/>
        <v>0.19942508793963135</v>
      </c>
      <c r="L89">
        <f t="shared" si="16"/>
        <v>0.53794150201046376</v>
      </c>
      <c r="M89">
        <f>_xlfn.NORM.S.DIST((1/$Y$7)*(C89-$Y$3-D89*$Y$12),TRUE)</f>
        <v>6.365926683198771E-32</v>
      </c>
      <c r="N89" s="3">
        <f>_xlfn.NORM.S.DIST((1/$Y$8)*(C89-$Y$4-D89*$Y$12),TRUE)</f>
        <v>1.1327024993597757E-4</v>
      </c>
      <c r="O89" s="3">
        <f>_xlfn.NORM.S.DIST((1/$Y$9)*(C89-$Y$5-D89*$Y$12),TRUE)</f>
        <v>6.9790956189292491E-14</v>
      </c>
      <c r="P89" s="3">
        <f t="shared" si="17"/>
        <v>8.8354036256094448E-2</v>
      </c>
      <c r="Q89">
        <f t="shared" si="18"/>
        <v>5.1660999055763202E-34</v>
      </c>
      <c r="R89">
        <f t="shared" si="19"/>
        <v>2.8829337158292904E-5</v>
      </c>
      <c r="S89">
        <f t="shared" si="20"/>
        <v>1.3918067575440614E-14</v>
      </c>
      <c r="T89">
        <f t="shared" si="21"/>
        <v>4.7529302972290417E-2</v>
      </c>
      <c r="U89" s="4">
        <f t="shared" si="22"/>
        <v>4.7558132309462625E-2</v>
      </c>
      <c r="V89" s="6">
        <f t="shared" si="23"/>
        <v>-1.6690056271550837</v>
      </c>
    </row>
    <row r="90" spans="1:22" x14ac:dyDescent="0.3">
      <c r="A90">
        <f t="shared" si="12"/>
        <v>86</v>
      </c>
      <c r="C90">
        <v>-6.0739466560000004</v>
      </c>
      <c r="D90">
        <v>3.9137</v>
      </c>
      <c r="E90" s="13">
        <v>5.3044361290603602E-19</v>
      </c>
      <c r="F90" s="13">
        <v>7.9166240416283298E-3</v>
      </c>
      <c r="G90" s="13">
        <v>2.22589034668119E-7</v>
      </c>
      <c r="H90">
        <v>0.99208315336933695</v>
      </c>
      <c r="I90">
        <f t="shared" si="13"/>
        <v>1.450502483029241E-4</v>
      </c>
      <c r="J90">
        <f t="shared" si="14"/>
        <v>3.4013056846923566E-2</v>
      </c>
      <c r="K90">
        <f t="shared" si="15"/>
        <v>0.23927474876708754</v>
      </c>
      <c r="L90">
        <f t="shared" si="16"/>
        <v>0.72656714413768608</v>
      </c>
      <c r="M90">
        <f>_xlfn.NORM.S.DIST((1/$Y$7)*(C90-$Y$3-D90*$Y$12),TRUE)</f>
        <v>4.0044599057662959E-19</v>
      </c>
      <c r="N90" s="3">
        <f>_xlfn.NORM.S.DIST((1/$Y$8)*(C90-$Y$4-D90*$Y$12),TRUE)</f>
        <v>3.5818200548423558E-3</v>
      </c>
      <c r="O90" s="3">
        <f>_xlfn.NORM.S.DIST((1/$Y$9)*(C90-$Y$5-D90*$Y$12),TRUE)</f>
        <v>4.1791512205419047E-9</v>
      </c>
      <c r="P90" s="3">
        <f t="shared" si="17"/>
        <v>0.13925630575202733</v>
      </c>
      <c r="Q90">
        <f t="shared" si="18"/>
        <v>5.8084790365050519E-23</v>
      </c>
      <c r="R90">
        <f t="shared" si="19"/>
        <v>1.2182864914080394E-4</v>
      </c>
      <c r="S90">
        <f t="shared" si="20"/>
        <v>9.9996535835483146E-10</v>
      </c>
      <c r="T90">
        <f t="shared" si="21"/>
        <v>0.10117905637341493</v>
      </c>
      <c r="U90" s="4">
        <f t="shared" si="22"/>
        <v>0.10130088602252109</v>
      </c>
      <c r="V90" s="6">
        <f t="shared" si="23"/>
        <v>-1.2741739587361205</v>
      </c>
    </row>
    <row r="91" spans="1:22" x14ac:dyDescent="0.3">
      <c r="A91">
        <f t="shared" si="12"/>
        <v>87</v>
      </c>
      <c r="C91">
        <v>2.502962862</v>
      </c>
      <c r="D91">
        <v>3.7210000000000001</v>
      </c>
      <c r="E91">
        <v>3.59650172529021E-4</v>
      </c>
      <c r="F91" s="13">
        <v>2.8703164414707199E-2</v>
      </c>
      <c r="G91">
        <v>0.55569489366333902</v>
      </c>
      <c r="H91">
        <v>0.41524229174942501</v>
      </c>
      <c r="I91">
        <f t="shared" si="13"/>
        <v>2.3752320604266384E-4</v>
      </c>
      <c r="J91">
        <f t="shared" si="14"/>
        <v>3.6570791276880468E-2</v>
      </c>
      <c r="K91">
        <f t="shared" si="15"/>
        <v>0.23881264217306686</v>
      </c>
      <c r="L91">
        <f t="shared" si="16"/>
        <v>0.72437904334400993</v>
      </c>
      <c r="M91">
        <f>_xlfn.NORM.S.DIST((1/$Y$7)*(C91-$Y$3-D91*$Y$12),TRUE)</f>
        <v>0.99664664781114021</v>
      </c>
      <c r="N91" s="3">
        <f>_xlfn.NORM.S.DIST((1/$Y$8)*(C91-$Y$4-D91*$Y$12),TRUE)</f>
        <v>0.91587555910597263</v>
      </c>
      <c r="O91" s="3">
        <f>_xlfn.NORM.S.DIST((1/$Y$9)*(C91-$Y$5-D91*$Y$12),TRUE)</f>
        <v>0.81663390291640492</v>
      </c>
      <c r="P91" s="3">
        <f t="shared" si="17"/>
        <v>0.50211026398560343</v>
      </c>
      <c r="Q91">
        <f t="shared" si="18"/>
        <v>2.3672670707977568E-4</v>
      </c>
      <c r="R91">
        <f t="shared" si="19"/>
        <v>3.3494293907660726E-2</v>
      </c>
      <c r="S91">
        <f t="shared" si="20"/>
        <v>0.19502250004357044</v>
      </c>
      <c r="T91">
        <f t="shared" si="21"/>
        <v>0.36371815267909968</v>
      </c>
      <c r="U91" s="4">
        <f t="shared" si="22"/>
        <v>0.59247167333741069</v>
      </c>
      <c r="V91" s="6">
        <f t="shared" si="23"/>
        <v>0.23390767676452159</v>
      </c>
    </row>
    <row r="92" spans="1:22" x14ac:dyDescent="0.3">
      <c r="A92">
        <f t="shared" si="12"/>
        <v>88</v>
      </c>
      <c r="C92">
        <v>-4.1152004999999998E-2</v>
      </c>
      <c r="D92">
        <v>3.6455000000000002</v>
      </c>
      <c r="E92">
        <v>0.17722771096606599</v>
      </c>
      <c r="F92">
        <v>4.6543351281762103E-2</v>
      </c>
      <c r="G92">
        <v>0.67072007053225302</v>
      </c>
      <c r="H92">
        <v>0.10550886721991901</v>
      </c>
      <c r="I92">
        <f t="shared" si="13"/>
        <v>6.2300428885508762E-2</v>
      </c>
      <c r="J92">
        <f t="shared" si="14"/>
        <v>3.7188744671559713E-2</v>
      </c>
      <c r="K92">
        <f t="shared" si="15"/>
        <v>0.57458209443102382</v>
      </c>
      <c r="L92">
        <f t="shared" si="16"/>
        <v>0.32592873201190797</v>
      </c>
      <c r="M92">
        <f>_xlfn.NORM.S.DIST((1/$Y$7)*(C92-$Y$3-D92*$Y$12),TRUE)</f>
        <v>0.23540706647937967</v>
      </c>
      <c r="N92" s="3">
        <f>_xlfn.NORM.S.DIST((1/$Y$8)*(C92-$Y$4-D92*$Y$12),TRUE)</f>
        <v>0.5680791657843095</v>
      </c>
      <c r="O92" s="3">
        <f>_xlfn.NORM.S.DIST((1/$Y$9)*(C92-$Y$5-D92*$Y$12),TRUE)</f>
        <v>0.14141263079009483</v>
      </c>
      <c r="P92" s="3">
        <f t="shared" si="17"/>
        <v>0.37534843374696109</v>
      </c>
      <c r="Q92">
        <f t="shared" si="18"/>
        <v>1.4665961204344827E-2</v>
      </c>
      <c r="R92">
        <f t="shared" si="19"/>
        <v>2.1126151049585328E-2</v>
      </c>
      <c r="S92">
        <f t="shared" si="20"/>
        <v>8.1253165578373782E-2</v>
      </c>
      <c r="T92">
        <f t="shared" si="21"/>
        <v>0.12233683907380268</v>
      </c>
      <c r="U92" s="4">
        <f t="shared" si="22"/>
        <v>0.23938211690610661</v>
      </c>
      <c r="V92" s="6">
        <f t="shared" si="23"/>
        <v>-0.70829153333338213</v>
      </c>
    </row>
    <row r="93" spans="1:22" x14ac:dyDescent="0.3">
      <c r="A93">
        <f t="shared" si="12"/>
        <v>89</v>
      </c>
      <c r="C93">
        <v>2.1903717870000001</v>
      </c>
      <c r="D93">
        <v>3.4990000000000001</v>
      </c>
      <c r="E93">
        <v>5.3051453748207203E-2</v>
      </c>
      <c r="F93">
        <v>3.5286577100545599E-2</v>
      </c>
      <c r="G93">
        <v>0.880359081349115</v>
      </c>
      <c r="H93">
        <v>3.13028878021323E-2</v>
      </c>
      <c r="I93">
        <f t="shared" si="13"/>
        <v>0.22936361683747808</v>
      </c>
      <c r="J93">
        <f t="shared" si="14"/>
        <v>6.6232150544501558E-2</v>
      </c>
      <c r="K93">
        <f t="shared" si="15"/>
        <v>0.59962308970055422</v>
      </c>
      <c r="L93">
        <f t="shared" si="16"/>
        <v>0.10478114291746624</v>
      </c>
      <c r="M93">
        <f>_xlfn.NORM.S.DIST((1/$Y$7)*(C93-$Y$3-D93*$Y$12),TRUE)</f>
        <v>0.98897065687875707</v>
      </c>
      <c r="N93" s="3">
        <f>_xlfn.NORM.S.DIST((1/$Y$8)*(C93-$Y$4-D93*$Y$12),TRUE)</f>
        <v>0.8905818086210886</v>
      </c>
      <c r="O93" s="3">
        <f>_xlfn.NORM.S.DIST((1/$Y$9)*(C93-$Y$5-D93*$Y$12),TRUE)</f>
        <v>0.74529260174962397</v>
      </c>
      <c r="P93" s="3">
        <f t="shared" si="17"/>
        <v>0.486279867460093</v>
      </c>
      <c r="Q93">
        <f t="shared" si="18"/>
        <v>0.22683388680784825</v>
      </c>
      <c r="R93">
        <f t="shared" si="19"/>
        <v>5.8985148420786414E-2</v>
      </c>
      <c r="S93">
        <f t="shared" si="20"/>
        <v>0.44689465259207423</v>
      </c>
      <c r="T93">
        <f t="shared" si="21"/>
        <v>5.0952960290222546E-2</v>
      </c>
      <c r="U93" s="4">
        <f t="shared" si="22"/>
        <v>0.78366664811093145</v>
      </c>
      <c r="V93" s="6">
        <f t="shared" si="23"/>
        <v>0.78463653324422578</v>
      </c>
    </row>
    <row r="94" spans="1:22" x14ac:dyDescent="0.3">
      <c r="A94">
        <f t="shared" si="12"/>
        <v>90</v>
      </c>
      <c r="C94">
        <v>9.9018947300000004</v>
      </c>
      <c r="D94">
        <v>3.2555000000000001</v>
      </c>
      <c r="E94" s="13">
        <v>4.2422532513155097E-34</v>
      </c>
      <c r="F94" s="13">
        <v>2.5673039922561801E-5</v>
      </c>
      <c r="G94" s="13">
        <v>3.0576415639202103E-8</v>
      </c>
      <c r="H94">
        <v>0.99997429638366198</v>
      </c>
      <c r="I94">
        <f t="shared" si="13"/>
        <v>0.14405286102235929</v>
      </c>
      <c r="J94">
        <f t="shared" si="14"/>
        <v>3.8182231927800118E-2</v>
      </c>
      <c r="K94">
        <f t="shared" si="15"/>
        <v>0.75899370415830869</v>
      </c>
      <c r="L94">
        <f t="shared" si="16"/>
        <v>5.8771202891532086E-2</v>
      </c>
      <c r="M94">
        <f>_xlfn.NORM.S.DIST((1/$Y$7)*(C94-$Y$3-D94*$Y$12),TRUE)</f>
        <v>1</v>
      </c>
      <c r="N94" s="3">
        <f>_xlfn.NORM.S.DIST((1/$Y$8)*(C94-$Y$4-D94*$Y$12),TRUE)</f>
        <v>0.99999948618402246</v>
      </c>
      <c r="O94" s="3">
        <f>_xlfn.NORM.S.DIST((1/$Y$9)*(C94-$Y$5-D94*$Y$12),TRUE)</f>
        <v>0.99999999998545275</v>
      </c>
      <c r="P94" s="3">
        <f t="shared" si="17"/>
        <v>0.8275902953650649</v>
      </c>
      <c r="Q94">
        <f t="shared" si="18"/>
        <v>0.14405286102235929</v>
      </c>
      <c r="R94">
        <f t="shared" si="19"/>
        <v>3.8182212309159295E-2</v>
      </c>
      <c r="S94">
        <f t="shared" si="20"/>
        <v>0.75899370414726741</v>
      </c>
      <c r="T94">
        <f t="shared" si="21"/>
        <v>4.8638477159963195E-2</v>
      </c>
      <c r="U94" s="4">
        <f t="shared" si="22"/>
        <v>0.98986725463874914</v>
      </c>
      <c r="V94" s="6">
        <f>_xlfn.NORM.S.INV(U94)</f>
        <v>2.3213958239072463</v>
      </c>
    </row>
    <row r="95" spans="1:22" x14ac:dyDescent="0.3">
      <c r="A95">
        <f t="shared" si="12"/>
        <v>91</v>
      </c>
      <c r="C95">
        <v>5.2842610069999996</v>
      </c>
      <c r="D95">
        <v>3.1894</v>
      </c>
      <c r="E95" s="13">
        <v>2.7580967218289199E-11</v>
      </c>
      <c r="F95" s="13">
        <v>3.94736963848234E-3</v>
      </c>
      <c r="G95">
        <v>1.9142167808063101E-2</v>
      </c>
      <c r="H95">
        <v>0.97691046252587399</v>
      </c>
      <c r="I95">
        <f t="shared" si="13"/>
        <v>7.7355460339716619E-7</v>
      </c>
      <c r="J95">
        <f t="shared" si="14"/>
        <v>3.0021307705843263E-2</v>
      </c>
      <c r="K95">
        <f t="shared" si="15"/>
        <v>0.23999616769562518</v>
      </c>
      <c r="L95">
        <f t="shared" si="16"/>
        <v>0.72998175104392826</v>
      </c>
      <c r="M95">
        <f>_xlfn.NORM.S.DIST((1/$Y$7)*(C95-$Y$3-D95*$Y$12),TRUE)</f>
        <v>0.99999999994876765</v>
      </c>
      <c r="N95" s="3">
        <f>_xlfn.NORM.S.DIST((1/$Y$8)*(C95-$Y$4-D95*$Y$12),TRUE)</f>
        <v>0.99649833739059368</v>
      </c>
      <c r="O95" s="3">
        <f>_xlfn.NORM.S.DIST((1/$Y$9)*(C95-$Y$5-D95*$Y$12),TRUE)</f>
        <v>0.99890615109022662</v>
      </c>
      <c r="P95" s="3">
        <f t="shared" si="17"/>
        <v>0.63998310624519461</v>
      </c>
      <c r="Q95">
        <f t="shared" si="18"/>
        <v>7.7355460335753521E-7</v>
      </c>
      <c r="R95">
        <f t="shared" si="19"/>
        <v>2.9916183215164229E-2</v>
      </c>
      <c r="S95">
        <f t="shared" si="20"/>
        <v>0.23973364814924153</v>
      </c>
      <c r="T95">
        <f t="shared" si="21"/>
        <v>0.46717598853539954</v>
      </c>
      <c r="U95" s="4">
        <f t="shared" si="22"/>
        <v>0.73682659345440871</v>
      </c>
      <c r="V95" s="6">
        <f>_xlfn.NORM.S.INV(U95)</f>
        <v>0.63359247487662473</v>
      </c>
    </row>
    <row r="96" spans="1:22" x14ac:dyDescent="0.3">
      <c r="A96">
        <f t="shared" si="12"/>
        <v>92</v>
      </c>
      <c r="C96">
        <v>3.488094695</v>
      </c>
      <c r="D96">
        <v>3.1918000000000002</v>
      </c>
      <c r="E96" s="13">
        <v>1.17940124363081E-5</v>
      </c>
      <c r="F96" s="13">
        <v>1.8919869301558399E-2</v>
      </c>
      <c r="G96">
        <v>0.34329059145514401</v>
      </c>
      <c r="H96">
        <v>0.63777774523086195</v>
      </c>
      <c r="I96">
        <f t="shared" si="13"/>
        <v>2.2240595720368528E-3</v>
      </c>
      <c r="J96">
        <f t="shared" si="14"/>
        <v>3.2702051768456558E-2</v>
      </c>
      <c r="K96">
        <f t="shared" si="15"/>
        <v>0.2510846169105268</v>
      </c>
      <c r="L96">
        <f t="shared" si="16"/>
        <v>0.71398927174898019</v>
      </c>
      <c r="M96">
        <f>_xlfn.NORM.S.DIST((1/$Y$7)*(C96-$Y$3-D96*$Y$12),TRUE)</f>
        <v>0.99997328485543102</v>
      </c>
      <c r="N96" s="3">
        <f>_xlfn.NORM.S.DIST((1/$Y$8)*(C96-$Y$4-D96*$Y$12),TRUE)</f>
        <v>0.9674798761752007</v>
      </c>
      <c r="O96" s="3">
        <f>_xlfn.NORM.S.DIST((1/$Y$9)*(C96-$Y$5-D96*$Y$12),TRUE)</f>
        <v>0.95234137546354902</v>
      </c>
      <c r="P96" s="3">
        <f t="shared" si="17"/>
        <v>0.55186143951130928</v>
      </c>
      <c r="Q96">
        <f t="shared" si="18"/>
        <v>2.2240001559638558E-3</v>
      </c>
      <c r="R96">
        <f t="shared" si="19"/>
        <v>3.1638576995621351E-2</v>
      </c>
      <c r="S96">
        <f t="shared" si="20"/>
        <v>0.23911826942630937</v>
      </c>
      <c r="T96">
        <f t="shared" si="21"/>
        <v>0.39402314730302362</v>
      </c>
      <c r="U96" s="4">
        <f t="shared" si="22"/>
        <v>0.66700399388091824</v>
      </c>
      <c r="V96" s="6">
        <f t="shared" si="23"/>
        <v>0.43165522803150541</v>
      </c>
    </row>
    <row r="97" spans="1:22" x14ac:dyDescent="0.3">
      <c r="A97">
        <f t="shared" si="12"/>
        <v>93</v>
      </c>
      <c r="C97">
        <v>-0.28832275899999998</v>
      </c>
      <c r="D97">
        <v>3.0817999999999999</v>
      </c>
      <c r="E97">
        <v>0.118833661893853</v>
      </c>
      <c r="F97">
        <v>6.3125625303662197E-2</v>
      </c>
      <c r="G97">
        <v>0.59749408818211003</v>
      </c>
      <c r="H97">
        <v>0.220546624620375</v>
      </c>
      <c r="I97">
        <f t="shared" si="13"/>
        <v>3.8339821929932183E-2</v>
      </c>
      <c r="J97">
        <f t="shared" si="14"/>
        <v>3.5405953177882796E-2</v>
      </c>
      <c r="K97">
        <f t="shared" si="15"/>
        <v>0.44656644982941951</v>
      </c>
      <c r="L97">
        <f t="shared" si="16"/>
        <v>0.47968777506276611</v>
      </c>
      <c r="M97">
        <f>_xlfn.NORM.S.DIST((1/$Y$7)*(C97-$Y$3-D97*$Y$12),TRUE)</f>
        <v>0.14580211490446465</v>
      </c>
      <c r="N97" s="3">
        <f>_xlfn.NORM.S.DIST((1/$Y$8)*(C97-$Y$4-D97*$Y$12),TRUE)</f>
        <v>0.52164504477422458</v>
      </c>
      <c r="O97" s="3">
        <f>_xlfn.NORM.S.DIST((1/$Y$9)*(C97-$Y$5-D97*$Y$12),TRUE)</f>
        <v>0.10275130639918845</v>
      </c>
      <c r="P97" s="3">
        <f t="shared" si="17"/>
        <v>0.3635062397968003</v>
      </c>
      <c r="Q97">
        <f t="shared" si="18"/>
        <v>5.5900271224446855E-3</v>
      </c>
      <c r="R97">
        <f t="shared" si="19"/>
        <v>1.8469340030750771E-2</v>
      </c>
      <c r="S97">
        <f t="shared" si="20"/>
        <v>4.5885286114020499E-2</v>
      </c>
      <c r="T97">
        <f t="shared" si="21"/>
        <v>0.17436949938955945</v>
      </c>
      <c r="U97" s="4">
        <f t="shared" si="22"/>
        <v>0.24431415265677542</v>
      </c>
      <c r="V97" s="6">
        <f t="shared" si="23"/>
        <v>-0.6924921637936593</v>
      </c>
    </row>
    <row r="98" spans="1:22" x14ac:dyDescent="0.3">
      <c r="A98">
        <f t="shared" si="12"/>
        <v>94</v>
      </c>
      <c r="C98">
        <v>2.494437145</v>
      </c>
      <c r="D98">
        <v>3.2364000000000002</v>
      </c>
      <c r="E98">
        <v>1.7901286015330701E-2</v>
      </c>
      <c r="F98">
        <v>4.20172578260938E-2</v>
      </c>
      <c r="G98">
        <v>0.87009003195835899</v>
      </c>
      <c r="H98">
        <v>6.9991424200216798E-2</v>
      </c>
      <c r="I98">
        <f t="shared" si="13"/>
        <v>0.17100340430679406</v>
      </c>
      <c r="J98">
        <f t="shared" si="14"/>
        <v>7.6352812545961629E-2</v>
      </c>
      <c r="K98">
        <f t="shared" si="15"/>
        <v>0.56648247114101302</v>
      </c>
      <c r="L98">
        <f t="shared" si="16"/>
        <v>0.18616131200623137</v>
      </c>
      <c r="M98">
        <f>_xlfn.NORM.S.DIST((1/$Y$7)*(C98-$Y$3-D98*$Y$12),TRUE)</f>
        <v>0.99652849297121127</v>
      </c>
      <c r="N98" s="3">
        <f>_xlfn.NORM.S.DIST((1/$Y$8)*(C98-$Y$4-D98*$Y$12),TRUE)</f>
        <v>0.91524960372874709</v>
      </c>
      <c r="O98" s="3">
        <f>_xlfn.NORM.S.DIST((1/$Y$9)*(C98-$Y$5-D98*$Y$12),TRUE)</f>
        <v>0.81487026836536591</v>
      </c>
      <c r="P98" s="3">
        <f t="shared" si="17"/>
        <v>0.50167843110463206</v>
      </c>
      <c r="Q98">
        <f t="shared" si="18"/>
        <v>0.17040976478679623</v>
      </c>
      <c r="R98">
        <f t="shared" si="19"/>
        <v>6.9881881426266695E-2</v>
      </c>
      <c r="S98">
        <f t="shared" si="20"/>
        <v>0.46160972328295291</v>
      </c>
      <c r="T98">
        <f t="shared" si="21"/>
        <v>9.3393114939666053E-2</v>
      </c>
      <c r="U98" s="4">
        <f t="shared" si="22"/>
        <v>0.79529448443568196</v>
      </c>
      <c r="V98" s="6">
        <f t="shared" si="23"/>
        <v>0.82493053196388233</v>
      </c>
    </row>
    <row r="99" spans="1:22" x14ac:dyDescent="0.3">
      <c r="A99">
        <f t="shared" si="12"/>
        <v>95</v>
      </c>
      <c r="C99">
        <v>2.6590667090000002</v>
      </c>
      <c r="D99">
        <v>3.0918999999999999</v>
      </c>
      <c r="E99">
        <v>5.8009809065203101E-3</v>
      </c>
      <c r="F99">
        <v>1.8667852126371599E-2</v>
      </c>
      <c r="G99">
        <v>0.94571215441827605</v>
      </c>
      <c r="H99">
        <v>2.9819012548832499E-2</v>
      </c>
      <c r="I99">
        <f t="shared" si="13"/>
        <v>0.11254454008354001</v>
      </c>
      <c r="J99">
        <f t="shared" si="14"/>
        <v>4.0561751638440162E-2</v>
      </c>
      <c r="K99">
        <f t="shared" si="15"/>
        <v>0.76015602217700562</v>
      </c>
      <c r="L99">
        <f t="shared" si="16"/>
        <v>8.6737686101014497E-2</v>
      </c>
      <c r="M99">
        <f>_xlfn.NORM.S.DIST((1/$Y$7)*(C99-$Y$3-D99*$Y$12),TRUE)</f>
        <v>0.99825916648132407</v>
      </c>
      <c r="N99" s="3">
        <f>_xlfn.NORM.S.DIST((1/$Y$8)*(C99-$Y$4-D99*$Y$12),TRUE)</f>
        <v>0.92673161459074338</v>
      </c>
      <c r="O99" s="3">
        <f>_xlfn.NORM.S.DIST((1/$Y$9)*(C99-$Y$5-D99*$Y$12),TRUE)</f>
        <v>0.84705721418834556</v>
      </c>
      <c r="P99" s="3">
        <f t="shared" si="17"/>
        <v>0.51001606803256982</v>
      </c>
      <c r="Q99">
        <f t="shared" si="18"/>
        <v>0.11234861877581862</v>
      </c>
      <c r="R99">
        <f t="shared" si="19"/>
        <v>3.7589857586520385E-2</v>
      </c>
      <c r="S99">
        <f t="shared" si="20"/>
        <v>0.64389564249374864</v>
      </c>
      <c r="T99">
        <f t="shared" si="21"/>
        <v>4.4237613615482695E-2</v>
      </c>
      <c r="U99" s="4">
        <f t="shared" si="22"/>
        <v>0.83807173247157041</v>
      </c>
      <c r="V99" s="6">
        <f t="shared" si="23"/>
        <v>0.98656377740095191</v>
      </c>
    </row>
    <row r="100" spans="1:22" x14ac:dyDescent="0.3">
      <c r="A100">
        <f t="shared" si="12"/>
        <v>96</v>
      </c>
      <c r="C100">
        <v>1.8139486970000001</v>
      </c>
      <c r="D100">
        <v>3.0501999999999998</v>
      </c>
      <c r="E100">
        <v>4.82146347750027E-2</v>
      </c>
      <c r="F100">
        <v>8.2174510726338596E-3</v>
      </c>
      <c r="G100">
        <v>0.93159692732266297</v>
      </c>
      <c r="H100">
        <v>1.1970986829700599E-2</v>
      </c>
      <c r="I100">
        <f t="shared" si="13"/>
        <v>0.10963522593847419</v>
      </c>
      <c r="J100">
        <f t="shared" si="14"/>
        <v>1.7703050722992188E-2</v>
      </c>
      <c r="K100">
        <f t="shared" si="15"/>
        <v>0.81269200095862792</v>
      </c>
      <c r="L100">
        <f t="shared" si="16"/>
        <v>5.9969722379906193E-2</v>
      </c>
      <c r="M100">
        <f>_xlfn.NORM.S.DIST((1/$Y$7)*(C100-$Y$3-D100*$Y$12),TRUE)</f>
        <v>0.96258703191979056</v>
      </c>
      <c r="N100" s="3">
        <f>_xlfn.NORM.S.DIST((1/$Y$8)*(C100-$Y$4-D100*$Y$12),TRUE)</f>
        <v>0.85340196810540547</v>
      </c>
      <c r="O100" s="3">
        <f>_xlfn.NORM.S.DIST((1/$Y$9)*(C100-$Y$5-D100*$Y$12),TRUE)</f>
        <v>0.64330007659625243</v>
      </c>
      <c r="P100" s="3">
        <f t="shared" si="17"/>
        <v>0.46724776058170336</v>
      </c>
      <c r="Q100">
        <f t="shared" si="18"/>
        <v>0.1055334467299715</v>
      </c>
      <c r="R100">
        <f t="shared" si="19"/>
        <v>1.5107818328471355E-2</v>
      </c>
      <c r="S100">
        <f t="shared" si="20"/>
        <v>0.52280482646584703</v>
      </c>
      <c r="T100">
        <f t="shared" si="21"/>
        <v>2.8020718484717627E-2</v>
      </c>
      <c r="U100" s="4">
        <f t="shared" si="22"/>
        <v>0.67146681000900754</v>
      </c>
      <c r="V100" s="6">
        <f t="shared" si="23"/>
        <v>0.44396708684270542</v>
      </c>
    </row>
    <row r="101" spans="1:22" x14ac:dyDescent="0.3">
      <c r="A101">
        <f t="shared" si="12"/>
        <v>97</v>
      </c>
      <c r="C101">
        <v>0.92334932599999997</v>
      </c>
      <c r="D101">
        <v>3.1191</v>
      </c>
      <c r="E101">
        <v>0.21744117414102701</v>
      </c>
      <c r="F101">
        <v>7.7383121633856E-3</v>
      </c>
      <c r="G101">
        <v>0.76730991860342301</v>
      </c>
      <c r="H101">
        <v>7.5105950921646797E-3</v>
      </c>
      <c r="I101">
        <f t="shared" si="13"/>
        <v>0.14466891779192428</v>
      </c>
      <c r="J101">
        <f t="shared" si="14"/>
        <v>1.3694040048106487E-2</v>
      </c>
      <c r="K101">
        <f t="shared" si="15"/>
        <v>0.79546999565992871</v>
      </c>
      <c r="L101">
        <f t="shared" si="16"/>
        <v>4.616704650004063E-2</v>
      </c>
      <c r="M101">
        <f>_xlfn.NORM.S.DIST((1/$Y$7)*(C101-$Y$3-D101*$Y$12),TRUE)</f>
        <v>0.71905528029504651</v>
      </c>
      <c r="N101" s="3">
        <f>_xlfn.NORM.S.DIST((1/$Y$8)*(C101-$Y$4-D101*$Y$12),TRUE)</f>
        <v>0.73527062052052772</v>
      </c>
      <c r="O101" s="3">
        <f>_xlfn.NORM.S.DIST((1/$Y$9)*(C101-$Y$5-D101*$Y$12),TRUE)</f>
        <v>0.37272610045635934</v>
      </c>
      <c r="P101" s="3">
        <f t="shared" si="17"/>
        <v>0.42259316179534656</v>
      </c>
      <c r="Q101">
        <f t="shared" si="18"/>
        <v>0.10402494923285316</v>
      </c>
      <c r="R101">
        <f t="shared" si="19"/>
        <v>1.0068825323604215E-2</v>
      </c>
      <c r="S101">
        <f t="shared" si="20"/>
        <v>0.29649242951236232</v>
      </c>
      <c r="T101">
        <f t="shared" si="21"/>
        <v>1.950987815120496E-2</v>
      </c>
      <c r="U101" s="4">
        <f t="shared" si="22"/>
        <v>0.43009608222002466</v>
      </c>
      <c r="V101" s="6">
        <f t="shared" si="23"/>
        <v>-0.17612955231702543</v>
      </c>
    </row>
    <row r="102" spans="1:22" x14ac:dyDescent="0.3">
      <c r="A102">
        <f t="shared" si="12"/>
        <v>98</v>
      </c>
      <c r="C102">
        <v>2.8636471139999999</v>
      </c>
      <c r="D102">
        <v>3.0741999999999998</v>
      </c>
      <c r="E102">
        <v>8.4238459575630004E-3</v>
      </c>
      <c r="F102">
        <v>1.9884803680838E-2</v>
      </c>
      <c r="G102">
        <v>0.95433353638460705</v>
      </c>
      <c r="H102">
        <v>1.7357813976991598E-2</v>
      </c>
      <c r="I102">
        <f t="shared" si="13"/>
        <v>0.27381006191397161</v>
      </c>
      <c r="J102">
        <f t="shared" si="14"/>
        <v>3.5147618951610067E-2</v>
      </c>
      <c r="K102">
        <f t="shared" si="15"/>
        <v>0.65471242172973376</v>
      </c>
      <c r="L102">
        <f t="shared" si="16"/>
        <v>3.6329897404684848E-2</v>
      </c>
      <c r="M102">
        <f>_xlfn.NORM.S.DIST((1/$Y$7)*(C102-$Y$3-D102*$Y$12),TRUE)</f>
        <v>0.9993072627111681</v>
      </c>
      <c r="N102" s="3">
        <f>_xlfn.NORM.S.DIST((1/$Y$8)*(C102-$Y$4-D102*$Y$12),TRUE)</f>
        <v>0.93929487340733508</v>
      </c>
      <c r="O102" s="3">
        <f>_xlfn.NORM.S.DIST((1/$Y$9)*(C102-$Y$5-D102*$Y$12),TRUE)</f>
        <v>0.88156345838868033</v>
      </c>
      <c r="P102" s="3">
        <f t="shared" si="17"/>
        <v>0.52037050296119891</v>
      </c>
      <c r="Q102">
        <f t="shared" si="18"/>
        <v>0.27362038347402645</v>
      </c>
      <c r="R102">
        <f t="shared" si="19"/>
        <v>3.3013978293721831E-2</v>
      </c>
      <c r="S102">
        <f t="shared" si="20"/>
        <v>0.57717054675009227</v>
      </c>
      <c r="T102">
        <f t="shared" si="21"/>
        <v>1.8905006985004608E-2</v>
      </c>
      <c r="U102" s="4">
        <f t="shared" si="22"/>
        <v>0.90270991550284518</v>
      </c>
      <c r="V102" s="6">
        <f t="shared" si="23"/>
        <v>1.297148289536362</v>
      </c>
    </row>
    <row r="103" spans="1:22" x14ac:dyDescent="0.3">
      <c r="A103">
        <f t="shared" si="12"/>
        <v>99</v>
      </c>
      <c r="C103">
        <v>0.12954211199999999</v>
      </c>
      <c r="D103">
        <v>3.2071999999999998</v>
      </c>
      <c r="E103">
        <v>0.243622179476808</v>
      </c>
      <c r="F103">
        <v>1.6530895868411801E-2</v>
      </c>
      <c r="G103">
        <v>0.728727121551351</v>
      </c>
      <c r="H103">
        <v>1.11198031034292E-2</v>
      </c>
      <c r="I103">
        <f t="shared" si="13"/>
        <v>0.11290197909581173</v>
      </c>
      <c r="J103">
        <f t="shared" si="14"/>
        <v>1.871676555931362E-2</v>
      </c>
      <c r="K103">
        <f t="shared" si="15"/>
        <v>0.81713901361266938</v>
      </c>
      <c r="L103">
        <f t="shared" si="16"/>
        <v>5.1242241732204916E-2</v>
      </c>
      <c r="M103">
        <f>_xlfn.NORM.S.DIST((1/$Y$7)*(C103-$Y$3-D103*$Y$12),TRUE)</f>
        <v>0.31175760680280717</v>
      </c>
      <c r="N103" s="3">
        <f>_xlfn.NORM.S.DIST((1/$Y$8)*(C103-$Y$4-D103*$Y$12),TRUE)</f>
        <v>0.59964392824042312</v>
      </c>
      <c r="O103" s="3">
        <f>_xlfn.NORM.S.DIST((1/$Y$9)*(C103-$Y$5-D103*$Y$12),TRUE)</f>
        <v>0.17325599369059344</v>
      </c>
      <c r="P103" s="3">
        <f t="shared" si="17"/>
        <v>0.38359645999813985</v>
      </c>
      <c r="Q103">
        <f t="shared" si="18"/>
        <v>3.5198050806210829E-2</v>
      </c>
      <c r="R103">
        <f t="shared" si="19"/>
        <v>1.1223394823941879E-2</v>
      </c>
      <c r="S103">
        <f t="shared" si="20"/>
        <v>0.14157423178681439</v>
      </c>
      <c r="T103">
        <f t="shared" si="21"/>
        <v>1.9656342530842755E-2</v>
      </c>
      <c r="U103" s="4">
        <f t="shared" si="22"/>
        <v>0.20765201994780985</v>
      </c>
      <c r="V103" s="6">
        <f t="shared" si="23"/>
        <v>-0.81459523322940885</v>
      </c>
    </row>
    <row r="104" spans="1:22" x14ac:dyDescent="0.3">
      <c r="A104">
        <f t="shared" si="12"/>
        <v>100</v>
      </c>
      <c r="C104">
        <v>1.0483214599999999</v>
      </c>
      <c r="D104">
        <v>2.8940999999999999</v>
      </c>
      <c r="E104">
        <v>0.37672483496064701</v>
      </c>
      <c r="F104">
        <v>2.2591304104590999E-2</v>
      </c>
      <c r="G104">
        <v>0.594773030257018</v>
      </c>
      <c r="H104">
        <v>5.9108306777432597E-3</v>
      </c>
      <c r="I104">
        <f t="shared" si="13"/>
        <v>0.29260720639152393</v>
      </c>
      <c r="J104">
        <f t="shared" si="14"/>
        <v>4.622104787192207E-2</v>
      </c>
      <c r="K104">
        <f t="shared" si="15"/>
        <v>0.62357458669162835</v>
      </c>
      <c r="L104">
        <f t="shared" si="16"/>
        <v>3.7597159044925596E-2</v>
      </c>
      <c r="M104">
        <f>_xlfn.NORM.S.DIST((1/$Y$7)*(C104-$Y$3-D104*$Y$12),TRUE)</f>
        <v>0.7729614213467233</v>
      </c>
      <c r="N104" s="3">
        <f>_xlfn.NORM.S.DIST((1/$Y$8)*(C104-$Y$4-D104*$Y$12),TRUE)</f>
        <v>0.75430245927326389</v>
      </c>
      <c r="O104" s="3">
        <f>_xlfn.NORM.S.DIST((1/$Y$9)*(C104-$Y$5-D104*$Y$12),TRUE)</f>
        <v>0.40999926564093242</v>
      </c>
      <c r="P104" s="3">
        <f t="shared" si="17"/>
        <v>0.42881298753866076</v>
      </c>
      <c r="Q104">
        <f t="shared" si="18"/>
        <v>0.22617408214868637</v>
      </c>
      <c r="R104">
        <f t="shared" si="19"/>
        <v>3.4864650079978077E-2</v>
      </c>
      <c r="S104">
        <f t="shared" si="20"/>
        <v>0.25566512261591556</v>
      </c>
      <c r="T104">
        <f t="shared" si="21"/>
        <v>1.6122150093020725E-2</v>
      </c>
      <c r="U104" s="4">
        <f t="shared" si="22"/>
        <v>0.53282600493760079</v>
      </c>
      <c r="V104" s="6">
        <f t="shared" si="23"/>
        <v>8.2375660801843595E-2</v>
      </c>
    </row>
    <row r="105" spans="1:22" x14ac:dyDescent="0.3">
      <c r="A105">
        <f t="shared" si="12"/>
        <v>101</v>
      </c>
      <c r="C105">
        <v>3.1219274050000001</v>
      </c>
      <c r="D105">
        <v>2.9443999999999999</v>
      </c>
      <c r="E105">
        <v>6.0049309395664597E-3</v>
      </c>
      <c r="F105">
        <v>5.0152721122256702E-2</v>
      </c>
      <c r="G105">
        <v>0.92192329722756206</v>
      </c>
      <c r="H105">
        <v>2.1919050710615302E-2</v>
      </c>
      <c r="I105">
        <f t="shared" si="13"/>
        <v>0.39385337886717264</v>
      </c>
      <c r="J105">
        <f t="shared" si="14"/>
        <v>6.8580074995164678E-2</v>
      </c>
      <c r="K105">
        <f t="shared" si="15"/>
        <v>0.50900889245053693</v>
      </c>
      <c r="L105">
        <f t="shared" si="16"/>
        <v>2.8557653687125116E-2</v>
      </c>
      <c r="M105">
        <f>_xlfn.NORM.S.DIST((1/$Y$7)*(C105-$Y$3-D105*$Y$12),TRUE)</f>
        <v>0.9998045123578877</v>
      </c>
      <c r="N105" s="3">
        <f>_xlfn.NORM.S.DIST((1/$Y$8)*(C105-$Y$4-D105*$Y$12),TRUE)</f>
        <v>0.95267395997706761</v>
      </c>
      <c r="O105" s="3">
        <f>_xlfn.NORM.S.DIST((1/$Y$9)*(C105-$Y$5-D105*$Y$12),TRUE)</f>
        <v>0.91674497029330526</v>
      </c>
      <c r="P105" s="3">
        <f t="shared" si="17"/>
        <v>0.5334223756934402</v>
      </c>
      <c r="Q105">
        <f t="shared" si="18"/>
        <v>0.39377638539879994</v>
      </c>
      <c r="R105">
        <f t="shared" si="19"/>
        <v>6.5334451621167813E-2</v>
      </c>
      <c r="S105">
        <f t="shared" si="20"/>
        <v>0.46663134198859568</v>
      </c>
      <c r="T105">
        <f t="shared" si="21"/>
        <v>1.5233291474016811E-2</v>
      </c>
      <c r="U105" s="4">
        <f t="shared" si="22"/>
        <v>0.94097547048258023</v>
      </c>
      <c r="V105" s="6">
        <f t="shared" si="23"/>
        <v>1.5630150326375625</v>
      </c>
    </row>
    <row r="106" spans="1:22" x14ac:dyDescent="0.3">
      <c r="A106">
        <f t="shared" si="12"/>
        <v>102</v>
      </c>
      <c r="C106">
        <v>2.1573705670000001</v>
      </c>
      <c r="D106">
        <v>2.9198</v>
      </c>
      <c r="E106">
        <v>2.21963247857902E-2</v>
      </c>
      <c r="F106">
        <v>1.9532866726218401E-2</v>
      </c>
      <c r="G106">
        <v>0.94544293542548297</v>
      </c>
      <c r="H106">
        <v>1.28278730625082E-2</v>
      </c>
      <c r="I106">
        <f t="shared" si="13"/>
        <v>0.10814043424612234</v>
      </c>
      <c r="J106">
        <f t="shared" si="14"/>
        <v>4.4569552708602862E-2</v>
      </c>
      <c r="K106">
        <f t="shared" si="15"/>
        <v>0.79340911971497852</v>
      </c>
      <c r="L106">
        <f t="shared" si="16"/>
        <v>5.3880893330296782E-2</v>
      </c>
      <c r="M106">
        <f>_xlfn.NORM.S.DIST((1/$Y$7)*(C106-$Y$3-D106*$Y$12),TRUE)</f>
        <v>0.98761061869961098</v>
      </c>
      <c r="N106" s="3">
        <f>_xlfn.NORM.S.DIST((1/$Y$8)*(C106-$Y$4-D106*$Y$12),TRUE)</f>
        <v>0.88762225430940311</v>
      </c>
      <c r="O106" s="3">
        <f>_xlfn.NORM.S.DIST((1/$Y$9)*(C106-$Y$5-D106*$Y$12),TRUE)</f>
        <v>0.7369953069858558</v>
      </c>
      <c r="P106" s="3">
        <f t="shared" si="17"/>
        <v>0.48460943005472823</v>
      </c>
      <c r="Q106">
        <f t="shared" si="18"/>
        <v>0.10680064117225749</v>
      </c>
      <c r="R106">
        <f t="shared" si="19"/>
        <v>3.9560926848771834E-2</v>
      </c>
      <c r="S106">
        <f t="shared" si="20"/>
        <v>0.58473879774971826</v>
      </c>
      <c r="T106">
        <f t="shared" si="21"/>
        <v>2.611118900763473E-2</v>
      </c>
      <c r="U106" s="4">
        <f t="shared" si="22"/>
        <v>0.75721155477838231</v>
      </c>
      <c r="V106" s="6">
        <f t="shared" si="23"/>
        <v>0.69736101843017972</v>
      </c>
    </row>
    <row r="107" spans="1:22" x14ac:dyDescent="0.3">
      <c r="A107">
        <f t="shared" si="12"/>
        <v>103</v>
      </c>
      <c r="C107">
        <v>0.89226847300000001</v>
      </c>
      <c r="D107">
        <v>2.996</v>
      </c>
      <c r="E107">
        <v>0.19408808738781799</v>
      </c>
      <c r="F107">
        <v>1.12464600166891E-2</v>
      </c>
      <c r="G107">
        <v>0.78679422949705402</v>
      </c>
      <c r="H107">
        <v>7.8712230984383305E-3</v>
      </c>
      <c r="I107">
        <f t="shared" si="13"/>
        <v>0.12389551146222716</v>
      </c>
      <c r="J107">
        <f t="shared" si="14"/>
        <v>2.0068623798575793E-2</v>
      </c>
      <c r="K107">
        <f t="shared" si="15"/>
        <v>0.80846314265202213</v>
      </c>
      <c r="L107">
        <f t="shared" si="16"/>
        <v>4.7572722087174675E-2</v>
      </c>
      <c r="M107">
        <f>_xlfn.NORM.S.DIST((1/$Y$7)*(C107-$Y$3-D107*$Y$12),TRUE)</f>
        <v>0.70474830156276824</v>
      </c>
      <c r="N107" s="3">
        <f>_xlfn.NORM.S.DIST((1/$Y$8)*(C107-$Y$4-D107*$Y$12),TRUE)</f>
        <v>0.73042357426949744</v>
      </c>
      <c r="O107" s="3">
        <f>_xlfn.NORM.S.DIST((1/$Y$9)*(C107-$Y$5-D107*$Y$12),TRUE)</f>
        <v>0.36362367038005033</v>
      </c>
      <c r="P107" s="3">
        <f t="shared" si="17"/>
        <v>0.42104920617246266</v>
      </c>
      <c r="Q107">
        <f t="shared" si="18"/>
        <v>8.7315151274255071E-2</v>
      </c>
      <c r="R107">
        <f t="shared" si="19"/>
        <v>1.465859592562563E-2</v>
      </c>
      <c r="S107">
        <f t="shared" si="20"/>
        <v>0.29397633529811851</v>
      </c>
      <c r="T107">
        <f t="shared" si="21"/>
        <v>2.0030456870268078E-2</v>
      </c>
      <c r="U107" s="4">
        <f t="shared" si="22"/>
        <v>0.41598053936826729</v>
      </c>
      <c r="V107" s="6">
        <f t="shared" si="23"/>
        <v>-0.21218708920948681</v>
      </c>
    </row>
    <row r="108" spans="1:22" x14ac:dyDescent="0.3">
      <c r="A108">
        <f t="shared" si="12"/>
        <v>104</v>
      </c>
      <c r="C108">
        <v>5.9117148000000001E-2</v>
      </c>
      <c r="D108">
        <v>2.9260000000000002</v>
      </c>
      <c r="E108">
        <v>0.46214401229122598</v>
      </c>
      <c r="F108">
        <v>2.7007511644414599E-2</v>
      </c>
      <c r="G108">
        <v>0.50367013061546795</v>
      </c>
      <c r="H108">
        <v>7.1783454488920997E-3</v>
      </c>
      <c r="I108">
        <f t="shared" si="13"/>
        <v>0.25574139507257826</v>
      </c>
      <c r="J108">
        <f t="shared" si="14"/>
        <v>3.5139543667722116E-2</v>
      </c>
      <c r="K108">
        <f t="shared" si="15"/>
        <v>0.67167637001762315</v>
      </c>
      <c r="L108">
        <f t="shared" si="16"/>
        <v>3.7442691242075929E-2</v>
      </c>
      <c r="M108">
        <f>_xlfn.NORM.S.DIST((1/$Y$7)*(C108-$Y$3-D108*$Y$12),TRUE)</f>
        <v>0.27897686155888451</v>
      </c>
      <c r="N108" s="3">
        <f>_xlfn.NORM.S.DIST((1/$Y$8)*(C108-$Y$4-D108*$Y$12),TRUE)</f>
        <v>0.58668724844282538</v>
      </c>
      <c r="O108" s="3">
        <f>_xlfn.NORM.S.DIST((1/$Y$9)*(C108-$Y$5-D108*$Y$12),TRUE)</f>
        <v>0.15960275324319731</v>
      </c>
      <c r="P108" s="3">
        <f t="shared" si="17"/>
        <v>0.38018685513381456</v>
      </c>
      <c r="Q108">
        <f t="shared" si="18"/>
        <v>7.1345931768038662E-2</v>
      </c>
      <c r="R108">
        <f t="shared" si="19"/>
        <v>2.0615922185952398E-2</v>
      </c>
      <c r="S108">
        <f t="shared" si="20"/>
        <v>0.1072013979432092</v>
      </c>
      <c r="T108">
        <f t="shared" si="21"/>
        <v>1.4235219031071269E-2</v>
      </c>
      <c r="U108" s="4">
        <f t="shared" si="22"/>
        <v>0.21339847092827152</v>
      </c>
      <c r="V108" s="6">
        <f t="shared" si="23"/>
        <v>-0.79468468738983511</v>
      </c>
    </row>
    <row r="109" spans="1:22" x14ac:dyDescent="0.3">
      <c r="A109">
        <f t="shared" si="12"/>
        <v>105</v>
      </c>
      <c r="C109">
        <v>1.121178263</v>
      </c>
      <c r="D109">
        <v>2.9297</v>
      </c>
      <c r="E109">
        <v>0.54186815315071901</v>
      </c>
      <c r="F109">
        <v>3.9115507365324598E-2</v>
      </c>
      <c r="G109">
        <v>0.414947344733265</v>
      </c>
      <c r="H109">
        <v>4.0689947506917703E-3</v>
      </c>
      <c r="I109">
        <f t="shared" si="13"/>
        <v>0.45827923041040053</v>
      </c>
      <c r="J109">
        <f t="shared" si="14"/>
        <v>8.3520531975522699E-2</v>
      </c>
      <c r="K109">
        <f t="shared" si="15"/>
        <v>0.43227308997887909</v>
      </c>
      <c r="L109">
        <f t="shared" si="16"/>
        <v>2.5927147635198246E-2</v>
      </c>
      <c r="M109">
        <f>_xlfn.NORM.S.DIST((1/$Y$7)*(C109-$Y$3-D109*$Y$12),TRUE)</f>
        <v>0.80148153599325889</v>
      </c>
      <c r="N109" s="3">
        <f>_xlfn.NORM.S.DIST((1/$Y$8)*(C109-$Y$4-D109*$Y$12),TRUE)</f>
        <v>0.76504909122586484</v>
      </c>
      <c r="O109" s="3">
        <f>_xlfn.NORM.S.DIST((1/$Y$9)*(C109-$Y$5-D109*$Y$12),TRUE)</f>
        <v>0.43213466793615984</v>
      </c>
      <c r="P109" s="3">
        <f t="shared" si="17"/>
        <v>0.432447327167296</v>
      </c>
      <c r="Q109">
        <f t="shared" si="18"/>
        <v>0.3673023415031364</v>
      </c>
      <c r="R109">
        <f t="shared" si="19"/>
        <v>6.3897307086574429E-2</v>
      </c>
      <c r="S109">
        <f t="shared" si="20"/>
        <v>0.18680018819576066</v>
      </c>
      <c r="T109">
        <f t="shared" si="21"/>
        <v>1.1212125695913362E-2</v>
      </c>
      <c r="U109" s="4">
        <f t="shared" si="22"/>
        <v>0.62921196248138489</v>
      </c>
      <c r="V109" s="6">
        <f t="shared" si="23"/>
        <v>0.3297669324613024</v>
      </c>
    </row>
    <row r="110" spans="1:22" x14ac:dyDescent="0.3">
      <c r="A110">
        <f t="shared" si="12"/>
        <v>106</v>
      </c>
      <c r="C110">
        <v>0.61714892200000004</v>
      </c>
      <c r="D110">
        <v>3.0043000000000002</v>
      </c>
      <c r="E110">
        <v>0.70811623474430696</v>
      </c>
      <c r="F110">
        <v>4.59904896072547E-2</v>
      </c>
      <c r="G110">
        <v>0.24330548974886701</v>
      </c>
      <c r="H110">
        <v>2.5877858995722101E-3</v>
      </c>
      <c r="I110">
        <f t="shared" si="13"/>
        <v>0.51824296638274436</v>
      </c>
      <c r="J110">
        <f t="shared" si="14"/>
        <v>0.10420426608629338</v>
      </c>
      <c r="K110">
        <f t="shared" si="15"/>
        <v>0.35720219742632042</v>
      </c>
      <c r="L110">
        <f t="shared" si="16"/>
        <v>2.0350570104642085E-2</v>
      </c>
      <c r="M110">
        <f>_xlfn.NORM.S.DIST((1/$Y$7)*(C110-$Y$3-D110*$Y$12),TRUE)</f>
        <v>0.566294348541167</v>
      </c>
      <c r="N110" s="3">
        <f>_xlfn.NORM.S.DIST((1/$Y$8)*(C110-$Y$4-D110*$Y$12),TRUE)</f>
        <v>0.68567880349042887</v>
      </c>
      <c r="O110" s="3">
        <f>_xlfn.NORM.S.DIST((1/$Y$9)*(C110-$Y$5-D110*$Y$12),TRUE)</f>
        <v>0.28687447519799969</v>
      </c>
      <c r="P110" s="3">
        <f t="shared" si="17"/>
        <v>0.40743803591515304</v>
      </c>
      <c r="Q110">
        <f t="shared" si="18"/>
        <v>0.29347806303375812</v>
      </c>
      <c r="R110">
        <f t="shared" si="19"/>
        <v>7.1450656488647915E-2</v>
      </c>
      <c r="S110">
        <f t="shared" si="20"/>
        <v>0.10247219292624794</v>
      </c>
      <c r="T110">
        <f t="shared" si="21"/>
        <v>8.2915963131890008E-3</v>
      </c>
      <c r="U110" s="4">
        <f t="shared" si="22"/>
        <v>0.47569250876184294</v>
      </c>
      <c r="V110" s="6">
        <f t="shared" si="23"/>
        <v>-6.0967593680077578E-2</v>
      </c>
    </row>
    <row r="111" spans="1:22" x14ac:dyDescent="0.3">
      <c r="A111">
        <f t="shared" si="12"/>
        <v>107</v>
      </c>
      <c r="C111">
        <v>1.1884250599999999</v>
      </c>
      <c r="D111">
        <v>2.8904999999999998</v>
      </c>
      <c r="E111">
        <v>0.72470706207555102</v>
      </c>
      <c r="F111">
        <v>6.1799151036834199E-2</v>
      </c>
      <c r="G111">
        <v>0.211443534121454</v>
      </c>
      <c r="H111">
        <v>2.0502527661610702E-3</v>
      </c>
      <c r="I111">
        <f t="shared" si="13"/>
        <v>0.64420444278814015</v>
      </c>
      <c r="J111">
        <f t="shared" si="14"/>
        <v>0.13168456515598612</v>
      </c>
      <c r="K111">
        <f t="shared" si="15"/>
        <v>0.21156987896708723</v>
      </c>
      <c r="L111">
        <f t="shared" si="16"/>
        <v>1.2541113088787489E-2</v>
      </c>
      <c r="M111">
        <f>_xlfn.NORM.S.DIST((1/$Y$7)*(C111-$Y$3-D111*$Y$12),TRUE)</f>
        <v>0.82578694945324216</v>
      </c>
      <c r="N111" s="3">
        <f>_xlfn.NORM.S.DIST((1/$Y$8)*(C111-$Y$4-D111*$Y$12),TRUE)</f>
        <v>0.77473323346935108</v>
      </c>
      <c r="O111" s="3">
        <f>_xlfn.NORM.S.DIST((1/$Y$9)*(C111-$Y$5-D111*$Y$12),TRUE)</f>
        <v>0.45275817375972582</v>
      </c>
      <c r="P111" s="3">
        <f t="shared" si="17"/>
        <v>0.43580690822188833</v>
      </c>
      <c r="Q111">
        <f t="shared" si="18"/>
        <v>0.53197562163424394</v>
      </c>
      <c r="R111">
        <f t="shared" si="19"/>
        <v>0.10202040896130257</v>
      </c>
      <c r="S111">
        <f t="shared" si="20"/>
        <v>9.578999202370464E-2</v>
      </c>
      <c r="T111">
        <f t="shared" si="21"/>
        <v>5.4655037208855319E-3</v>
      </c>
      <c r="U111" s="4">
        <f t="shared" si="22"/>
        <v>0.73525152634013669</v>
      </c>
      <c r="V111" s="6">
        <f t="shared" si="23"/>
        <v>0.62877411702502661</v>
      </c>
    </row>
    <row r="112" spans="1:22" x14ac:dyDescent="0.3">
      <c r="A112">
        <f t="shared" si="12"/>
        <v>108</v>
      </c>
      <c r="C112">
        <v>1.041771523</v>
      </c>
      <c r="D112">
        <v>2.9618000000000002</v>
      </c>
      <c r="E112">
        <v>0.77239814126564199</v>
      </c>
      <c r="F112">
        <v>6.4418531899484599E-2</v>
      </c>
      <c r="G112">
        <v>0.16155667762134701</v>
      </c>
      <c r="H112">
        <v>1.62664921352577E-3</v>
      </c>
      <c r="I112">
        <f t="shared" si="13"/>
        <v>0.65560790729019436</v>
      </c>
      <c r="J112">
        <f t="shared" si="14"/>
        <v>0.14742069554448389</v>
      </c>
      <c r="K112">
        <f t="shared" si="15"/>
        <v>0.18578098826042966</v>
      </c>
      <c r="L112">
        <f t="shared" si="16"/>
        <v>1.1190408904892426E-2</v>
      </c>
      <c r="M112">
        <f>_xlfn.NORM.S.DIST((1/$Y$7)*(C112-$Y$3-D112*$Y$12),TRUE)</f>
        <v>0.77028892991658371</v>
      </c>
      <c r="N112" s="3">
        <f>_xlfn.NORM.S.DIST((1/$Y$8)*(C112-$Y$4-D112*$Y$12),TRUE)</f>
        <v>0.75332355454715927</v>
      </c>
      <c r="O112" s="3">
        <f>_xlfn.NORM.S.DIST((1/$Y$9)*(C112-$Y$5-D112*$Y$12),TRUE)</f>
        <v>0.40802214194354014</v>
      </c>
      <c r="P112" s="3">
        <f t="shared" si="17"/>
        <v>0.42848654565331495</v>
      </c>
      <c r="Q112">
        <f t="shared" si="18"/>
        <v>0.50500751335141458</v>
      </c>
      <c r="R112">
        <f t="shared" si="19"/>
        <v>0.11105548238138517</v>
      </c>
      <c r="S112">
        <f t="shared" si="20"/>
        <v>7.5802756762408191E-2</v>
      </c>
      <c r="T112">
        <f t="shared" si="21"/>
        <v>4.7949396561054502E-3</v>
      </c>
      <c r="U112" s="4">
        <f t="shared" si="22"/>
        <v>0.69666069215131343</v>
      </c>
      <c r="V112" s="6">
        <f t="shared" si="23"/>
        <v>0.51482027542477671</v>
      </c>
    </row>
    <row r="113" spans="1:24" x14ac:dyDescent="0.3">
      <c r="A113">
        <f t="shared" si="12"/>
        <v>109</v>
      </c>
      <c r="C113">
        <v>0.752726114</v>
      </c>
      <c r="D113">
        <v>2.9525999999999999</v>
      </c>
      <c r="E113">
        <v>0.84071424718825805</v>
      </c>
      <c r="F113">
        <v>6.1799258274719E-2</v>
      </c>
      <c r="G113">
        <v>9.6405163381583003E-2</v>
      </c>
      <c r="H113">
        <v>1.0813311554403399E-3</v>
      </c>
      <c r="I113">
        <f t="shared" si="13"/>
        <v>0.69169017339644123</v>
      </c>
      <c r="J113">
        <f t="shared" si="14"/>
        <v>0.155860495274496</v>
      </c>
      <c r="K113">
        <f t="shared" si="15"/>
        <v>0.14351123966034476</v>
      </c>
      <c r="L113">
        <f t="shared" si="16"/>
        <v>8.938091668717384E-3</v>
      </c>
      <c r="M113">
        <f>_xlfn.NORM.S.DIST((1/$Y$7)*(C113-$Y$3-D113*$Y$12),TRUE)</f>
        <v>0.63677528611810152</v>
      </c>
      <c r="N113" s="3">
        <f>_xlfn.NORM.S.DIST((1/$Y$8)*(C113-$Y$4-D113*$Y$12),TRUE)</f>
        <v>0.70812880070607687</v>
      </c>
      <c r="O113" s="3">
        <f>_xlfn.NORM.S.DIST((1/$Y$9)*(C113-$Y$5-D113*$Y$12),TRUE)</f>
        <v>0.32376202982480151</v>
      </c>
      <c r="P113" s="3">
        <f t="shared" si="17"/>
        <v>0.41413265662287763</v>
      </c>
      <c r="Q113">
        <f t="shared" si="18"/>
        <v>0.44045120806959814</v>
      </c>
      <c r="R113">
        <f t="shared" si="19"/>
        <v>0.11036930559618401</v>
      </c>
      <c r="S113">
        <f t="shared" si="20"/>
        <v>4.6463490255106779E-2</v>
      </c>
      <c r="T113">
        <f t="shared" si="21"/>
        <v>3.7015556479047399E-3</v>
      </c>
      <c r="U113" s="4">
        <f t="shared" si="22"/>
        <v>0.60098555956879363</v>
      </c>
      <c r="V113" s="6">
        <f t="shared" si="23"/>
        <v>0.25589892999555081</v>
      </c>
    </row>
    <row r="114" spans="1:24" x14ac:dyDescent="0.3">
      <c r="A114">
        <f t="shared" si="12"/>
        <v>110</v>
      </c>
      <c r="C114">
        <v>-1.65003123</v>
      </c>
      <c r="D114">
        <v>2.9497</v>
      </c>
      <c r="E114">
        <v>0.17793207850879</v>
      </c>
      <c r="F114">
        <v>0.76098800584625503</v>
      </c>
      <c r="G114">
        <v>5.3307800003386703E-2</v>
      </c>
      <c r="H114">
        <v>7.77211564156873E-3</v>
      </c>
      <c r="I114">
        <f t="shared" si="13"/>
        <v>0.74387994077400021</v>
      </c>
      <c r="J114">
        <f t="shared" si="14"/>
        <v>0.16247265418539511</v>
      </c>
      <c r="K114">
        <f t="shared" si="15"/>
        <v>8.7765841596375932E-2</v>
      </c>
      <c r="L114">
        <f t="shared" si="16"/>
        <v>5.8815634442291485E-3</v>
      </c>
      <c r="M114">
        <f>_xlfn.NORM.S.DIST((1/$Y$7)*(C114-$Y$3-D114*$Y$12),TRUE)</f>
        <v>1.9160212751109468E-3</v>
      </c>
      <c r="N114" s="3">
        <f>_xlfn.NORM.S.DIST((1/$Y$8)*(C114-$Y$4-D114*$Y$12),TRUE)</f>
        <v>0.27712249544239287</v>
      </c>
      <c r="O114" s="3">
        <f>_xlfn.NORM.S.DIST((1/$Y$9)*(C114-$Y$5-D114*$Y$12),TRUE)</f>
        <v>1.0063152919969809E-2</v>
      </c>
      <c r="P114" s="3">
        <f t="shared" si="17"/>
        <v>0.30083867564161781</v>
      </c>
      <c r="Q114">
        <f t="shared" si="18"/>
        <v>1.4252897926512556E-3</v>
      </c>
      <c r="R114">
        <f t="shared" si="19"/>
        <v>4.5024827369005628E-2</v>
      </c>
      <c r="S114">
        <f t="shared" si="20"/>
        <v>8.8320108513417815E-4</v>
      </c>
      <c r="T114">
        <f t="shared" si="21"/>
        <v>1.7694017572640493E-3</v>
      </c>
      <c r="U114" s="4">
        <f t="shared" si="22"/>
        <v>4.9102720004055106E-2</v>
      </c>
      <c r="V114" s="6">
        <f t="shared" si="23"/>
        <v>-1.6536165885677814</v>
      </c>
    </row>
    <row r="115" spans="1:24" x14ac:dyDescent="0.3">
      <c r="A115">
        <f t="shared" si="12"/>
        <v>111</v>
      </c>
      <c r="C115">
        <v>1.020288632</v>
      </c>
      <c r="D115">
        <v>2.8690000000000002</v>
      </c>
      <c r="E115">
        <v>0.351513435609629</v>
      </c>
      <c r="F115">
        <v>0.47604204132857098</v>
      </c>
      <c r="G115">
        <v>0.16658930124392299</v>
      </c>
      <c r="H115">
        <v>5.8552218178763802E-3</v>
      </c>
      <c r="I115">
        <f t="shared" si="13"/>
        <v>0.18349440647840751</v>
      </c>
      <c r="J115">
        <f t="shared" si="14"/>
        <v>0.67781401870316915</v>
      </c>
      <c r="K115">
        <f t="shared" si="15"/>
        <v>0.11566585828301813</v>
      </c>
      <c r="L115">
        <f t="shared" si="16"/>
        <v>2.3025716535405742E-2</v>
      </c>
      <c r="M115">
        <f>_xlfn.NORM.S.DIST((1/$Y$7)*(C115-$Y$3-D115*$Y$12),TRUE)</f>
        <v>0.76140102560733725</v>
      </c>
      <c r="N115" s="3">
        <f>_xlfn.NORM.S.DIST((1/$Y$8)*(C115-$Y$4-D115*$Y$12),TRUE)</f>
        <v>0.7500982763845796</v>
      </c>
      <c r="O115" s="3">
        <f>_xlfn.NORM.S.DIST((1/$Y$9)*(C115-$Y$5-D115*$Y$12),TRUE)</f>
        <v>0.40155412426754794</v>
      </c>
      <c r="P115" s="3">
        <f t="shared" si="17"/>
        <v>0.42741620578199452</v>
      </c>
      <c r="Q115">
        <f t="shared" si="18"/>
        <v>0.13971282928586912</v>
      </c>
      <c r="R115">
        <f t="shared" si="19"/>
        <v>0.50842712713855243</v>
      </c>
      <c r="S115">
        <f t="shared" si="20"/>
        <v>4.6446102430491652E-2</v>
      </c>
      <c r="T115">
        <f t="shared" si="21"/>
        <v>9.8415643969748546E-3</v>
      </c>
      <c r="U115" s="4">
        <f t="shared" si="22"/>
        <v>0.70442762325188801</v>
      </c>
      <c r="V115" s="6">
        <f t="shared" si="23"/>
        <v>0.53717787368255387</v>
      </c>
      <c r="X115" t="e">
        <f>_xlfn.NORM.S.INV(1)</f>
        <v>#NUM!</v>
      </c>
    </row>
    <row r="116" spans="1:24" x14ac:dyDescent="0.3">
      <c r="A116">
        <f t="shared" si="12"/>
        <v>112</v>
      </c>
      <c r="C116">
        <v>0.85609356700000006</v>
      </c>
      <c r="D116">
        <v>2.8544999999999998</v>
      </c>
      <c r="E116">
        <v>0.55756242215374796</v>
      </c>
      <c r="F116">
        <v>0.25049588114482302</v>
      </c>
      <c r="G116">
        <v>0.18818779666971699</v>
      </c>
      <c r="H116">
        <v>3.75390003171266E-3</v>
      </c>
      <c r="I116">
        <f t="shared" si="13"/>
        <v>0.33842277335706589</v>
      </c>
      <c r="J116">
        <f t="shared" si="14"/>
        <v>0.45526855882635908</v>
      </c>
      <c r="K116">
        <f t="shared" si="15"/>
        <v>0.18584994301319627</v>
      </c>
      <c r="L116">
        <f t="shared" si="16"/>
        <v>2.0458724803378098E-2</v>
      </c>
      <c r="M116">
        <f>_xlfn.NORM.S.DIST((1/$Y$7)*(C116-$Y$3-D116*$Y$12),TRUE)</f>
        <v>0.68768666117624877</v>
      </c>
      <c r="N116" s="3">
        <f>_xlfn.NORM.S.DIST((1/$Y$8)*(C116-$Y$4-D116*$Y$12),TRUE)</f>
        <v>0.7247266667056298</v>
      </c>
      <c r="O116" s="3">
        <f>_xlfn.NORM.S.DIST((1/$Y$9)*(C116-$Y$5-D116*$Y$12),TRUE)</f>
        <v>0.35312583005810982</v>
      </c>
      <c r="P116" s="3">
        <f t="shared" si="17"/>
        <v>0.41925373052489406</v>
      </c>
      <c r="Q116">
        <f t="shared" si="18"/>
        <v>0.23272882707592699</v>
      </c>
      <c r="R116">
        <f t="shared" si="19"/>
        <v>0.32994526509410316</v>
      </c>
      <c r="S116">
        <f t="shared" si="20"/>
        <v>6.562841539278734E-2</v>
      </c>
      <c r="T116">
        <f t="shared" si="21"/>
        <v>8.5773966955984479E-3</v>
      </c>
      <c r="U116" s="4">
        <f t="shared" si="22"/>
        <v>0.6368799042584159</v>
      </c>
      <c r="V116" s="6">
        <f t="shared" si="23"/>
        <v>0.3501312604434022</v>
      </c>
    </row>
    <row r="117" spans="1:24" x14ac:dyDescent="0.3">
      <c r="A117">
        <f t="shared" si="12"/>
        <v>113</v>
      </c>
      <c r="C117">
        <v>2.6366606109999999</v>
      </c>
      <c r="D117">
        <v>2.8353000000000002</v>
      </c>
      <c r="E117">
        <v>7.1641047995354701E-2</v>
      </c>
      <c r="F117">
        <v>0.32937129460926801</v>
      </c>
      <c r="G117">
        <v>0.58524647103267002</v>
      </c>
      <c r="H117">
        <v>1.37411863627078E-2</v>
      </c>
      <c r="I117">
        <f t="shared" si="13"/>
        <v>0.51329484134177428</v>
      </c>
      <c r="J117">
        <f t="shared" si="14"/>
        <v>0.28802218966548643</v>
      </c>
      <c r="K117">
        <f t="shared" si="15"/>
        <v>0.18340519247990456</v>
      </c>
      <c r="L117">
        <f t="shared" si="16"/>
        <v>1.5277776512835382E-2</v>
      </c>
      <c r="M117">
        <f>_xlfn.NORM.S.DIST((1/$Y$7)*(C117-$Y$3-D117*$Y$12),TRUE)</f>
        <v>0.99808257464207983</v>
      </c>
      <c r="N117" s="3">
        <f>_xlfn.NORM.S.DIST((1/$Y$8)*(C117-$Y$4-D117*$Y$12),TRUE)</f>
        <v>0.92524283006371399</v>
      </c>
      <c r="O117" s="3">
        <f>_xlfn.NORM.S.DIST((1/$Y$9)*(C117-$Y$5-D117*$Y$12),TRUE)</f>
        <v>0.84290895664509957</v>
      </c>
      <c r="P117" s="3">
        <f t="shared" si="17"/>
        <v>0.50888149106394009</v>
      </c>
      <c r="Q117">
        <f t="shared" si="18"/>
        <v>0.51231063679689592</v>
      </c>
      <c r="R117">
        <f t="shared" si="19"/>
        <v>0.26649046588724246</v>
      </c>
      <c r="S117">
        <f t="shared" si="20"/>
        <v>0.15459387943653002</v>
      </c>
      <c r="T117">
        <f t="shared" si="21"/>
        <v>7.774577691993312E-3</v>
      </c>
      <c r="U117" s="4">
        <f t="shared" si="22"/>
        <v>0.9411695598126617</v>
      </c>
      <c r="V117" s="6">
        <f t="shared" si="23"/>
        <v>1.5646675526473086</v>
      </c>
    </row>
    <row r="118" spans="1:24" x14ac:dyDescent="0.3">
      <c r="A118">
        <f t="shared" si="12"/>
        <v>114</v>
      </c>
      <c r="C118">
        <v>1.5280577719999999</v>
      </c>
      <c r="D118">
        <v>2.7955999999999999</v>
      </c>
      <c r="E118">
        <v>0.120404517799861</v>
      </c>
      <c r="F118">
        <v>0.159397090687801</v>
      </c>
      <c r="G118">
        <v>0.71122533849771297</v>
      </c>
      <c r="H118">
        <v>8.9730530146247406E-3</v>
      </c>
      <c r="I118">
        <f t="shared" si="13"/>
        <v>0.13658596240783033</v>
      </c>
      <c r="J118">
        <f t="shared" si="14"/>
        <v>0.29298488519424781</v>
      </c>
      <c r="K118">
        <f t="shared" si="15"/>
        <v>0.53040080161965342</v>
      </c>
      <c r="L118">
        <f t="shared" si="16"/>
        <v>4.0028350778268856E-2</v>
      </c>
      <c r="M118">
        <f>_xlfn.NORM.S.DIST((1/$Y$7)*(C118-$Y$3-D118*$Y$12),TRUE)</f>
        <v>0.91861854400639653</v>
      </c>
      <c r="N118" s="3">
        <f>_xlfn.NORM.S.DIST((1/$Y$8)*(C118-$Y$4-D118*$Y$12),TRUE)</f>
        <v>0.82005445002517352</v>
      </c>
      <c r="O118" s="3">
        <f>_xlfn.NORM.S.DIST((1/$Y$9)*(C118-$Y$5-D118*$Y$12),TRUE)</f>
        <v>0.55771399619900885</v>
      </c>
      <c r="P118" s="3">
        <f t="shared" si="17"/>
        <v>0.45284053817699677</v>
      </c>
      <c r="Q118">
        <f t="shared" si="18"/>
        <v>0.1254703979187935</v>
      </c>
      <c r="R118">
        <f t="shared" si="19"/>
        <v>0.2402635588936575</v>
      </c>
      <c r="S118">
        <f t="shared" si="20"/>
        <v>0.29581195065845461</v>
      </c>
      <c r="T118">
        <f t="shared" si="21"/>
        <v>1.8126459908768877E-2</v>
      </c>
      <c r="U118" s="4">
        <f t="shared" si="22"/>
        <v>0.67967236737967451</v>
      </c>
      <c r="V118" s="6">
        <f t="shared" si="23"/>
        <v>0.46678282466627408</v>
      </c>
    </row>
    <row r="119" spans="1:24" x14ac:dyDescent="0.3">
      <c r="A119">
        <f t="shared" si="12"/>
        <v>115</v>
      </c>
      <c r="C119">
        <v>1.0280824879999999</v>
      </c>
      <c r="D119">
        <v>2.7789999999999999</v>
      </c>
      <c r="E119">
        <v>0.26872339005658502</v>
      </c>
      <c r="F119">
        <v>7.9902982302475695E-2</v>
      </c>
      <c r="G119">
        <v>0.644754103214637</v>
      </c>
      <c r="H119">
        <v>6.6195244263024203E-3</v>
      </c>
      <c r="I119">
        <f t="shared" si="13"/>
        <v>0.18776863044126152</v>
      </c>
      <c r="J119">
        <f t="shared" si="14"/>
        <v>0.15300327689592955</v>
      </c>
      <c r="K119">
        <f t="shared" si="15"/>
        <v>0.621040808608468</v>
      </c>
      <c r="L119">
        <f t="shared" si="16"/>
        <v>3.8187284054340596E-2</v>
      </c>
      <c r="M119">
        <f>_xlfn.NORM.S.DIST((1/$Y$7)*(C119-$Y$3-D119*$Y$12),TRUE)</f>
        <v>0.76464707679525323</v>
      </c>
      <c r="N119" s="3">
        <f>_xlfn.NORM.S.DIST((1/$Y$8)*(C119-$Y$4-D119*$Y$12),TRUE)</f>
        <v>0.75127096777198243</v>
      </c>
      <c r="O119" s="3">
        <f>_xlfn.NORM.S.DIST((1/$Y$9)*(C119-$Y$5-D119*$Y$12),TRUE)</f>
        <v>0.40389766388111575</v>
      </c>
      <c r="P119" s="3">
        <f t="shared" si="17"/>
        <v>0.42780445695054792</v>
      </c>
      <c r="Q119">
        <f t="shared" si="18"/>
        <v>0.14357673438075882</v>
      </c>
      <c r="R119">
        <f t="shared" si="19"/>
        <v>0.11494691990588959</v>
      </c>
      <c r="S119">
        <f t="shared" si="20"/>
        <v>0.25083693177179933</v>
      </c>
      <c r="T119">
        <f t="shared" si="21"/>
        <v>1.6336690317283496E-2</v>
      </c>
      <c r="U119" s="4">
        <f t="shared" si="22"/>
        <v>0.52569727637573127</v>
      </c>
      <c r="V119" s="6">
        <f t="shared" si="23"/>
        <v>6.4458127383763691E-2</v>
      </c>
    </row>
    <row r="120" spans="1:24" x14ac:dyDescent="0.3">
      <c r="A120">
        <f t="shared" si="12"/>
        <v>116</v>
      </c>
      <c r="C120">
        <v>0.62872387200000002</v>
      </c>
      <c r="D120">
        <v>2.8574000000000002</v>
      </c>
      <c r="E120">
        <v>0.49289051379340199</v>
      </c>
      <c r="F120">
        <v>5.3602860814249101E-2</v>
      </c>
      <c r="G120">
        <v>0.44867501522184899</v>
      </c>
      <c r="H120">
        <v>4.8316101705001098E-3</v>
      </c>
      <c r="I120">
        <f t="shared" si="13"/>
        <v>0.3071093901719133</v>
      </c>
      <c r="J120">
        <f t="shared" si="14"/>
        <v>0.10384919122027421</v>
      </c>
      <c r="K120">
        <f t="shared" si="15"/>
        <v>0.55682094200197685</v>
      </c>
      <c r="L120">
        <f t="shared" si="16"/>
        <v>3.2220476605835761E-2</v>
      </c>
      <c r="M120">
        <f>_xlfn.NORM.S.DIST((1/$Y$7)*(C120-$Y$3-D120*$Y$12),TRUE)</f>
        <v>0.57242959531233284</v>
      </c>
      <c r="N120" s="3">
        <f>_xlfn.NORM.S.DIST((1/$Y$8)*(C120-$Y$4-D120*$Y$12),TRUE)</f>
        <v>0.68762416863013154</v>
      </c>
      <c r="O120" s="3">
        <f>_xlfn.NORM.S.DIST((1/$Y$9)*(C120-$Y$5-D120*$Y$12),TRUE)</f>
        <v>0.28994483583318553</v>
      </c>
      <c r="P120" s="3">
        <f t="shared" si="17"/>
        <v>0.40800856662413887</v>
      </c>
      <c r="Q120">
        <f t="shared" si="18"/>
        <v>0.17579850393272567</v>
      </c>
      <c r="R120">
        <f t="shared" si="19"/>
        <v>7.1409213775752614E-2</v>
      </c>
      <c r="S120">
        <f t="shared" si="20"/>
        <v>0.16144735661724291</v>
      </c>
      <c r="T120">
        <f t="shared" si="21"/>
        <v>1.3146230475893647E-2</v>
      </c>
      <c r="U120" s="4">
        <f t="shared" si="22"/>
        <v>0.42180130480161482</v>
      </c>
      <c r="V120" s="6">
        <f t="shared" si="23"/>
        <v>-0.19728743746574184</v>
      </c>
    </row>
    <row r="121" spans="1:24" x14ac:dyDescent="0.3">
      <c r="A121">
        <f t="shared" si="12"/>
        <v>117</v>
      </c>
      <c r="C121">
        <v>0.96116428300000001</v>
      </c>
      <c r="D121">
        <v>2.7867000000000002</v>
      </c>
      <c r="E121">
        <v>0.61352260390587798</v>
      </c>
      <c r="F121">
        <v>4.9917467482259503E-2</v>
      </c>
      <c r="G121">
        <v>0.33329624403599301</v>
      </c>
      <c r="H121">
        <v>3.2636845758697301E-3</v>
      </c>
      <c r="I121">
        <f t="shared" si="13"/>
        <v>0.47977708449909057</v>
      </c>
      <c r="J121">
        <f t="shared" si="14"/>
        <v>0.11031917539851151</v>
      </c>
      <c r="K121">
        <f t="shared" si="15"/>
        <v>0.38735760685277404</v>
      </c>
      <c r="L121">
        <f t="shared" si="16"/>
        <v>2.2546133249624019E-2</v>
      </c>
      <c r="M121">
        <f>_xlfn.NORM.S.DIST((1/$Y$7)*(C121-$Y$3-D121*$Y$12),TRUE)</f>
        <v>0.73599701677993334</v>
      </c>
      <c r="N121" s="3">
        <f>_xlfn.NORM.S.DIST((1/$Y$8)*(C121-$Y$4-D121*$Y$12),TRUE)</f>
        <v>0.74110749322497016</v>
      </c>
      <c r="O121" s="3">
        <f>_xlfn.NORM.S.DIST((1/$Y$9)*(C121-$Y$5-D121*$Y$12),TRUE)</f>
        <v>0.38389682862910046</v>
      </c>
      <c r="P121" s="3">
        <f t="shared" si="17"/>
        <v>0.4244732397258596</v>
      </c>
      <c r="Q121">
        <f t="shared" si="18"/>
        <v>0.35311450291070468</v>
      </c>
      <c r="R121">
        <f t="shared" si="19"/>
        <v>8.1758367534236667E-2</v>
      </c>
      <c r="S121">
        <f t="shared" si="20"/>
        <v>0.14870535681613786</v>
      </c>
      <c r="T121">
        <f t="shared" si="21"/>
        <v>9.5702302237588299E-3</v>
      </c>
      <c r="U121" s="4">
        <f t="shared" si="22"/>
        <v>0.59314845748483802</v>
      </c>
      <c r="V121" s="6">
        <f t="shared" si="23"/>
        <v>0.23565152881784157</v>
      </c>
    </row>
    <row r="122" spans="1:24" x14ac:dyDescent="0.3">
      <c r="A122">
        <f t="shared" si="12"/>
        <v>118</v>
      </c>
      <c r="C122">
        <v>1.827261759</v>
      </c>
      <c r="D122">
        <v>2.8182999999999998</v>
      </c>
      <c r="E122">
        <v>0.38429476339829</v>
      </c>
      <c r="F122">
        <v>8.5092879770131705E-2</v>
      </c>
      <c r="G122">
        <v>0.52526345948767394</v>
      </c>
      <c r="H122">
        <v>5.3488973439040997E-3</v>
      </c>
      <c r="I122">
        <f t="shared" si="13"/>
        <v>0.57192477626654092</v>
      </c>
      <c r="J122">
        <f t="shared" si="14"/>
        <v>0.12278487107978339</v>
      </c>
      <c r="K122">
        <f t="shared" si="15"/>
        <v>0.28857766380220612</v>
      </c>
      <c r="L122">
        <f t="shared" si="16"/>
        <v>1.6712688851469815E-2</v>
      </c>
      <c r="M122">
        <f>_xlfn.NORM.S.DIST((1/$Y$7)*(C122-$Y$3-D122*$Y$12),TRUE)</f>
        <v>0.96402941806425979</v>
      </c>
      <c r="N122" s="3">
        <f>_xlfn.NORM.S.DIST((1/$Y$8)*(C122-$Y$4-D122*$Y$12),TRUE)</f>
        <v>0.85484662375372134</v>
      </c>
      <c r="O122" s="3">
        <f>_xlfn.NORM.S.DIST((1/$Y$9)*(C122-$Y$5-D122*$Y$12),TRUE)</f>
        <v>0.64714993450760605</v>
      </c>
      <c r="P122" s="3">
        <f t="shared" si="17"/>
        <v>0.46791985571479416</v>
      </c>
      <c r="Q122">
        <f t="shared" si="18"/>
        <v>0.55135230924076539</v>
      </c>
      <c r="R122">
        <f t="shared" si="19"/>
        <v>0.10496223249058877</v>
      </c>
      <c r="S122">
        <f t="shared" si="20"/>
        <v>0.18675301622995566</v>
      </c>
      <c r="T122">
        <f t="shared" si="21"/>
        <v>7.8201989559860043E-3</v>
      </c>
      <c r="U122" s="4">
        <f t="shared" si="22"/>
        <v>0.85088775691729579</v>
      </c>
      <c r="V122" s="6">
        <f t="shared" si="23"/>
        <v>1.0402484522120823</v>
      </c>
    </row>
    <row r="123" spans="1:24" x14ac:dyDescent="0.3">
      <c r="A123">
        <f t="shared" si="12"/>
        <v>119</v>
      </c>
      <c r="C123">
        <v>0.72071902799999998</v>
      </c>
      <c r="D123">
        <v>2.8298999999999999</v>
      </c>
      <c r="E123">
        <v>0.57869379115894204</v>
      </c>
      <c r="F123">
        <v>5.8572150444372598E-2</v>
      </c>
      <c r="G123">
        <v>0.358954544938551</v>
      </c>
      <c r="H123">
        <v>3.77951345813464E-3</v>
      </c>
      <c r="I123">
        <f t="shared" si="13"/>
        <v>0.39466821109326045</v>
      </c>
      <c r="J123">
        <f t="shared" si="14"/>
        <v>0.1232986627644081</v>
      </c>
      <c r="K123">
        <f t="shared" si="15"/>
        <v>0.45541603510637169</v>
      </c>
      <c r="L123">
        <f t="shared" si="16"/>
        <v>2.6617091035959585E-2</v>
      </c>
      <c r="M123">
        <f>_xlfn.NORM.S.DIST((1/$Y$7)*(C123-$Y$3-D123*$Y$12),TRUE)</f>
        <v>0.62045356993179479</v>
      </c>
      <c r="N123" s="3">
        <f>_xlfn.NORM.S.DIST((1/$Y$8)*(C123-$Y$4-D123*$Y$12),TRUE)</f>
        <v>0.70289645592514582</v>
      </c>
      <c r="O123" s="3">
        <f>_xlfn.NORM.S.DIST((1/$Y$9)*(C123-$Y$5-D123*$Y$12),TRUE)</f>
        <v>0.31487745216712482</v>
      </c>
      <c r="P123" s="3">
        <f t="shared" si="17"/>
        <v>0.41254986083150746</v>
      </c>
      <c r="Q123">
        <f t="shared" si="18"/>
        <v>0.24487330051140863</v>
      </c>
      <c r="R123">
        <f t="shared" si="19"/>
        <v>8.666619307741219E-2</v>
      </c>
      <c r="S123">
        <f t="shared" si="20"/>
        <v>0.14340024081034819</v>
      </c>
      <c r="T123">
        <f t="shared" si="21"/>
        <v>1.0980877202624691E-2</v>
      </c>
      <c r="U123" s="4">
        <f t="shared" si="22"/>
        <v>0.48592061160179373</v>
      </c>
      <c r="V123" s="6">
        <f t="shared" si="23"/>
        <v>-3.5299122294532706E-2</v>
      </c>
    </row>
    <row r="124" spans="1:24" x14ac:dyDescent="0.3">
      <c r="A124">
        <f t="shared" si="12"/>
        <v>120</v>
      </c>
      <c r="C124">
        <v>0.59043985700000001</v>
      </c>
      <c r="D124">
        <v>2.7241</v>
      </c>
      <c r="E124">
        <v>0.73654536395949499</v>
      </c>
      <c r="F124">
        <v>5.4785105873883501E-2</v>
      </c>
      <c r="G124">
        <v>0.206372860371005</v>
      </c>
      <c r="H124">
        <v>2.2966697956158001E-3</v>
      </c>
      <c r="I124">
        <f t="shared" si="13"/>
        <v>0.54470576276485139</v>
      </c>
      <c r="J124">
        <f t="shared" si="14"/>
        <v>0.12571562763656693</v>
      </c>
      <c r="K124">
        <f t="shared" si="15"/>
        <v>0.31128993996771415</v>
      </c>
      <c r="L124">
        <f t="shared" si="16"/>
        <v>1.8288669630867782E-2</v>
      </c>
      <c r="M124">
        <f>_xlfn.NORM.S.DIST((1/$Y$7)*(C124-$Y$3-D124*$Y$12),TRUE)</f>
        <v>0.55207865603720174</v>
      </c>
      <c r="N124" s="3">
        <f>_xlfn.NORM.S.DIST((1/$Y$8)*(C124-$Y$4-D124*$Y$12),TRUE)</f>
        <v>0.68117023899860418</v>
      </c>
      <c r="O124" s="3">
        <f>_xlfn.NORM.S.DIST((1/$Y$9)*(C124-$Y$5-D124*$Y$12),TRUE)</f>
        <v>0.27984905371070945</v>
      </c>
      <c r="P124" s="3">
        <f t="shared" si="17"/>
        <v>0.40612229376107362</v>
      </c>
      <c r="Q124">
        <f t="shared" si="18"/>
        <v>0.30072042544293798</v>
      </c>
      <c r="R124">
        <f t="shared" si="19"/>
        <v>8.5633744123059824E-2</v>
      </c>
      <c r="S124">
        <f t="shared" si="20"/>
        <v>8.7114195129628355E-2</v>
      </c>
      <c r="T124">
        <f t="shared" si="21"/>
        <v>7.4274364603265112E-3</v>
      </c>
      <c r="U124" s="4">
        <f t="shared" si="22"/>
        <v>0.48089580115595265</v>
      </c>
      <c r="V124" s="6">
        <f t="shared" si="23"/>
        <v>-4.7905441964374483E-2</v>
      </c>
    </row>
    <row r="125" spans="1:24" x14ac:dyDescent="0.3">
      <c r="A125">
        <f t="shared" si="12"/>
        <v>121</v>
      </c>
      <c r="C125">
        <v>-2.8177559999999998E-3</v>
      </c>
      <c r="D125">
        <v>2.7696999999999998</v>
      </c>
      <c r="E125">
        <v>0.82651930389411599</v>
      </c>
      <c r="F125">
        <v>7.7895692915433995E-2</v>
      </c>
      <c r="G125">
        <v>9.4030329758844303E-2</v>
      </c>
      <c r="H125">
        <v>1.55467343160566E-3</v>
      </c>
      <c r="I125">
        <f t="shared" si="13"/>
        <v>0.66513903446178757</v>
      </c>
      <c r="J125">
        <f t="shared" si="14"/>
        <v>0.14293498846014263</v>
      </c>
      <c r="K125">
        <f t="shared" si="15"/>
        <v>0.18089879159495156</v>
      </c>
      <c r="L125">
        <f t="shared" si="16"/>
        <v>1.1027185483117406E-2</v>
      </c>
      <c r="M125">
        <f>_xlfn.NORM.S.DIST((1/$Y$7)*(C125-$Y$3-D125*$Y$12),TRUE)</f>
        <v>0.25160775582104905</v>
      </c>
      <c r="N125" s="3">
        <f>_xlfn.NORM.S.DIST((1/$Y$8)*(C125-$Y$4-D125*$Y$12),TRUE)</f>
        <v>0.57521349571422431</v>
      </c>
      <c r="O125" s="3">
        <f>_xlfn.NORM.S.DIST((1/$Y$9)*(C125-$Y$5-D125*$Y$12),TRUE)</f>
        <v>0.14819386201495632</v>
      </c>
      <c r="P125" s="3">
        <f t="shared" si="17"/>
        <v>0.37719595974283443</v>
      </c>
      <c r="Q125">
        <f t="shared" si="18"/>
        <v>0.16735413976990979</v>
      </c>
      <c r="R125">
        <f t="shared" si="19"/>
        <v>8.221813437203096E-2</v>
      </c>
      <c r="S125">
        <f t="shared" si="20"/>
        <v>2.6808090560294592E-2</v>
      </c>
      <c r="T125">
        <f t="shared" si="21"/>
        <v>4.1594098115667211E-3</v>
      </c>
      <c r="U125" s="4">
        <f t="shared" si="22"/>
        <v>0.28053977451380202</v>
      </c>
      <c r="V125" s="6">
        <f t="shared" si="23"/>
        <v>-0.581238758449941</v>
      </c>
    </row>
    <row r="126" spans="1:24" x14ac:dyDescent="0.3">
      <c r="A126">
        <f t="shared" si="12"/>
        <v>122</v>
      </c>
      <c r="C126">
        <v>1.785383894</v>
      </c>
      <c r="D126">
        <v>2.7199</v>
      </c>
      <c r="E126">
        <v>0.65473111960699504</v>
      </c>
      <c r="F126">
        <v>0.14826285145023399</v>
      </c>
      <c r="G126">
        <v>0.19445012027258199</v>
      </c>
      <c r="H126">
        <v>2.55590867018855E-3</v>
      </c>
      <c r="I126">
        <f t="shared" si="13"/>
        <v>0.7317520014488168</v>
      </c>
      <c r="J126">
        <f t="shared" si="14"/>
        <v>0.17448444561645648</v>
      </c>
      <c r="K126">
        <f t="shared" si="15"/>
        <v>8.7309514280992068E-2</v>
      </c>
      <c r="L126">
        <f t="shared" si="16"/>
        <v>6.4540386537345843E-3</v>
      </c>
      <c r="M126">
        <f>_xlfn.NORM.S.DIST((1/$Y$7)*(C126-$Y$3-D126*$Y$12),TRUE)</f>
        <v>0.95933262832757549</v>
      </c>
      <c r="N126" s="3">
        <f>_xlfn.NORM.S.DIST((1/$Y$8)*(C126-$Y$4-D126*$Y$12),TRUE)</f>
        <v>0.85026981798350765</v>
      </c>
      <c r="O126" s="3">
        <f>_xlfn.NORM.S.DIST((1/$Y$9)*(C126-$Y$5-D126*$Y$12),TRUE)</f>
        <v>0.63499074814059964</v>
      </c>
      <c r="P126" s="3">
        <f t="shared" si="17"/>
        <v>0.46580601578921876</v>
      </c>
      <c r="Q126">
        <f t="shared" si="18"/>
        <v>0.70199357083385727</v>
      </c>
      <c r="R126">
        <f t="shared" si="19"/>
        <v>0.14835885781525771</v>
      </c>
      <c r="S126">
        <f t="shared" si="20"/>
        <v>5.5440733793079525E-2</v>
      </c>
      <c r="T126">
        <f t="shared" si="21"/>
        <v>3.00633003104572E-3</v>
      </c>
      <c r="U126" s="4">
        <f t="shared" si="22"/>
        <v>0.90879949247324021</v>
      </c>
      <c r="V126" s="6">
        <f t="shared" si="23"/>
        <v>1.3333986504524404</v>
      </c>
    </row>
    <row r="127" spans="1:24" x14ac:dyDescent="0.3">
      <c r="A127">
        <f t="shared" si="12"/>
        <v>123</v>
      </c>
      <c r="C127">
        <v>0.22946665699999999</v>
      </c>
      <c r="D127">
        <v>2.7481</v>
      </c>
      <c r="E127">
        <v>0.79429307366367197</v>
      </c>
      <c r="F127">
        <v>0.10256828721247301</v>
      </c>
      <c r="G127">
        <v>0.10146570541927701</v>
      </c>
      <c r="H127">
        <v>1.6729337045786399E-3</v>
      </c>
      <c r="I127">
        <f t="shared" si="13"/>
        <v>0.59545347283157679</v>
      </c>
      <c r="J127">
        <f t="shared" si="14"/>
        <v>0.21269777505621626</v>
      </c>
      <c r="K127">
        <f t="shared" si="15"/>
        <v>0.179239676943061</v>
      </c>
      <c r="L127">
        <f t="shared" si="16"/>
        <v>1.2609075169145601E-2</v>
      </c>
      <c r="M127">
        <f>_xlfn.NORM.S.DIST((1/$Y$7)*(C127-$Y$3-D127*$Y$12),TRUE)</f>
        <v>0.36089482329156092</v>
      </c>
      <c r="N127" s="3">
        <f>_xlfn.NORM.S.DIST((1/$Y$8)*(C127-$Y$4-D127*$Y$12),TRUE)</f>
        <v>0.61783808098258719</v>
      </c>
      <c r="O127" s="3">
        <f>_xlfn.NORM.S.DIST((1/$Y$9)*(C127-$Y$5-D127*$Y$12),TRUE)</f>
        <v>0.19386487253284268</v>
      </c>
      <c r="P127" s="3">
        <f t="shared" si="17"/>
        <v>0.38844972764470487</v>
      </c>
      <c r="Q127">
        <f t="shared" si="18"/>
        <v>0.21489607585589818</v>
      </c>
      <c r="R127">
        <f t="shared" si="19"/>
        <v>0.13141278516999866</v>
      </c>
      <c r="S127">
        <f t="shared" si="20"/>
        <v>3.4748277123394421E-2</v>
      </c>
      <c r="T127">
        <f t="shared" si="21"/>
        <v>4.8979918153062201E-3</v>
      </c>
      <c r="U127" s="4">
        <f t="shared" si="22"/>
        <v>0.38595512996459747</v>
      </c>
      <c r="V127" s="6">
        <f t="shared" si="23"/>
        <v>-0.28987710186891202</v>
      </c>
    </row>
    <row r="128" spans="1:24" x14ac:dyDescent="0.3">
      <c r="A128">
        <f t="shared" si="12"/>
        <v>124</v>
      </c>
      <c r="C128">
        <v>1.006522411</v>
      </c>
      <c r="D128">
        <v>2.7210999999999999</v>
      </c>
      <c r="E128">
        <v>0.83604180735571398</v>
      </c>
      <c r="F128">
        <v>8.2068557802897596E-2</v>
      </c>
      <c r="G128">
        <v>8.0827927265603602E-2</v>
      </c>
      <c r="H128">
        <v>1.0617075757853099E-3</v>
      </c>
      <c r="I128">
        <f t="shared" si="13"/>
        <v>0.70527325029988919</v>
      </c>
      <c r="J128">
        <f t="shared" si="14"/>
        <v>0.1915170145901415</v>
      </c>
      <c r="K128">
        <f t="shared" si="15"/>
        <v>9.5878499544606907E-2</v>
      </c>
      <c r="L128">
        <f t="shared" si="16"/>
        <v>7.3312355653629476E-3</v>
      </c>
      <c r="M128">
        <f>_xlfn.NORM.S.DIST((1/$Y$7)*(C128-$Y$3-D128*$Y$12),TRUE)</f>
        <v>0.75560817490250176</v>
      </c>
      <c r="N128" s="3">
        <f>_xlfn.NORM.S.DIST((1/$Y$8)*(C128-$Y$4-D128*$Y$12),TRUE)</f>
        <v>0.74801981352650504</v>
      </c>
      <c r="O128" s="3">
        <f>_xlfn.NORM.S.DIST((1/$Y$9)*(C128-$Y$5-D128*$Y$12),TRUE)</f>
        <v>0.39742343778679357</v>
      </c>
      <c r="P128" s="3">
        <f t="shared" si="17"/>
        <v>0.4267306130074125</v>
      </c>
      <c r="Q128">
        <f t="shared" si="18"/>
        <v>0.53291023346665456</v>
      </c>
      <c r="R128">
        <f t="shared" si="19"/>
        <v>0.1432585215408706</v>
      </c>
      <c r="S128">
        <f t="shared" si="20"/>
        <v>3.81043628988572E-2</v>
      </c>
      <c r="T128">
        <f t="shared" si="21"/>
        <v>3.1284626469090747E-3</v>
      </c>
      <c r="U128" s="4">
        <f t="shared" si="22"/>
        <v>0.7174015805532914</v>
      </c>
      <c r="V128" s="6">
        <f t="shared" si="23"/>
        <v>0.57513967249655407</v>
      </c>
    </row>
    <row r="129" spans="1:22" x14ac:dyDescent="0.3">
      <c r="A129">
        <f t="shared" si="12"/>
        <v>125</v>
      </c>
      <c r="C129">
        <v>1.897748499</v>
      </c>
      <c r="D129">
        <v>2.6455000000000002</v>
      </c>
      <c r="E129">
        <v>0.61757616658439696</v>
      </c>
      <c r="F129">
        <v>0.177157412508849</v>
      </c>
      <c r="G129">
        <v>0.202490444843826</v>
      </c>
      <c r="H129">
        <v>2.7759760629281101E-3</v>
      </c>
      <c r="I129">
        <f t="shared" si="13"/>
        <v>0.73870950113277445</v>
      </c>
      <c r="J129">
        <f t="shared" si="14"/>
        <v>0.1792962458940083</v>
      </c>
      <c r="K129">
        <f t="shared" si="15"/>
        <v>7.6344718196212316E-2</v>
      </c>
      <c r="L129">
        <f t="shared" si="16"/>
        <v>5.6495347770053727E-3</v>
      </c>
      <c r="M129">
        <f>_xlfn.NORM.S.DIST((1/$Y$7)*(C129-$Y$3-D129*$Y$12),TRUE)</f>
        <v>0.97092614709851066</v>
      </c>
      <c r="N129" s="3">
        <f>_xlfn.NORM.S.DIST((1/$Y$8)*(C129-$Y$4-D129*$Y$12),TRUE)</f>
        <v>0.86233545534463918</v>
      </c>
      <c r="O129" s="3">
        <f>_xlfn.NORM.S.DIST((1/$Y$9)*(C129-$Y$5-D129*$Y$12),TRUE)</f>
        <v>0.66727487150341247</v>
      </c>
      <c r="P129" s="3">
        <f t="shared" si="17"/>
        <v>0.47147977885242176</v>
      </c>
      <c r="Q129">
        <f t="shared" si="18"/>
        <v>0.71723236975990756</v>
      </c>
      <c r="R129">
        <f t="shared" si="19"/>
        <v>0.15461350984459404</v>
      </c>
      <c r="S129">
        <f t="shared" si="20"/>
        <v>5.0942912024341806E-2</v>
      </c>
      <c r="T129">
        <f t="shared" si="21"/>
        <v>2.6636414072815592E-3</v>
      </c>
      <c r="U129" s="4">
        <f t="shared" si="22"/>
        <v>0.92545243303612501</v>
      </c>
      <c r="V129" s="6">
        <f t="shared" si="23"/>
        <v>1.4427350065079114</v>
      </c>
    </row>
    <row r="130" spans="1:22" x14ac:dyDescent="0.3">
      <c r="A130">
        <f t="shared" si="12"/>
        <v>126</v>
      </c>
      <c r="C130">
        <v>-0.47181993500000002</v>
      </c>
      <c r="D130">
        <v>2.7277</v>
      </c>
      <c r="E130">
        <v>0.66078297509252204</v>
      </c>
      <c r="F130">
        <v>0.22520573662933999</v>
      </c>
      <c r="G130">
        <v>0.11061445691678</v>
      </c>
      <c r="H130">
        <v>3.3968313613582102E-3</v>
      </c>
      <c r="I130">
        <f t="shared" si="13"/>
        <v>0.56487993623651167</v>
      </c>
      <c r="J130">
        <f t="shared" si="14"/>
        <v>0.23272355569546957</v>
      </c>
      <c r="K130">
        <f t="shared" si="15"/>
        <v>0.18872727949815127</v>
      </c>
      <c r="L130">
        <f t="shared" si="16"/>
        <v>1.3669228569867542E-2</v>
      </c>
      <c r="M130">
        <f>_xlfn.NORM.S.DIST((1/$Y$7)*(C130-$Y$3-D130*$Y$12),TRUE)</f>
        <v>9.643053532768886E-2</v>
      </c>
      <c r="N130" s="3">
        <f>_xlfn.NORM.S.DIST((1/$Y$8)*(C130-$Y$4-D130*$Y$12),TRUE)</f>
        <v>0.486945819973089</v>
      </c>
      <c r="O130" s="3">
        <f>_xlfn.NORM.S.DIST((1/$Y$9)*(C130-$Y$5-D130*$Y$12),TRUE)</f>
        <v>7.9477602035988595E-2</v>
      </c>
      <c r="P130" s="3">
        <f t="shared" si="17"/>
        <v>0.35479759213558804</v>
      </c>
      <c r="Q130">
        <f t="shared" si="18"/>
        <v>5.4471674647157568E-2</v>
      </c>
      <c r="R130">
        <f t="shared" si="19"/>
        <v>0.11332376265518328</v>
      </c>
      <c r="S130">
        <f t="shared" si="20"/>
        <v>1.4999591613288855E-2</v>
      </c>
      <c r="T130">
        <f t="shared" si="21"/>
        <v>4.8498093829399914E-3</v>
      </c>
      <c r="U130" s="4">
        <f t="shared" si="22"/>
        <v>0.18764483829856968</v>
      </c>
      <c r="V130" s="6">
        <f t="shared" si="23"/>
        <v>-0.88660857310241559</v>
      </c>
    </row>
    <row r="131" spans="1:22" x14ac:dyDescent="0.3">
      <c r="A131">
        <f t="shared" si="12"/>
        <v>127</v>
      </c>
      <c r="C131">
        <v>-4.1211193140000004</v>
      </c>
      <c r="D131">
        <v>2.8588</v>
      </c>
      <c r="E131" s="13">
        <v>1.04913101078737E-7</v>
      </c>
      <c r="F131">
        <v>0.96279985987571204</v>
      </c>
      <c r="G131">
        <v>3.7807683095166802E-4</v>
      </c>
      <c r="H131">
        <v>3.6821958380235401E-2</v>
      </c>
      <c r="I131">
        <f t="shared" si="13"/>
        <v>0.59380495069022021</v>
      </c>
      <c r="J131">
        <f t="shared" si="14"/>
        <v>0.27968062520410097</v>
      </c>
      <c r="K131">
        <f t="shared" si="15"/>
        <v>0.11510604420262956</v>
      </c>
      <c r="L131">
        <f t="shared" si="16"/>
        <v>1.1408379903049493E-2</v>
      </c>
      <c r="M131">
        <f>_xlfn.NORM.S.DIST((1/$Y$7)*(C131-$Y$3-D131*$Y$12),TRUE)</f>
        <v>2.4021093486955007E-10</v>
      </c>
      <c r="N131" s="3">
        <f>_xlfn.NORM.S.DIST((1/$Y$8)*(C131-$Y$4-D131*$Y$12),TRUE)</f>
        <v>3.8937620739448654E-2</v>
      </c>
      <c r="O131" s="3">
        <f>_xlfn.NORM.S.DIST((1/$Y$9)*(C131-$Y$5-D131*$Y$12),TRUE)</f>
        <v>1.0985687270735291E-5</v>
      </c>
      <c r="P131" s="3">
        <f t="shared" si="17"/>
        <v>0.20165384095903435</v>
      </c>
      <c r="Q131">
        <f t="shared" si="18"/>
        <v>1.4263844233546488E-10</v>
      </c>
      <c r="R131">
        <f t="shared" si="19"/>
        <v>1.0890098112369169E-2</v>
      </c>
      <c r="S131">
        <f t="shared" si="20"/>
        <v>1.2645190045815212E-6</v>
      </c>
      <c r="T131">
        <f t="shared" si="21"/>
        <v>2.300543626569786E-3</v>
      </c>
      <c r="U131" s="4">
        <f t="shared" si="22"/>
        <v>1.3191906400581979E-2</v>
      </c>
      <c r="V131" s="6">
        <f t="shared" si="23"/>
        <v>-2.2205152331060165</v>
      </c>
    </row>
    <row r="132" spans="1:22" x14ac:dyDescent="0.3">
      <c r="A132">
        <f t="shared" si="12"/>
        <v>128</v>
      </c>
      <c r="C132">
        <v>-0.95780218500000003</v>
      </c>
      <c r="D132">
        <v>2.8315999999999999</v>
      </c>
      <c r="E132">
        <v>1.2233081735837601E-2</v>
      </c>
      <c r="F132">
        <v>0.93499651253204297</v>
      </c>
      <c r="G132">
        <v>3.8821657797535498E-2</v>
      </c>
      <c r="H132">
        <v>1.3948747934584199E-2</v>
      </c>
      <c r="I132">
        <f t="shared" si="13"/>
        <v>2.8925675522073983E-2</v>
      </c>
      <c r="J132">
        <f t="shared" si="14"/>
        <v>0.82911255188322264</v>
      </c>
      <c r="K132">
        <f t="shared" si="15"/>
        <v>9.5810622706379481E-2</v>
      </c>
      <c r="L132">
        <f t="shared" si="16"/>
        <v>4.6151149888324153E-2</v>
      </c>
      <c r="M132">
        <f>_xlfn.NORM.S.DIST((1/$Y$7)*(C132-$Y$3-D132*$Y$12),TRUE)</f>
        <v>2.5127198593414925E-2</v>
      </c>
      <c r="N132" s="3">
        <f>_xlfn.NORM.S.DIST((1/$Y$8)*(C132-$Y$4-D132*$Y$12),TRUE)</f>
        <v>0.39620958424116992</v>
      </c>
      <c r="O132" s="3">
        <f>_xlfn.NORM.S.DIST((1/$Y$9)*(C132-$Y$5-D132*$Y$12),TRUE)</f>
        <v>3.7035901728710428E-2</v>
      </c>
      <c r="P132" s="3">
        <f t="shared" si="17"/>
        <v>0.33210720827354956</v>
      </c>
      <c r="Q132">
        <f t="shared" si="18"/>
        <v>7.2682119329183393E-4</v>
      </c>
      <c r="R132">
        <f t="shared" si="19"/>
        <v>0.32850233947078705</v>
      </c>
      <c r="S132">
        <f t="shared" si="20"/>
        <v>3.5484328071200225E-3</v>
      </c>
      <c r="T132">
        <f t="shared" si="21"/>
        <v>1.5327129548025472E-2</v>
      </c>
      <c r="U132" s="4">
        <f t="shared" si="22"/>
        <v>0.34810472301922435</v>
      </c>
      <c r="V132" s="6">
        <f t="shared" si="23"/>
        <v>-0.39044239197246172</v>
      </c>
    </row>
    <row r="133" spans="1:22" x14ac:dyDescent="0.3">
      <c r="A133">
        <f t="shared" si="12"/>
        <v>129</v>
      </c>
      <c r="C133">
        <v>-0.25803395000000001</v>
      </c>
      <c r="D133">
        <v>2.8054999999999999</v>
      </c>
      <c r="E133">
        <v>6.8493847499284902E-2</v>
      </c>
      <c r="F133">
        <v>0.82600616581980202</v>
      </c>
      <c r="G133">
        <v>9.6907444159150105E-2</v>
      </c>
      <c r="H133">
        <v>8.5925425217629608E-3</v>
      </c>
      <c r="I133">
        <f t="shared" si="13"/>
        <v>4.2963058843868904E-2</v>
      </c>
      <c r="J133">
        <f t="shared" si="14"/>
        <v>0.80610576384125343</v>
      </c>
      <c r="K133">
        <f t="shared" si="15"/>
        <v>0.12049579476008924</v>
      </c>
      <c r="L133">
        <f t="shared" si="16"/>
        <v>3.0435382554788747E-2</v>
      </c>
      <c r="M133">
        <f>_xlfn.NORM.S.DIST((1/$Y$7)*(C133-$Y$3-D133*$Y$12),TRUE)</f>
        <v>0.15535179654345871</v>
      </c>
      <c r="N133" s="3">
        <f>_xlfn.NORM.S.DIST((1/$Y$8)*(C133-$Y$4-D133*$Y$12),TRUE)</f>
        <v>0.52736392120488795</v>
      </c>
      <c r="O133" s="3">
        <f>_xlfn.NORM.S.DIST((1/$Y$9)*(C133-$Y$5-D133*$Y$12),TRUE)</f>
        <v>0.10702664505449491</v>
      </c>
      <c r="P133" s="3">
        <f t="shared" si="17"/>
        <v>0.36495067520552782</v>
      </c>
      <c r="Q133">
        <f t="shared" si="18"/>
        <v>6.6743883763973662E-3</v>
      </c>
      <c r="R133">
        <f t="shared" si="19"/>
        <v>0.42511109652518481</v>
      </c>
      <c r="S133">
        <f t="shared" si="20"/>
        <v>1.2896260656347339E-2</v>
      </c>
      <c r="T133">
        <f t="shared" si="21"/>
        <v>1.1107413413508696E-2</v>
      </c>
      <c r="U133" s="4">
        <f t="shared" si="22"/>
        <v>0.45578915897143824</v>
      </c>
      <c r="V133" s="6">
        <f t="shared" si="23"/>
        <v>-0.11104795667585859</v>
      </c>
    </row>
    <row r="134" spans="1:22" x14ac:dyDescent="0.3">
      <c r="A134">
        <f t="shared" ref="A134:A197" si="24">A133+1</f>
        <v>130</v>
      </c>
      <c r="C134">
        <v>-1.64685E-3</v>
      </c>
      <c r="D134">
        <v>2.8477999999999999</v>
      </c>
      <c r="E134">
        <v>0.19387191330329001</v>
      </c>
      <c r="F134">
        <v>0.65594207152439998</v>
      </c>
      <c r="G134">
        <v>0.14331013626556599</v>
      </c>
      <c r="H134">
        <v>6.8758789067449502E-3</v>
      </c>
      <c r="I134">
        <f t="shared" ref="I134:I197" si="25">$Y$14*E133+$Y$19*F133+G133*$Y$24+H133*$Y$29</f>
        <v>9.5029651156478434E-2</v>
      </c>
      <c r="J134">
        <f t="shared" ref="J134:J197" si="26">$Y$15*E133+$Y$20*F133+G133*$Y$25+H133*$Y$30</f>
        <v>0.71952727905558966</v>
      </c>
      <c r="K134">
        <f t="shared" ref="K134:K197" si="27">E133*$Y$16+F133*$Y$21+G133*$Y$26+H133*$Y$31</f>
        <v>0.15877409266428286</v>
      </c>
      <c r="L134">
        <f t="shared" ref="L134:L197" si="28">E133*$Y$17+F133*$Y$22+G133*$Y$27+H133*$Y$32</f>
        <v>2.6668977123649008E-2</v>
      </c>
      <c r="M134">
        <f>_xlfn.NORM.S.DIST((1/$Y$7)*(C134-$Y$3-D134*$Y$12),TRUE)</f>
        <v>0.25211170417469153</v>
      </c>
      <c r="N134" s="3">
        <f>_xlfn.NORM.S.DIST((1/$Y$8)*(C134-$Y$4-D134*$Y$12),TRUE)</f>
        <v>0.57543103638552806</v>
      </c>
      <c r="O134" s="3">
        <f>_xlfn.NORM.S.DIST((1/$Y$9)*(C134-$Y$5-D134*$Y$12),TRUE)</f>
        <v>0.14840436066231796</v>
      </c>
      <c r="P134" s="3">
        <f t="shared" ref="P134:P197" si="29">_xlfn.NORM.S.DIST((1/$Y$10)*(C134-$Y$6-D134*$Y$12),TRUE)</f>
        <v>0.37725243627798544</v>
      </c>
      <c r="Q134">
        <f t="shared" ref="Q134:Q197" si="30">M134*I134</f>
        <v>2.3958087300186223E-2</v>
      </c>
      <c r="R134">
        <f t="shared" ref="R134:R197" si="31">N134*J134</f>
        <v>0.41403832789461703</v>
      </c>
      <c r="S134">
        <f t="shared" ref="S134:S197" si="32">O134*K134</f>
        <v>2.3562767711582527E-2</v>
      </c>
      <c r="T134">
        <f t="shared" ref="T134:T197" si="33">P134*L134</f>
        <v>1.0060936592938448E-2</v>
      </c>
      <c r="U134" s="4">
        <f t="shared" ref="U134:U197" si="34">SUM(Q134:T134)</f>
        <v>0.4716201194993242</v>
      </c>
      <c r="V134" s="6">
        <f t="shared" ref="V134:V197" si="35">_xlfn.NORM.S.INV(U134)</f>
        <v>-7.1197917258961754E-2</v>
      </c>
    </row>
    <row r="135" spans="1:22" x14ac:dyDescent="0.3">
      <c r="A135">
        <f t="shared" si="24"/>
        <v>131</v>
      </c>
      <c r="C135">
        <v>0.56524090999999999</v>
      </c>
      <c r="D135">
        <v>2.7667000000000002</v>
      </c>
      <c r="E135">
        <v>0.41919204827025403</v>
      </c>
      <c r="F135">
        <v>0.38992000726487802</v>
      </c>
      <c r="G135">
        <v>0.185969246344179</v>
      </c>
      <c r="H135">
        <v>4.9186981206890698E-3</v>
      </c>
      <c r="I135">
        <f t="shared" si="25"/>
        <v>0.20411094170880656</v>
      </c>
      <c r="J135">
        <f t="shared" si="26"/>
        <v>0.58951980660761416</v>
      </c>
      <c r="K135">
        <f t="shared" si="27"/>
        <v>0.18249861320054589</v>
      </c>
      <c r="L135">
        <f t="shared" si="28"/>
        <v>2.3870638483034452E-2</v>
      </c>
      <c r="M135">
        <f>_xlfn.NORM.S.DIST((1/$Y$7)*(C135-$Y$3-D135*$Y$12),TRUE)</f>
        <v>0.53860477981854504</v>
      </c>
      <c r="N135" s="3">
        <f>_xlfn.NORM.S.DIST((1/$Y$8)*(C135-$Y$4-D135*$Y$12),TRUE)</f>
        <v>0.6768918484483003</v>
      </c>
      <c r="O135" s="3">
        <f>_xlfn.NORM.S.DIST((1/$Y$9)*(C135-$Y$5-D135*$Y$12),TRUE)</f>
        <v>0.27329829906864034</v>
      </c>
      <c r="P135" s="3">
        <f t="shared" si="29"/>
        <v>0.40488191403917284</v>
      </c>
      <c r="Q135">
        <f t="shared" si="30"/>
        <v>0.10993512881762764</v>
      </c>
      <c r="R135">
        <f t="shared" si="31"/>
        <v>0.39904115159151249</v>
      </c>
      <c r="S135">
        <f t="shared" si="32"/>
        <v>4.9876560570094902E-2</v>
      </c>
      <c r="T135">
        <f t="shared" si="33"/>
        <v>9.6647897983481255E-3</v>
      </c>
      <c r="U135" s="4">
        <f t="shared" si="34"/>
        <v>0.56851763077758322</v>
      </c>
      <c r="V135" s="6">
        <f t="shared" si="35"/>
        <v>0.17260141644836582</v>
      </c>
    </row>
    <row r="136" spans="1:22" x14ac:dyDescent="0.3">
      <c r="A136">
        <f t="shared" si="24"/>
        <v>132</v>
      </c>
      <c r="C136">
        <v>0.335089209</v>
      </c>
      <c r="D136">
        <v>2.6772</v>
      </c>
      <c r="E136">
        <v>0.64331854686322298</v>
      </c>
      <c r="F136">
        <v>0.21523037997750299</v>
      </c>
      <c r="G136">
        <v>0.13844096392973301</v>
      </c>
      <c r="H136">
        <v>3.0101092295411001E-3</v>
      </c>
      <c r="I136">
        <f t="shared" si="25"/>
        <v>0.39685129931092705</v>
      </c>
      <c r="J136">
        <f t="shared" si="26"/>
        <v>0.38997373346654879</v>
      </c>
      <c r="K136">
        <f t="shared" si="27"/>
        <v>0.19434714759535654</v>
      </c>
      <c r="L136">
        <f t="shared" si="28"/>
        <v>1.8827819627167744E-2</v>
      </c>
      <c r="M136">
        <f>_xlfn.NORM.S.DIST((1/$Y$7)*(C136-$Y$3-D136*$Y$12),TRUE)</f>
        <v>0.41543948201403347</v>
      </c>
      <c r="N136" s="3">
        <f>_xlfn.NORM.S.DIST((1/$Y$8)*(C136-$Y$4-D136*$Y$12),TRUE)</f>
        <v>0.63679002053438083</v>
      </c>
      <c r="O136" s="3">
        <f>_xlfn.NORM.S.DIST((1/$Y$9)*(C136-$Y$5-D136*$Y$12),TRUE)</f>
        <v>0.21720126909093287</v>
      </c>
      <c r="P136" s="3">
        <f t="shared" si="29"/>
        <v>0.39359873058662009</v>
      </c>
      <c r="Q136">
        <f t="shared" si="30"/>
        <v>0.16486769822232769</v>
      </c>
      <c r="R136">
        <f t="shared" si="31"/>
        <v>0.24833138174203276</v>
      </c>
      <c r="S136">
        <f t="shared" si="32"/>
        <v>4.2212447101914283E-2</v>
      </c>
      <c r="T136">
        <f t="shared" si="33"/>
        <v>7.410605904967075E-3</v>
      </c>
      <c r="U136" s="4">
        <f t="shared" si="34"/>
        <v>0.46282213297124181</v>
      </c>
      <c r="V136" s="6">
        <f t="shared" si="35"/>
        <v>-9.3326391813472298E-2</v>
      </c>
    </row>
    <row r="137" spans="1:22" x14ac:dyDescent="0.3">
      <c r="A137">
        <f t="shared" si="24"/>
        <v>133</v>
      </c>
      <c r="C137">
        <v>-0.36433395699999999</v>
      </c>
      <c r="D137">
        <v>2.7574999999999998</v>
      </c>
      <c r="E137">
        <v>0.69670126105177999</v>
      </c>
      <c r="F137">
        <v>0.22286680415044399</v>
      </c>
      <c r="G137">
        <v>7.7816995486932702E-2</v>
      </c>
      <c r="H137">
        <v>2.6149393108433798E-3</v>
      </c>
      <c r="I137">
        <f t="shared" si="25"/>
        <v>0.58137255320259984</v>
      </c>
      <c r="J137">
        <f t="shared" si="26"/>
        <v>0.26881984114975782</v>
      </c>
      <c r="K137">
        <f t="shared" si="27"/>
        <v>0.13776797975333818</v>
      </c>
      <c r="L137">
        <f t="shared" si="28"/>
        <v>1.2039625894304384E-2</v>
      </c>
      <c r="M137">
        <f>_xlfn.NORM.S.DIST((1/$Y$7)*(C137-$Y$3-D137*$Y$12),TRUE)</f>
        <v>0.12360465827969508</v>
      </c>
      <c r="N137" s="3">
        <f>_xlfn.NORM.S.DIST((1/$Y$8)*(C137-$Y$4-D137*$Y$12),TRUE)</f>
        <v>0.5072762231223259</v>
      </c>
      <c r="O137" s="3">
        <f>_xlfn.NORM.S.DIST((1/$Y$9)*(C137-$Y$5-D137*$Y$12),TRUE)</f>
        <v>9.2571510862859446E-2</v>
      </c>
      <c r="P137" s="3">
        <f t="shared" si="29"/>
        <v>0.3598899359749157</v>
      </c>
      <c r="Q137">
        <f t="shared" si="30"/>
        <v>7.1860355771801193E-2</v>
      </c>
      <c r="R137">
        <f t="shared" si="31"/>
        <v>0.13636591371879275</v>
      </c>
      <c r="S137">
        <f t="shared" si="32"/>
        <v>1.2753390034290346E-2</v>
      </c>
      <c r="T137">
        <f t="shared" si="33"/>
        <v>4.3329401922631416E-3</v>
      </c>
      <c r="U137" s="4">
        <f t="shared" si="34"/>
        <v>0.22531259971714743</v>
      </c>
      <c r="V137" s="6">
        <f t="shared" si="35"/>
        <v>-0.75437313328567868</v>
      </c>
    </row>
    <row r="138" spans="1:22" x14ac:dyDescent="0.3">
      <c r="A138">
        <f t="shared" si="24"/>
        <v>134</v>
      </c>
      <c r="C138">
        <v>-0.14231561200000001</v>
      </c>
      <c r="D138">
        <v>2.7122999999999999</v>
      </c>
      <c r="E138">
        <v>0.77316511346806305</v>
      </c>
      <c r="F138">
        <v>0.178375810045733</v>
      </c>
      <c r="G138">
        <v>4.68371789432276E-2</v>
      </c>
      <c r="H138">
        <v>1.62189754297613E-3</v>
      </c>
      <c r="I138">
        <f t="shared" si="25"/>
        <v>0.62137597074312456</v>
      </c>
      <c r="J138">
        <f t="shared" si="26"/>
        <v>0.28231506368543852</v>
      </c>
      <c r="K138">
        <f t="shared" si="27"/>
        <v>8.683004397203517E-2</v>
      </c>
      <c r="L138">
        <f t="shared" si="28"/>
        <v>9.4789215994018558E-3</v>
      </c>
      <c r="M138">
        <f>_xlfn.NORM.S.DIST((1/$Y$7)*(C138-$Y$3-D138*$Y$12),TRUE)</f>
        <v>0.19554753466177702</v>
      </c>
      <c r="N138" s="3">
        <f>_xlfn.NORM.S.DIST((1/$Y$8)*(C138-$Y$4-D138*$Y$12),TRUE)</f>
        <v>0.54915085893205695</v>
      </c>
      <c r="O138" s="3">
        <f>_xlfn.NORM.S.DIST((1/$Y$9)*(C138-$Y$5-D138*$Y$12),TRUE)</f>
        <v>0.1245390384631985</v>
      </c>
      <c r="P138" s="3">
        <f t="shared" si="29"/>
        <v>0.3704866457481592</v>
      </c>
      <c r="Q138">
        <f t="shared" si="30"/>
        <v>0.12150853917688649</v>
      </c>
      <c r="R138">
        <f t="shared" si="31"/>
        <v>0.15503355971231692</v>
      </c>
      <c r="S138">
        <f t="shared" si="32"/>
        <v>1.0813730185994505E-2</v>
      </c>
      <c r="T138">
        <f t="shared" si="33"/>
        <v>3.5118138686721701E-3</v>
      </c>
      <c r="U138" s="4">
        <f t="shared" si="34"/>
        <v>0.29086764294387008</v>
      </c>
      <c r="V138" s="6">
        <f t="shared" si="35"/>
        <v>-0.55085177876484892</v>
      </c>
    </row>
    <row r="139" spans="1:22" x14ac:dyDescent="0.3">
      <c r="A139">
        <f t="shared" si="24"/>
        <v>135</v>
      </c>
      <c r="C139">
        <v>-1.6385039260000001</v>
      </c>
      <c r="D139">
        <v>2.8388</v>
      </c>
      <c r="E139">
        <v>0.12187874292786</v>
      </c>
      <c r="F139">
        <v>0.84640896326412696</v>
      </c>
      <c r="G139">
        <v>2.5162926092225601E-2</v>
      </c>
      <c r="H139">
        <v>6.5493677157881496E-3</v>
      </c>
      <c r="I139">
        <f t="shared" si="25"/>
        <v>0.68315701270234186</v>
      </c>
      <c r="J139">
        <f t="shared" si="26"/>
        <v>0.2539633183164679</v>
      </c>
      <c r="K139">
        <f t="shared" si="27"/>
        <v>5.6254680416173708E-2</v>
      </c>
      <c r="L139">
        <f t="shared" si="28"/>
        <v>6.6249885650163385E-3</v>
      </c>
      <c r="M139">
        <f>_xlfn.NORM.S.DIST((1/$Y$7)*(C139-$Y$3-D139*$Y$12),TRUE)</f>
        <v>2.0130124803274807E-3</v>
      </c>
      <c r="N139" s="3">
        <f>_xlfn.NORM.S.DIST((1/$Y$8)*(C139-$Y$4-D139*$Y$12),TRUE)</f>
        <v>0.27895619992247744</v>
      </c>
      <c r="O139" s="3">
        <f>_xlfn.NORM.S.DIST((1/$Y$9)*(C139-$Y$5-D139*$Y$12),TRUE)</f>
        <v>1.0305674818147828E-2</v>
      </c>
      <c r="P139" s="3">
        <f t="shared" si="29"/>
        <v>0.30134837764771544</v>
      </c>
      <c r="Q139">
        <f t="shared" si="30"/>
        <v>1.3752035925930534E-3</v>
      </c>
      <c r="R139">
        <f t="shared" si="31"/>
        <v>7.0844642197264399E-2</v>
      </c>
      <c r="S139">
        <f t="shared" si="32"/>
        <v>5.7974244336791514E-4</v>
      </c>
      <c r="T139">
        <f t="shared" si="33"/>
        <v>1.9964295560023397E-3</v>
      </c>
      <c r="U139" s="4">
        <f t="shared" si="34"/>
        <v>7.4796017789227703E-2</v>
      </c>
      <c r="V139" s="6">
        <f t="shared" si="35"/>
        <v>-1.4409739740859575</v>
      </c>
    </row>
    <row r="140" spans="1:22" x14ac:dyDescent="0.3">
      <c r="A140">
        <f t="shared" si="24"/>
        <v>136</v>
      </c>
      <c r="C140">
        <v>0.29291739900000002</v>
      </c>
      <c r="D140">
        <v>2.8231999999999999</v>
      </c>
      <c r="E140">
        <v>0.30120959950648102</v>
      </c>
      <c r="F140">
        <v>0.59179035118251699</v>
      </c>
      <c r="G140">
        <v>0.101551874448436</v>
      </c>
      <c r="H140">
        <v>5.4481748625661297E-3</v>
      </c>
      <c r="I140">
        <f t="shared" si="25"/>
        <v>0.13419469711530682</v>
      </c>
      <c r="J140">
        <f t="shared" si="26"/>
        <v>0.74395242601924461</v>
      </c>
      <c r="K140">
        <f t="shared" si="27"/>
        <v>9.9137142123952346E-2</v>
      </c>
      <c r="L140">
        <f t="shared" si="28"/>
        <v>2.2715734741496914E-2</v>
      </c>
      <c r="M140">
        <f>_xlfn.NORM.S.DIST((1/$Y$7)*(C140-$Y$3-D140*$Y$12),TRUE)</f>
        <v>0.39340024154522252</v>
      </c>
      <c r="N140" s="3">
        <f>_xlfn.NORM.S.DIST((1/$Y$8)*(C140-$Y$4-D140*$Y$12),TRUE)</f>
        <v>0.62926024621798715</v>
      </c>
      <c r="O140" s="3">
        <f>_xlfn.NORM.S.DIST((1/$Y$9)*(C140-$Y$5-D140*$Y$12),TRUE)</f>
        <v>0.20769507544508423</v>
      </c>
      <c r="P140" s="3">
        <f t="shared" si="29"/>
        <v>0.3915406058654432</v>
      </c>
      <c r="Q140">
        <f t="shared" si="30"/>
        <v>5.2792226259249682E-2</v>
      </c>
      <c r="R140">
        <f t="shared" si="31"/>
        <v>0.46813968677133871</v>
      </c>
      <c r="S140">
        <f t="shared" si="32"/>
        <v>2.059029621284432E-2</v>
      </c>
      <c r="T140">
        <f t="shared" si="33"/>
        <v>8.8941325433643977E-3</v>
      </c>
      <c r="U140" s="4">
        <f t="shared" si="34"/>
        <v>0.5504163417867971</v>
      </c>
      <c r="V140" s="6">
        <f t="shared" si="35"/>
        <v>0.12671330302080649</v>
      </c>
    </row>
    <row r="141" spans="1:22" x14ac:dyDescent="0.3">
      <c r="A141">
        <f t="shared" si="24"/>
        <v>137</v>
      </c>
      <c r="C141">
        <v>0.92624202099999997</v>
      </c>
      <c r="D141">
        <v>2.7566999999999999</v>
      </c>
      <c r="E141">
        <v>0.50496529242072297</v>
      </c>
      <c r="F141">
        <v>0.32818250089826201</v>
      </c>
      <c r="G141">
        <v>0.162719464304829</v>
      </c>
      <c r="H141">
        <v>4.1327423761862297E-3</v>
      </c>
      <c r="I141">
        <f t="shared" si="25"/>
        <v>0.290976768295442</v>
      </c>
      <c r="J141">
        <f t="shared" si="26"/>
        <v>0.54826039519868408</v>
      </c>
      <c r="K141">
        <f t="shared" si="27"/>
        <v>0.14088778685461301</v>
      </c>
      <c r="L141">
        <f t="shared" si="28"/>
        <v>1.9875049651261054E-2</v>
      </c>
      <c r="M141">
        <f>_xlfn.NORM.S.DIST((1/$Y$7)*(C141-$Y$3-D141*$Y$12),TRUE)</f>
        <v>0.72036960027673991</v>
      </c>
      <c r="N141" s="3">
        <f>_xlfn.NORM.S.DIST((1/$Y$8)*(C141-$Y$4-D141*$Y$12),TRUE)</f>
        <v>0.73571947050440645</v>
      </c>
      <c r="O141" s="3">
        <f>_xlfn.NORM.S.DIST((1/$Y$9)*(C141-$Y$5-D141*$Y$12),TRUE)</f>
        <v>0.37357698071937273</v>
      </c>
      <c r="P141" s="3">
        <f t="shared" si="29"/>
        <v>0.42273691863891838</v>
      </c>
      <c r="Q141">
        <f t="shared" si="30"/>
        <v>0.20961081826680511</v>
      </c>
      <c r="R141">
        <f t="shared" si="31"/>
        <v>0.40336584765411249</v>
      </c>
      <c r="S141">
        <f t="shared" si="32"/>
        <v>5.2632434033380859E-2</v>
      </c>
      <c r="T141">
        <f t="shared" si="33"/>
        <v>8.4019172473696075E-3</v>
      </c>
      <c r="U141" s="4">
        <f t="shared" si="34"/>
        <v>0.67401101720166812</v>
      </c>
      <c r="V141" s="6">
        <f t="shared" si="35"/>
        <v>0.45101607181970621</v>
      </c>
    </row>
    <row r="142" spans="1:22" x14ac:dyDescent="0.3">
      <c r="A142">
        <f t="shared" si="24"/>
        <v>138</v>
      </c>
      <c r="C142">
        <v>2.9710902460000002</v>
      </c>
      <c r="D142">
        <v>2.6757</v>
      </c>
      <c r="E142">
        <v>2.1427865458425201E-2</v>
      </c>
      <c r="F142">
        <v>0.41919152925019298</v>
      </c>
      <c r="G142">
        <v>0.53976681915899105</v>
      </c>
      <c r="H142">
        <v>1.96137861323907E-2</v>
      </c>
      <c r="I142">
        <f t="shared" si="25"/>
        <v>0.46706442050650804</v>
      </c>
      <c r="J142">
        <f t="shared" si="26"/>
        <v>0.34800642105848489</v>
      </c>
      <c r="K142">
        <f t="shared" si="27"/>
        <v>0.16883982791023291</v>
      </c>
      <c r="L142">
        <f t="shared" si="28"/>
        <v>1.6089330524774348E-2</v>
      </c>
      <c r="M142">
        <f>_xlfn.NORM.S.DIST((1/$Y$7)*(C142-$Y$3-D142*$Y$12),TRUE)</f>
        <v>0.99958502750884304</v>
      </c>
      <c r="N142" s="3">
        <f>_xlfn.NORM.S.DIST((1/$Y$8)*(C142-$Y$4-D142*$Y$12),TRUE)</f>
        <v>0.94518169558315934</v>
      </c>
      <c r="O142" s="3">
        <f>_xlfn.NORM.S.DIST((1/$Y$9)*(C142-$Y$5-D142*$Y$12),TRUE)</f>
        <v>0.89729979193424292</v>
      </c>
      <c r="P142" s="3">
        <f t="shared" si="29"/>
        <v>0.52580346842468928</v>
      </c>
      <c r="Q142">
        <f t="shared" si="30"/>
        <v>0.46687060162039967</v>
      </c>
      <c r="R142">
        <f t="shared" si="31"/>
        <v>0.32892929912988567</v>
      </c>
      <c r="S142">
        <f t="shared" si="32"/>
        <v>0.15149994245406537</v>
      </c>
      <c r="T142">
        <f t="shared" si="33"/>
        <v>8.4598257945575784E-3</v>
      </c>
      <c r="U142" s="4">
        <f t="shared" si="34"/>
        <v>0.95575966899890841</v>
      </c>
      <c r="V142" s="6">
        <f t="shared" si="35"/>
        <v>1.7034672489739335</v>
      </c>
    </row>
    <row r="143" spans="1:22" x14ac:dyDescent="0.3">
      <c r="A143">
        <f t="shared" si="24"/>
        <v>139</v>
      </c>
      <c r="C143">
        <v>0.61030744699999995</v>
      </c>
      <c r="D143">
        <v>2.6114000000000002</v>
      </c>
      <c r="E143">
        <v>0.19503901491030401</v>
      </c>
      <c r="F143">
        <v>0.25182496679151001</v>
      </c>
      <c r="G143">
        <v>0.54395549519082398</v>
      </c>
      <c r="H143">
        <v>9.1805231073618498E-3</v>
      </c>
      <c r="I143">
        <f t="shared" si="25"/>
        <v>9.0592338933824734E-2</v>
      </c>
      <c r="J143">
        <f t="shared" si="26"/>
        <v>0.36387875124873298</v>
      </c>
      <c r="K143">
        <f t="shared" si="27"/>
        <v>0.5012363425894335</v>
      </c>
      <c r="L143">
        <f t="shared" si="28"/>
        <v>4.4292567228008714E-2</v>
      </c>
      <c r="M143">
        <f>_xlfn.NORM.S.DIST((1/$Y$7)*(C143-$Y$3-D143*$Y$12),TRUE)</f>
        <v>0.5626604337262745</v>
      </c>
      <c r="N143" s="3">
        <f>_xlfn.NORM.S.DIST((1/$Y$8)*(C143-$Y$4-D143*$Y$12),TRUE)</f>
        <v>0.68452654425594284</v>
      </c>
      <c r="O143" s="3">
        <f>_xlfn.NORM.S.DIST((1/$Y$9)*(C143-$Y$5-D143*$Y$12),TRUE)</f>
        <v>0.28506698599652991</v>
      </c>
      <c r="P143" s="3">
        <f t="shared" si="29"/>
        <v>0.40710091098882351</v>
      </c>
      <c r="Q143">
        <f t="shared" si="30"/>
        <v>5.0972724716783491E-2</v>
      </c>
      <c r="R143">
        <f t="shared" si="31"/>
        <v>0.24908466412046304</v>
      </c>
      <c r="S143">
        <f t="shared" si="32"/>
        <v>0.14288593345389392</v>
      </c>
      <c r="T143">
        <f t="shared" si="33"/>
        <v>1.8031544468556055E-2</v>
      </c>
      <c r="U143" s="4">
        <f t="shared" si="34"/>
        <v>0.46097486675969646</v>
      </c>
      <c r="V143" s="6">
        <f t="shared" si="35"/>
        <v>-9.7978036821812664E-2</v>
      </c>
    </row>
    <row r="144" spans="1:22" x14ac:dyDescent="0.3">
      <c r="A144">
        <f t="shared" si="24"/>
        <v>140</v>
      </c>
      <c r="C144">
        <v>2.073007751</v>
      </c>
      <c r="D144">
        <v>2.548</v>
      </c>
      <c r="E144">
        <v>7.8856529892958396E-2</v>
      </c>
      <c r="F144">
        <v>0.138605523427697</v>
      </c>
      <c r="G144">
        <v>0.77217573753074298</v>
      </c>
      <c r="H144">
        <v>1.03622091486015E-2</v>
      </c>
      <c r="I144">
        <f t="shared" si="25"/>
        <v>0.23707379644670043</v>
      </c>
      <c r="J144">
        <f t="shared" si="26"/>
        <v>0.24219995907225897</v>
      </c>
      <c r="K144">
        <f t="shared" si="27"/>
        <v>0.48722974346920311</v>
      </c>
      <c r="L144">
        <f t="shared" si="28"/>
        <v>3.3496501011837307E-2</v>
      </c>
      <c r="M144">
        <f>_xlfn.NORM.S.DIST((1/$Y$7)*(C144-$Y$3-D144*$Y$12),TRUE)</f>
        <v>0.98345633520010611</v>
      </c>
      <c r="N144" s="3">
        <f>_xlfn.NORM.S.DIST((1/$Y$8)*(C144-$Y$4-D144*$Y$12),TRUE)</f>
        <v>0.87979779402608982</v>
      </c>
      <c r="O144" s="3">
        <f>_xlfn.NORM.S.DIST((1/$Y$9)*(C144-$Y$5-D144*$Y$12),TRUE)</f>
        <v>0.71517439316418263</v>
      </c>
      <c r="P144" s="3">
        <f t="shared" si="29"/>
        <v>0.48034049655326527</v>
      </c>
      <c r="Q144">
        <f t="shared" si="30"/>
        <v>0.23315172702544795</v>
      </c>
      <c r="R144">
        <f t="shared" si="31"/>
        <v>0.21308698970498269</v>
      </c>
      <c r="S144">
        <f t="shared" si="32"/>
        <v>0.34845423611712772</v>
      </c>
      <c r="T144">
        <f t="shared" si="33"/>
        <v>1.6089725928822886E-2</v>
      </c>
      <c r="U144" s="4">
        <f t="shared" si="34"/>
        <v>0.81078267877638122</v>
      </c>
      <c r="V144" s="6">
        <f t="shared" si="35"/>
        <v>0.88078418272289571</v>
      </c>
    </row>
    <row r="145" spans="1:22" x14ac:dyDescent="0.3">
      <c r="A145">
        <f t="shared" si="24"/>
        <v>141</v>
      </c>
      <c r="C145">
        <v>2.22477276</v>
      </c>
      <c r="D145">
        <v>2.4782000000000002</v>
      </c>
      <c r="E145">
        <v>3.0273216717007698E-2</v>
      </c>
      <c r="F145">
        <v>6.2126786552428502E-2</v>
      </c>
      <c r="G145">
        <v>0.89614957037568499</v>
      </c>
      <c r="H145">
        <v>1.14504263548786E-2</v>
      </c>
      <c r="I145">
        <f t="shared" si="25"/>
        <v>0.15770267783808645</v>
      </c>
      <c r="J145">
        <f t="shared" si="26"/>
        <v>0.12976296530836204</v>
      </c>
      <c r="K145">
        <f t="shared" si="27"/>
        <v>0.67131080420528855</v>
      </c>
      <c r="L145">
        <f t="shared" si="28"/>
        <v>4.1223552648262753E-2</v>
      </c>
      <c r="M145">
        <f>_xlfn.NORM.S.DIST((1/$Y$7)*(C145-$Y$3-D145*$Y$12),TRUE)</f>
        <v>0.99024826928835141</v>
      </c>
      <c r="N145" s="3">
        <f>_xlfn.NORM.S.DIST((1/$Y$8)*(C145-$Y$4-D145*$Y$12),TRUE)</f>
        <v>0.89360685772761494</v>
      </c>
      <c r="O145" s="3">
        <f>_xlfn.NORM.S.DIST((1/$Y$9)*(C145-$Y$5-D145*$Y$12),TRUE)</f>
        <v>0.75379363614539674</v>
      </c>
      <c r="P145" s="3">
        <f t="shared" si="29"/>
        <v>0.48802141264984883</v>
      </c>
      <c r="Q145">
        <f t="shared" si="30"/>
        <v>0.15616480379130357</v>
      </c>
      <c r="R145">
        <f t="shared" si="31"/>
        <v>0.11595707567862291</v>
      </c>
      <c r="S145">
        <f t="shared" si="32"/>
        <v>0.50602981208559494</v>
      </c>
      <c r="T145">
        <f t="shared" si="33"/>
        <v>2.0117976397850606E-2</v>
      </c>
      <c r="U145" s="4">
        <f t="shared" si="34"/>
        <v>0.79826966795337206</v>
      </c>
      <c r="V145" s="6">
        <f t="shared" si="35"/>
        <v>0.83545661606591659</v>
      </c>
    </row>
    <row r="146" spans="1:22" x14ac:dyDescent="0.3">
      <c r="A146">
        <f t="shared" si="24"/>
        <v>142</v>
      </c>
      <c r="C146">
        <v>0.16392458200000001</v>
      </c>
      <c r="D146">
        <v>2.4420999999999999</v>
      </c>
      <c r="E146">
        <v>0.26772165094806</v>
      </c>
      <c r="F146">
        <v>4.63978781402824E-2</v>
      </c>
      <c r="G146">
        <v>0.67637192340110297</v>
      </c>
      <c r="H146">
        <v>9.5085475105549499E-3</v>
      </c>
      <c r="I146">
        <f t="shared" si="25"/>
        <v>0.12677795488169491</v>
      </c>
      <c r="J146">
        <f t="shared" si="26"/>
        <v>5.7708067398945871E-2</v>
      </c>
      <c r="K146">
        <f t="shared" si="27"/>
        <v>0.77006664793422164</v>
      </c>
      <c r="L146">
        <f t="shared" si="28"/>
        <v>4.5447329785137346E-2</v>
      </c>
      <c r="M146">
        <f>_xlfn.NORM.S.DIST((1/$Y$7)*(C146-$Y$3-D146*$Y$12),TRUE)</f>
        <v>0.32834428938391802</v>
      </c>
      <c r="N146" s="3">
        <f>_xlfn.NORM.S.DIST((1/$Y$8)*(C146-$Y$4-D146*$Y$12),TRUE)</f>
        <v>0.60593088905984405</v>
      </c>
      <c r="O146" s="3">
        <f>_xlfn.NORM.S.DIST((1/$Y$9)*(C146-$Y$5-D146*$Y$12),TRUE)</f>
        <v>0.18018413700053007</v>
      </c>
      <c r="P146" s="3">
        <f t="shared" si="29"/>
        <v>0.38526437623671966</v>
      </c>
      <c r="Q146">
        <f t="shared" si="30"/>
        <v>4.1626817505176536E-2</v>
      </c>
      <c r="R146">
        <f t="shared" si="31"/>
        <v>3.4967100584968672E-2</v>
      </c>
      <c r="S146">
        <f t="shared" si="32"/>
        <v>0.13875379439091876</v>
      </c>
      <c r="T146">
        <f t="shared" si="33"/>
        <v>1.7509237161295429E-2</v>
      </c>
      <c r="U146" s="4">
        <f t="shared" si="34"/>
        <v>0.2328569496423594</v>
      </c>
      <c r="V146" s="6">
        <f t="shared" si="35"/>
        <v>-0.72947051192180756</v>
      </c>
    </row>
    <row r="147" spans="1:22" x14ac:dyDescent="0.3">
      <c r="A147">
        <f t="shared" si="24"/>
        <v>143</v>
      </c>
      <c r="C147">
        <v>0.80591925099999995</v>
      </c>
      <c r="D147">
        <v>2.3788</v>
      </c>
      <c r="E147">
        <v>0.45920210572505199</v>
      </c>
      <c r="F147">
        <v>3.7102330609516697E-2</v>
      </c>
      <c r="G147">
        <v>0.49847119852345201</v>
      </c>
      <c r="H147">
        <v>5.22436514197956E-3</v>
      </c>
      <c r="I147">
        <f t="shared" si="25"/>
        <v>0.30871068424314202</v>
      </c>
      <c r="J147">
        <f t="shared" si="26"/>
        <v>7.4991246249207319E-2</v>
      </c>
      <c r="K147">
        <f t="shared" si="27"/>
        <v>0.58137399532609613</v>
      </c>
      <c r="L147">
        <f t="shared" si="28"/>
        <v>3.4924074181554882E-2</v>
      </c>
      <c r="M147">
        <f>_xlfn.NORM.S.DIST((1/$Y$7)*(C147-$Y$3-D147*$Y$12),TRUE)</f>
        <v>0.66334675905950868</v>
      </c>
      <c r="N147" s="3">
        <f>_xlfn.NORM.S.DIST((1/$Y$8)*(C147-$Y$4-D147*$Y$12),TRUE)</f>
        <v>0.71672827695659869</v>
      </c>
      <c r="O147" s="3">
        <f>_xlfn.NORM.S.DIST((1/$Y$9)*(C147-$Y$5-D147*$Y$12),TRUE)</f>
        <v>0.33874999510981119</v>
      </c>
      <c r="P147" s="3">
        <f t="shared" si="29"/>
        <v>0.41676620816094861</v>
      </c>
      <c r="Q147">
        <f t="shared" si="30"/>
        <v>0.2047822318797316</v>
      </c>
      <c r="R147">
        <f t="shared" si="31"/>
        <v>5.3748346711022355E-2</v>
      </c>
      <c r="S147">
        <f t="shared" si="32"/>
        <v>0.19694043807368644</v>
      </c>
      <c r="T147">
        <f t="shared" si="33"/>
        <v>1.4555173970178312E-2</v>
      </c>
      <c r="U147" s="4">
        <f t="shared" si="34"/>
        <v>0.4700261906346187</v>
      </c>
      <c r="V147" s="6">
        <f t="shared" si="35"/>
        <v>-7.5204025841710487E-2</v>
      </c>
    </row>
    <row r="148" spans="1:22" x14ac:dyDescent="0.3">
      <c r="A148">
        <f t="shared" si="24"/>
        <v>144</v>
      </c>
      <c r="C148">
        <v>-0.15846938599999999</v>
      </c>
      <c r="D148">
        <v>2.3995000000000002</v>
      </c>
      <c r="E148">
        <v>0.65925528845529902</v>
      </c>
      <c r="F148">
        <v>6.9627294632146397E-2</v>
      </c>
      <c r="G148">
        <v>0.266466023178907</v>
      </c>
      <c r="H148">
        <v>4.6513937336478501E-3</v>
      </c>
      <c r="I148">
        <f t="shared" si="25"/>
        <v>0.45545073373666051</v>
      </c>
      <c r="J148">
        <f t="shared" si="26"/>
        <v>9.1761009022700513E-2</v>
      </c>
      <c r="K148">
        <f t="shared" si="27"/>
        <v>0.42829357613386582</v>
      </c>
      <c r="L148">
        <f t="shared" si="28"/>
        <v>2.449468110677349E-2</v>
      </c>
      <c r="M148">
        <f>_xlfn.NORM.S.DIST((1/$Y$7)*(C148-$Y$3-D148*$Y$12),TRUE)</f>
        <v>0.1895851908611848</v>
      </c>
      <c r="N148" s="3">
        <f>_xlfn.NORM.S.DIST((1/$Y$8)*(C148-$Y$4-D148*$Y$12),TRUE)</f>
        <v>0.54611686341995136</v>
      </c>
      <c r="O148" s="3">
        <f>_xlfn.NORM.S.DIST((1/$Y$9)*(C148-$Y$5-D148*$Y$12),TRUE)</f>
        <v>0.12198077267254817</v>
      </c>
      <c r="P148" s="3">
        <f t="shared" si="29"/>
        <v>0.36971220559824708</v>
      </c>
      <c r="Q148">
        <f t="shared" si="30"/>
        <v>8.6346714283331447E-2</v>
      </c>
      <c r="R148">
        <f t="shared" si="31"/>
        <v>5.0112234431727062E-2</v>
      </c>
      <c r="S148">
        <f t="shared" si="32"/>
        <v>5.2243581347497792E-2</v>
      </c>
      <c r="T148">
        <f t="shared" si="33"/>
        <v>9.0559825774109391E-3</v>
      </c>
      <c r="U148" s="4">
        <f t="shared" si="34"/>
        <v>0.19775851263996724</v>
      </c>
      <c r="V148" s="6">
        <f t="shared" si="35"/>
        <v>-0.84965481777717566</v>
      </c>
    </row>
    <row r="149" spans="1:22" x14ac:dyDescent="0.3">
      <c r="A149">
        <f t="shared" si="24"/>
        <v>145</v>
      </c>
      <c r="C149">
        <v>0.79175927400000001</v>
      </c>
      <c r="D149">
        <v>2.3220999999999998</v>
      </c>
      <c r="E149">
        <v>0.76769388477443801</v>
      </c>
      <c r="F149">
        <v>6.0891654746502197E-2</v>
      </c>
      <c r="G149">
        <v>0.16943691736872901</v>
      </c>
      <c r="H149">
        <v>1.9775431103307901E-3</v>
      </c>
      <c r="I149">
        <f t="shared" si="25"/>
        <v>0.60495218234475423</v>
      </c>
      <c r="J149">
        <f t="shared" si="26"/>
        <v>0.14572220269484421</v>
      </c>
      <c r="K149">
        <f t="shared" si="27"/>
        <v>0.23387891071503961</v>
      </c>
      <c r="L149">
        <f t="shared" si="28"/>
        <v>1.5446704245362139E-2</v>
      </c>
      <c r="M149">
        <f>_xlfn.NORM.S.DIST((1/$Y$7)*(C149-$Y$3-D149*$Y$12),TRUE)</f>
        <v>0.6563461615681101</v>
      </c>
      <c r="N149" s="3">
        <f>_xlfn.NORM.S.DIST((1/$Y$8)*(C149-$Y$4-D149*$Y$12),TRUE)</f>
        <v>0.71445100537709383</v>
      </c>
      <c r="O149" s="3">
        <f>_xlfn.NORM.S.DIST((1/$Y$9)*(C149-$Y$5-D149*$Y$12),TRUE)</f>
        <v>0.33473395874975714</v>
      </c>
      <c r="P149" s="3">
        <f t="shared" si="29"/>
        <v>0.41606478843636591</v>
      </c>
      <c r="Q149">
        <f t="shared" si="30"/>
        <v>0.39705804281423085</v>
      </c>
      <c r="R149">
        <f t="shared" si="31"/>
        <v>0.10411137422109609</v>
      </c>
      <c r="S149">
        <f t="shared" si="32"/>
        <v>7.8287213651726195E-2</v>
      </c>
      <c r="T149">
        <f t="shared" si="33"/>
        <v>6.4268297338857137E-3</v>
      </c>
      <c r="U149" s="4">
        <f t="shared" si="34"/>
        <v>0.58588346042093886</v>
      </c>
      <c r="V149" s="6">
        <f t="shared" si="35"/>
        <v>0.21696826182955942</v>
      </c>
    </row>
    <row r="150" spans="1:22" x14ac:dyDescent="0.3">
      <c r="A150">
        <f t="shared" si="24"/>
        <v>146</v>
      </c>
      <c r="C150">
        <v>0.14510002399999999</v>
      </c>
      <c r="D150">
        <v>2.3437999999999999</v>
      </c>
      <c r="E150">
        <v>0.84909870184241798</v>
      </c>
      <c r="F150">
        <v>7.2304123482062804E-2</v>
      </c>
      <c r="G150">
        <v>7.7406131559379004E-2</v>
      </c>
      <c r="H150">
        <v>1.1910431161405899E-3</v>
      </c>
      <c r="I150">
        <f t="shared" si="25"/>
        <v>0.68835849030671625</v>
      </c>
      <c r="J150">
        <f t="shared" si="26"/>
        <v>0.15222635439597876</v>
      </c>
      <c r="K150">
        <f t="shared" si="27"/>
        <v>0.14997623903708426</v>
      </c>
      <c r="L150">
        <f t="shared" si="28"/>
        <v>9.4389162602206821E-3</v>
      </c>
      <c r="M150">
        <f>_xlfn.NORM.S.DIST((1/$Y$7)*(C150-$Y$3-D150*$Y$12),TRUE)</f>
        <v>0.31921838179034534</v>
      </c>
      <c r="N150" s="3">
        <f>_xlfn.NORM.S.DIST((1/$Y$8)*(C150-$Y$4-D150*$Y$12),TRUE)</f>
        <v>0.60249205495275726</v>
      </c>
      <c r="O150" s="3">
        <f>_xlfn.NORM.S.DIST((1/$Y$9)*(C150-$Y$5-D150*$Y$12),TRUE)</f>
        <v>0.17636967156691399</v>
      </c>
      <c r="P150" s="3">
        <f t="shared" si="29"/>
        <v>0.38435091944685179</v>
      </c>
      <c r="Q150">
        <f t="shared" si="30"/>
        <v>0.21973668336735508</v>
      </c>
      <c r="R150">
        <f t="shared" si="31"/>
        <v>9.1715169077999939E-2</v>
      </c>
      <c r="S150">
        <f t="shared" si="32"/>
        <v>2.6451260021811536E-2</v>
      </c>
      <c r="T150">
        <f t="shared" si="33"/>
        <v>3.6278561431976591E-3</v>
      </c>
      <c r="U150" s="4">
        <f t="shared" si="34"/>
        <v>0.34153096861036419</v>
      </c>
      <c r="V150" s="6">
        <f t="shared" si="35"/>
        <v>-0.40828842363689799</v>
      </c>
    </row>
    <row r="151" spans="1:22" x14ac:dyDescent="0.3">
      <c r="A151">
        <f t="shared" si="24"/>
        <v>147</v>
      </c>
      <c r="C151">
        <v>0.45808408499999997</v>
      </c>
      <c r="D151">
        <v>2.262</v>
      </c>
      <c r="E151">
        <v>0.89237579689792301</v>
      </c>
      <c r="F151">
        <v>6.7445811532812996E-2</v>
      </c>
      <c r="G151">
        <v>3.9568777171784801E-2</v>
      </c>
      <c r="H151">
        <v>6.0961439747977595E-4</v>
      </c>
      <c r="I151">
        <f t="shared" si="25"/>
        <v>0.74939966877889719</v>
      </c>
      <c r="J151">
        <f t="shared" si="26"/>
        <v>0.17260010872757259</v>
      </c>
      <c r="K151">
        <f t="shared" si="27"/>
        <v>7.2588433286731549E-2</v>
      </c>
      <c r="L151">
        <f t="shared" si="28"/>
        <v>5.4117892067990477E-3</v>
      </c>
      <c r="M151">
        <f>_xlfn.NORM.S.DIST((1/$Y$7)*(C151-$Y$3-D151*$Y$12),TRUE)</f>
        <v>0.48099994203222823</v>
      </c>
      <c r="N151" s="3">
        <f>_xlfn.NORM.S.DIST((1/$Y$8)*(C151-$Y$4-D151*$Y$12),TRUE)</f>
        <v>0.65844147103667439</v>
      </c>
      <c r="O151" s="3">
        <f>_xlfn.NORM.S.DIST((1/$Y$9)*(C151-$Y$5-D151*$Y$12),TRUE)</f>
        <v>0.24631825211954733</v>
      </c>
      <c r="P151" s="3">
        <f t="shared" si="29"/>
        <v>0.39961809189072506</v>
      </c>
      <c r="Q151">
        <f t="shared" si="30"/>
        <v>0.36046119724162057</v>
      </c>
      <c r="R151">
        <f t="shared" si="31"/>
        <v>0.11364706949167283</v>
      </c>
      <c r="S151">
        <f t="shared" si="32"/>
        <v>1.7879856011284084E-2</v>
      </c>
      <c r="T151">
        <f t="shared" si="33"/>
        <v>2.1626488765358557E-3</v>
      </c>
      <c r="U151" s="4">
        <f t="shared" si="34"/>
        <v>0.49415077162111332</v>
      </c>
      <c r="V151" s="6">
        <f t="shared" si="35"/>
        <v>-1.4662366587148652E-2</v>
      </c>
    </row>
    <row r="152" spans="1:22" x14ac:dyDescent="0.3">
      <c r="A152">
        <f t="shared" si="24"/>
        <v>148</v>
      </c>
      <c r="C152">
        <v>1.069471743</v>
      </c>
      <c r="D152">
        <v>2.2339000000000002</v>
      </c>
      <c r="E152">
        <v>0.88996239221414497</v>
      </c>
      <c r="F152">
        <v>7.4747424452221503E-2</v>
      </c>
      <c r="G152">
        <v>3.4781924332192099E-2</v>
      </c>
      <c r="H152">
        <v>5.0825900144114804E-4</v>
      </c>
      <c r="I152">
        <f t="shared" si="25"/>
        <v>0.78274288313607376</v>
      </c>
      <c r="J152">
        <f t="shared" si="26"/>
        <v>0.17403053994687356</v>
      </c>
      <c r="K152">
        <f t="shared" si="27"/>
        <v>3.9849891089365395E-2</v>
      </c>
      <c r="L152">
        <f t="shared" si="28"/>
        <v>3.3766858276878882E-3</v>
      </c>
      <c r="M152">
        <f>_xlfn.NORM.S.DIST((1/$Y$7)*(C152-$Y$3-D152*$Y$12),TRUE)</f>
        <v>0.78147035020218292</v>
      </c>
      <c r="N152" s="3">
        <f>_xlfn.NORM.S.DIST((1/$Y$8)*(C152-$Y$4-D152*$Y$12),TRUE)</f>
        <v>0.75744912869632652</v>
      </c>
      <c r="O152" s="3">
        <f>_xlfn.NORM.S.DIST((1/$Y$9)*(C152-$Y$5-D152*$Y$12),TRUE)</f>
        <v>0.41639895404825622</v>
      </c>
      <c r="P152" s="3">
        <f t="shared" si="29"/>
        <v>0.42986742656887128</v>
      </c>
      <c r="Q152">
        <f t="shared" si="30"/>
        <v>0.61169035500261393</v>
      </c>
      <c r="R152">
        <f t="shared" si="31"/>
        <v>0.13181928084931063</v>
      </c>
      <c r="S152">
        <f t="shared" si="32"/>
        <v>1.6593452968548677E-2</v>
      </c>
      <c r="T152">
        <f t="shared" si="33"/>
        <v>1.4515272470797716E-3</v>
      </c>
      <c r="U152" s="4">
        <f t="shared" si="34"/>
        <v>0.76155461606755293</v>
      </c>
      <c r="V152" s="6">
        <f t="shared" si="35"/>
        <v>0.71131224079826472</v>
      </c>
    </row>
    <row r="153" spans="1:22" x14ac:dyDescent="0.3">
      <c r="A153">
        <f t="shared" si="24"/>
        <v>149</v>
      </c>
      <c r="C153">
        <v>1.314271492</v>
      </c>
      <c r="D153">
        <v>2.177</v>
      </c>
      <c r="E153">
        <v>0.86226716190696495</v>
      </c>
      <c r="F153">
        <v>9.38990286162249E-2</v>
      </c>
      <c r="G153">
        <v>4.3174713901403802E-2</v>
      </c>
      <c r="H153">
        <v>6.5909557540598995E-4</v>
      </c>
      <c r="I153">
        <f t="shared" si="25"/>
        <v>0.78033571563641402</v>
      </c>
      <c r="J153">
        <f t="shared" si="26"/>
        <v>0.1799931437867926</v>
      </c>
      <c r="K153">
        <f t="shared" si="27"/>
        <v>3.6413886043409095E-2</v>
      </c>
      <c r="L153">
        <f t="shared" si="28"/>
        <v>3.2572545333841522E-3</v>
      </c>
      <c r="M153">
        <f>_xlfn.NORM.S.DIST((1/$Y$7)*(C153-$Y$3-D153*$Y$12),TRUE)</f>
        <v>0.86594462863719657</v>
      </c>
      <c r="N153" s="3">
        <f>_xlfn.NORM.S.DIST((1/$Y$8)*(C153-$Y$4-D153*$Y$12),TRUE)</f>
        <v>0.79223469432173188</v>
      </c>
      <c r="O153" s="3">
        <f>_xlfn.NORM.S.DIST((1/$Y$9)*(C153-$Y$5-D153*$Y$12),TRUE)</f>
        <v>0.49165408451915971</v>
      </c>
      <c r="P153" s="3">
        <f t="shared" si="29"/>
        <v>0.44210634366863627</v>
      </c>
      <c r="Q153">
        <f t="shared" si="30"/>
        <v>0.67572752148911552</v>
      </c>
      <c r="R153">
        <f t="shared" si="31"/>
        <v>0.14259681324793716</v>
      </c>
      <c r="S153">
        <f t="shared" si="32"/>
        <v>1.7903035806457305E-2</v>
      </c>
      <c r="T153">
        <f t="shared" si="33"/>
        <v>1.4400528921525574E-3</v>
      </c>
      <c r="U153" s="4">
        <f t="shared" si="34"/>
        <v>0.83766742343566258</v>
      </c>
      <c r="V153" s="6">
        <f t="shared" si="35"/>
        <v>0.98491636711976349</v>
      </c>
    </row>
    <row r="154" spans="1:22" x14ac:dyDescent="0.3">
      <c r="A154">
        <f t="shared" si="24"/>
        <v>150</v>
      </c>
      <c r="C154">
        <v>-0.310369108</v>
      </c>
      <c r="D154">
        <v>2.1823999999999999</v>
      </c>
      <c r="E154">
        <v>0.83945568915581903</v>
      </c>
      <c r="F154">
        <v>0.13671445018440401</v>
      </c>
      <c r="G154">
        <v>2.3061941240467801E-2</v>
      </c>
      <c r="H154">
        <v>7.6791941930933003E-4</v>
      </c>
      <c r="I154">
        <f t="shared" si="25"/>
        <v>0.75773862024670069</v>
      </c>
      <c r="J154">
        <f t="shared" si="26"/>
        <v>0.19286766852512105</v>
      </c>
      <c r="K154">
        <f t="shared" si="27"/>
        <v>4.530760232975091E-2</v>
      </c>
      <c r="L154">
        <f t="shared" si="28"/>
        <v>4.0861088984270226E-3</v>
      </c>
      <c r="M154">
        <f>_xlfn.NORM.S.DIST((1/$Y$7)*(C154-$Y$3-D154*$Y$12),TRUE)</f>
        <v>0.13910454289844129</v>
      </c>
      <c r="N154" s="3">
        <f>_xlfn.NORM.S.DIST((1/$Y$8)*(C154-$Y$4-D154*$Y$12),TRUE)</f>
        <v>0.51747956794458105</v>
      </c>
      <c r="O154" s="3">
        <f>_xlfn.NORM.S.DIST((1/$Y$9)*(C154-$Y$5-D154*$Y$12),TRUE)</f>
        <v>9.9718404010314593E-2</v>
      </c>
      <c r="P154" s="3">
        <f t="shared" si="29"/>
        <v>0.36245609451243199</v>
      </c>
      <c r="Q154">
        <f t="shared" si="30"/>
        <v>0.10540488440591289</v>
      </c>
      <c r="R154">
        <f t="shared" si="31"/>
        <v>9.9805077778858317E-2</v>
      </c>
      <c r="S154">
        <f t="shared" si="32"/>
        <v>4.5180017938567718E-3</v>
      </c>
      <c r="T154">
        <f t="shared" si="33"/>
        <v>1.4810350730763543E-3</v>
      </c>
      <c r="U154" s="4">
        <f t="shared" si="34"/>
        <v>0.21120899905170434</v>
      </c>
      <c r="V154" s="6">
        <f t="shared" si="35"/>
        <v>-0.80223333295436738</v>
      </c>
    </row>
    <row r="155" spans="1:22" x14ac:dyDescent="0.3">
      <c r="A155">
        <f t="shared" si="24"/>
        <v>151</v>
      </c>
      <c r="C155">
        <v>-0.45791648899999998</v>
      </c>
      <c r="D155">
        <v>2.1696</v>
      </c>
      <c r="E155">
        <v>0.78615822658765899</v>
      </c>
      <c r="F155">
        <v>0.19561941150710599</v>
      </c>
      <c r="G155">
        <v>1.7237441295367899E-2</v>
      </c>
      <c r="H155">
        <v>9.8492060986741007E-4</v>
      </c>
      <c r="I155">
        <f t="shared" si="25"/>
        <v>0.73696469660754615</v>
      </c>
      <c r="J155">
        <f t="shared" si="26"/>
        <v>0.22672670433142317</v>
      </c>
      <c r="K155">
        <f t="shared" si="27"/>
        <v>3.2091251231628232E-2</v>
      </c>
      <c r="L155">
        <f t="shared" si="28"/>
        <v>4.2173478294026028E-3</v>
      </c>
      <c r="M155">
        <f>_xlfn.NORM.S.DIST((1/$Y$7)*(C155-$Y$3-D155*$Y$12),TRUE)</f>
        <v>9.9675124438160373E-2</v>
      </c>
      <c r="N155" s="3">
        <f>_xlfn.NORM.S.DIST((1/$Y$8)*(C155-$Y$4-D155*$Y$12),TRUE)</f>
        <v>0.48957479311365548</v>
      </c>
      <c r="O155" s="3">
        <f>_xlfn.NORM.S.DIST((1/$Y$9)*(C155-$Y$5-D155*$Y$12),TRUE)</f>
        <v>8.1087749279165677E-2</v>
      </c>
      <c r="P155" s="3">
        <f t="shared" si="29"/>
        <v>0.35545485691783485</v>
      </c>
      <c r="Q155">
        <f t="shared" si="30"/>
        <v>7.3457047840888273E-2</v>
      </c>
      <c r="R155">
        <f t="shared" si="31"/>
        <v>0.11099967936639743</v>
      </c>
      <c r="S155">
        <f t="shared" si="32"/>
        <v>2.6022073339249867E-3</v>
      </c>
      <c r="T155">
        <f t="shared" si="33"/>
        <v>1.4990767692730435E-3</v>
      </c>
      <c r="U155" s="4">
        <f t="shared" si="34"/>
        <v>0.18855801131048375</v>
      </c>
      <c r="V155" s="6">
        <f t="shared" si="35"/>
        <v>-0.88322258249868857</v>
      </c>
    </row>
    <row r="156" spans="1:22" x14ac:dyDescent="0.3">
      <c r="A156">
        <f t="shared" si="24"/>
        <v>152</v>
      </c>
      <c r="C156">
        <v>-0.240024249</v>
      </c>
      <c r="D156">
        <v>2.1543999999999999</v>
      </c>
      <c r="E156">
        <v>0.80128534557865805</v>
      </c>
      <c r="F156">
        <v>0.180644445830139</v>
      </c>
      <c r="G156">
        <v>1.70825689147646E-2</v>
      </c>
      <c r="H156">
        <v>9.8763967643871907E-4</v>
      </c>
      <c r="I156">
        <f t="shared" si="25"/>
        <v>0.69172235801896698</v>
      </c>
      <c r="J156">
        <f t="shared" si="26"/>
        <v>0.27046281097080288</v>
      </c>
      <c r="K156">
        <f t="shared" si="27"/>
        <v>3.2493953083070432E-2</v>
      </c>
      <c r="L156">
        <f t="shared" si="28"/>
        <v>5.3208779271600448E-3</v>
      </c>
      <c r="M156">
        <f>_xlfn.NORM.S.DIST((1/$Y$7)*(C156-$Y$3-D156*$Y$12),TRUE)</f>
        <v>0.16122146088519343</v>
      </c>
      <c r="N156" s="3">
        <f>_xlfn.NORM.S.DIST((1/$Y$8)*(C156-$Y$4-D156*$Y$12),TRUE)</f>
        <v>0.53076176400383956</v>
      </c>
      <c r="O156" s="3">
        <f>_xlfn.NORM.S.DIST((1/$Y$9)*(C156-$Y$5-D156*$Y$12),TRUE)</f>
        <v>0.1096288093998618</v>
      </c>
      <c r="P156" s="3">
        <f t="shared" si="29"/>
        <v>0.36581044630109161</v>
      </c>
      <c r="Q156">
        <f t="shared" si="30"/>
        <v>0.11152048908676865</v>
      </c>
      <c r="R156">
        <f t="shared" si="31"/>
        <v>0.14355131864830034</v>
      </c>
      <c r="S156">
        <f t="shared" si="32"/>
        <v>3.5622733891919802E-3</v>
      </c>
      <c r="T156">
        <f t="shared" si="33"/>
        <v>1.9464327292480431E-3</v>
      </c>
      <c r="U156" s="4">
        <f t="shared" si="34"/>
        <v>0.260580513853509</v>
      </c>
      <c r="V156" s="6">
        <f t="shared" si="35"/>
        <v>-0.64155674189965284</v>
      </c>
    </row>
    <row r="157" spans="1:22" x14ac:dyDescent="0.3">
      <c r="A157">
        <f t="shared" si="24"/>
        <v>153</v>
      </c>
      <c r="C157">
        <v>0.17896467599999999</v>
      </c>
      <c r="D157">
        <v>2.1215000000000002</v>
      </c>
      <c r="E157">
        <v>0.86405235494701105</v>
      </c>
      <c r="F157">
        <v>0.118910828123197</v>
      </c>
      <c r="G157">
        <v>1.6365653703229899E-2</v>
      </c>
      <c r="H157">
        <v>6.7116322656218602E-4</v>
      </c>
      <c r="I157">
        <f t="shared" si="25"/>
        <v>0.70441666660896074</v>
      </c>
      <c r="J157">
        <f t="shared" si="26"/>
        <v>0.25955094752943825</v>
      </c>
      <c r="K157">
        <f t="shared" si="27"/>
        <v>3.1015217224607712E-2</v>
      </c>
      <c r="L157">
        <f t="shared" si="28"/>
        <v>5.0171686369936295E-3</v>
      </c>
      <c r="M157">
        <f>_xlfn.NORM.S.DIST((1/$Y$7)*(C157-$Y$3-D157*$Y$12),TRUE)</f>
        <v>0.3357102145205158</v>
      </c>
      <c r="N157" s="3">
        <f>_xlfn.NORM.S.DIST((1/$Y$8)*(C157-$Y$4-D157*$Y$12),TRUE)</f>
        <v>0.60867247586941675</v>
      </c>
      <c r="O157" s="3">
        <f>_xlfn.NORM.S.DIST((1/$Y$9)*(C157-$Y$5-D157*$Y$12),TRUE)</f>
        <v>0.183268670636072</v>
      </c>
      <c r="P157" s="3">
        <f t="shared" si="29"/>
        <v>0.38599465092046131</v>
      </c>
      <c r="Q157">
        <f t="shared" si="30"/>
        <v>0.23647987025912087</v>
      </c>
      <c r="R157">
        <f t="shared" si="31"/>
        <v>0.15798151784699627</v>
      </c>
      <c r="S157">
        <f t="shared" si="32"/>
        <v>5.6841176302428577E-3</v>
      </c>
      <c r="T157">
        <f t="shared" si="33"/>
        <v>1.9366002566454427E-3</v>
      </c>
      <c r="U157" s="4">
        <f t="shared" si="34"/>
        <v>0.40208210599300542</v>
      </c>
      <c r="V157" s="6">
        <f t="shared" si="35"/>
        <v>-0.24796147833153784</v>
      </c>
    </row>
    <row r="158" spans="1:22" x14ac:dyDescent="0.3">
      <c r="A158">
        <f t="shared" si="24"/>
        <v>154</v>
      </c>
      <c r="C158">
        <v>0.42381175900000001</v>
      </c>
      <c r="D158">
        <v>2.125</v>
      </c>
      <c r="E158">
        <v>0.901584638036242</v>
      </c>
      <c r="F158">
        <v>8.4472890135614903E-2</v>
      </c>
      <c r="G158">
        <v>1.35216091038847E-2</v>
      </c>
      <c r="H158">
        <v>4.2086272425881903E-4</v>
      </c>
      <c r="I158">
        <f t="shared" si="25"/>
        <v>0.75709309555495086</v>
      </c>
      <c r="J158">
        <f t="shared" si="26"/>
        <v>0.21461025322585772</v>
      </c>
      <c r="K158">
        <f t="shared" si="27"/>
        <v>2.4773859353208069E-2</v>
      </c>
      <c r="L158">
        <f t="shared" si="28"/>
        <v>3.5227918659835322E-3</v>
      </c>
      <c r="M158">
        <f>_xlfn.NORM.S.DIST((1/$Y$7)*(C158-$Y$3-D158*$Y$12),TRUE)</f>
        <v>0.46260211570235754</v>
      </c>
      <c r="N158" s="3">
        <f>_xlfn.NORM.S.DIST((1/$Y$8)*(C158-$Y$4-D158*$Y$12),TRUE)</f>
        <v>0.65245689564641651</v>
      </c>
      <c r="O158" s="3">
        <f>_xlfn.NORM.S.DIST((1/$Y$9)*(C158-$Y$5-D158*$Y$12),TRUE)</f>
        <v>0.23800061618877902</v>
      </c>
      <c r="P158" s="3">
        <f t="shared" si="29"/>
        <v>0.39793834016986757</v>
      </c>
      <c r="Q158">
        <f t="shared" si="30"/>
        <v>0.3502328677873674</v>
      </c>
      <c r="R158">
        <f t="shared" si="31"/>
        <v>0.14002393959363446</v>
      </c>
      <c r="S158">
        <f t="shared" si="32"/>
        <v>5.8961937914376672E-3</v>
      </c>
      <c r="T158">
        <f t="shared" si="33"/>
        <v>1.4018539479133973E-3</v>
      </c>
      <c r="U158" s="4">
        <f t="shared" si="34"/>
        <v>0.49755485512035297</v>
      </c>
      <c r="V158" s="6">
        <f t="shared" si="35"/>
        <v>-6.1291076649792478E-3</v>
      </c>
    </row>
    <row r="159" spans="1:22" x14ac:dyDescent="0.3">
      <c r="A159">
        <f t="shared" si="24"/>
        <v>155</v>
      </c>
      <c r="C159">
        <v>1.4443388999999999E-2</v>
      </c>
      <c r="D159">
        <v>2.2345999999999999</v>
      </c>
      <c r="E159">
        <v>0.89740942140247204</v>
      </c>
      <c r="F159">
        <v>9.2947833711576194E-2</v>
      </c>
      <c r="G159">
        <v>9.2930515294269902E-3</v>
      </c>
      <c r="H159">
        <v>3.4969335652498601E-4</v>
      </c>
      <c r="I159">
        <f t="shared" si="25"/>
        <v>0.78840019879702627</v>
      </c>
      <c r="J159">
        <f t="shared" si="26"/>
        <v>0.18986531434306805</v>
      </c>
      <c r="K159">
        <f t="shared" si="27"/>
        <v>1.9196934904329454E-2</v>
      </c>
      <c r="L159">
        <f t="shared" si="28"/>
        <v>2.5375519555766242E-3</v>
      </c>
      <c r="M159">
        <f>_xlfn.NORM.S.DIST((1/$Y$7)*(C159-$Y$3-D159*$Y$12),TRUE)</f>
        <v>0.25909038534289736</v>
      </c>
      <c r="N159" s="3">
        <f>_xlfn.NORM.S.DIST((1/$Y$8)*(C159-$Y$4-D159*$Y$12),TRUE)</f>
        <v>0.57841806027856091</v>
      </c>
      <c r="O159" s="3">
        <f>_xlfn.NORM.S.DIST((1/$Y$9)*(C159-$Y$5-D159*$Y$12),TRUE)</f>
        <v>0.1513172215958988</v>
      </c>
      <c r="P159" s="3">
        <f t="shared" si="29"/>
        <v>0.3780287853305076</v>
      </c>
      <c r="Q159">
        <f t="shared" si="30"/>
        <v>0.20426691131073843</v>
      </c>
      <c r="R159">
        <f t="shared" si="31"/>
        <v>0.10982152683649665</v>
      </c>
      <c r="S159">
        <f t="shared" si="32"/>
        <v>2.9048268528804643E-3</v>
      </c>
      <c r="T159">
        <f t="shared" si="33"/>
        <v>9.5926768347968548E-4</v>
      </c>
      <c r="U159" s="4">
        <f t="shared" si="34"/>
        <v>0.31795253268359525</v>
      </c>
      <c r="V159" s="6">
        <f t="shared" si="35"/>
        <v>-0.47343191433150766</v>
      </c>
    </row>
    <row r="160" spans="1:22" x14ac:dyDescent="0.3">
      <c r="A160">
        <f t="shared" si="24"/>
        <v>156</v>
      </c>
      <c r="C160">
        <v>0.66462903500000003</v>
      </c>
      <c r="D160">
        <v>2.1985999999999999</v>
      </c>
      <c r="E160">
        <v>0.91583630411092898</v>
      </c>
      <c r="F160">
        <v>7.3782514220051304E-2</v>
      </c>
      <c r="G160">
        <v>1.00784523799632E-2</v>
      </c>
      <c r="H160">
        <v>3.0272928905614898E-4</v>
      </c>
      <c r="I160">
        <f t="shared" si="25"/>
        <v>0.78455686729973495</v>
      </c>
      <c r="J160">
        <f t="shared" si="26"/>
        <v>0.19660885257497265</v>
      </c>
      <c r="K160">
        <f t="shared" si="27"/>
        <v>1.6348325239620792E-2</v>
      </c>
      <c r="L160">
        <f t="shared" si="28"/>
        <v>2.4859548856718434E-3</v>
      </c>
      <c r="M160">
        <f>_xlfn.NORM.S.DIST((1/$Y$7)*(C160-$Y$3-D160*$Y$12),TRUE)</f>
        <v>0.59134344750270185</v>
      </c>
      <c r="N160" s="3">
        <f>_xlfn.NORM.S.DIST((1/$Y$8)*(C160-$Y$4-D160*$Y$12),TRUE)</f>
        <v>0.69362525666455799</v>
      </c>
      <c r="O160" s="3">
        <f>_xlfn.NORM.S.DIST((1/$Y$9)*(C160-$Y$5-D160*$Y$12),TRUE)</f>
        <v>0.29956570734308535</v>
      </c>
      <c r="P160" s="3">
        <f t="shared" si="29"/>
        <v>0.40977957267296383</v>
      </c>
      <c r="Q160">
        <f t="shared" si="30"/>
        <v>0.46394256267094502</v>
      </c>
      <c r="R160">
        <f t="shared" si="31"/>
        <v>0.13637286582983965</v>
      </c>
      <c r="S160">
        <f t="shared" si="32"/>
        <v>4.8973976142818176E-3</v>
      </c>
      <c r="T160">
        <f t="shared" si="33"/>
        <v>1.0186935307348747E-3</v>
      </c>
      <c r="U160" s="4">
        <f t="shared" si="34"/>
        <v>0.60623151964580135</v>
      </c>
      <c r="V160" s="6">
        <f t="shared" si="35"/>
        <v>0.26951037329875799</v>
      </c>
    </row>
    <row r="161" spans="1:22" x14ac:dyDescent="0.3">
      <c r="A161">
        <f t="shared" si="24"/>
        <v>157</v>
      </c>
      <c r="C161">
        <v>1.9414920449999999</v>
      </c>
      <c r="D161">
        <v>2.0981999999999998</v>
      </c>
      <c r="E161">
        <v>0.73255677727558199</v>
      </c>
      <c r="F161">
        <v>0.216344492014474</v>
      </c>
      <c r="G161">
        <v>4.9758643920838702E-2</v>
      </c>
      <c r="H161">
        <v>1.3400867891053101E-3</v>
      </c>
      <c r="I161">
        <f t="shared" si="25"/>
        <v>0.80009968976490564</v>
      </c>
      <c r="J161">
        <f t="shared" si="26"/>
        <v>0.18252076364233658</v>
      </c>
      <c r="K161">
        <f t="shared" si="27"/>
        <v>1.5279765832146812E-2</v>
      </c>
      <c r="L161">
        <f t="shared" si="28"/>
        <v>2.0997807606105432E-3</v>
      </c>
      <c r="M161">
        <f>_xlfn.NORM.S.DIST((1/$Y$7)*(C161-$Y$3-D161*$Y$12),TRUE)</f>
        <v>0.97462551639760675</v>
      </c>
      <c r="N161" s="3">
        <f>_xlfn.NORM.S.DIST((1/$Y$8)*(C161-$Y$4-D161*$Y$12),TRUE)</f>
        <v>0.86684804363469126</v>
      </c>
      <c r="O161" s="3">
        <f>_xlfn.NORM.S.DIST((1/$Y$9)*(C161-$Y$5-D161*$Y$12),TRUE)</f>
        <v>0.67953053440313882</v>
      </c>
      <c r="P161" s="3">
        <f t="shared" si="29"/>
        <v>0.4736902053360218</v>
      </c>
      <c r="Q161">
        <f t="shared" si="30"/>
        <v>0.77979757330668609</v>
      </c>
      <c r="R161">
        <f t="shared" si="31"/>
        <v>0.15821776688606934</v>
      </c>
      <c r="S161">
        <f t="shared" si="32"/>
        <v>1.0383067441473545E-2</v>
      </c>
      <c r="T161">
        <f t="shared" si="33"/>
        <v>9.9464557965423623E-4</v>
      </c>
      <c r="U161" s="4">
        <f t="shared" si="34"/>
        <v>0.94939305321388323</v>
      </c>
      <c r="V161" s="6">
        <f t="shared" si="35"/>
        <v>1.638996956367895</v>
      </c>
    </row>
    <row r="162" spans="1:22" x14ac:dyDescent="0.3">
      <c r="A162">
        <f t="shared" si="24"/>
        <v>158</v>
      </c>
      <c r="C162">
        <v>0.34599970600000002</v>
      </c>
      <c r="D162">
        <v>2.0512999999999999</v>
      </c>
      <c r="E162">
        <v>0.83999395807552202</v>
      </c>
      <c r="F162">
        <v>0.12348969473428401</v>
      </c>
      <c r="G162">
        <v>3.5567295094841397E-2</v>
      </c>
      <c r="H162">
        <v>9.49052095352514E-4</v>
      </c>
      <c r="I162">
        <f t="shared" si="25"/>
        <v>0.64928818182148285</v>
      </c>
      <c r="J162">
        <f t="shared" si="26"/>
        <v>0.28132884678194647</v>
      </c>
      <c r="K162">
        <f t="shared" si="27"/>
        <v>6.2087472443400835E-2</v>
      </c>
      <c r="L162">
        <f t="shared" si="28"/>
        <v>7.2954989531699042E-3</v>
      </c>
      <c r="M162">
        <f>_xlfn.NORM.S.DIST((1/$Y$7)*(C162-$Y$3-D162*$Y$12),TRUE)</f>
        <v>0.42118799391738981</v>
      </c>
      <c r="N162" s="3">
        <f>_xlfn.NORM.S.DIST((1/$Y$8)*(C162-$Y$4-D162*$Y$12),TRUE)</f>
        <v>0.63872964689128486</v>
      </c>
      <c r="O162" s="3">
        <f>_xlfn.NORM.S.DIST((1/$Y$9)*(C162-$Y$5-D162*$Y$12),TRUE)</f>
        <v>0.21970098218125972</v>
      </c>
      <c r="P162" s="3">
        <f t="shared" si="29"/>
        <v>0.39413168608669147</v>
      </c>
      <c r="Q162">
        <f t="shared" si="30"/>
        <v>0.27347238677565983</v>
      </c>
      <c r="R162">
        <f t="shared" si="31"/>
        <v>0.17969307496536505</v>
      </c>
      <c r="S162">
        <f t="shared" si="32"/>
        <v>1.364067867696706E-2</v>
      </c>
      <c r="T162">
        <f t="shared" si="33"/>
        <v>2.8753873032565467E-3</v>
      </c>
      <c r="U162" s="4">
        <f t="shared" si="34"/>
        <v>0.46968152772124849</v>
      </c>
      <c r="V162" s="6">
        <f t="shared" si="35"/>
        <v>-7.6070442512198369E-2</v>
      </c>
    </row>
    <row r="163" spans="1:22" x14ac:dyDescent="0.3">
      <c r="A163">
        <f t="shared" si="24"/>
        <v>159</v>
      </c>
      <c r="C163">
        <v>1.5433529779999999</v>
      </c>
      <c r="D163">
        <v>1.9239999999999999</v>
      </c>
      <c r="E163">
        <v>0.78438233726059103</v>
      </c>
      <c r="F163">
        <v>0.14484148098635499</v>
      </c>
      <c r="G163">
        <v>6.9438458058012797E-2</v>
      </c>
      <c r="H163">
        <v>1.3377236950409301E-3</v>
      </c>
      <c r="I163">
        <f t="shared" si="25"/>
        <v>0.73841183682816525</v>
      </c>
      <c r="J163">
        <f t="shared" si="26"/>
        <v>0.21542882358416265</v>
      </c>
      <c r="K163">
        <f t="shared" si="27"/>
        <v>4.1574045859585351E-2</v>
      </c>
      <c r="L163">
        <f t="shared" si="28"/>
        <v>4.5852937280866715E-3</v>
      </c>
      <c r="M163">
        <f>_xlfn.NORM.S.DIST((1/$Y$7)*(C163-$Y$3-D163*$Y$12),TRUE)</f>
        <v>0.92168157619432622</v>
      </c>
      <c r="N163" s="3">
        <f>_xlfn.NORM.S.DIST((1/$Y$8)*(C163-$Y$4-D163*$Y$12),TRUE)</f>
        <v>0.82195086883812007</v>
      </c>
      <c r="O163" s="3">
        <f>_xlfn.NORM.S.DIST((1/$Y$9)*(C163-$Y$5-D163*$Y$12),TRUE)</f>
        <v>0.56240091381707846</v>
      </c>
      <c r="P163" s="3">
        <f t="shared" si="29"/>
        <v>0.45360992744124057</v>
      </c>
      <c r="Q163">
        <f t="shared" si="30"/>
        <v>0.68058058564833102</v>
      </c>
      <c r="R163">
        <f t="shared" si="31"/>
        <v>0.17707190871777659</v>
      </c>
      <c r="S163">
        <f t="shared" si="32"/>
        <v>2.3381281382503928E-2</v>
      </c>
      <c r="T163">
        <f t="shared" si="33"/>
        <v>2.0799347552941704E-3</v>
      </c>
      <c r="U163" s="4">
        <f t="shared" si="34"/>
        <v>0.88311371050390575</v>
      </c>
      <c r="V163" s="6">
        <f t="shared" si="35"/>
        <v>1.1906969416380309</v>
      </c>
    </row>
    <row r="164" spans="1:22" x14ac:dyDescent="0.3">
      <c r="A164">
        <f t="shared" si="24"/>
        <v>160</v>
      </c>
      <c r="C164">
        <v>0.25341385999999999</v>
      </c>
      <c r="D164">
        <v>1.9651000000000001</v>
      </c>
      <c r="E164">
        <v>0.86062876055633797</v>
      </c>
      <c r="F164">
        <v>0.10008217909396799</v>
      </c>
      <c r="G164">
        <v>3.84541193239889E-2</v>
      </c>
      <c r="H164">
        <v>8.3494102570546105E-4</v>
      </c>
      <c r="I164">
        <f t="shared" si="25"/>
        <v>0.69439610823268627</v>
      </c>
      <c r="J164">
        <f t="shared" si="26"/>
        <v>0.22657350920299338</v>
      </c>
      <c r="K164">
        <f t="shared" si="27"/>
        <v>7.2379476324892639E-2</v>
      </c>
      <c r="L164">
        <f t="shared" si="28"/>
        <v>6.6509062394274907E-3</v>
      </c>
      <c r="M164">
        <f>_xlfn.NORM.S.DIST((1/$Y$7)*(C164-$Y$3-D164*$Y$12),TRUE)</f>
        <v>0.37305940614674526</v>
      </c>
      <c r="N164" s="3">
        <f>_xlfn.NORM.S.DIST((1/$Y$8)*(C164-$Y$4-D164*$Y$12),TRUE)</f>
        <v>0.6221616340601519</v>
      </c>
      <c r="O164" s="3">
        <f>_xlfn.NORM.S.DIST((1/$Y$9)*(C164-$Y$5-D164*$Y$12),TRUE)</f>
        <v>0.19901733235671837</v>
      </c>
      <c r="P164" s="3">
        <f t="shared" si="29"/>
        <v>0.38961545053388191</v>
      </c>
      <c r="Q164">
        <f t="shared" si="30"/>
        <v>0.25905099976789697</v>
      </c>
      <c r="R164">
        <f t="shared" si="31"/>
        <v>0.14096534472047723</v>
      </c>
      <c r="S164">
        <f t="shared" si="32"/>
        <v>1.4404770295556387E-2</v>
      </c>
      <c r="T164">
        <f t="shared" si="33"/>
        <v>2.5912958309331482E-3</v>
      </c>
      <c r="U164" s="4">
        <f t="shared" si="34"/>
        <v>0.41701241061486372</v>
      </c>
      <c r="V164" s="6">
        <f t="shared" si="35"/>
        <v>-0.20954242347054464</v>
      </c>
    </row>
    <row r="165" spans="1:22" x14ac:dyDescent="0.3">
      <c r="A165">
        <f t="shared" si="24"/>
        <v>161</v>
      </c>
      <c r="C165">
        <v>0.52164685899999996</v>
      </c>
      <c r="D165">
        <v>1.8454999999999999</v>
      </c>
      <c r="E165">
        <v>0.89962807718881999</v>
      </c>
      <c r="F165">
        <v>7.6173415641317799E-2</v>
      </c>
      <c r="G165">
        <v>2.3716275924668701E-2</v>
      </c>
      <c r="H165">
        <v>4.82231245193254E-4</v>
      </c>
      <c r="I165">
        <f t="shared" si="25"/>
        <v>0.75597944018247187</v>
      </c>
      <c r="J165">
        <f t="shared" si="26"/>
        <v>0.19797746112390757</v>
      </c>
      <c r="K165">
        <f t="shared" si="27"/>
        <v>4.1893783390016995E-2</v>
      </c>
      <c r="L165">
        <f t="shared" si="28"/>
        <v>4.1493153036039022E-3</v>
      </c>
      <c r="M165">
        <f>_xlfn.NORM.S.DIST((1/$Y$7)*(C165-$Y$3-D165*$Y$12),TRUE)</f>
        <v>0.51519895762095225</v>
      </c>
      <c r="N165" s="3">
        <f>_xlfn.NORM.S.DIST((1/$Y$8)*(C165-$Y$4-D165*$Y$12),TRUE)</f>
        <v>0.66943496911074607</v>
      </c>
      <c r="O165" s="3">
        <f>_xlfn.NORM.S.DIST((1/$Y$9)*(C165-$Y$5-D165*$Y$12),TRUE)</f>
        <v>0.26214792235959278</v>
      </c>
      <c r="P165" s="3">
        <f t="shared" si="29"/>
        <v>0.40273832530559817</v>
      </c>
      <c r="Q165">
        <f t="shared" si="30"/>
        <v>0.38947981956488054</v>
      </c>
      <c r="R165">
        <f t="shared" si="31"/>
        <v>0.13253303557210699</v>
      </c>
      <c r="S165">
        <f t="shared" si="32"/>
        <v>1.0982368275475773E-2</v>
      </c>
      <c r="T165">
        <f t="shared" si="33"/>
        <v>1.6710882965383252E-3</v>
      </c>
      <c r="U165" s="4">
        <f t="shared" si="34"/>
        <v>0.53466631170900158</v>
      </c>
      <c r="V165" s="6">
        <f t="shared" si="35"/>
        <v>8.7005202767757001E-2</v>
      </c>
    </row>
    <row r="166" spans="1:22" x14ac:dyDescent="0.3">
      <c r="A166">
        <f t="shared" si="24"/>
        <v>162</v>
      </c>
      <c r="C166">
        <v>1.250449835</v>
      </c>
      <c r="D166">
        <v>1.8502000000000001</v>
      </c>
      <c r="E166">
        <v>0.87981547030075902</v>
      </c>
      <c r="F166">
        <v>8.9950418046787203E-2</v>
      </c>
      <c r="G166">
        <v>2.97016965656671E-2</v>
      </c>
      <c r="H166">
        <v>5.32415086786922E-4</v>
      </c>
      <c r="I166">
        <f t="shared" si="25"/>
        <v>0.78757041997522659</v>
      </c>
      <c r="J166">
        <f t="shared" si="26"/>
        <v>0.18247525442343571</v>
      </c>
      <c r="K166">
        <f t="shared" si="27"/>
        <v>2.7130177442533376E-2</v>
      </c>
      <c r="L166">
        <f t="shared" si="28"/>
        <v>2.8241481588041793E-3</v>
      </c>
      <c r="M166">
        <f>_xlfn.NORM.S.DIST((1/$Y$7)*(C166-$Y$3-D166*$Y$12),TRUE)</f>
        <v>0.84644930273864316</v>
      </c>
      <c r="N166" s="3">
        <f>_xlfn.NORM.S.DIST((1/$Y$8)*(C166-$Y$4-D166*$Y$12),TRUE)</f>
        <v>0.78346137384280135</v>
      </c>
      <c r="O166" s="3">
        <f>_xlfn.NORM.S.DIST((1/$Y$9)*(C166-$Y$5-D166*$Y$12),TRUE)</f>
        <v>0.47189516191791459</v>
      </c>
      <c r="P166" s="3">
        <f t="shared" si="29"/>
        <v>0.43890972027704456</v>
      </c>
      <c r="Q166">
        <f t="shared" si="30"/>
        <v>0.66663843284561086</v>
      </c>
      <c r="R166">
        <f t="shared" si="31"/>
        <v>0.14296231352289965</v>
      </c>
      <c r="S166">
        <f t="shared" si="32"/>
        <v>1.2802599477106042E-2</v>
      </c>
      <c r="T166">
        <f t="shared" si="33"/>
        <v>1.2395460784016727E-3</v>
      </c>
      <c r="U166" s="4">
        <f t="shared" si="34"/>
        <v>0.82364289192401829</v>
      </c>
      <c r="V166" s="6">
        <f t="shared" si="35"/>
        <v>0.9293374821073267</v>
      </c>
    </row>
    <row r="167" spans="1:22" x14ac:dyDescent="0.3">
      <c r="A167">
        <f t="shared" si="24"/>
        <v>163</v>
      </c>
      <c r="C167">
        <v>-1.9305955990000001</v>
      </c>
      <c r="D167">
        <v>1.9427000000000001</v>
      </c>
      <c r="E167">
        <v>6.4207345963269102E-2</v>
      </c>
      <c r="F167">
        <v>0.91720171231960901</v>
      </c>
      <c r="G167">
        <v>1.3476909369489601E-2</v>
      </c>
      <c r="H167">
        <v>5.1140323476324499E-3</v>
      </c>
      <c r="I167">
        <f t="shared" si="25"/>
        <v>0.77140515832528733</v>
      </c>
      <c r="J167">
        <f t="shared" si="26"/>
        <v>0.19174934311193925</v>
      </c>
      <c r="K167">
        <f t="shared" si="27"/>
        <v>3.3469759325856746E-2</v>
      </c>
      <c r="L167">
        <f t="shared" si="28"/>
        <v>3.3757392369168811E-3</v>
      </c>
      <c r="M167">
        <f>_xlfn.NORM.S.DIST((1/$Y$7)*(C167-$Y$3-D167*$Y$12),TRUE)</f>
        <v>5.3741184906014989E-4</v>
      </c>
      <c r="N167" s="3">
        <f>_xlfn.NORM.S.DIST((1/$Y$8)*(C167-$Y$4-D167*$Y$12),TRUE)</f>
        <v>0.23439509034634692</v>
      </c>
      <c r="O167" s="3">
        <f>_xlfn.NORM.S.DIST((1/$Y$9)*(C167-$Y$5-D167*$Y$12),TRUE)</f>
        <v>5.5115693955509592E-3</v>
      </c>
      <c r="P167" s="3">
        <f t="shared" si="29"/>
        <v>0.28855488060403139</v>
      </c>
      <c r="Q167">
        <f t="shared" si="30"/>
        <v>4.1456227251013034E-4</v>
      </c>
      <c r="R167">
        <f t="shared" si="31"/>
        <v>4.4945104602575676E-2</v>
      </c>
      <c r="S167">
        <f t="shared" si="32"/>
        <v>1.8447090117684834E-4</v>
      </c>
      <c r="T167">
        <f t="shared" si="33"/>
        <v>9.7408603245889471E-4</v>
      </c>
      <c r="U167" s="4">
        <f t="shared" si="34"/>
        <v>4.6518223808721552E-2</v>
      </c>
      <c r="V167" s="6">
        <f t="shared" si="35"/>
        <v>-1.6795934260656473</v>
      </c>
    </row>
    <row r="168" spans="1:22" x14ac:dyDescent="0.3">
      <c r="A168">
        <f t="shared" si="24"/>
        <v>164</v>
      </c>
      <c r="C168">
        <v>0.61900485900000002</v>
      </c>
      <c r="D168">
        <v>1.843</v>
      </c>
      <c r="E168">
        <v>0.21024093350833201</v>
      </c>
      <c r="F168">
        <v>0.65528923369095204</v>
      </c>
      <c r="G168">
        <v>0.12838516737650599</v>
      </c>
      <c r="H168">
        <v>6.0846654242098699E-3</v>
      </c>
      <c r="I168">
        <f t="shared" si="25"/>
        <v>8.4858902388276244E-2</v>
      </c>
      <c r="J168">
        <f t="shared" si="26"/>
        <v>0.79729384854051766</v>
      </c>
      <c r="K168">
        <f t="shared" si="27"/>
        <v>9.523089483626275E-2</v>
      </c>
      <c r="L168">
        <f t="shared" si="28"/>
        <v>2.2616354234943452E-2</v>
      </c>
      <c r="M168">
        <f>_xlfn.NORM.S.DIST((1/$Y$7)*(C168-$Y$3-D168*$Y$12),TRUE)</f>
        <v>0.56727919502043878</v>
      </c>
      <c r="N168" s="3">
        <f>_xlfn.NORM.S.DIST((1/$Y$8)*(C168-$Y$4-D168*$Y$12),TRUE)</f>
        <v>0.68599107418423189</v>
      </c>
      <c r="O168" s="3">
        <f>_xlfn.NORM.S.DIST((1/$Y$9)*(C168-$Y$5-D168*$Y$12),TRUE)</f>
        <v>0.28736574081548133</v>
      </c>
      <c r="P168" s="3">
        <f t="shared" si="29"/>
        <v>0.40752950209560135</v>
      </c>
      <c r="Q168">
        <f t="shared" si="30"/>
        <v>4.8138689837139335E-2</v>
      </c>
      <c r="R168">
        <f t="shared" si="31"/>
        <v>0.54693646360078996</v>
      </c>
      <c r="S168">
        <f t="shared" si="32"/>
        <v>2.736609664314384E-2</v>
      </c>
      <c r="T168">
        <f t="shared" si="33"/>
        <v>9.2168315805842491E-3</v>
      </c>
      <c r="U168" s="4">
        <f t="shared" si="34"/>
        <v>0.63165808166165738</v>
      </c>
      <c r="V168" s="6">
        <f t="shared" si="35"/>
        <v>0.33624802981799462</v>
      </c>
    </row>
    <row r="169" spans="1:22" x14ac:dyDescent="0.3">
      <c r="A169">
        <f t="shared" si="24"/>
        <v>165</v>
      </c>
      <c r="C169">
        <v>1.626865097</v>
      </c>
      <c r="D169">
        <v>1.7478</v>
      </c>
      <c r="E169">
        <v>0.22431569015271499</v>
      </c>
      <c r="F169">
        <v>0.44123312120256297</v>
      </c>
      <c r="G169">
        <v>0.32669970603151199</v>
      </c>
      <c r="H169">
        <v>7.7514826132099998E-3</v>
      </c>
      <c r="I169">
        <f t="shared" si="25"/>
        <v>0.21669065757439307</v>
      </c>
      <c r="J169">
        <f t="shared" si="26"/>
        <v>0.59106260229302821</v>
      </c>
      <c r="K169">
        <f t="shared" si="27"/>
        <v>0.16956374300402616</v>
      </c>
      <c r="L169">
        <f t="shared" si="28"/>
        <v>2.2682997128552485E-2</v>
      </c>
      <c r="M169">
        <f>_xlfn.NORM.S.DIST((1/$Y$7)*(C169-$Y$3-D169*$Y$12),TRUE)</f>
        <v>0.93688494624467011</v>
      </c>
      <c r="N169" s="3">
        <f>_xlfn.NORM.S.DIST((1/$Y$8)*(C169-$Y$4-D169*$Y$12),TRUE)</f>
        <v>0.83208191836387302</v>
      </c>
      <c r="O169" s="3">
        <f>_xlfn.NORM.S.DIST((1/$Y$9)*(C169-$Y$5-D169*$Y$12),TRUE)</f>
        <v>0.58782068015217437</v>
      </c>
      <c r="P169" s="3">
        <f t="shared" si="29"/>
        <v>0.45781380383016729</v>
      </c>
      <c r="Q169">
        <f t="shared" si="30"/>
        <v>0.20301421507330747</v>
      </c>
      <c r="R169">
        <f t="shared" si="31"/>
        <v>0.49181250398912585</v>
      </c>
      <c r="S169">
        <f t="shared" si="32"/>
        <v>9.9673074741775156E-2</v>
      </c>
      <c r="T169">
        <f t="shared" si="33"/>
        <v>1.0384589197691375E-2</v>
      </c>
      <c r="U169" s="4">
        <f t="shared" si="34"/>
        <v>0.80488438300189979</v>
      </c>
      <c r="V169" s="6">
        <f t="shared" si="35"/>
        <v>0.8591980953981837</v>
      </c>
    </row>
    <row r="170" spans="1:22" x14ac:dyDescent="0.3">
      <c r="A170">
        <f t="shared" si="24"/>
        <v>166</v>
      </c>
      <c r="C170">
        <v>1.007308761</v>
      </c>
      <c r="D170">
        <v>1.6859</v>
      </c>
      <c r="E170">
        <v>0.39164432546746603</v>
      </c>
      <c r="F170">
        <v>0.23613992685482299</v>
      </c>
      <c r="G170">
        <v>0.36675429115889002</v>
      </c>
      <c r="H170">
        <v>5.4614565188210598E-3</v>
      </c>
      <c r="I170">
        <f t="shared" si="25"/>
        <v>0.24432861173240525</v>
      </c>
      <c r="J170">
        <f t="shared" si="26"/>
        <v>0.40885406843245342</v>
      </c>
      <c r="K170">
        <f t="shared" si="27"/>
        <v>0.31926608686218627</v>
      </c>
      <c r="L170">
        <f t="shared" si="28"/>
        <v>2.7551232972955038E-2</v>
      </c>
      <c r="M170">
        <f>_xlfn.NORM.S.DIST((1/$Y$7)*(C170-$Y$3-D170*$Y$12),TRUE)</f>
        <v>0.75594110076759169</v>
      </c>
      <c r="N170" s="3">
        <f>_xlfn.NORM.S.DIST((1/$Y$8)*(C170-$Y$4-D170*$Y$12),TRUE)</f>
        <v>0.74813878402753242</v>
      </c>
      <c r="O170" s="3">
        <f>_xlfn.NORM.S.DIST((1/$Y$9)*(C170-$Y$5-D170*$Y$12),TRUE)</f>
        <v>0.39765908489010632</v>
      </c>
      <c r="P170" s="3">
        <f t="shared" si="29"/>
        <v>0.42676976929480676</v>
      </c>
      <c r="Q170">
        <f t="shared" si="30"/>
        <v>0.18469803970201193</v>
      </c>
      <c r="R170">
        <f t="shared" si="31"/>
        <v>0.30587958560176526</v>
      </c>
      <c r="S170">
        <f t="shared" si="32"/>
        <v>0.1269590599380622</v>
      </c>
      <c r="T170">
        <f t="shared" si="33"/>
        <v>1.1758033339655494E-2</v>
      </c>
      <c r="U170" s="4">
        <f t="shared" si="34"/>
        <v>0.62929471858149488</v>
      </c>
      <c r="V170" s="6">
        <f t="shared" si="35"/>
        <v>0.32998597052038692</v>
      </c>
    </row>
    <row r="171" spans="1:22" x14ac:dyDescent="0.3">
      <c r="A171">
        <f t="shared" si="24"/>
        <v>167</v>
      </c>
      <c r="C171">
        <v>2.2788295590000001</v>
      </c>
      <c r="D171">
        <v>1.5698000000000001</v>
      </c>
      <c r="E171">
        <v>0.100638345091555</v>
      </c>
      <c r="F171">
        <v>0.189078453371717</v>
      </c>
      <c r="G171">
        <v>0.69961066338951905</v>
      </c>
      <c r="H171">
        <v>1.06725381472095E-2</v>
      </c>
      <c r="I171">
        <f t="shared" si="25"/>
        <v>0.38815773298981798</v>
      </c>
      <c r="J171">
        <f t="shared" si="26"/>
        <v>0.25415794310148304</v>
      </c>
      <c r="K171">
        <f t="shared" si="27"/>
        <v>0.33430449046650762</v>
      </c>
      <c r="L171">
        <f t="shared" si="28"/>
        <v>2.3379833442191435E-2</v>
      </c>
      <c r="M171">
        <f>_xlfn.NORM.S.DIST((1/$Y$7)*(C171-$Y$3-D171*$Y$12),TRUE)</f>
        <v>0.99199511421525266</v>
      </c>
      <c r="N171" s="3">
        <f>_xlfn.NORM.S.DIST((1/$Y$8)*(C171-$Y$4-D171*$Y$12),TRUE)</f>
        <v>0.89823756054424464</v>
      </c>
      <c r="O171" s="3">
        <f>_xlfn.NORM.S.DIST((1/$Y$9)*(C171-$Y$5-D171*$Y$12),TRUE)</f>
        <v>0.76683853823524883</v>
      </c>
      <c r="P171" s="3">
        <f t="shared" si="29"/>
        <v>0.49075848044954729</v>
      </c>
      <c r="Q171">
        <f t="shared" si="30"/>
        <v>0.38505057467076803</v>
      </c>
      <c r="R171">
        <f t="shared" si="31"/>
        <v>0.22829421080441906</v>
      </c>
      <c r="S171">
        <f t="shared" si="32"/>
        <v>0.25635756679481636</v>
      </c>
      <c r="T171">
        <f t="shared" si="33"/>
        <v>1.1473851533253377E-2</v>
      </c>
      <c r="U171" s="4">
        <f t="shared" si="34"/>
        <v>0.8811762038032569</v>
      </c>
      <c r="V171" s="6">
        <f t="shared" si="35"/>
        <v>1.1808870602727555</v>
      </c>
    </row>
    <row r="172" spans="1:22" x14ac:dyDescent="0.3">
      <c r="A172">
        <f t="shared" si="24"/>
        <v>168</v>
      </c>
      <c r="C172">
        <v>-0.63673734800000004</v>
      </c>
      <c r="D172">
        <v>1.6733</v>
      </c>
      <c r="E172">
        <v>0.234143686313842</v>
      </c>
      <c r="F172">
        <v>0.27222215569755998</v>
      </c>
      <c r="G172">
        <v>0.47830602112679399</v>
      </c>
      <c r="H172">
        <v>1.53281368618036E-2</v>
      </c>
      <c r="I172">
        <f t="shared" si="25"/>
        <v>0.17018488680365146</v>
      </c>
      <c r="J172">
        <f t="shared" si="26"/>
        <v>0.17601063090599506</v>
      </c>
      <c r="K172">
        <f t="shared" si="27"/>
        <v>0.61424753383987607</v>
      </c>
      <c r="L172">
        <f t="shared" si="28"/>
        <v>3.9556948450478038E-2</v>
      </c>
      <c r="M172">
        <f>_xlfn.NORM.S.DIST((1/$Y$7)*(C172-$Y$3-D172*$Y$12),TRUE)</f>
        <v>6.3673320408080727E-2</v>
      </c>
      <c r="N172" s="3">
        <f>_xlfn.NORM.S.DIST((1/$Y$8)*(C172-$Y$4-D172*$Y$12),TRUE)</f>
        <v>0.45583663085384951</v>
      </c>
      <c r="O172" s="3">
        <f>_xlfn.NORM.S.DIST((1/$Y$9)*(C172-$Y$5-D172*$Y$12),TRUE)</f>
        <v>6.2180471332755248E-2</v>
      </c>
      <c r="P172" s="3">
        <f t="shared" si="29"/>
        <v>0.34703479717870411</v>
      </c>
      <c r="Q172">
        <f t="shared" si="30"/>
        <v>1.0836236826061848E-2</v>
      </c>
      <c r="R172">
        <f t="shared" si="31"/>
        <v>8.0232092986649226E-2</v>
      </c>
      <c r="S172">
        <f t="shared" si="32"/>
        <v>3.8194201169146021E-2</v>
      </c>
      <c r="T172">
        <f t="shared" si="33"/>
        <v>1.3727637582520101E-2</v>
      </c>
      <c r="U172" s="4">
        <f t="shared" si="34"/>
        <v>0.14299016856437718</v>
      </c>
      <c r="V172" s="6">
        <f t="shared" si="35"/>
        <v>-1.0669811741359965</v>
      </c>
    </row>
    <row r="173" spans="1:22" x14ac:dyDescent="0.3">
      <c r="A173">
        <f t="shared" si="24"/>
        <v>169</v>
      </c>
      <c r="C173">
        <v>1.522380227</v>
      </c>
      <c r="D173">
        <v>1.5942000000000001</v>
      </c>
      <c r="E173">
        <v>0.24301649220249599</v>
      </c>
      <c r="F173">
        <v>0.14884642757248501</v>
      </c>
      <c r="G173">
        <v>0.59990358709870095</v>
      </c>
      <c r="H173">
        <v>8.2334931263179697E-3</v>
      </c>
      <c r="I173">
        <f t="shared" si="25"/>
        <v>0.26448533408791669</v>
      </c>
      <c r="J173">
        <f t="shared" si="26"/>
        <v>0.26500957722655516</v>
      </c>
      <c r="K173">
        <f t="shared" si="27"/>
        <v>0.43473886481738816</v>
      </c>
      <c r="L173">
        <f t="shared" si="28"/>
        <v>3.5766223868139588E-2</v>
      </c>
      <c r="M173">
        <f>_xlfn.NORM.S.DIST((1/$Y$7)*(C173-$Y$3-D173*$Y$12),TRUE)</f>
        <v>0.91745884257974697</v>
      </c>
      <c r="N173" s="3">
        <f>_xlfn.NORM.S.DIST((1/$Y$8)*(C173-$Y$4-D173*$Y$12),TRUE)</f>
        <v>0.81934728744408969</v>
      </c>
      <c r="O173" s="3">
        <f>_xlfn.NORM.S.DIST((1/$Y$9)*(C173-$Y$5-D173*$Y$12),TRUE)</f>
        <v>0.55597212912341742</v>
      </c>
      <c r="P173" s="3">
        <f t="shared" si="29"/>
        <v>0.45255498756213675</v>
      </c>
      <c r="Q173">
        <f t="shared" si="30"/>
        <v>0.24265440849161773</v>
      </c>
      <c r="R173">
        <f t="shared" si="31"/>
        <v>0.21713487824728298</v>
      </c>
      <c r="S173">
        <f t="shared" si="32"/>
        <v>0.24170269228522084</v>
      </c>
      <c r="T173">
        <f t="shared" si="33"/>
        <v>1.618618299779051E-2</v>
      </c>
      <c r="U173" s="4">
        <f t="shared" si="34"/>
        <v>0.71767816202191215</v>
      </c>
      <c r="V173" s="6">
        <f t="shared" si="35"/>
        <v>0.57595784414880347</v>
      </c>
    </row>
    <row r="174" spans="1:22" x14ac:dyDescent="0.3">
      <c r="A174">
        <f t="shared" si="24"/>
        <v>170</v>
      </c>
      <c r="C174">
        <v>-0.33100620400000003</v>
      </c>
      <c r="D174">
        <v>1.6561999999999999</v>
      </c>
      <c r="E174">
        <v>0.44448991822866701</v>
      </c>
      <c r="F174">
        <v>0.16577941298009299</v>
      </c>
      <c r="G174">
        <v>0.38110986742821001</v>
      </c>
      <c r="H174">
        <v>8.6208013630301398E-3</v>
      </c>
      <c r="I174">
        <f t="shared" si="25"/>
        <v>0.28187913562420319</v>
      </c>
      <c r="J174">
        <f t="shared" si="26"/>
        <v>0.15984707649245111</v>
      </c>
      <c r="K174">
        <f t="shared" si="27"/>
        <v>0.52529026586573579</v>
      </c>
      <c r="L174">
        <f t="shared" si="28"/>
        <v>3.2983522017609859E-2</v>
      </c>
      <c r="M174">
        <f>_xlfn.NORM.S.DIST((1/$Y$7)*(C174-$Y$3-D174*$Y$12),TRUE)</f>
        <v>0.13302771419530268</v>
      </c>
      <c r="N174" s="3">
        <f>_xlfn.NORM.S.DIST((1/$Y$8)*(C174-$Y$4-D174*$Y$12),TRUE)</f>
        <v>0.51357861930250936</v>
      </c>
      <c r="O174" s="3">
        <f>_xlfn.NORM.S.DIST((1/$Y$9)*(C174-$Y$5-D174*$Y$12),TRUE)</f>
        <v>9.693912602070491E-2</v>
      </c>
      <c r="P174" s="3">
        <f t="shared" si="29"/>
        <v>0.36147401364058895</v>
      </c>
      <c r="Q174">
        <f t="shared" si="30"/>
        <v>3.7497737091435467E-2</v>
      </c>
      <c r="R174">
        <f t="shared" si="31"/>
        <v>8.2094040844535643E-2</v>
      </c>
      <c r="S174">
        <f t="shared" si="32"/>
        <v>5.0921179280208152E-2</v>
      </c>
      <c r="T174">
        <f t="shared" si="33"/>
        <v>1.1922686087708172E-2</v>
      </c>
      <c r="U174" s="4">
        <f t="shared" si="34"/>
        <v>0.18243564330388742</v>
      </c>
      <c r="V174" s="6">
        <f t="shared" si="35"/>
        <v>-0.90612199133028104</v>
      </c>
    </row>
    <row r="175" spans="1:22" x14ac:dyDescent="0.3">
      <c r="A175">
        <f t="shared" si="24"/>
        <v>171</v>
      </c>
      <c r="C175">
        <v>0.56075679099999998</v>
      </c>
      <c r="D175">
        <v>1.5966</v>
      </c>
      <c r="E175">
        <v>0.65226268267241805</v>
      </c>
      <c r="F175">
        <v>9.6790226896315695E-2</v>
      </c>
      <c r="G175">
        <v>0.24745300204948001</v>
      </c>
      <c r="H175">
        <v>3.4940883817865501E-3</v>
      </c>
      <c r="I175">
        <f t="shared" si="25"/>
        <v>0.43360169666544623</v>
      </c>
      <c r="J175">
        <f t="shared" si="26"/>
        <v>0.20061260857349761</v>
      </c>
      <c r="K175">
        <f t="shared" si="27"/>
        <v>0.34093252680931407</v>
      </c>
      <c r="L175">
        <f t="shared" si="28"/>
        <v>2.4853167951742264E-2</v>
      </c>
      <c r="M175">
        <f>_xlfn.NORM.S.DIST((1/$Y$7)*(C175-$Y$3-D175*$Y$12),TRUE)</f>
        <v>0.53620201755394836</v>
      </c>
      <c r="N175" s="3">
        <f>_xlfn.NORM.S.DIST((1/$Y$8)*(C175-$Y$4-D175*$Y$12),TRUE)</f>
        <v>0.67612803451386172</v>
      </c>
      <c r="O175" s="3">
        <f>_xlfn.NORM.S.DIST((1/$Y$9)*(C175-$Y$5-D175*$Y$12),TRUE)</f>
        <v>0.27214061105203707</v>
      </c>
      <c r="P175" s="3">
        <f t="shared" si="29"/>
        <v>0.404661289864788</v>
      </c>
      <c r="Q175">
        <f t="shared" si="30"/>
        <v>0.2324981045668274</v>
      </c>
      <c r="R175">
        <f t="shared" si="31"/>
        <v>0.13563980873349762</v>
      </c>
      <c r="S175">
        <f t="shared" si="32"/>
        <v>9.2781586173401737E-2</v>
      </c>
      <c r="T175">
        <f t="shared" si="33"/>
        <v>1.0057115000578236E-2</v>
      </c>
      <c r="U175" s="4">
        <f t="shared" si="34"/>
        <v>0.470976614474305</v>
      </c>
      <c r="V175" s="6">
        <f t="shared" si="35"/>
        <v>-7.2815132476161629E-2</v>
      </c>
    </row>
    <row r="176" spans="1:22" x14ac:dyDescent="0.3">
      <c r="A176">
        <f t="shared" si="24"/>
        <v>172</v>
      </c>
      <c r="C176">
        <v>0.39346793499999999</v>
      </c>
      <c r="D176">
        <v>1.5823</v>
      </c>
      <c r="E176">
        <v>0.79381847038956399</v>
      </c>
      <c r="F176">
        <v>7.4671718955757999E-2</v>
      </c>
      <c r="G176">
        <v>0.129725946119674</v>
      </c>
      <c r="H176">
        <v>1.78386453500351E-3</v>
      </c>
      <c r="I176">
        <f t="shared" si="25"/>
        <v>0.59759207095733602</v>
      </c>
      <c r="J176">
        <f t="shared" si="26"/>
        <v>0.16813856652969944</v>
      </c>
      <c r="K176">
        <f t="shared" si="27"/>
        <v>0.21988475337435517</v>
      </c>
      <c r="L176">
        <f t="shared" si="28"/>
        <v>1.4384609138609696E-2</v>
      </c>
      <c r="M176">
        <f>_xlfn.NORM.S.DIST((1/$Y$7)*(C176-$Y$3-D176*$Y$12),TRUE)</f>
        <v>0.44637841962514374</v>
      </c>
      <c r="N176" s="3">
        <f>_xlfn.NORM.S.DIST((1/$Y$8)*(C176-$Y$4-D176*$Y$12),TRUE)</f>
        <v>0.64712634787125312</v>
      </c>
      <c r="O176" s="3">
        <f>_xlfn.NORM.S.DIST((1/$Y$9)*(C176-$Y$5-D176*$Y$12),TRUE)</f>
        <v>0.23076681054534684</v>
      </c>
      <c r="P176" s="3">
        <f t="shared" si="29"/>
        <v>0.39645270806012201</v>
      </c>
      <c r="Q176">
        <f t="shared" si="30"/>
        <v>0.26675220421445239</v>
      </c>
      <c r="R176">
        <f t="shared" si="31"/>
        <v>0.10880689649467211</v>
      </c>
      <c r="S176">
        <f t="shared" si="32"/>
        <v>5.0742103223750133E-2</v>
      </c>
      <c r="T176">
        <f t="shared" si="33"/>
        <v>5.702817247388193E-3</v>
      </c>
      <c r="U176" s="4">
        <f t="shared" si="34"/>
        <v>0.43200402118026282</v>
      </c>
      <c r="V176" s="6">
        <f t="shared" si="35"/>
        <v>-0.17127435738673102</v>
      </c>
    </row>
    <row r="177" spans="1:22" x14ac:dyDescent="0.3">
      <c r="A177">
        <f t="shared" si="24"/>
        <v>173</v>
      </c>
      <c r="C177">
        <v>1.354081345</v>
      </c>
      <c r="D177">
        <v>1.5677000000000001</v>
      </c>
      <c r="E177">
        <v>0.76490280109523101</v>
      </c>
      <c r="F177">
        <v>8.9509076544130206E-2</v>
      </c>
      <c r="G177">
        <v>0.14396895473743301</v>
      </c>
      <c r="H177">
        <v>1.61916762320582E-3</v>
      </c>
      <c r="I177">
        <f t="shared" si="25"/>
        <v>0.70713207488075758</v>
      </c>
      <c r="J177">
        <f t="shared" si="26"/>
        <v>0.16746759538864531</v>
      </c>
      <c r="K177">
        <f t="shared" si="27"/>
        <v>0.11741563639614196</v>
      </c>
      <c r="L177">
        <f t="shared" si="28"/>
        <v>7.9846933344546837E-3</v>
      </c>
      <c r="M177">
        <f>_xlfn.NORM.S.DIST((1/$Y$7)*(C177-$Y$3-D177*$Y$12),TRUE)</f>
        <v>0.87720560224377653</v>
      </c>
      <c r="N177" s="3">
        <f>_xlfn.NORM.S.DIST((1/$Y$8)*(C177-$Y$4-D177*$Y$12),TRUE)</f>
        <v>0.79759923803358845</v>
      </c>
      <c r="O177" s="3">
        <f>_xlfn.NORM.S.DIST((1/$Y$9)*(C177-$Y$5-D177*$Y$12),TRUE)</f>
        <v>0.50399252215730128</v>
      </c>
      <c r="P177" s="3">
        <f t="shared" si="29"/>
        <v>0.44410221684012607</v>
      </c>
      <c r="Q177">
        <f t="shared" si="30"/>
        <v>0.6203002176116662</v>
      </c>
      <c r="R177">
        <f t="shared" si="31"/>
        <v>0.13357202647730079</v>
      </c>
      <c r="S177">
        <f t="shared" si="32"/>
        <v>5.9176602727996207E-2</v>
      </c>
      <c r="T177">
        <f t="shared" si="33"/>
        <v>3.5460200106199034E-3</v>
      </c>
      <c r="U177" s="4">
        <f t="shared" si="34"/>
        <v>0.81659486682758309</v>
      </c>
      <c r="V177" s="6">
        <f t="shared" si="35"/>
        <v>0.90246432095098594</v>
      </c>
    </row>
    <row r="178" spans="1:22" x14ac:dyDescent="0.3">
      <c r="A178">
        <f t="shared" si="24"/>
        <v>174</v>
      </c>
      <c r="C178">
        <v>0.19398127600000001</v>
      </c>
      <c r="D178">
        <v>1.4748000000000001</v>
      </c>
      <c r="E178">
        <v>0.84918226659404505</v>
      </c>
      <c r="F178">
        <v>8.12806378240747E-2</v>
      </c>
      <c r="G178">
        <v>6.8445769916320995E-2</v>
      </c>
      <c r="H178">
        <v>1.0913256655596701E-3</v>
      </c>
      <c r="I178">
        <f t="shared" si="25"/>
        <v>0.68398729427029248</v>
      </c>
      <c r="J178">
        <f t="shared" si="26"/>
        <v>0.1764637449990282</v>
      </c>
      <c r="K178">
        <f t="shared" si="27"/>
        <v>0.13081802864535919</v>
      </c>
      <c r="L178">
        <f t="shared" si="28"/>
        <v>8.7309320853201731E-3</v>
      </c>
      <c r="M178">
        <f>_xlfn.NORM.S.DIST((1/$Y$7)*(C178-$Y$3-D178*$Y$12),TRUE)</f>
        <v>0.3431281566422878</v>
      </c>
      <c r="N178" s="3">
        <f>_xlfn.NORM.S.DIST((1/$Y$8)*(C178-$Y$4-D178*$Y$12),TRUE)</f>
        <v>0.6114044044040754</v>
      </c>
      <c r="O178" s="3">
        <f>_xlfn.NORM.S.DIST((1/$Y$9)*(C178-$Y$5-D178*$Y$12),TRUE)</f>
        <v>0.18638102753719196</v>
      </c>
      <c r="P178" s="3">
        <f t="shared" si="29"/>
        <v>0.38672418810245107</v>
      </c>
      <c r="Q178">
        <f t="shared" si="30"/>
        <v>0.23469529944971151</v>
      </c>
      <c r="R178">
        <f t="shared" si="31"/>
        <v>0.10789071091004347</v>
      </c>
      <c r="S178">
        <f t="shared" si="32"/>
        <v>2.4381998599311859E-2</v>
      </c>
      <c r="T178">
        <f t="shared" si="33"/>
        <v>3.3764626220730838E-3</v>
      </c>
      <c r="U178" s="4">
        <f t="shared" si="34"/>
        <v>0.37034447158113992</v>
      </c>
      <c r="V178" s="6">
        <f t="shared" si="35"/>
        <v>-0.33094114373596678</v>
      </c>
    </row>
    <row r="179" spans="1:22" x14ac:dyDescent="0.3">
      <c r="A179">
        <f t="shared" si="24"/>
        <v>175</v>
      </c>
      <c r="C179">
        <v>0.543947984</v>
      </c>
      <c r="D179">
        <v>1.4141999999999999</v>
      </c>
      <c r="E179">
        <v>0.892492300680652</v>
      </c>
      <c r="F179">
        <v>6.9356922920211395E-2</v>
      </c>
      <c r="G179">
        <v>3.7562672468249597E-2</v>
      </c>
      <c r="H179">
        <v>5.8810393088690595E-4</v>
      </c>
      <c r="I179">
        <f t="shared" si="25"/>
        <v>0.7487560257623368</v>
      </c>
      <c r="J179">
        <f t="shared" si="26"/>
        <v>0.18032778295589688</v>
      </c>
      <c r="K179">
        <f t="shared" si="27"/>
        <v>6.5756079992773886E-2</v>
      </c>
      <c r="L179">
        <f t="shared" si="28"/>
        <v>5.1601112889928923E-3</v>
      </c>
      <c r="M179">
        <f>_xlfn.NORM.S.DIST((1/$Y$7)*(C179-$Y$3-D179*$Y$12),TRUE)</f>
        <v>0.52718417041219223</v>
      </c>
      <c r="N179" s="3">
        <f>_xlfn.NORM.S.DIST((1/$Y$8)*(C179-$Y$4-D179*$Y$12),TRUE)</f>
        <v>0.67325827820753692</v>
      </c>
      <c r="O179" s="3">
        <f>_xlfn.NORM.S.DIST((1/$Y$9)*(C179-$Y$5-D179*$Y$12),TRUE)</f>
        <v>0.2678228091541327</v>
      </c>
      <c r="P179" s="3">
        <f t="shared" si="29"/>
        <v>0.40383454614660419</v>
      </c>
      <c r="Q179">
        <f t="shared" si="30"/>
        <v>0.39473232428264754</v>
      </c>
      <c r="R179">
        <f t="shared" si="31"/>
        <v>0.12140717266586956</v>
      </c>
      <c r="S179">
        <f t="shared" si="32"/>
        <v>1.7610978062628565E-2</v>
      </c>
      <c r="T179">
        <f t="shared" si="33"/>
        <v>2.0838312004564136E-3</v>
      </c>
      <c r="U179" s="4">
        <f t="shared" si="34"/>
        <v>0.53583430621160211</v>
      </c>
      <c r="V179" s="6">
        <f t="shared" si="35"/>
        <v>8.994441313845826E-2</v>
      </c>
    </row>
    <row r="180" spans="1:22" x14ac:dyDescent="0.3">
      <c r="A180">
        <f t="shared" si="24"/>
        <v>176</v>
      </c>
      <c r="C180">
        <v>-3.5789788000000003E-2</v>
      </c>
      <c r="D180">
        <v>1.4029</v>
      </c>
      <c r="E180">
        <v>0.89058995550464903</v>
      </c>
      <c r="F180">
        <v>9.0520278345532695E-2</v>
      </c>
      <c r="G180">
        <v>1.84279118180724E-2</v>
      </c>
      <c r="H180">
        <v>4.6185433174558899E-4</v>
      </c>
      <c r="I180">
        <f t="shared" si="25"/>
        <v>0.78268090325128115</v>
      </c>
      <c r="J180">
        <f t="shared" si="26"/>
        <v>0.17568859591779315</v>
      </c>
      <c r="K180">
        <f t="shared" si="27"/>
        <v>3.8311539604244035E-2</v>
      </c>
      <c r="L180">
        <f t="shared" si="28"/>
        <v>3.3189612266816531E-3</v>
      </c>
      <c r="M180">
        <f>_xlfn.NORM.S.DIST((1/$Y$7)*(C180-$Y$3-D180*$Y$12),TRUE)</f>
        <v>0.23763802795920708</v>
      </c>
      <c r="N180" s="3">
        <f>_xlfn.NORM.S.DIST((1/$Y$8)*(C180-$Y$4-D180*$Y$12),TRUE)</f>
        <v>0.56907851222625583</v>
      </c>
      <c r="O180" s="3">
        <f>_xlfn.NORM.S.DIST((1/$Y$9)*(C180-$Y$5-D180*$Y$12),TRUE)</f>
        <v>0.14234833160687235</v>
      </c>
      <c r="P180" s="3">
        <f t="shared" si="29"/>
        <v>0.37560669592205909</v>
      </c>
      <c r="Q180">
        <f t="shared" si="30"/>
        <v>0.18599474636996541</v>
      </c>
      <c r="R180">
        <f t="shared" si="31"/>
        <v>9.9980604780017565E-2</v>
      </c>
      <c r="S180">
        <f t="shared" si="32"/>
        <v>5.4535837439547534E-3</v>
      </c>
      <c r="T180">
        <f t="shared" si="33"/>
        <v>1.2466240602473199E-3</v>
      </c>
      <c r="U180" s="4">
        <f t="shared" si="34"/>
        <v>0.29267555895418507</v>
      </c>
      <c r="V180" s="6">
        <f t="shared" si="35"/>
        <v>-0.54558517400456219</v>
      </c>
    </row>
    <row r="181" spans="1:22" x14ac:dyDescent="0.3">
      <c r="A181">
        <f t="shared" si="24"/>
        <v>177</v>
      </c>
      <c r="C181">
        <v>-5.2916972999999999E-2</v>
      </c>
      <c r="D181">
        <v>1.4293</v>
      </c>
      <c r="E181">
        <v>0.88654650223374298</v>
      </c>
      <c r="F181">
        <v>0.101406772862318</v>
      </c>
      <c r="G181">
        <v>1.16270955537148E-2</v>
      </c>
      <c r="H181">
        <v>4.1962935022434001E-4</v>
      </c>
      <c r="I181">
        <f t="shared" si="25"/>
        <v>0.77955593993939865</v>
      </c>
      <c r="J181">
        <f t="shared" si="26"/>
        <v>0.19363798922271486</v>
      </c>
      <c r="K181">
        <f t="shared" si="27"/>
        <v>2.3921395136078424E-2</v>
      </c>
      <c r="L181">
        <f t="shared" si="28"/>
        <v>2.8846757018078299E-3</v>
      </c>
      <c r="M181">
        <f>_xlfn.NORM.S.DIST((1/$Y$7)*(C181-$Y$3-D181*$Y$12),TRUE)</f>
        <v>0.23055297898060909</v>
      </c>
      <c r="N181" s="3">
        <f>_xlfn.NORM.S.DIST((1/$Y$8)*(C181-$Y$4-D181*$Y$12),TRUE)</f>
        <v>0.56588503210358021</v>
      </c>
      <c r="O181" s="3">
        <f>_xlfn.NORM.S.DIST((1/$Y$9)*(C181-$Y$5-D181*$Y$12),TRUE)</f>
        <v>0.1393742906008307</v>
      </c>
      <c r="P181" s="3">
        <f t="shared" si="29"/>
        <v>0.37478198969712873</v>
      </c>
      <c r="Q181">
        <f t="shared" si="30"/>
        <v>0.17972894423505714</v>
      </c>
      <c r="R181">
        <f t="shared" si="31"/>
        <v>0.10957683974776872</v>
      </c>
      <c r="S181">
        <f t="shared" si="32"/>
        <v>3.3340274772730924E-3</v>
      </c>
      <c r="T181">
        <f t="shared" si="33"/>
        <v>1.0811244991544998E-3</v>
      </c>
      <c r="U181" s="4">
        <f t="shared" si="34"/>
        <v>0.29372093595925342</v>
      </c>
      <c r="V181" s="6">
        <f t="shared" si="35"/>
        <v>-0.54254680671394862</v>
      </c>
    </row>
    <row r="182" spans="1:22" x14ac:dyDescent="0.3">
      <c r="A182">
        <f t="shared" si="24"/>
        <v>178</v>
      </c>
      <c r="C182">
        <v>-5.1397255000000003E-2</v>
      </c>
      <c r="D182">
        <v>1.381</v>
      </c>
      <c r="E182">
        <v>0.88416481914438605</v>
      </c>
      <c r="F182">
        <v>0.106052734724448</v>
      </c>
      <c r="G182">
        <v>9.3694691513239396E-3</v>
      </c>
      <c r="H182">
        <v>4.12976979842451E-4</v>
      </c>
      <c r="I182">
        <f t="shared" si="25"/>
        <v>0.77561664064013458</v>
      </c>
      <c r="J182">
        <f t="shared" si="26"/>
        <v>0.2024734588324868</v>
      </c>
      <c r="K182">
        <f t="shared" si="27"/>
        <v>1.911035182232004E-2</v>
      </c>
      <c r="L182">
        <f t="shared" si="28"/>
        <v>2.7995487050587204E-3</v>
      </c>
      <c r="M182">
        <f>_xlfn.NORM.S.DIST((1/$Y$7)*(C182-$Y$3-D182*$Y$12),TRUE)</f>
        <v>0.23117683351432136</v>
      </c>
      <c r="N182" s="3">
        <f>_xlfn.NORM.S.DIST((1/$Y$8)*(C182-$Y$4-D182*$Y$12),TRUE)</f>
        <v>0.5661685709442994</v>
      </c>
      <c r="O182" s="3">
        <f>_xlfn.NORM.S.DIST((1/$Y$9)*(C182-$Y$5-D182*$Y$12),TRUE)</f>
        <v>0.13963645938688241</v>
      </c>
      <c r="P182" s="3">
        <f t="shared" si="29"/>
        <v>0.37485514389722485</v>
      </c>
      <c r="Q182">
        <f t="shared" si="30"/>
        <v>0.17930459900420162</v>
      </c>
      <c r="R182">
        <f t="shared" si="31"/>
        <v>0.11463410884133848</v>
      </c>
      <c r="S182">
        <f t="shared" si="32"/>
        <v>2.6685018661064264E-3</v>
      </c>
      <c r="T182">
        <f t="shared" si="33"/>
        <v>1.0494252326820762E-3</v>
      </c>
      <c r="U182" s="4">
        <f t="shared" si="34"/>
        <v>0.29765663494432865</v>
      </c>
      <c r="V182" s="6">
        <f t="shared" si="35"/>
        <v>-0.53115226328329679</v>
      </c>
    </row>
    <row r="183" spans="1:22" x14ac:dyDescent="0.3">
      <c r="A183">
        <f t="shared" si="24"/>
        <v>179</v>
      </c>
      <c r="C183">
        <v>0.167128109</v>
      </c>
      <c r="D183">
        <v>1.3957999999999999</v>
      </c>
      <c r="E183">
        <v>0.90021146981994205</v>
      </c>
      <c r="F183">
        <v>9.0623071757775606E-2</v>
      </c>
      <c r="G183">
        <v>8.80651213621912E-3</v>
      </c>
      <c r="H183">
        <v>3.5894628606317799E-4</v>
      </c>
      <c r="I183">
        <f t="shared" si="25"/>
        <v>0.77343561630399504</v>
      </c>
      <c r="J183">
        <f t="shared" si="26"/>
        <v>0.20615916766119072</v>
      </c>
      <c r="K183">
        <f t="shared" si="27"/>
        <v>1.7607909378987856E-2</v>
      </c>
      <c r="L183">
        <f t="shared" si="28"/>
        <v>2.7973066558269069E-3</v>
      </c>
      <c r="M183">
        <f>_xlfn.NORM.S.DIST((1/$Y$7)*(C183-$Y$3-D183*$Y$12),TRUE)</f>
        <v>0.32990776449063547</v>
      </c>
      <c r="N183" s="3">
        <f>_xlfn.NORM.S.DIST((1/$Y$8)*(C183-$Y$4-D183*$Y$12),TRUE)</f>
        <v>0.60651528986918979</v>
      </c>
      <c r="O183" s="3">
        <f>_xlfn.NORM.S.DIST((1/$Y$9)*(C183-$Y$5-D183*$Y$12),TRUE)</f>
        <v>0.18083839390530076</v>
      </c>
      <c r="P183" s="3">
        <f t="shared" si="29"/>
        <v>0.38541989011223038</v>
      </c>
      <c r="Q183">
        <f t="shared" si="30"/>
        <v>0.25516241515228788</v>
      </c>
      <c r="R183">
        <f t="shared" si="31"/>
        <v>0.12503868733321799</v>
      </c>
      <c r="S183">
        <f t="shared" si="32"/>
        <v>3.1841860521262459E-3</v>
      </c>
      <c r="T183">
        <f t="shared" si="33"/>
        <v>1.0781376238990171E-3</v>
      </c>
      <c r="U183" s="4">
        <f t="shared" si="34"/>
        <v>0.38446342616153112</v>
      </c>
      <c r="V183" s="6">
        <f t="shared" si="35"/>
        <v>-0.29377890920221628</v>
      </c>
    </row>
    <row r="184" spans="1:22" x14ac:dyDescent="0.3">
      <c r="A184">
        <f t="shared" si="24"/>
        <v>180</v>
      </c>
      <c r="C184">
        <v>-6.1059938239999996</v>
      </c>
      <c r="D184">
        <v>1.6425000000000001</v>
      </c>
      <c r="E184" s="13">
        <v>2.4997929840760102E-15</v>
      </c>
      <c r="F184">
        <v>0.92750080298501802</v>
      </c>
      <c r="G184" s="13">
        <v>2.5863378424910497E-7</v>
      </c>
      <c r="H184">
        <v>7.2498938381195394E-2</v>
      </c>
      <c r="I184">
        <f t="shared" si="25"/>
        <v>0.78687138723106687</v>
      </c>
      <c r="J184">
        <f t="shared" si="26"/>
        <v>0.19497410117686137</v>
      </c>
      <c r="K184">
        <f t="shared" si="27"/>
        <v>1.5727758882641218E-2</v>
      </c>
      <c r="L184">
        <f t="shared" si="28"/>
        <v>2.4267527094303967E-3</v>
      </c>
      <c r="M184">
        <f>_xlfn.NORM.S.DIST((1/$Y$7)*(C184-$Y$3-D184*$Y$12),TRUE)</f>
        <v>2.7146720502308236E-19</v>
      </c>
      <c r="N184" s="3">
        <f>_xlfn.NORM.S.DIST((1/$Y$8)*(C184-$Y$4-D184*$Y$12),TRUE)</f>
        <v>3.4220527645430236E-3</v>
      </c>
      <c r="O184" s="3">
        <f>_xlfn.NORM.S.DIST((1/$Y$9)*(C184-$Y$5-D184*$Y$12),TRUE)</f>
        <v>3.6048150710460709E-9</v>
      </c>
      <c r="P184" s="3">
        <f t="shared" si="29"/>
        <v>0.13835594243922816</v>
      </c>
      <c r="Q184">
        <f t="shared" si="30"/>
        <v>2.1360977620425325E-19</v>
      </c>
      <c r="R184">
        <f t="shared" si="31"/>
        <v>6.6721166194656963E-4</v>
      </c>
      <c r="S184">
        <f t="shared" si="32"/>
        <v>5.669566225392378E-11</v>
      </c>
      <c r="T184">
        <f t="shared" si="33"/>
        <v>3.3575565818019294E-4</v>
      </c>
      <c r="U184" s="4">
        <f t="shared" si="34"/>
        <v>1.0029673768224251E-3</v>
      </c>
      <c r="V184" s="6">
        <f t="shared" si="35"/>
        <v>-3.0893522157030922</v>
      </c>
    </row>
    <row r="185" spans="1:22" x14ac:dyDescent="0.3">
      <c r="A185">
        <f t="shared" si="24"/>
        <v>181</v>
      </c>
      <c r="C185">
        <v>-9.712086E-3</v>
      </c>
      <c r="D185">
        <v>1.5662</v>
      </c>
      <c r="E185">
        <v>5.6934278840892201E-2</v>
      </c>
      <c r="F185">
        <v>0.81988474181131799</v>
      </c>
      <c r="G185">
        <v>0.103411710344658</v>
      </c>
      <c r="H185">
        <v>1.9769269003132101E-2</v>
      </c>
      <c r="I185">
        <f t="shared" si="25"/>
        <v>2.7825052539268983E-2</v>
      </c>
      <c r="J185">
        <f t="shared" si="26"/>
        <v>0.7998256587185516</v>
      </c>
      <c r="K185">
        <f t="shared" si="27"/>
        <v>0.10087503731885511</v>
      </c>
      <c r="L185">
        <f t="shared" si="28"/>
        <v>7.1474251423324364E-2</v>
      </c>
      <c r="M185">
        <f>_xlfn.NORM.S.DIST((1/$Y$7)*(C185-$Y$3-D185*$Y$12),TRUE)</f>
        <v>0.24865131637803556</v>
      </c>
      <c r="N185" s="3">
        <f>_xlfn.NORM.S.DIST((1/$Y$8)*(C185-$Y$4-D185*$Y$12),TRUE)</f>
        <v>0.57393214722379515</v>
      </c>
      <c r="O185" s="3">
        <f>_xlfn.NORM.S.DIST((1/$Y$9)*(C185-$Y$5-D185*$Y$12),TRUE)</f>
        <v>0.14695849202185216</v>
      </c>
      <c r="P185" s="3">
        <f t="shared" si="29"/>
        <v>0.37686347749438165</v>
      </c>
      <c r="Q185">
        <f t="shared" si="30"/>
        <v>6.9187359421772334E-3</v>
      </c>
      <c r="R185">
        <f t="shared" si="31"/>
        <v>0.45904565771302469</v>
      </c>
      <c r="S185">
        <f t="shared" si="32"/>
        <v>1.4824443367027007E-2</v>
      </c>
      <c r="T185">
        <f t="shared" si="33"/>
        <v>2.6936034942701775E-2</v>
      </c>
      <c r="U185" s="4">
        <f t="shared" si="34"/>
        <v>0.50772487196493066</v>
      </c>
      <c r="V185" s="6">
        <f t="shared" si="35"/>
        <v>1.9364592663662545E-2</v>
      </c>
    </row>
    <row r="186" spans="1:22" x14ac:dyDescent="0.3">
      <c r="A186">
        <f t="shared" si="24"/>
        <v>182</v>
      </c>
      <c r="C186">
        <v>-2.389662843</v>
      </c>
      <c r="D186">
        <v>1.4487000000000001</v>
      </c>
      <c r="E186">
        <v>2.5837946122602502E-4</v>
      </c>
      <c r="F186">
        <v>0.97326141194153204</v>
      </c>
      <c r="G186">
        <v>8.8780034721717607E-3</v>
      </c>
      <c r="H186">
        <v>1.7602205125070498E-2</v>
      </c>
      <c r="I186">
        <f t="shared" si="25"/>
        <v>8.5504652983828144E-2</v>
      </c>
      <c r="J186">
        <f t="shared" si="26"/>
        <v>0.71309541227714346</v>
      </c>
      <c r="K186">
        <f t="shared" si="27"/>
        <v>0.16643420511672963</v>
      </c>
      <c r="L186">
        <f t="shared" si="28"/>
        <v>3.4965729622299116E-2</v>
      </c>
      <c r="M186">
        <f>_xlfn.NORM.S.DIST((1/$Y$7)*(C186-$Y$3-D186*$Y$12),TRUE)</f>
        <v>5.0227317918518014E-5</v>
      </c>
      <c r="N186" s="3">
        <f>_xlfn.NORM.S.DIST((1/$Y$8)*(C186-$Y$4-D186*$Y$12),TRUE)</f>
        <v>0.17306328512816477</v>
      </c>
      <c r="O186" s="3">
        <f>_xlfn.NORM.S.DIST((1/$Y$9)*(C186-$Y$5-D186*$Y$12),TRUE)</f>
        <v>1.8739921645987254E-3</v>
      </c>
      <c r="P186" s="3">
        <f t="shared" si="29"/>
        <v>0.26898148209148043</v>
      </c>
      <c r="Q186">
        <f t="shared" si="30"/>
        <v>4.2946693889312958E-6</v>
      </c>
      <c r="R186">
        <f t="shared" si="31"/>
        <v>0.12341063465850549</v>
      </c>
      <c r="S186">
        <f t="shared" si="32"/>
        <v>3.1189639630996839E-4</v>
      </c>
      <c r="T186">
        <f t="shared" si="33"/>
        <v>9.4051337762159955E-3</v>
      </c>
      <c r="U186" s="4">
        <f t="shared" si="34"/>
        <v>0.13313195950042039</v>
      </c>
      <c r="V186" s="6">
        <f t="shared" si="35"/>
        <v>-1.1117075350131749</v>
      </c>
    </row>
    <row r="187" spans="1:22" x14ac:dyDescent="0.3">
      <c r="A187">
        <f t="shared" si="24"/>
        <v>183</v>
      </c>
      <c r="C187">
        <v>3.75563928</v>
      </c>
      <c r="D187">
        <v>1.3669</v>
      </c>
      <c r="E187" s="13">
        <v>2.95230514573665E-5</v>
      </c>
      <c r="F187">
        <v>0.75634214156234603</v>
      </c>
      <c r="G187">
        <v>0.184417016895879</v>
      </c>
      <c r="H187">
        <v>5.9211318490317397E-2</v>
      </c>
      <c r="I187">
        <f t="shared" si="25"/>
        <v>3.0399212871451496E-2</v>
      </c>
      <c r="J187">
        <f t="shared" si="26"/>
        <v>0.83756646975342897</v>
      </c>
      <c r="K187">
        <f t="shared" si="27"/>
        <v>9.9364359256100793E-2</v>
      </c>
      <c r="L187">
        <f t="shared" si="28"/>
        <v>3.2669958119018974E-2</v>
      </c>
      <c r="M187">
        <f>_xlfn.NORM.S.DIST((1/$Y$7)*(C187-$Y$3-D187*$Y$12),TRUE)</f>
        <v>0.99999461312929439</v>
      </c>
      <c r="N187" s="3">
        <f>_xlfn.NORM.S.DIST((1/$Y$8)*(C187-$Y$4-D187*$Y$12),TRUE)</f>
        <v>0.97568637437232608</v>
      </c>
      <c r="O187" s="3">
        <f>_xlfn.NORM.S.DIST((1/$Y$9)*(C187-$Y$5-D187*$Y$12),TRUE)</f>
        <v>0.96966250113302599</v>
      </c>
      <c r="P187" s="3">
        <f t="shared" si="29"/>
        <v>0.56526594361777971</v>
      </c>
      <c r="Q187">
        <f t="shared" si="30"/>
        <v>3.0399049114822205E-2</v>
      </c>
      <c r="R187">
        <f t="shared" si="31"/>
        <v>0.81720219216955159</v>
      </c>
      <c r="S187">
        <f t="shared" si="32"/>
        <v>9.6349893119751243E-2</v>
      </c>
      <c r="T187">
        <f t="shared" si="33"/>
        <v>1.8467214704100603E-2</v>
      </c>
      <c r="U187" s="4">
        <f t="shared" si="34"/>
        <v>0.96241834910822566</v>
      </c>
      <c r="V187" s="6">
        <f t="shared" si="35"/>
        <v>1.7794665648043135</v>
      </c>
    </row>
    <row r="188" spans="1:22" x14ac:dyDescent="0.3">
      <c r="A188">
        <f t="shared" si="24"/>
        <v>184</v>
      </c>
      <c r="C188">
        <v>-0.26996128899999999</v>
      </c>
      <c r="D188">
        <v>1.2966</v>
      </c>
      <c r="E188">
        <v>7.3443834049732398E-2</v>
      </c>
      <c r="F188">
        <v>0.70996458365229698</v>
      </c>
      <c r="G188">
        <v>0.19788455786648099</v>
      </c>
      <c r="H188">
        <v>1.87070244314896E-2</v>
      </c>
      <c r="I188">
        <f t="shared" si="25"/>
        <v>4.3001821160184979E-2</v>
      </c>
      <c r="J188">
        <f t="shared" si="26"/>
        <v>0.65223441929501658</v>
      </c>
      <c r="K188">
        <f t="shared" si="27"/>
        <v>0.23903597353978445</v>
      </c>
      <c r="L188">
        <f t="shared" si="28"/>
        <v>6.5727786005013777E-2</v>
      </c>
      <c r="M188">
        <f>_xlfn.NORM.S.DIST((1/$Y$7)*(C188-$Y$3-D188*$Y$12),TRUE)</f>
        <v>0.15154308673101341</v>
      </c>
      <c r="N188" s="3">
        <f>_xlfn.NORM.S.DIST((1/$Y$8)*(C188-$Y$4-D188*$Y$12),TRUE)</f>
        <v>0.52511250959491385</v>
      </c>
      <c r="O188" s="3">
        <f>_xlfn.NORM.S.DIST((1/$Y$9)*(C188-$Y$5-D188*$Y$12),TRUE)</f>
        <v>0.10532800507524433</v>
      </c>
      <c r="P188" s="3">
        <f t="shared" si="29"/>
        <v>0.36438164522799604</v>
      </c>
      <c r="Q188">
        <f t="shared" si="30"/>
        <v>6.5166287136694404E-3</v>
      </c>
      <c r="R188">
        <f t="shared" si="31"/>
        <v>0.34249645276018748</v>
      </c>
      <c r="S188">
        <f t="shared" si="32"/>
        <v>2.5177182234164385E-2</v>
      </c>
      <c r="T188">
        <f t="shared" si="33"/>
        <v>2.3949998801700574E-2</v>
      </c>
      <c r="U188" s="4">
        <f t="shared" si="34"/>
        <v>0.39814026250972184</v>
      </c>
      <c r="V188" s="6">
        <f t="shared" si="35"/>
        <v>-0.25816376052903917</v>
      </c>
    </row>
    <row r="189" spans="1:22" x14ac:dyDescent="0.3">
      <c r="A189">
        <f t="shared" si="24"/>
        <v>185</v>
      </c>
      <c r="C189">
        <v>1.1228733280000001</v>
      </c>
      <c r="D189">
        <v>1.2318</v>
      </c>
      <c r="E189">
        <v>0.191234077880508</v>
      </c>
      <c r="F189">
        <v>0.44172516528371403</v>
      </c>
      <c r="G189">
        <v>0.35781353079295902</v>
      </c>
      <c r="H189">
        <v>9.2272260428184795E-3</v>
      </c>
      <c r="I189">
        <f t="shared" si="25"/>
        <v>0.10696237449814899</v>
      </c>
      <c r="J189">
        <f t="shared" si="26"/>
        <v>0.62067845110038522</v>
      </c>
      <c r="K189">
        <f t="shared" si="27"/>
        <v>0.23658837257877305</v>
      </c>
      <c r="L189">
        <f t="shared" si="28"/>
        <v>3.5770801822692586E-2</v>
      </c>
      <c r="M189">
        <f>_xlfn.NORM.S.DIST((1/$Y$7)*(C189-$Y$3-D189*$Y$12),TRUE)</f>
        <v>0.80211827057318774</v>
      </c>
      <c r="N189" s="3">
        <f>_xlfn.NORM.S.DIST((1/$Y$8)*(C189-$Y$4-D189*$Y$12),TRUE)</f>
        <v>0.76529598889437445</v>
      </c>
      <c r="O189" s="3">
        <f>_xlfn.NORM.S.DIST((1/$Y$9)*(C189-$Y$5-D189*$Y$12),TRUE)</f>
        <v>0.43265249314626819</v>
      </c>
      <c r="P189" s="3">
        <f t="shared" si="29"/>
        <v>0.43253195195954874</v>
      </c>
      <c r="Q189">
        <f t="shared" si="30"/>
        <v>8.5796474848856913E-2</v>
      </c>
      <c r="R189">
        <f t="shared" si="31"/>
        <v>0.47500272902029794</v>
      </c>
      <c r="S189">
        <f t="shared" si="32"/>
        <v>0.10236054924562435</v>
      </c>
      <c r="T189">
        <f t="shared" si="33"/>
        <v>1.5472014735527407E-2</v>
      </c>
      <c r="U189" s="4">
        <f t="shared" si="34"/>
        <v>0.67863176785030654</v>
      </c>
      <c r="V189" s="6">
        <f t="shared" si="35"/>
        <v>0.46387617355392918</v>
      </c>
    </row>
    <row r="190" spans="1:22" x14ac:dyDescent="0.3">
      <c r="A190">
        <f t="shared" si="24"/>
        <v>186</v>
      </c>
      <c r="C190">
        <v>-0.93950486700000002</v>
      </c>
      <c r="D190">
        <v>1.2790999999999999</v>
      </c>
      <c r="E190">
        <v>0.15546208245294199</v>
      </c>
      <c r="F190">
        <v>0.63915961285683298</v>
      </c>
      <c r="G190">
        <v>0.193030090774088</v>
      </c>
      <c r="H190">
        <v>1.23482139161371E-2</v>
      </c>
      <c r="I190">
        <f t="shared" si="25"/>
        <v>0.21898489110177888</v>
      </c>
      <c r="J190">
        <f t="shared" si="26"/>
        <v>0.40502088904974465</v>
      </c>
      <c r="K190">
        <f t="shared" si="27"/>
        <v>0.3461113002998259</v>
      </c>
      <c r="L190">
        <f t="shared" si="28"/>
        <v>2.9882919548650133E-2</v>
      </c>
      <c r="M190">
        <f>_xlfn.NORM.S.DIST((1/$Y$7)*(C190-$Y$3-D190*$Y$12),TRUE)</f>
        <v>2.6611470061065838E-2</v>
      </c>
      <c r="N190" s="3">
        <f>_xlfn.NORM.S.DIST((1/$Y$8)*(C190-$Y$4-D190*$Y$12),TRUE)</f>
        <v>0.39955685723248874</v>
      </c>
      <c r="O190" s="3">
        <f>_xlfn.NORM.S.DIST((1/$Y$9)*(C190-$Y$5-D190*$Y$12),TRUE)</f>
        <v>3.8201112700516009E-2</v>
      </c>
      <c r="P190" s="3">
        <f t="shared" si="29"/>
        <v>0.33295107829400711</v>
      </c>
      <c r="Q190">
        <f t="shared" si="30"/>
        <v>5.8275098733807512E-3</v>
      </c>
      <c r="R190">
        <f t="shared" si="31"/>
        <v>0.16182887354222447</v>
      </c>
      <c r="S190">
        <f t="shared" si="32"/>
        <v>1.3221836789675789E-2</v>
      </c>
      <c r="T190">
        <f t="shared" si="33"/>
        <v>9.9495502862961254E-3</v>
      </c>
      <c r="U190" s="4">
        <f t="shared" si="34"/>
        <v>0.19082777049157715</v>
      </c>
      <c r="V190" s="6">
        <f t="shared" si="35"/>
        <v>-0.87484997533431208</v>
      </c>
    </row>
    <row r="191" spans="1:22" x14ac:dyDescent="0.3">
      <c r="A191">
        <f t="shared" si="24"/>
        <v>187</v>
      </c>
      <c r="C191">
        <v>0.51886793499999995</v>
      </c>
      <c r="D191">
        <v>1.2441</v>
      </c>
      <c r="E191">
        <v>0.37231896492969602</v>
      </c>
      <c r="F191">
        <v>0.39197988329677802</v>
      </c>
      <c r="G191">
        <v>0.22954650622591499</v>
      </c>
      <c r="H191">
        <v>6.1546455476103002E-3</v>
      </c>
      <c r="I191">
        <f t="shared" si="25"/>
        <v>0.17566011010491422</v>
      </c>
      <c r="J191">
        <f t="shared" si="26"/>
        <v>0.57025778419324291</v>
      </c>
      <c r="K191">
        <f t="shared" si="27"/>
        <v>0.22456351365496269</v>
      </c>
      <c r="L191">
        <f t="shared" si="28"/>
        <v>2.951859204688026E-2</v>
      </c>
      <c r="M191">
        <f>_xlfn.NORM.S.DIST((1/$Y$7)*(C191-$Y$3-D191*$Y$12),TRUE)</f>
        <v>0.51370430563423808</v>
      </c>
      <c r="N191" s="3">
        <f>_xlfn.NORM.S.DIST((1/$Y$8)*(C191-$Y$4-D191*$Y$12),TRUE)</f>
        <v>0.66895729809221327</v>
      </c>
      <c r="O191" s="3">
        <f>_xlfn.NORM.S.DIST((1/$Y$9)*(C191-$Y$5-D191*$Y$12),TRUE)</f>
        <v>0.26144512162829736</v>
      </c>
      <c r="P191" s="3">
        <f t="shared" si="29"/>
        <v>0.40260177954094628</v>
      </c>
      <c r="Q191">
        <f t="shared" si="30"/>
        <v>9.0237354889078775E-2</v>
      </c>
      <c r="R191">
        <f t="shared" si="31"/>
        <v>0.38147810652996422</v>
      </c>
      <c r="S191">
        <f t="shared" si="32"/>
        <v>5.8711035140799533E-2</v>
      </c>
      <c r="T191">
        <f t="shared" si="33"/>
        <v>1.1884237687617217E-2</v>
      </c>
      <c r="U191" s="4">
        <f t="shared" si="34"/>
        <v>0.54231073424745979</v>
      </c>
      <c r="V191" s="6">
        <f t="shared" si="35"/>
        <v>0.10625689400734696</v>
      </c>
    </row>
    <row r="192" spans="1:22" x14ac:dyDescent="0.3">
      <c r="A192">
        <f t="shared" si="24"/>
        <v>188</v>
      </c>
      <c r="C192">
        <v>1.549632616</v>
      </c>
      <c r="D192">
        <v>1.2011000000000001</v>
      </c>
      <c r="E192">
        <v>0.36829032552935298</v>
      </c>
      <c r="F192">
        <v>0.25039425768941898</v>
      </c>
      <c r="G192">
        <v>0.37533738866645799</v>
      </c>
      <c r="H192">
        <v>5.9780281147711004E-3</v>
      </c>
      <c r="I192">
        <f t="shared" si="25"/>
        <v>0.3609270116725895</v>
      </c>
      <c r="J192">
        <f t="shared" si="26"/>
        <v>0.38568880444251791</v>
      </c>
      <c r="K192">
        <f t="shared" si="27"/>
        <v>0.23186983472016423</v>
      </c>
      <c r="L192">
        <f t="shared" si="28"/>
        <v>2.1514349164727678E-2</v>
      </c>
      <c r="M192">
        <f>_xlfn.NORM.S.DIST((1/$Y$7)*(C192-$Y$3-D192*$Y$12),TRUE)</f>
        <v>0.92291352099849522</v>
      </c>
      <c r="N192" s="3">
        <f>_xlfn.NORM.S.DIST((1/$Y$8)*(C192-$Y$4-D192*$Y$12),TRUE)</f>
        <v>0.82272580510090698</v>
      </c>
      <c r="O192" s="3">
        <f>_xlfn.NORM.S.DIST((1/$Y$9)*(C192-$Y$5-D192*$Y$12),TRUE)</f>
        <v>0.56432269251430767</v>
      </c>
      <c r="P192" s="3">
        <f t="shared" si="29"/>
        <v>0.45392586041090899</v>
      </c>
      <c r="Q192">
        <f t="shared" si="30"/>
        <v>0.33310441916621458</v>
      </c>
      <c r="R192">
        <f t="shared" si="31"/>
        <v>0.31731613215337684</v>
      </c>
      <c r="S192">
        <f t="shared" si="32"/>
        <v>0.13084940944213058</v>
      </c>
      <c r="T192">
        <f t="shared" si="33"/>
        <v>9.765919455779733E-3</v>
      </c>
      <c r="U192" s="4">
        <f t="shared" si="34"/>
        <v>0.79103588021750171</v>
      </c>
      <c r="V192" s="6">
        <f t="shared" si="35"/>
        <v>0.81002076821592217</v>
      </c>
    </row>
    <row r="193" spans="1:22" x14ac:dyDescent="0.3">
      <c r="A193">
        <f t="shared" si="24"/>
        <v>189</v>
      </c>
      <c r="C193">
        <v>-1.7029754930000001</v>
      </c>
      <c r="D193">
        <v>1.2377</v>
      </c>
      <c r="E193">
        <v>4.7785235490913597E-2</v>
      </c>
      <c r="F193">
        <v>0.80441621953113596</v>
      </c>
      <c r="G193">
        <v>0.12636186963059001</v>
      </c>
      <c r="H193">
        <v>2.1436675347360001E-2</v>
      </c>
      <c r="I193">
        <f t="shared" si="25"/>
        <v>0.36921152369453009</v>
      </c>
      <c r="J193">
        <f t="shared" si="26"/>
        <v>0.26339614477515932</v>
      </c>
      <c r="K193">
        <f t="shared" si="27"/>
        <v>0.34300699030608206</v>
      </c>
      <c r="L193">
        <f t="shared" si="28"/>
        <v>2.4385341224229602E-2</v>
      </c>
      <c r="M193">
        <f>_xlfn.NORM.S.DIST((1/$Y$7)*(C193-$Y$3-D193*$Y$12),TRUE)</f>
        <v>1.5228232049438043E-3</v>
      </c>
      <c r="N193" s="3">
        <f>_xlfn.NORM.S.DIST((1/$Y$8)*(C193-$Y$4-D193*$Y$12),TRUE)</f>
        <v>0.26877694505312949</v>
      </c>
      <c r="O193" s="3">
        <f>_xlfn.NORM.S.DIST((1/$Y$9)*(C193-$Y$5-D193*$Y$12),TRUE)</f>
        <v>9.0121398056672419E-3</v>
      </c>
      <c r="P193" s="3">
        <f t="shared" si="29"/>
        <v>0.2985026544307724</v>
      </c>
      <c r="Q193">
        <f t="shared" si="30"/>
        <v>5.6224387581468968E-4</v>
      </c>
      <c r="R193">
        <f t="shared" si="31"/>
        <v>7.0794811131439137E-2</v>
      </c>
      <c r="S193">
        <f t="shared" si="32"/>
        <v>3.0912269509595601E-3</v>
      </c>
      <c r="T193">
        <f t="shared" si="33"/>
        <v>7.2790890846326766E-3</v>
      </c>
      <c r="U193" s="4">
        <f t="shared" si="34"/>
        <v>8.1727371042846067E-2</v>
      </c>
      <c r="V193" s="6">
        <f t="shared" si="35"/>
        <v>-1.3935460093610452</v>
      </c>
    </row>
    <row r="194" spans="1:22" x14ac:dyDescent="0.3">
      <c r="A194">
        <f t="shared" si="24"/>
        <v>190</v>
      </c>
      <c r="C194">
        <v>-0.61317113700000003</v>
      </c>
      <c r="D194">
        <v>1.1805000000000001</v>
      </c>
      <c r="E194">
        <v>8.1712264855046401E-2</v>
      </c>
      <c r="F194">
        <v>0.79558425184594395</v>
      </c>
      <c r="G194">
        <v>0.11159030916160501</v>
      </c>
      <c r="H194">
        <v>1.1113174137405301E-2</v>
      </c>
      <c r="I194">
        <f t="shared" si="25"/>
        <v>7.9605447122393799E-2</v>
      </c>
      <c r="J194">
        <f t="shared" si="26"/>
        <v>0.69865312967101645</v>
      </c>
      <c r="K194">
        <f t="shared" si="27"/>
        <v>0.18494985102717013</v>
      </c>
      <c r="L194">
        <f t="shared" si="28"/>
        <v>3.679157217941912E-2</v>
      </c>
      <c r="M194">
        <f>_xlfn.NORM.S.DIST((1/$Y$7)*(C194-$Y$3-D194*$Y$12),TRUE)</f>
        <v>6.7737398374351415E-2</v>
      </c>
      <c r="N194" s="3">
        <f>_xlfn.NORM.S.DIST((1/$Y$8)*(C194-$Y$4-D194*$Y$12),TRUE)</f>
        <v>0.46026996517443036</v>
      </c>
      <c r="O194" s="3">
        <f>_xlfn.NORM.S.DIST((1/$Y$9)*(C194-$Y$5-D194*$Y$12),TRUE)</f>
        <v>6.4454967256636103E-2</v>
      </c>
      <c r="P194" s="3">
        <f t="shared" si="29"/>
        <v>0.34814024554156531</v>
      </c>
      <c r="Q194">
        <f t="shared" si="30"/>
        <v>5.3922658844979552E-3</v>
      </c>
      <c r="R194">
        <f t="shared" si="31"/>
        <v>0.32156905166268551</v>
      </c>
      <c r="S194">
        <f t="shared" si="32"/>
        <v>1.1920936592075975E-2</v>
      </c>
      <c r="T194">
        <f t="shared" si="33"/>
        <v>1.2808626972403196E-2</v>
      </c>
      <c r="U194" s="4">
        <f t="shared" si="34"/>
        <v>0.35169088111166269</v>
      </c>
      <c r="V194" s="6">
        <f t="shared" si="35"/>
        <v>-0.38075943476377966</v>
      </c>
    </row>
    <row r="195" spans="1:22" x14ac:dyDescent="0.3">
      <c r="A195">
        <f t="shared" si="24"/>
        <v>191</v>
      </c>
      <c r="C195">
        <v>2.0459241999999999E-2</v>
      </c>
      <c r="D195">
        <v>1.2244999999999999</v>
      </c>
      <c r="E195">
        <v>0.22008639567861499</v>
      </c>
      <c r="F195">
        <v>0.62060977578473298</v>
      </c>
      <c r="G195">
        <v>0.152147820849559</v>
      </c>
      <c r="H195">
        <v>7.1560076870930203E-3</v>
      </c>
      <c r="I195">
        <f t="shared" si="25"/>
        <v>0.10723213198704523</v>
      </c>
      <c r="J195">
        <f t="shared" si="26"/>
        <v>0.69515844624278988</v>
      </c>
      <c r="K195">
        <f t="shared" si="27"/>
        <v>0.16912150724647645</v>
      </c>
      <c r="L195">
        <f t="shared" si="28"/>
        <v>2.8487914523688949E-2</v>
      </c>
      <c r="M195">
        <f>_xlfn.NORM.S.DIST((1/$Y$7)*(C195-$Y$3-D195*$Y$12),TRUE)</f>
        <v>0.26172500963127532</v>
      </c>
      <c r="N195" s="3">
        <f>_xlfn.NORM.S.DIST((1/$Y$8)*(C195-$Y$4-D195*$Y$12),TRUE)</f>
        <v>0.57953370693305206</v>
      </c>
      <c r="O195" s="3">
        <f>_xlfn.NORM.S.DIST((1/$Y$9)*(C195-$Y$5-D195*$Y$12),TRUE)</f>
        <v>0.1524159894362333</v>
      </c>
      <c r="P195" s="3">
        <f t="shared" si="29"/>
        <v>0.37831917511721774</v>
      </c>
      <c r="Q195">
        <f t="shared" si="30"/>
        <v>2.8065330777091599E-2</v>
      </c>
      <c r="R195">
        <f t="shared" si="31"/>
        <v>0.40286775125690483</v>
      </c>
      <c r="S195">
        <f t="shared" si="32"/>
        <v>2.5776821861918809E-2</v>
      </c>
      <c r="T195">
        <f t="shared" si="33"/>
        <v>1.077752432341181E-2</v>
      </c>
      <c r="U195" s="4">
        <f t="shared" si="34"/>
        <v>0.46748742821932709</v>
      </c>
      <c r="V195" s="6">
        <f t="shared" si="35"/>
        <v>-8.1587355727930799E-2</v>
      </c>
    </row>
    <row r="196" spans="1:22" x14ac:dyDescent="0.3">
      <c r="A196">
        <f t="shared" si="24"/>
        <v>192</v>
      </c>
      <c r="C196">
        <v>-1.5006557</v>
      </c>
      <c r="D196">
        <v>1.2355</v>
      </c>
      <c r="E196">
        <v>3.1607489062093298E-2</v>
      </c>
      <c r="F196">
        <v>0.90720632012193703</v>
      </c>
      <c r="G196">
        <v>5.0086416455327701E-2</v>
      </c>
      <c r="H196">
        <v>1.1099774360642E-2</v>
      </c>
      <c r="I196">
        <f t="shared" si="25"/>
        <v>0.22682971780738853</v>
      </c>
      <c r="J196">
        <f t="shared" si="26"/>
        <v>0.5625503188437031</v>
      </c>
      <c r="K196">
        <f t="shared" si="27"/>
        <v>0.18689796938765343</v>
      </c>
      <c r="L196">
        <f t="shared" si="28"/>
        <v>2.3721993961254923E-2</v>
      </c>
      <c r="M196">
        <f>_xlfn.NORM.S.DIST((1/$Y$7)*(C196-$Y$3-D196*$Y$12),TRUE)</f>
        <v>3.5710308057808719E-3</v>
      </c>
      <c r="N196" s="3">
        <f>_xlfn.NORM.S.DIST((1/$Y$8)*(C196-$Y$4-D196*$Y$12),TRUE)</f>
        <v>0.30132957050102749</v>
      </c>
      <c r="O196" s="3">
        <f>_xlfn.NORM.S.DIST((1/$Y$9)*(C196-$Y$5-D196*$Y$12),TRUE)</f>
        <v>1.3624571540822502E-2</v>
      </c>
      <c r="P196" s="3">
        <f t="shared" si="29"/>
        <v>0.30747347313849599</v>
      </c>
      <c r="Q196">
        <f t="shared" si="30"/>
        <v>8.1001590995676649E-4</v>
      </c>
      <c r="R196">
        <f t="shared" si="31"/>
        <v>0.16951304596238911</v>
      </c>
      <c r="S196">
        <f t="shared" si="32"/>
        <v>2.546404754756538E-3</v>
      </c>
      <c r="T196">
        <f t="shared" si="33"/>
        <v>7.2938838730374793E-3</v>
      </c>
      <c r="U196" s="4">
        <f t="shared" si="34"/>
        <v>0.1801633505001399</v>
      </c>
      <c r="V196" s="6">
        <f t="shared" si="35"/>
        <v>-0.91474274037387115</v>
      </c>
    </row>
    <row r="197" spans="1:22" x14ac:dyDescent="0.3">
      <c r="A197">
        <f t="shared" si="24"/>
        <v>193</v>
      </c>
      <c r="C197">
        <v>-1.112677039</v>
      </c>
      <c r="D197">
        <v>1.2715000000000001</v>
      </c>
      <c r="E197">
        <v>1.92594990364118E-2</v>
      </c>
      <c r="F197">
        <v>0.92781258937450195</v>
      </c>
      <c r="G197">
        <v>4.3591421151358903E-2</v>
      </c>
      <c r="H197">
        <v>9.3364904377278395E-3</v>
      </c>
      <c r="I197">
        <f t="shared" si="25"/>
        <v>6.0224210897765328E-2</v>
      </c>
      <c r="J197">
        <f t="shared" si="26"/>
        <v>0.78463940211375727</v>
      </c>
      <c r="K197">
        <f t="shared" si="27"/>
        <v>0.12688596864455695</v>
      </c>
      <c r="L197">
        <f t="shared" si="28"/>
        <v>2.8250418343920509E-2</v>
      </c>
      <c r="M197">
        <f>_xlfn.NORM.S.DIST((1/$Y$7)*(C197-$Y$3-D197*$Y$12),TRUE)</f>
        <v>1.5127675417321436E-2</v>
      </c>
      <c r="N197" s="3">
        <f>_xlfn.NORM.S.DIST((1/$Y$8)*(C197-$Y$4-D197*$Y$12),TRUE)</f>
        <v>0.36820586010161693</v>
      </c>
      <c r="O197" s="3">
        <f>_xlfn.NORM.S.DIST((1/$Y$9)*(C197-$Y$5-D197*$Y$12),TRUE)</f>
        <v>2.829288365977219E-2</v>
      </c>
      <c r="P197" s="3">
        <f t="shared" si="29"/>
        <v>0.32499883455521056</v>
      </c>
      <c r="Q197">
        <f t="shared" si="30"/>
        <v>9.110523147257063E-4</v>
      </c>
      <c r="R197">
        <f t="shared" si="31"/>
        <v>0.28890882592491446</v>
      </c>
      <c r="S197">
        <f t="shared" si="32"/>
        <v>3.5899699489179517E-3</v>
      </c>
      <c r="T197">
        <f t="shared" si="33"/>
        <v>9.181353037471307E-3</v>
      </c>
      <c r="U197" s="4">
        <f t="shared" si="34"/>
        <v>0.30259120122602945</v>
      </c>
      <c r="V197" s="6">
        <f t="shared" si="35"/>
        <v>-0.51696240581581254</v>
      </c>
    </row>
    <row r="198" spans="1:22" x14ac:dyDescent="0.3">
      <c r="A198">
        <f t="shared" ref="A198:A261" si="36">A197+1</f>
        <v>194</v>
      </c>
      <c r="C198">
        <v>-1.056452553</v>
      </c>
      <c r="D198">
        <v>1.1998</v>
      </c>
      <c r="E198">
        <v>1.7757645535875499E-2</v>
      </c>
      <c r="F198">
        <v>0.92882156040244201</v>
      </c>
      <c r="G198">
        <v>4.4628848094261202E-2</v>
      </c>
      <c r="H198">
        <v>8.7919459674213104E-3</v>
      </c>
      <c r="I198">
        <f t="shared" ref="I198:I261" si="37">$Y$14*E197+$Y$19*F197+G197*$Y$24+H197*$Y$29</f>
        <v>4.93851981695628E-2</v>
      </c>
      <c r="J198">
        <f t="shared" ref="J198:J261" si="38">$Y$15*E197+$Y$20*F197+G197*$Y$25+H197*$Y$30</f>
        <v>0.8007026564499371</v>
      </c>
      <c r="K198">
        <f t="shared" ref="K198:K261" si="39">E197*$Y$16+F197*$Y$21+G197*$Y$26+H197*$Y$31</f>
        <v>0.12279659872741491</v>
      </c>
      <c r="L198">
        <f t="shared" ref="L198:L261" si="40">E197*$Y$17+F197*$Y$22+G197*$Y$27+H197*$Y$32</f>
        <v>2.7115546653085715E-2</v>
      </c>
      <c r="M198">
        <f>_xlfn.NORM.S.DIST((1/$Y$7)*(C198-$Y$3-D198*$Y$12),TRUE)</f>
        <v>1.8269421501673915E-2</v>
      </c>
      <c r="N198" s="3">
        <f>_xlfn.NORM.S.DIST((1/$Y$8)*(C198-$Y$4-D198*$Y$12),TRUE)</f>
        <v>0.37830007825118239</v>
      </c>
      <c r="O198" s="3">
        <f>_xlfn.NORM.S.DIST((1/$Y$9)*(C198-$Y$5-D198*$Y$12),TRUE)</f>
        <v>3.1244200881994394E-2</v>
      </c>
      <c r="P198" s="3">
        <f t="shared" ref="P198:P261" si="41">_xlfn.NORM.S.DIST((1/$Y$10)*(C198-$Y$6-D198*$Y$12),TRUE)</f>
        <v>0.32757221385834967</v>
      </c>
      <c r="Q198">
        <f t="shared" ref="Q198:Q261" si="42">M198*I198</f>
        <v>9.0223900130343793E-4</v>
      </c>
      <c r="R198">
        <f t="shared" ref="R198:R261" si="43">N198*J198</f>
        <v>0.30290587759094084</v>
      </c>
      <c r="S198">
        <f t="shared" ref="S198:S261" si="44">O198*K198</f>
        <v>3.8366815982650085E-3</v>
      </c>
      <c r="T198">
        <f t="shared" ref="T198:T261" si="45">P198*L198</f>
        <v>8.8822996471306509E-3</v>
      </c>
      <c r="U198" s="4">
        <f t="shared" ref="U198:U261" si="46">SUM(Q198:T198)</f>
        <v>0.31652709783763994</v>
      </c>
      <c r="V198" s="6">
        <f t="shared" ref="V198:V261" si="47">_xlfn.NORM.S.INV(U198)</f>
        <v>-0.47743247235308595</v>
      </c>
    </row>
    <row r="199" spans="1:22" x14ac:dyDescent="0.3">
      <c r="A199">
        <f t="shared" si="36"/>
        <v>195</v>
      </c>
      <c r="C199">
        <v>0.80845608000000002</v>
      </c>
      <c r="D199">
        <v>1.1802999999999999</v>
      </c>
      <c r="E199">
        <v>0.11616866464596599</v>
      </c>
      <c r="F199">
        <v>0.68300613304074598</v>
      </c>
      <c r="G199">
        <v>0.19306556292162499</v>
      </c>
      <c r="H199">
        <v>7.7596393916632197E-3</v>
      </c>
      <c r="I199">
        <f t="shared" si="37"/>
        <v>4.8222971718653675E-2</v>
      </c>
      <c r="J199">
        <f t="shared" si="38"/>
        <v>0.80135879424478651</v>
      </c>
      <c r="K199">
        <f t="shared" si="39"/>
        <v>0.1236385283485229</v>
      </c>
      <c r="L199">
        <f t="shared" si="40"/>
        <v>2.6779705688036844E-2</v>
      </c>
      <c r="M199">
        <f>_xlfn.NORM.S.DIST((1/$Y$7)*(C199-$Y$3-D199*$Y$12),TRUE)</f>
        <v>0.66459507921946126</v>
      </c>
      <c r="N199" s="3">
        <f>_xlfn.NORM.S.DIST((1/$Y$8)*(C199-$Y$4-D199*$Y$12),TRUE)</f>
        <v>0.71713533937344509</v>
      </c>
      <c r="O199" s="3">
        <f>_xlfn.NORM.S.DIST((1/$Y$9)*(C199-$Y$5-D199*$Y$12),TRUE)</f>
        <v>0.33947144449441263</v>
      </c>
      <c r="P199" s="3">
        <f t="shared" si="41"/>
        <v>0.4168918989905831</v>
      </c>
      <c r="Q199">
        <f t="shared" si="42"/>
        <v>3.2048749709556477E-2</v>
      </c>
      <c r="R199">
        <f t="shared" si="43"/>
        <v>0.57468271087062972</v>
      </c>
      <c r="S199">
        <f t="shared" si="44"/>
        <v>4.1971749813636453E-2</v>
      </c>
      <c r="T199">
        <f t="shared" si="45"/>
        <v>1.11642423586946E-2</v>
      </c>
      <c r="U199" s="4">
        <f t="shared" si="46"/>
        <v>0.65986745275251735</v>
      </c>
      <c r="V199" s="6">
        <f t="shared" si="47"/>
        <v>0.4121014110301941</v>
      </c>
    </row>
    <row r="200" spans="1:22" x14ac:dyDescent="0.3">
      <c r="A200">
        <f t="shared" si="36"/>
        <v>196</v>
      </c>
      <c r="C200">
        <v>0.67855737000000005</v>
      </c>
      <c r="D200">
        <v>1.1077999999999999</v>
      </c>
      <c r="E200">
        <v>0.30842506729201902</v>
      </c>
      <c r="F200">
        <v>0.42175971811457402</v>
      </c>
      <c r="G200">
        <v>0.26377803233341102</v>
      </c>
      <c r="H200">
        <v>6.0371822599951898E-3</v>
      </c>
      <c r="I200">
        <f t="shared" si="37"/>
        <v>0.14279413415459155</v>
      </c>
      <c r="J200">
        <f t="shared" si="38"/>
        <v>0.60271999000076693</v>
      </c>
      <c r="K200">
        <f t="shared" si="39"/>
        <v>0.22743859391104754</v>
      </c>
      <c r="L200">
        <f t="shared" si="40"/>
        <v>2.704728193359407E-2</v>
      </c>
      <c r="M200">
        <f>_xlfn.NORM.S.DIST((1/$Y$7)*(C200-$Y$3-D200*$Y$12),TRUE)</f>
        <v>0.59862615367052752</v>
      </c>
      <c r="N200" s="3">
        <f>_xlfn.NORM.S.DIST((1/$Y$8)*(C200-$Y$4-D200*$Y$12),TRUE)</f>
        <v>0.69593940856569159</v>
      </c>
      <c r="O200" s="3">
        <f>_xlfn.NORM.S.DIST((1/$Y$9)*(C200-$Y$5-D200*$Y$12),TRUE)</f>
        <v>0.30333639328298012</v>
      </c>
      <c r="P200" s="3">
        <f t="shared" si="41"/>
        <v>0.41046707949140576</v>
      </c>
      <c r="Q200">
        <f t="shared" si="42"/>
        <v>8.5480303295676449E-2</v>
      </c>
      <c r="R200">
        <f t="shared" si="43"/>
        <v>0.41945659337185326</v>
      </c>
      <c r="S200">
        <f t="shared" si="44"/>
        <v>6.8990402770329529E-2</v>
      </c>
      <c r="T200">
        <f t="shared" si="45"/>
        <v>1.110201882346302E-2</v>
      </c>
      <c r="U200" s="4">
        <f t="shared" si="46"/>
        <v>0.58502931826132232</v>
      </c>
      <c r="V200" s="6">
        <f t="shared" si="47"/>
        <v>0.21477677208771609</v>
      </c>
    </row>
    <row r="201" spans="1:22" x14ac:dyDescent="0.3">
      <c r="A201">
        <f t="shared" si="36"/>
        <v>197</v>
      </c>
      <c r="C201">
        <v>-0.842391687</v>
      </c>
      <c r="D201">
        <v>1.167</v>
      </c>
      <c r="E201">
        <v>0.25545760404837298</v>
      </c>
      <c r="F201">
        <v>0.58340608946110295</v>
      </c>
      <c r="G201">
        <v>0.15224137832242601</v>
      </c>
      <c r="H201">
        <v>8.8949281680973102E-3</v>
      </c>
      <c r="I201">
        <f t="shared" si="37"/>
        <v>0.30999818364416898</v>
      </c>
      <c r="J201">
        <f t="shared" si="38"/>
        <v>0.40298973179429604</v>
      </c>
      <c r="K201">
        <f t="shared" si="39"/>
        <v>0.2636186258561099</v>
      </c>
      <c r="L201">
        <f t="shared" si="40"/>
        <v>2.3393458705424409E-2</v>
      </c>
      <c r="M201">
        <f>_xlfn.NORM.S.DIST((1/$Y$7)*(C201-$Y$3-D201*$Y$12),TRUE)</f>
        <v>3.576531748491904E-2</v>
      </c>
      <c r="N201" s="3">
        <f>_xlfn.NORM.S.DIST((1/$Y$8)*(C201-$Y$4-D201*$Y$12),TRUE)</f>
        <v>0.41744066803251501</v>
      </c>
      <c r="O201" s="3">
        <f>_xlfn.NORM.S.DIST((1/$Y$9)*(C201-$Y$5-D201*$Y$12),TRUE)</f>
        <v>4.4895291664947934E-2</v>
      </c>
      <c r="P201" s="3">
        <f t="shared" si="41"/>
        <v>0.33744401208367247</v>
      </c>
      <c r="Q201">
        <f t="shared" si="42"/>
        <v>1.1087183457781941E-2</v>
      </c>
      <c r="R201">
        <f t="shared" si="43"/>
        <v>0.16822430285045498</v>
      </c>
      <c r="S201">
        <f t="shared" si="44"/>
        <v>1.1835235096122838E-2</v>
      </c>
      <c r="T201">
        <f t="shared" si="45"/>
        <v>7.8939825620721275E-3</v>
      </c>
      <c r="U201" s="4">
        <f t="shared" si="46"/>
        <v>0.19904070396643189</v>
      </c>
      <c r="V201" s="6">
        <f t="shared" si="47"/>
        <v>-0.84505271385989422</v>
      </c>
    </row>
    <row r="202" spans="1:22" x14ac:dyDescent="0.3">
      <c r="A202">
        <f t="shared" si="36"/>
        <v>198</v>
      </c>
      <c r="C202">
        <v>-0.236378488</v>
      </c>
      <c r="D202">
        <v>1.1962999999999999</v>
      </c>
      <c r="E202">
        <v>0.39413719676554698</v>
      </c>
      <c r="F202">
        <v>0.47247845541478101</v>
      </c>
      <c r="G202">
        <v>0.12759411316840699</v>
      </c>
      <c r="H202">
        <v>5.7902346512647999E-3</v>
      </c>
      <c r="I202">
        <f t="shared" si="37"/>
        <v>0.25649684982138443</v>
      </c>
      <c r="J202">
        <f t="shared" si="38"/>
        <v>0.53520557330787999</v>
      </c>
      <c r="K202">
        <f t="shared" si="39"/>
        <v>0.18404650238590473</v>
      </c>
      <c r="L202">
        <f t="shared" si="40"/>
        <v>2.4251074484830135E-2</v>
      </c>
      <c r="M202">
        <f>_xlfn.NORM.S.DIST((1/$Y$7)*(C202-$Y$3-D202*$Y$12),TRUE)</f>
        <v>0.16242705933193047</v>
      </c>
      <c r="N202" s="3">
        <f>_xlfn.NORM.S.DIST((1/$Y$8)*(C202-$Y$4-D202*$Y$12),TRUE)</f>
        <v>0.53144933559459484</v>
      </c>
      <c r="O202" s="3">
        <f>_xlfn.NORM.S.DIST((1/$Y$9)*(C202-$Y$5-D202*$Y$12),TRUE)</f>
        <v>0.11016105626853233</v>
      </c>
      <c r="P202" s="3">
        <f t="shared" si="41"/>
        <v>0.36598457471770862</v>
      </c>
      <c r="Q202">
        <f t="shared" si="42"/>
        <v>4.1662029044391265E-2</v>
      </c>
      <c r="R202">
        <f t="shared" si="43"/>
        <v>0.28443464634099702</v>
      </c>
      <c r="S202">
        <f t="shared" si="44"/>
        <v>2.0274757105360221E-2</v>
      </c>
      <c r="T202">
        <f t="shared" si="45"/>
        <v>8.875519181778032E-3</v>
      </c>
      <c r="U202" s="4">
        <f t="shared" si="46"/>
        <v>0.35524695167252651</v>
      </c>
      <c r="V202" s="6">
        <f t="shared" si="47"/>
        <v>-0.3711928430792425</v>
      </c>
    </row>
    <row r="203" spans="1:22" x14ac:dyDescent="0.3">
      <c r="A203">
        <f t="shared" si="36"/>
        <v>199</v>
      </c>
      <c r="C203">
        <v>-2.5946396090000001</v>
      </c>
      <c r="D203">
        <v>1.0967</v>
      </c>
      <c r="E203">
        <v>6.52675358795722E-4</v>
      </c>
      <c r="F203">
        <v>0.97474785157614696</v>
      </c>
      <c r="G203">
        <v>8.6024761805431997E-3</v>
      </c>
      <c r="H203">
        <v>1.5996996884513798E-2</v>
      </c>
      <c r="I203">
        <f t="shared" si="37"/>
        <v>0.37110906729699406</v>
      </c>
      <c r="J203">
        <f t="shared" si="38"/>
        <v>0.45774301427577074</v>
      </c>
      <c r="K203">
        <f t="shared" si="39"/>
        <v>0.1523677134967798</v>
      </c>
      <c r="L203">
        <f t="shared" si="40"/>
        <v>1.8780204930455204E-2</v>
      </c>
      <c r="M203">
        <f>_xlfn.NORM.S.DIST((1/$Y$7)*(C203-$Y$3-D203*$Y$12),TRUE)</f>
        <v>1.5498052681583603E-5</v>
      </c>
      <c r="N203" s="3">
        <f>_xlfn.NORM.S.DIST((1/$Y$8)*(C203-$Y$4-D203*$Y$12),TRUE)</f>
        <v>0.14932685771744916</v>
      </c>
      <c r="O203" s="3">
        <f>_xlfn.NORM.S.DIST((1/$Y$9)*(C203-$Y$5-D203*$Y$12),TRUE)</f>
        <v>1.1145372806537681E-3</v>
      </c>
      <c r="P203" s="3">
        <f t="shared" si="41"/>
        <v>0.26046226758162361</v>
      </c>
      <c r="Q203">
        <f t="shared" si="42"/>
        <v>5.7514678755821687E-6</v>
      </c>
      <c r="R203">
        <f t="shared" si="43"/>
        <v>6.8353325963914316E-2</v>
      </c>
      <c r="S203">
        <f t="shared" si="44"/>
        <v>1.698194970601334E-4</v>
      </c>
      <c r="T203">
        <f t="shared" si="45"/>
        <v>4.8915347618339504E-3</v>
      </c>
      <c r="U203" s="4">
        <f t="shared" si="46"/>
        <v>7.3420431690683977E-2</v>
      </c>
      <c r="V203" s="6">
        <f t="shared" si="47"/>
        <v>-1.4507809590270677</v>
      </c>
    </row>
    <row r="204" spans="1:22" x14ac:dyDescent="0.3">
      <c r="A204">
        <f t="shared" si="36"/>
        <v>200</v>
      </c>
      <c r="C204">
        <v>-0.29982116199999997</v>
      </c>
      <c r="D204">
        <v>1.1191</v>
      </c>
      <c r="E204">
        <v>4.4557627852490803E-2</v>
      </c>
      <c r="F204">
        <v>0.86872327316304199</v>
      </c>
      <c r="G204">
        <v>7.77453999964028E-2</v>
      </c>
      <c r="H204">
        <v>8.9736989880643894E-3</v>
      </c>
      <c r="I204">
        <f t="shared" si="37"/>
        <v>3.0756535489296442E-2</v>
      </c>
      <c r="J204">
        <f t="shared" si="38"/>
        <v>0.83884791005866521</v>
      </c>
      <c r="K204">
        <f t="shared" si="39"/>
        <v>9.8878690647598258E-2</v>
      </c>
      <c r="L204">
        <f t="shared" si="40"/>
        <v>3.1516863804439743E-2</v>
      </c>
      <c r="M204">
        <f>_xlfn.NORM.S.DIST((1/$Y$7)*(C204-$Y$3-D204*$Y$12),TRUE)</f>
        <v>0.14228237787657794</v>
      </c>
      <c r="N204" s="3">
        <f>_xlfn.NORM.S.DIST((1/$Y$8)*(C204-$Y$4-D204*$Y$12),TRUE)</f>
        <v>0.51947278194803659</v>
      </c>
      <c r="O204" s="3">
        <f>_xlfn.NORM.S.DIST((1/$Y$9)*(C204-$Y$5-D204*$Y$12),TRUE)</f>
        <v>0.1011612175770398</v>
      </c>
      <c r="P204" s="3">
        <f t="shared" si="41"/>
        <v>0.36295840179434824</v>
      </c>
      <c r="Q204">
        <f t="shared" si="42"/>
        <v>4.3761130046624562E-3</v>
      </c>
      <c r="R204">
        <f t="shared" si="43"/>
        <v>0.43575865746947118</v>
      </c>
      <c r="S204">
        <f t="shared" si="44"/>
        <v>1.0002688738334499E-2</v>
      </c>
      <c r="T204">
        <f t="shared" si="45"/>
        <v>1.1439310516029592E-2</v>
      </c>
      <c r="U204" s="4">
        <f t="shared" si="46"/>
        <v>0.4615767697284977</v>
      </c>
      <c r="V204" s="6">
        <f t="shared" si="47"/>
        <v>-9.6462142656606797E-2</v>
      </c>
    </row>
    <row r="205" spans="1:22" x14ac:dyDescent="0.3">
      <c r="A205">
        <f t="shared" si="36"/>
        <v>201</v>
      </c>
      <c r="C205">
        <v>-1.5307344679999999</v>
      </c>
      <c r="D205">
        <v>1.1425000000000001</v>
      </c>
      <c r="E205">
        <v>6.97844743613555E-3</v>
      </c>
      <c r="F205">
        <v>0.95304788660921202</v>
      </c>
      <c r="G205">
        <v>2.98155028327226E-2</v>
      </c>
      <c r="H205">
        <v>1.01581631219296E-2</v>
      </c>
      <c r="I205">
        <f t="shared" si="37"/>
        <v>7.3378828426162571E-2</v>
      </c>
      <c r="J205">
        <f t="shared" si="38"/>
        <v>0.7531637175106819</v>
      </c>
      <c r="K205">
        <f t="shared" si="39"/>
        <v>0.14642237233875161</v>
      </c>
      <c r="L205">
        <f t="shared" si="40"/>
        <v>2.7035081724403959E-2</v>
      </c>
      <c r="M205">
        <f>_xlfn.NORM.S.DIST((1/$Y$7)*(C205-$Y$3-D205*$Y$12),TRUE)</f>
        <v>3.1597546467780342E-3</v>
      </c>
      <c r="N205" s="3">
        <f>_xlfn.NORM.S.DIST((1/$Y$8)*(C205-$Y$4-D205*$Y$12),TRUE)</f>
        <v>0.29637918664697804</v>
      </c>
      <c r="O205" s="3">
        <f>_xlfn.NORM.S.DIST((1/$Y$9)*(C205-$Y$5-D205*$Y$12),TRUE)</f>
        <v>1.283065440585858E-2</v>
      </c>
      <c r="P205" s="3">
        <f t="shared" si="41"/>
        <v>0.3061322963244949</v>
      </c>
      <c r="Q205">
        <f t="shared" si="42"/>
        <v>2.3185909409469528E-4</v>
      </c>
      <c r="R205">
        <f t="shared" si="43"/>
        <v>0.22322205000783024</v>
      </c>
      <c r="S205">
        <f t="shared" si="44"/>
        <v>1.8786948567644688E-3</v>
      </c>
      <c r="T205">
        <f t="shared" si="45"/>
        <v>8.2763116496121693E-3</v>
      </c>
      <c r="U205" s="4">
        <f t="shared" si="46"/>
        <v>0.2336089156083016</v>
      </c>
      <c r="V205" s="6">
        <f t="shared" si="47"/>
        <v>-0.72701326260499266</v>
      </c>
    </row>
    <row r="206" spans="1:22" x14ac:dyDescent="0.3">
      <c r="A206">
        <f t="shared" si="36"/>
        <v>202</v>
      </c>
      <c r="C206">
        <v>1.615945867</v>
      </c>
      <c r="D206">
        <v>1.1082000000000001</v>
      </c>
      <c r="E206">
        <v>4.1238157736837797E-2</v>
      </c>
      <c r="F206">
        <v>0.69534328871322804</v>
      </c>
      <c r="G206">
        <v>0.25256408725014201</v>
      </c>
      <c r="H206">
        <v>1.08544662997923E-2</v>
      </c>
      <c r="I206">
        <f t="shared" si="37"/>
        <v>3.7942391179313771E-2</v>
      </c>
      <c r="J206">
        <f t="shared" si="38"/>
        <v>0.82083312554427779</v>
      </c>
      <c r="K206">
        <f t="shared" si="39"/>
        <v>0.1135554463519064</v>
      </c>
      <c r="L206">
        <f t="shared" si="40"/>
        <v>2.766903692450175E-2</v>
      </c>
      <c r="M206">
        <f>_xlfn.NORM.S.DIST((1/$Y$7)*(C206-$Y$3-D206*$Y$12),TRUE)</f>
        <v>0.93503875019041627</v>
      </c>
      <c r="N206" s="3">
        <f>_xlfn.NORM.S.DIST((1/$Y$8)*(C206-$Y$4-D206*$Y$12),TRUE)</f>
        <v>0.83077878171909714</v>
      </c>
      <c r="O206" s="3">
        <f>_xlfn.NORM.S.DIST((1/$Y$9)*(C206-$Y$5-D206*$Y$12),TRUE)</f>
        <v>0.58451551814056468</v>
      </c>
      <c r="P206" s="3">
        <f t="shared" si="41"/>
        <v>0.45726386744701836</v>
      </c>
      <c r="Q206">
        <f t="shared" si="42"/>
        <v>3.5477606027541422E-2</v>
      </c>
      <c r="R206">
        <f t="shared" si="43"/>
        <v>0.68193074403435383</v>
      </c>
      <c r="S206">
        <f t="shared" si="44"/>
        <v>6.637492056206766E-2</v>
      </c>
      <c r="T206">
        <f t="shared" si="45"/>
        <v>1.2652050832632026E-2</v>
      </c>
      <c r="U206" s="4">
        <f t="shared" si="46"/>
        <v>0.7964353214565949</v>
      </c>
      <c r="V206" s="6">
        <f t="shared" si="47"/>
        <v>0.82895590873156433</v>
      </c>
    </row>
    <row r="207" spans="1:22" x14ac:dyDescent="0.3">
      <c r="A207">
        <f t="shared" si="36"/>
        <v>203</v>
      </c>
      <c r="C207">
        <v>0.28002715700000003</v>
      </c>
      <c r="D207">
        <v>1.1013999999999999</v>
      </c>
      <c r="E207">
        <v>0.197027790636431</v>
      </c>
      <c r="F207">
        <v>0.504659432332355</v>
      </c>
      <c r="G207">
        <v>0.29061513477518403</v>
      </c>
      <c r="H207">
        <v>7.6976422560304097E-3</v>
      </c>
      <c r="I207">
        <f t="shared" si="37"/>
        <v>8.4519545489961337E-2</v>
      </c>
      <c r="J207">
        <f t="shared" si="38"/>
        <v>0.60368182278815885</v>
      </c>
      <c r="K207">
        <f t="shared" si="39"/>
        <v>0.27986544205876135</v>
      </c>
      <c r="L207">
        <f t="shared" si="40"/>
        <v>3.1933189663118623E-2</v>
      </c>
      <c r="M207">
        <f>_xlfn.NORM.S.DIST((1/$Y$7)*(C207-$Y$3-D207*$Y$12),TRUE)</f>
        <v>0.38672784124832604</v>
      </c>
      <c r="N207" s="3">
        <f>_xlfn.NORM.S.DIST((1/$Y$8)*(C207-$Y$4-D207*$Y$12),TRUE)</f>
        <v>0.62694862526191031</v>
      </c>
      <c r="O207" s="3">
        <f>_xlfn.NORM.S.DIST((1/$Y$9)*(C207-$Y$5-D207*$Y$12),TRUE)</f>
        <v>0.20483920151330301</v>
      </c>
      <c r="P207" s="3">
        <f t="shared" si="41"/>
        <v>0.39091212156020205</v>
      </c>
      <c r="Q207">
        <f t="shared" si="42"/>
        <v>3.2686061370622438E-2</v>
      </c>
      <c r="R207">
        <f t="shared" si="43"/>
        <v>0.37847748889264032</v>
      </c>
      <c r="S207">
        <f t="shared" si="44"/>
        <v>5.7327413682484243E-2</v>
      </c>
      <c r="T207">
        <f t="shared" si="45"/>
        <v>1.2483070919394015E-2</v>
      </c>
      <c r="U207" s="4">
        <f t="shared" si="46"/>
        <v>0.48097403486514101</v>
      </c>
      <c r="V207" s="6">
        <f t="shared" si="47"/>
        <v>-4.7709114908459804E-2</v>
      </c>
    </row>
    <row r="208" spans="1:22" x14ac:dyDescent="0.3">
      <c r="A208">
        <f t="shared" si="36"/>
        <v>204</v>
      </c>
      <c r="C208">
        <v>0.181663413</v>
      </c>
      <c r="D208">
        <v>1.0555000000000001</v>
      </c>
      <c r="E208">
        <v>0.42165805535490503</v>
      </c>
      <c r="F208">
        <v>0.33101468147478702</v>
      </c>
      <c r="G208">
        <v>0.241811707568337</v>
      </c>
      <c r="H208">
        <v>5.5155556019707399E-3</v>
      </c>
      <c r="I208">
        <f t="shared" si="37"/>
        <v>0.21852162564893587</v>
      </c>
      <c r="J208">
        <f t="shared" si="38"/>
        <v>0.45985165385624227</v>
      </c>
      <c r="K208">
        <f t="shared" si="39"/>
        <v>0.29428964761026566</v>
      </c>
      <c r="L208">
        <f t="shared" si="40"/>
        <v>2.7337072884556661E-2</v>
      </c>
      <c r="M208">
        <f>_xlfn.NORM.S.DIST((1/$Y$7)*(C208-$Y$3-D208*$Y$12),TRUE)</f>
        <v>0.33703873782979815</v>
      </c>
      <c r="N208" s="3">
        <f>_xlfn.NORM.S.DIST((1/$Y$8)*(C208-$Y$4-D208*$Y$12),TRUE)</f>
        <v>0.60916384927715117</v>
      </c>
      <c r="O208" s="3">
        <f>_xlfn.NORM.S.DIST((1/$Y$9)*(C208-$Y$5-D208*$Y$12),TRUE)</f>
        <v>0.18382561197193631</v>
      </c>
      <c r="P208" s="3">
        <f t="shared" si="41"/>
        <v>0.38612573146105966</v>
      </c>
      <c r="Q208">
        <f t="shared" si="42"/>
        <v>7.3650252897232996E-2</v>
      </c>
      <c r="R208">
        <f t="shared" si="43"/>
        <v>0.28012500355953268</v>
      </c>
      <c r="S208">
        <f t="shared" si="44"/>
        <v>5.4097974568962572E-2</v>
      </c>
      <c r="T208">
        <f t="shared" si="45"/>
        <v>1.0555547263553742E-2</v>
      </c>
      <c r="U208" s="4">
        <f t="shared" si="46"/>
        <v>0.41842877828928199</v>
      </c>
      <c r="V208" s="6">
        <f t="shared" si="47"/>
        <v>-0.20591468206479446</v>
      </c>
    </row>
    <row r="209" spans="1:22" x14ac:dyDescent="0.3">
      <c r="A209">
        <f t="shared" si="36"/>
        <v>205</v>
      </c>
      <c r="C209">
        <v>-1.3875426900000001</v>
      </c>
      <c r="D209">
        <v>1.1115999999999999</v>
      </c>
      <c r="E209">
        <v>0.11502565163556699</v>
      </c>
      <c r="F209">
        <v>0.76862198059754905</v>
      </c>
      <c r="G209">
        <v>0.103660306160284</v>
      </c>
      <c r="H209">
        <v>1.26920616065999E-2</v>
      </c>
      <c r="I209">
        <f t="shared" si="37"/>
        <v>0.40337223643552805</v>
      </c>
      <c r="J209">
        <f t="shared" si="38"/>
        <v>0.33965363993251357</v>
      </c>
      <c r="K209">
        <f t="shared" si="39"/>
        <v>0.23665500611029025</v>
      </c>
      <c r="L209">
        <f t="shared" si="40"/>
        <v>2.0319117521667859E-2</v>
      </c>
      <c r="M209">
        <f>_xlfn.NORM.S.DIST((1/$Y$7)*(C209-$Y$3-D209*$Y$12),TRUE)</f>
        <v>5.5816052658287877E-3</v>
      </c>
      <c r="N209" s="3">
        <f>_xlfn.NORM.S.DIST((1/$Y$8)*(C209-$Y$4-D209*$Y$12),TRUE)</f>
        <v>0.32026978889974234</v>
      </c>
      <c r="O209" s="3">
        <f>_xlfn.NORM.S.DIST((1/$Y$9)*(C209-$Y$5-D209*$Y$12),TRUE)</f>
        <v>1.7000957980785027E-2</v>
      </c>
      <c r="P209" s="3">
        <f t="shared" si="41"/>
        <v>0.31254001174328605</v>
      </c>
      <c r="Q209">
        <f t="shared" si="42"/>
        <v>2.2514645989776781E-3</v>
      </c>
      <c r="R209">
        <f t="shared" si="43"/>
        <v>0.10878079956021522</v>
      </c>
      <c r="S209">
        <f t="shared" si="44"/>
        <v>4.0233618148234679E-3</v>
      </c>
      <c r="T209">
        <f t="shared" si="45"/>
        <v>6.3505372288352822E-3</v>
      </c>
      <c r="U209" s="4">
        <f t="shared" si="46"/>
        <v>0.12140616320285165</v>
      </c>
      <c r="V209" s="6">
        <f t="shared" si="47"/>
        <v>-1.1679862124498908</v>
      </c>
    </row>
    <row r="210" spans="1:22" x14ac:dyDescent="0.3">
      <c r="A210">
        <f t="shared" si="36"/>
        <v>206</v>
      </c>
      <c r="C210">
        <v>-3.815529781</v>
      </c>
      <c r="D210">
        <v>1.1135999999999999</v>
      </c>
      <c r="E210" s="13">
        <v>9.1057108397046999E-8</v>
      </c>
      <c r="F210">
        <v>0.96751934102083803</v>
      </c>
      <c r="G210">
        <v>4.64531885877471E-4</v>
      </c>
      <c r="H210">
        <v>3.2016036036176303E-2</v>
      </c>
      <c r="I210">
        <f t="shared" si="37"/>
        <v>0.134533610018501</v>
      </c>
      <c r="J210">
        <f t="shared" si="38"/>
        <v>0.67634899987471386</v>
      </c>
      <c r="K210">
        <f t="shared" si="39"/>
        <v>0.16033333327560478</v>
      </c>
      <c r="L210">
        <f t="shared" si="40"/>
        <v>2.8784056831180269E-2</v>
      </c>
      <c r="M210">
        <f>_xlfn.NORM.S.DIST((1/$Y$7)*(C210-$Y$3-D210*$Y$12),TRUE)</f>
        <v>3.0662463532802028E-9</v>
      </c>
      <c r="N210" s="3">
        <f>_xlfn.NORM.S.DIST((1/$Y$8)*(C210-$Y$4-D210*$Y$12),TRUE)</f>
        <v>5.2804848698179502E-2</v>
      </c>
      <c r="O210" s="3">
        <f>_xlfn.NORM.S.DIST((1/$Y$9)*(C210-$Y$5-D210*$Y$12),TRUE)</f>
        <v>3.0821544538646713E-5</v>
      </c>
      <c r="P210" s="3">
        <f t="shared" si="41"/>
        <v>0.21274593816254714</v>
      </c>
      <c r="Q210">
        <f t="shared" si="42"/>
        <v>4.1251319111284966E-10</v>
      </c>
      <c r="R210">
        <f t="shared" si="43"/>
        <v>3.5714506605549291E-2</v>
      </c>
      <c r="S210">
        <f t="shared" si="44"/>
        <v>4.9417209725837403E-6</v>
      </c>
      <c r="T210">
        <f t="shared" si="45"/>
        <v>6.1236911746735201E-3</v>
      </c>
      <c r="U210" s="4">
        <f t="shared" si="46"/>
        <v>4.1843139913708582E-2</v>
      </c>
      <c r="V210" s="6">
        <f t="shared" si="47"/>
        <v>-1.7296866238830588</v>
      </c>
    </row>
    <row r="211" spans="1:22" x14ac:dyDescent="0.3">
      <c r="A211">
        <f t="shared" si="36"/>
        <v>207</v>
      </c>
      <c r="C211">
        <v>-4.5508757690000001</v>
      </c>
      <c r="D211">
        <v>1.2159</v>
      </c>
      <c r="E211" s="13">
        <v>4.8915648378084198E-11</v>
      </c>
      <c r="F211">
        <v>0.93605714875308699</v>
      </c>
      <c r="G211" s="13">
        <v>3.5659021073049202E-5</v>
      </c>
      <c r="H211">
        <v>6.3907192176924504E-2</v>
      </c>
      <c r="I211">
        <f t="shared" si="37"/>
        <v>2.9076757957755966E-2</v>
      </c>
      <c r="J211">
        <f t="shared" si="38"/>
        <v>0.83302712619643005</v>
      </c>
      <c r="K211">
        <f t="shared" si="39"/>
        <v>9.5155441443553576E-2</v>
      </c>
      <c r="L211">
        <f t="shared" si="40"/>
        <v>4.2740674402260558E-2</v>
      </c>
      <c r="M211">
        <f>_xlfn.NORM.S.DIST((1/$Y$7)*(C211-$Y$3-D211*$Y$12),TRUE)</f>
        <v>5.0473120181492423E-12</v>
      </c>
      <c r="N211" s="3">
        <f>_xlfn.NORM.S.DIST((1/$Y$8)*(C211-$Y$4-D211*$Y$12),TRUE)</f>
        <v>2.4595565966935965E-2</v>
      </c>
      <c r="O211" s="3">
        <f>_xlfn.NORM.S.DIST((1/$Y$9)*(C211-$Y$5-D211*$Y$12),TRUE)</f>
        <v>2.3500718652747115E-6</v>
      </c>
      <c r="P211" s="3">
        <f t="shared" si="41"/>
        <v>0.1866545747173082</v>
      </c>
      <c r="Q211">
        <f t="shared" si="42"/>
        <v>1.4675946988899831E-13</v>
      </c>
      <c r="R211">
        <f t="shared" si="43"/>
        <v>2.0488773634611386E-2</v>
      </c>
      <c r="S211">
        <f t="shared" si="44"/>
        <v>2.2362212576429053E-7</v>
      </c>
      <c r="T211">
        <f t="shared" si="45"/>
        <v>7.9777424036848853E-3</v>
      </c>
      <c r="U211" s="4">
        <f t="shared" si="46"/>
        <v>2.8466739660568799E-2</v>
      </c>
      <c r="V211" s="6">
        <f t="shared" si="47"/>
        <v>-1.9038211631767934</v>
      </c>
    </row>
    <row r="212" spans="1:22" x14ac:dyDescent="0.3">
      <c r="A212">
        <f t="shared" si="36"/>
        <v>208</v>
      </c>
      <c r="C212">
        <v>1.4132987690000001</v>
      </c>
      <c r="D212">
        <v>1.1963999999999999</v>
      </c>
      <c r="E212">
        <v>4.1305677433864298E-2</v>
      </c>
      <c r="F212">
        <v>0.71692992469960204</v>
      </c>
      <c r="G212">
        <v>0.218445142991922</v>
      </c>
      <c r="H212">
        <v>2.3319254874611901E-2</v>
      </c>
      <c r="I212">
        <f t="shared" si="37"/>
        <v>2.8085636997467259E-2</v>
      </c>
      <c r="J212">
        <f t="shared" si="38"/>
        <v>0.80692636369932158</v>
      </c>
      <c r="K212">
        <f t="shared" si="39"/>
        <v>9.9613179678151809E-2</v>
      </c>
      <c r="L212">
        <f t="shared" si="40"/>
        <v>6.5374819625059546E-2</v>
      </c>
      <c r="M212">
        <f>_xlfn.NORM.S.DIST((1/$Y$7)*(C212-$Y$3-D212*$Y$12),TRUE)</f>
        <v>0.89270078524141516</v>
      </c>
      <c r="N212" s="3">
        <f>_xlfn.NORM.S.DIST((1/$Y$8)*(C212-$Y$4-D212*$Y$12),TRUE)</f>
        <v>0.80542401262144836</v>
      </c>
      <c r="O212" s="3">
        <f>_xlfn.NORM.S.DIST((1/$Y$9)*(C212-$Y$5-D212*$Y$12),TRUE)</f>
        <v>0.52233542135931588</v>
      </c>
      <c r="P212" s="3">
        <f t="shared" si="41"/>
        <v>0.44707370115615397</v>
      </c>
      <c r="Q212">
        <f t="shared" si="42"/>
        <v>2.5072070201644363E-2</v>
      </c>
      <c r="R212">
        <f t="shared" si="43"/>
        <v>0.64991786974074184</v>
      </c>
      <c r="S212">
        <f t="shared" si="44"/>
        <v>5.2031492180128668E-2</v>
      </c>
      <c r="T212">
        <f t="shared" si="45"/>
        <v>2.9227362572191343E-2</v>
      </c>
      <c r="U212" s="4">
        <f t="shared" si="46"/>
        <v>0.75624879469470629</v>
      </c>
      <c r="V212" s="6">
        <f t="shared" si="47"/>
        <v>0.69428673102532723</v>
      </c>
    </row>
    <row r="213" spans="1:22" x14ac:dyDescent="0.3">
      <c r="A213">
        <f t="shared" si="36"/>
        <v>209</v>
      </c>
      <c r="C213">
        <v>6.6841508090000001</v>
      </c>
      <c r="D213">
        <v>1.1546000000000001</v>
      </c>
      <c r="E213" s="13">
        <v>1.32603484399261E-14</v>
      </c>
      <c r="F213">
        <v>0.18232220032484101</v>
      </c>
      <c r="G213">
        <v>6.3750842471842302E-3</v>
      </c>
      <c r="H213">
        <v>0.81130271542796195</v>
      </c>
      <c r="I213">
        <f t="shared" si="37"/>
        <v>8.147280283756142E-2</v>
      </c>
      <c r="J213">
        <f t="shared" si="38"/>
        <v>0.62262905095429855</v>
      </c>
      <c r="K213">
        <f t="shared" si="39"/>
        <v>0.25579868593600469</v>
      </c>
      <c r="L213">
        <f t="shared" si="40"/>
        <v>4.0099460272135609E-2</v>
      </c>
      <c r="M213">
        <f>_xlfn.NORM.S.DIST((1/$Y$7)*(C213-$Y$3-D213*$Y$12),TRUE)</f>
        <v>1</v>
      </c>
      <c r="N213" s="3">
        <f>_xlfn.NORM.S.DIST((1/$Y$8)*(C213-$Y$4-D213*$Y$12),TRUE)</f>
        <v>0.99961097086238038</v>
      </c>
      <c r="O213" s="3">
        <f>_xlfn.NORM.S.DIST((1/$Y$9)*(C213-$Y$5-D213*$Y$12),TRUE)</f>
        <v>0.99998345683198742</v>
      </c>
      <c r="P213" s="3">
        <f t="shared" si="41"/>
        <v>0.70407216202317424</v>
      </c>
      <c r="Q213">
        <f t="shared" si="42"/>
        <v>8.147280283756142E-2</v>
      </c>
      <c r="R213">
        <f t="shared" si="43"/>
        <v>0.62238683011154883</v>
      </c>
      <c r="S213">
        <f t="shared" si="44"/>
        <v>0.25579445421536584</v>
      </c>
      <c r="T213">
        <f t="shared" si="45"/>
        <v>2.82329136897649E-2</v>
      </c>
      <c r="U213" s="4">
        <f t="shared" si="46"/>
        <v>0.98788700085424097</v>
      </c>
      <c r="V213" s="6">
        <f t="shared" si="47"/>
        <v>2.2535260790978242</v>
      </c>
    </row>
    <row r="214" spans="1:22" x14ac:dyDescent="0.3">
      <c r="A214">
        <f t="shared" si="36"/>
        <v>210</v>
      </c>
      <c r="C214">
        <v>0.942486928</v>
      </c>
      <c r="D214">
        <v>1.2723</v>
      </c>
      <c r="E214">
        <v>2.5704806374133301E-2</v>
      </c>
      <c r="F214">
        <v>0.22193195638761401</v>
      </c>
      <c r="G214">
        <v>0.51408373674505004</v>
      </c>
      <c r="H214">
        <v>0.23827950049320301</v>
      </c>
      <c r="I214">
        <f t="shared" si="37"/>
        <v>6.170925276947032E-3</v>
      </c>
      <c r="J214">
        <f t="shared" si="38"/>
        <v>0.18113617374220384</v>
      </c>
      <c r="K214">
        <f t="shared" si="39"/>
        <v>0.21654047134205312</v>
      </c>
      <c r="L214">
        <f t="shared" si="40"/>
        <v>0.59615242963879644</v>
      </c>
      <c r="M214">
        <f>_xlfn.NORM.S.DIST((1/$Y$7)*(C214-$Y$3-D214*$Y$12),TRUE)</f>
        <v>0.72769466120496396</v>
      </c>
      <c r="N214" s="3">
        <f>_xlfn.NORM.S.DIST((1/$Y$8)*(C214-$Y$4-D214*$Y$12),TRUE)</f>
        <v>0.73823292031838361</v>
      </c>
      <c r="O214" s="3">
        <f>_xlfn.NORM.S.DIST((1/$Y$9)*(C214-$Y$5-D214*$Y$12),TRUE)</f>
        <v>0.37836673304338275</v>
      </c>
      <c r="P214" s="3">
        <f t="shared" si="41"/>
        <v>0.42354442443654539</v>
      </c>
      <c r="Q214">
        <f t="shared" si="42"/>
        <v>4.4905493787291192E-3</v>
      </c>
      <c r="R214">
        <f t="shared" si="43"/>
        <v>0.13372068651700525</v>
      </c>
      <c r="S214">
        <f t="shared" si="44"/>
        <v>8.1931710713366884E-2</v>
      </c>
      <c r="T214">
        <f t="shared" si="45"/>
        <v>0.25249703768781218</v>
      </c>
      <c r="U214" s="4">
        <f t="shared" si="46"/>
        <v>0.47263998429691345</v>
      </c>
      <c r="V214" s="6">
        <f t="shared" si="47"/>
        <v>-6.8635238666718792E-2</v>
      </c>
    </row>
    <row r="215" spans="1:22" x14ac:dyDescent="0.3">
      <c r="A215">
        <f t="shared" si="36"/>
        <v>211</v>
      </c>
      <c r="C215">
        <v>-2.8023055029999999</v>
      </c>
      <c r="D215">
        <v>1.3524</v>
      </c>
      <c r="E215" s="13">
        <v>8.1214403247971905E-5</v>
      </c>
      <c r="F215">
        <v>0.68920664050967395</v>
      </c>
      <c r="G215">
        <v>3.0965666032908901E-2</v>
      </c>
      <c r="H215">
        <v>0.27974647905416899</v>
      </c>
      <c r="I215">
        <f t="shared" si="37"/>
        <v>8.5570351279079887E-2</v>
      </c>
      <c r="J215">
        <f t="shared" si="38"/>
        <v>0.20135149233678148</v>
      </c>
      <c r="K215">
        <f t="shared" si="39"/>
        <v>0.51413213242654654</v>
      </c>
      <c r="L215">
        <f t="shared" si="40"/>
        <v>0.19894602395759248</v>
      </c>
      <c r="M215">
        <f>_xlfn.NORM.S.DIST((1/$Y$7)*(C215-$Y$3-D215*$Y$12),TRUE)</f>
        <v>4.3705286574071086E-6</v>
      </c>
      <c r="N215" s="3">
        <f>_xlfn.NORM.S.DIST((1/$Y$8)*(C215-$Y$4-D215*$Y$12),TRUE)</f>
        <v>0.12760291577664604</v>
      </c>
      <c r="O215" s="3">
        <f>_xlfn.NORM.S.DIST((1/$Y$9)*(C215-$Y$5-D215*$Y$12),TRUE)</f>
        <v>6.4268966616125138E-4</v>
      </c>
      <c r="P215" s="3">
        <f t="shared" si="41"/>
        <v>0.25197522177984888</v>
      </c>
      <c r="Q215">
        <f t="shared" si="42"/>
        <v>3.7398767248961167E-7</v>
      </c>
      <c r="R215">
        <f t="shared" si="43"/>
        <v>2.5693037518152318E-2</v>
      </c>
      <c r="S215">
        <f t="shared" si="44"/>
        <v>3.3042740855198949E-4</v>
      </c>
      <c r="T215">
        <f t="shared" si="45"/>
        <v>5.0129468508933496E-2</v>
      </c>
      <c r="U215" s="4">
        <f t="shared" si="46"/>
        <v>7.6153307423310293E-2</v>
      </c>
      <c r="V215" s="6">
        <f t="shared" si="47"/>
        <v>-1.4314313989944689</v>
      </c>
    </row>
    <row r="216" spans="1:22" x14ac:dyDescent="0.3">
      <c r="A216">
        <f t="shared" si="36"/>
        <v>212</v>
      </c>
      <c r="C216">
        <v>-1.643275335</v>
      </c>
      <c r="D216">
        <v>1.2501</v>
      </c>
      <c r="E216">
        <v>1.7019832964499299E-3</v>
      </c>
      <c r="F216">
        <v>0.87749581183716996</v>
      </c>
      <c r="G216">
        <v>3.06829949432273E-2</v>
      </c>
      <c r="H216">
        <v>9.0119209923153407E-2</v>
      </c>
      <c r="I216">
        <f t="shared" si="37"/>
        <v>2.4153079009735935E-2</v>
      </c>
      <c r="J216">
        <f t="shared" si="38"/>
        <v>0.60112066308236689</v>
      </c>
      <c r="K216">
        <f t="shared" si="39"/>
        <v>0.15548856874684377</v>
      </c>
      <c r="L216">
        <f t="shared" si="40"/>
        <v>0.21923768916105318</v>
      </c>
      <c r="M216">
        <f>_xlfn.NORM.S.DIST((1/$Y$7)*(C216-$Y$3-D216*$Y$12),TRUE)</f>
        <v>1.9723374572785161E-3</v>
      </c>
      <c r="N216" s="3">
        <f>_xlfn.NORM.S.DIST((1/$Y$8)*(C216-$Y$4-D216*$Y$12),TRUE)</f>
        <v>0.27819647305767592</v>
      </c>
      <c r="O216" s="3">
        <f>_xlfn.NORM.S.DIST((1/$Y$9)*(C216-$Y$5-D216*$Y$12),TRUE)</f>
        <v>1.020467820386721E-2</v>
      </c>
      <c r="P216" s="3">
        <f t="shared" si="41"/>
        <v>0.30113735342266068</v>
      </c>
      <c r="Q216">
        <f t="shared" si="42"/>
        <v>4.7638022439509676E-5</v>
      </c>
      <c r="R216">
        <f t="shared" si="43"/>
        <v>0.16722964835160598</v>
      </c>
      <c r="S216">
        <f t="shared" si="44"/>
        <v>1.5867108084414248E-3</v>
      </c>
      <c r="T216">
        <f t="shared" si="45"/>
        <v>6.6020657484459497E-2</v>
      </c>
      <c r="U216" s="4">
        <f t="shared" si="46"/>
        <v>0.23488465466694641</v>
      </c>
      <c r="V216" s="6">
        <f t="shared" si="47"/>
        <v>-0.72285445213599564</v>
      </c>
    </row>
    <row r="217" spans="1:22" x14ac:dyDescent="0.3">
      <c r="A217">
        <f t="shared" si="36"/>
        <v>213</v>
      </c>
      <c r="C217">
        <v>1.4645886349999999</v>
      </c>
      <c r="D217">
        <v>1.2464999999999999</v>
      </c>
      <c r="E217">
        <v>4.2883124095218897E-2</v>
      </c>
      <c r="F217">
        <v>0.65495485215831994</v>
      </c>
      <c r="G217">
        <v>0.27247601514710501</v>
      </c>
      <c r="H217">
        <v>2.96860085993557E-2</v>
      </c>
      <c r="I217">
        <f t="shared" si="37"/>
        <v>3.1180729266781539E-2</v>
      </c>
      <c r="J217">
        <f t="shared" si="38"/>
        <v>0.75757123230619927</v>
      </c>
      <c r="K217">
        <f t="shared" si="39"/>
        <v>0.12668377914864531</v>
      </c>
      <c r="L217">
        <f t="shared" si="40"/>
        <v>8.4564259278374465E-2</v>
      </c>
      <c r="M217">
        <f>_xlfn.NORM.S.DIST((1/$Y$7)*(C217-$Y$3-D217*$Y$12),TRUE)</f>
        <v>0.90493829163726658</v>
      </c>
      <c r="N217" s="3">
        <f>_xlfn.NORM.S.DIST((1/$Y$8)*(C217-$Y$4-D217*$Y$12),TRUE)</f>
        <v>0.81205025537496234</v>
      </c>
      <c r="O217" s="3">
        <f>_xlfn.NORM.S.DIST((1/$Y$9)*(C217-$Y$5-D217*$Y$12),TRUE)</f>
        <v>0.53818596264176222</v>
      </c>
      <c r="P217" s="3">
        <f t="shared" si="41"/>
        <v>0.44964979627724444</v>
      </c>
      <c r="Q217">
        <f t="shared" si="42"/>
        <v>2.8216635874685404E-2</v>
      </c>
      <c r="R217">
        <f t="shared" si="43"/>
        <v>0.61518591265897404</v>
      </c>
      <c r="S217">
        <f t="shared" si="44"/>
        <v>6.8179431632210089E-2</v>
      </c>
      <c r="T217">
        <f t="shared" si="45"/>
        <v>3.8024301956857159E-2</v>
      </c>
      <c r="U217" s="4">
        <f t="shared" si="46"/>
        <v>0.74960628212272662</v>
      </c>
      <c r="V217" s="6">
        <f t="shared" si="47"/>
        <v>0.67325129024424246</v>
      </c>
    </row>
    <row r="218" spans="1:22" x14ac:dyDescent="0.3">
      <c r="A218">
        <f t="shared" si="36"/>
        <v>214</v>
      </c>
      <c r="C218">
        <v>-3.1251499520000001</v>
      </c>
      <c r="D218">
        <v>1.2690999999999999</v>
      </c>
      <c r="E218" s="13">
        <v>6.2180329794375E-6</v>
      </c>
      <c r="F218">
        <v>0.957098140186599</v>
      </c>
      <c r="G218">
        <v>4.6202897557367098E-3</v>
      </c>
      <c r="H218">
        <v>3.8275352024684697E-2</v>
      </c>
      <c r="I218">
        <f t="shared" si="37"/>
        <v>8.6929325193771584E-2</v>
      </c>
      <c r="J218">
        <f t="shared" si="38"/>
        <v>0.56972655924651439</v>
      </c>
      <c r="K218">
        <f t="shared" si="39"/>
        <v>0.29767519163313344</v>
      </c>
      <c r="L218">
        <f t="shared" si="40"/>
        <v>4.5668923926580257E-2</v>
      </c>
      <c r="M218">
        <f>_xlfn.NORM.S.DIST((1/$Y$7)*(C218-$Y$3-D218*$Y$12),TRUE)</f>
        <v>5.2581104324162096E-7</v>
      </c>
      <c r="N218" s="3">
        <f>_xlfn.NORM.S.DIST((1/$Y$8)*(C218-$Y$4-D218*$Y$12),TRUE)</f>
        <v>9.8372341820509662E-2</v>
      </c>
      <c r="O218" s="3">
        <f>_xlfn.NORM.S.DIST((1/$Y$9)*(C218-$Y$5-D218*$Y$12),TRUE)</f>
        <v>2.6017824673673327E-4</v>
      </c>
      <c r="P218" s="3">
        <f t="shared" si="41"/>
        <v>0.23907646040915134</v>
      </c>
      <c r="Q218">
        <f t="shared" si="42"/>
        <v>4.5708399168427161E-8</v>
      </c>
      <c r="R218">
        <f t="shared" si="43"/>
        <v>5.6045335830420963E-2</v>
      </c>
      <c r="S218">
        <f t="shared" si="44"/>
        <v>7.744860945612975E-5</v>
      </c>
      <c r="T218">
        <f t="shared" si="45"/>
        <v>1.0918364683061609E-2</v>
      </c>
      <c r="U218" s="4">
        <f t="shared" si="46"/>
        <v>6.7041194831337872E-2</v>
      </c>
      <c r="V218" s="6">
        <f t="shared" si="47"/>
        <v>-1.4981957879895671</v>
      </c>
    </row>
    <row r="219" spans="1:22" x14ac:dyDescent="0.3">
      <c r="A219">
        <f t="shared" si="36"/>
        <v>215</v>
      </c>
      <c r="C219">
        <v>1.1611204289999999</v>
      </c>
      <c r="D219">
        <v>1.2865</v>
      </c>
      <c r="E219">
        <v>5.6230926059670103E-2</v>
      </c>
      <c r="F219">
        <v>0.73202911038298102</v>
      </c>
      <c r="G219">
        <v>0.19625724838154801</v>
      </c>
      <c r="H219">
        <v>1.54827151758013E-2</v>
      </c>
      <c r="I219">
        <f t="shared" si="37"/>
        <v>2.9226585767421119E-2</v>
      </c>
      <c r="J219">
        <f t="shared" si="38"/>
        <v>0.82425346946550304</v>
      </c>
      <c r="K219">
        <f t="shared" si="39"/>
        <v>9.9252163395094434E-2</v>
      </c>
      <c r="L219">
        <f t="shared" si="40"/>
        <v>4.7267781371981274E-2</v>
      </c>
      <c r="M219">
        <f>_xlfn.NORM.S.DIST((1/$Y$7)*(C219-$Y$3-D219*$Y$12),TRUE)</f>
        <v>0.81615540382145613</v>
      </c>
      <c r="N219" s="3">
        <f>_xlfn.NORM.S.DIST((1/$Y$8)*(C219-$Y$4-D219*$Y$12),TRUE)</f>
        <v>0.77082863981766603</v>
      </c>
      <c r="O219" s="3">
        <f>_xlfn.NORM.S.DIST((1/$Y$9)*(C219-$Y$5-D219*$Y$12),TRUE)</f>
        <v>0.44436567764698598</v>
      </c>
      <c r="P219" s="3">
        <f t="shared" si="41"/>
        <v>0.43444222399715593</v>
      </c>
      <c r="Q219">
        <f t="shared" si="42"/>
        <v>2.3853435909332005E-2</v>
      </c>
      <c r="R219">
        <f t="shared" si="43"/>
        <v>0.63535818073308581</v>
      </c>
      <c r="S219">
        <f t="shared" si="44"/>
        <v>4.4104254844990518E-2</v>
      </c>
      <c r="T219">
        <f t="shared" si="45"/>
        <v>2.0535120062654882E-2</v>
      </c>
      <c r="U219" s="4">
        <f t="shared" si="46"/>
        <v>0.72385099155006316</v>
      </c>
      <c r="V219" s="6">
        <f t="shared" si="47"/>
        <v>0.5943201306863638</v>
      </c>
    </row>
    <row r="220" spans="1:22" x14ac:dyDescent="0.3">
      <c r="A220">
        <f t="shared" si="36"/>
        <v>216</v>
      </c>
      <c r="C220">
        <v>0.86220531199999995</v>
      </c>
      <c r="D220">
        <v>1.3642000000000001</v>
      </c>
      <c r="E220">
        <v>0.19889578483606299</v>
      </c>
      <c r="F220">
        <v>0.46967275702321498</v>
      </c>
      <c r="G220">
        <v>0.323124842133023</v>
      </c>
      <c r="H220">
        <v>8.3066160076983395E-3</v>
      </c>
      <c r="I220">
        <f t="shared" si="37"/>
        <v>9.2470076305372698E-2</v>
      </c>
      <c r="J220">
        <f t="shared" si="38"/>
        <v>0.63731953677239472</v>
      </c>
      <c r="K220">
        <f t="shared" si="39"/>
        <v>0.23641713270097642</v>
      </c>
      <c r="L220">
        <f t="shared" si="40"/>
        <v>3.3793254221256494E-2</v>
      </c>
      <c r="M220">
        <f>_xlfn.NORM.S.DIST((1/$Y$7)*(C220-$Y$3-D220*$Y$12),TRUE)</f>
        <v>0.69059901604671714</v>
      </c>
      <c r="N220" s="3">
        <f>_xlfn.NORM.S.DIST((1/$Y$8)*(C220-$Y$4-D220*$Y$12),TRUE)</f>
        <v>0.72569330414842204</v>
      </c>
      <c r="O220" s="3">
        <f>_xlfn.NORM.S.DIST((1/$Y$9)*(C220-$Y$5-D220*$Y$12),TRUE)</f>
        <v>0.35489186753701851</v>
      </c>
      <c r="P220" s="3">
        <f t="shared" si="41"/>
        <v>0.41955695893071682</v>
      </c>
      <c r="Q220">
        <f t="shared" si="42"/>
        <v>6.385974371025524E-2</v>
      </c>
      <c r="R220">
        <f t="shared" si="43"/>
        <v>0.46249852043870088</v>
      </c>
      <c r="S220">
        <f t="shared" si="44"/>
        <v>8.3902517741996654E-2</v>
      </c>
      <c r="T220">
        <f t="shared" si="45"/>
        <v>1.4178194973442984E-2</v>
      </c>
      <c r="U220" s="4">
        <f t="shared" si="46"/>
        <v>0.62443897686439576</v>
      </c>
      <c r="V220" s="6">
        <f t="shared" si="47"/>
        <v>0.31716020210399448</v>
      </c>
    </row>
    <row r="221" spans="1:22" x14ac:dyDescent="0.3">
      <c r="A221">
        <f t="shared" si="36"/>
        <v>217</v>
      </c>
      <c r="C221">
        <v>-7.2367820810000003</v>
      </c>
      <c r="D221">
        <v>1.4864999999999999</v>
      </c>
      <c r="E221" s="13">
        <v>2.5438521193453701E-22</v>
      </c>
      <c r="F221">
        <v>0.37744645202792898</v>
      </c>
      <c r="G221" s="13">
        <v>1.9912932603040298E-8</v>
      </c>
      <c r="H221">
        <v>0.62255352805913799</v>
      </c>
      <c r="I221">
        <f t="shared" si="37"/>
        <v>0.22267324815270378</v>
      </c>
      <c r="J221">
        <f t="shared" si="38"/>
        <v>0.43002422154888403</v>
      </c>
      <c r="K221">
        <f t="shared" si="39"/>
        <v>0.3189202517870065</v>
      </c>
      <c r="L221">
        <f t="shared" si="40"/>
        <v>2.8382278511405012E-2</v>
      </c>
      <c r="M221">
        <f>_xlfn.NORM.S.DIST((1/$Y$7)*(C221-$Y$3-D221*$Y$12),TRUE)</f>
        <v>9.1731071622068163E-26</v>
      </c>
      <c r="N221" s="3">
        <f>_xlfn.NORM.S.DIST((1/$Y$8)*(C221-$Y$4-D221*$Y$12),TRUE)</f>
        <v>5.9653391560512818E-4</v>
      </c>
      <c r="O221" s="3">
        <f>_xlfn.NORM.S.DIST((1/$Y$9)*(C221-$Y$5-D221*$Y$12),TRUE)</f>
        <v>1.3277189340365358E-11</v>
      </c>
      <c r="P221" s="3">
        <f t="shared" si="41"/>
        <v>0.10910448101306519</v>
      </c>
      <c r="Q221">
        <f t="shared" si="42"/>
        <v>2.0426055674614227E-26</v>
      </c>
      <c r="R221">
        <f t="shared" si="43"/>
        <v>2.5652403268560292E-4</v>
      </c>
      <c r="S221">
        <f t="shared" si="44"/>
        <v>4.2343645674530791E-12</v>
      </c>
      <c r="T221">
        <f t="shared" si="45"/>
        <v>3.0966337669551163E-3</v>
      </c>
      <c r="U221" s="4">
        <f t="shared" si="46"/>
        <v>3.3531578038750835E-3</v>
      </c>
      <c r="V221" s="6">
        <f t="shared" si="47"/>
        <v>-2.7110863646908596</v>
      </c>
    </row>
    <row r="222" spans="1:22" x14ac:dyDescent="0.3">
      <c r="A222">
        <f t="shared" si="36"/>
        <v>218</v>
      </c>
      <c r="C222">
        <v>2.2232886359999999</v>
      </c>
      <c r="D222">
        <v>1.4683999999999999</v>
      </c>
      <c r="E222">
        <v>3.9592902543017202E-3</v>
      </c>
      <c r="F222">
        <v>0.30081569546425102</v>
      </c>
      <c r="G222">
        <v>0.45777535731928498</v>
      </c>
      <c r="H222">
        <v>0.237449656962163</v>
      </c>
      <c r="I222">
        <f t="shared" si="37"/>
        <v>1.1323395751260455E-2</v>
      </c>
      <c r="J222">
        <f t="shared" si="38"/>
        <v>0.3432805545857931</v>
      </c>
      <c r="K222">
        <f t="shared" si="39"/>
        <v>0.18338304434269942</v>
      </c>
      <c r="L222">
        <f t="shared" si="40"/>
        <v>0.46201300532024664</v>
      </c>
      <c r="M222">
        <f>_xlfn.NORM.S.DIST((1/$Y$7)*(C222-$Y$3-D222*$Y$12),TRUE)</f>
        <v>0.99019594269692501</v>
      </c>
      <c r="N222" s="3">
        <f>_xlfn.NORM.S.DIST((1/$Y$8)*(C222-$Y$4-D222*$Y$12),TRUE)</f>
        <v>0.89347761061878983</v>
      </c>
      <c r="O222" s="3">
        <f>_xlfn.NORM.S.DIST((1/$Y$9)*(C222-$Y$5-D222*$Y$12),TRUE)</f>
        <v>0.75343005215783976</v>
      </c>
      <c r="P222" s="3">
        <f t="shared" si="41"/>
        <v>0.48794627409453095</v>
      </c>
      <c r="Q222">
        <f t="shared" si="42"/>
        <v>1.1212380530449701E-2</v>
      </c>
      <c r="R222">
        <f t="shared" si="43"/>
        <v>0.3067134896832075</v>
      </c>
      <c r="S222">
        <f t="shared" si="44"/>
        <v>0.13816629666398347</v>
      </c>
      <c r="T222">
        <f t="shared" si="45"/>
        <v>0.22543752452923105</v>
      </c>
      <c r="U222" s="4">
        <f t="shared" si="46"/>
        <v>0.6815296914068717</v>
      </c>
      <c r="V222" s="6">
        <f t="shared" si="47"/>
        <v>0.47198062628080867</v>
      </c>
    </row>
    <row r="223" spans="1:22" x14ac:dyDescent="0.3">
      <c r="A223">
        <f t="shared" si="36"/>
        <v>219</v>
      </c>
      <c r="C223">
        <v>3.4130509199999999</v>
      </c>
      <c r="D223">
        <v>1.355</v>
      </c>
      <c r="E223">
        <v>2.3980819985503001E-4</v>
      </c>
      <c r="F223">
        <v>0.163228123123936</v>
      </c>
      <c r="G223">
        <v>0.67000024216644005</v>
      </c>
      <c r="H223">
        <v>0.166531826509769</v>
      </c>
      <c r="I223">
        <f t="shared" si="37"/>
        <v>6.2824342690291371E-2</v>
      </c>
      <c r="J223">
        <f t="shared" si="38"/>
        <v>0.26633969554117998</v>
      </c>
      <c r="K223">
        <f t="shared" si="39"/>
        <v>0.47317038398409389</v>
      </c>
      <c r="L223">
        <f t="shared" si="40"/>
        <v>0.19766557778443539</v>
      </c>
      <c r="M223">
        <f>_xlfn.NORM.S.DIST((1/$Y$7)*(C223-$Y$3-D223*$Y$12),TRUE)</f>
        <v>0.999959063707762</v>
      </c>
      <c r="N223" s="3">
        <f>_xlfn.NORM.S.DIST((1/$Y$8)*(C223-$Y$4-D223*$Y$12),TRUE)</f>
        <v>0.96480533946223501</v>
      </c>
      <c r="O223" s="3">
        <f>_xlfn.NORM.S.DIST((1/$Y$9)*(C223-$Y$5-D223*$Y$12),TRUE)</f>
        <v>0.94626704866663858</v>
      </c>
      <c r="P223" s="3">
        <f t="shared" si="41"/>
        <v>0.54809026094898794</v>
      </c>
      <c r="Q223">
        <f t="shared" si="42"/>
        <v>6.2821770894639334E-2</v>
      </c>
      <c r="R223">
        <f t="shared" si="43"/>
        <v>0.25696596036887648</v>
      </c>
      <c r="S223">
        <f t="shared" si="44"/>
        <v>0.44774554276908862</v>
      </c>
      <c r="T223">
        <f t="shared" si="45"/>
        <v>0.10833857810850367</v>
      </c>
      <c r="U223" s="4">
        <f t="shared" si="46"/>
        <v>0.87587185214110808</v>
      </c>
      <c r="V223" s="6">
        <f t="shared" si="47"/>
        <v>1.1545950474727784</v>
      </c>
    </row>
    <row r="224" spans="1:22" x14ac:dyDescent="0.3">
      <c r="A224">
        <f t="shared" si="36"/>
        <v>220</v>
      </c>
      <c r="C224">
        <v>-0.55877360899999995</v>
      </c>
      <c r="D224">
        <v>1.3511</v>
      </c>
      <c r="E224">
        <v>0.13492900148534501</v>
      </c>
      <c r="F224">
        <v>0.238613557942909</v>
      </c>
      <c r="G224">
        <v>0.56434501273835402</v>
      </c>
      <c r="H224">
        <v>6.2112427833391999E-2</v>
      </c>
      <c r="I224">
        <f t="shared" si="37"/>
        <v>7.8805503465900359E-2</v>
      </c>
      <c r="J224">
        <f t="shared" si="38"/>
        <v>0.1454033157478592</v>
      </c>
      <c r="K224">
        <f t="shared" si="39"/>
        <v>0.62415837528497276</v>
      </c>
      <c r="L224">
        <f t="shared" si="40"/>
        <v>0.15163280550126768</v>
      </c>
      <c r="M224">
        <f>_xlfn.NORM.S.DIST((1/$Y$7)*(C224-$Y$3-D224*$Y$12),TRUE)</f>
        <v>7.7881083406131452E-2</v>
      </c>
      <c r="N224" s="3">
        <f>_xlfn.NORM.S.DIST((1/$Y$8)*(C224-$Y$4-D224*$Y$12),TRUE)</f>
        <v>0.470521328363943</v>
      </c>
      <c r="O224" s="3">
        <f>_xlfn.NORM.S.DIST((1/$Y$9)*(C224-$Y$5-D224*$Y$12),TRUE)</f>
        <v>6.9951638974869335E-2</v>
      </c>
      <c r="P224" s="3">
        <f t="shared" si="41"/>
        <v>0.35069685382420024</v>
      </c>
      <c r="Q224">
        <f t="shared" si="42"/>
        <v>6.137457988289967E-3</v>
      </c>
      <c r="R224">
        <f t="shared" si="43"/>
        <v>6.8415361274204542E-2</v>
      </c>
      <c r="S224">
        <f t="shared" si="44"/>
        <v>4.3660901331075419E-2</v>
      </c>
      <c r="T224">
        <f t="shared" si="45"/>
        <v>5.3177147825831453E-2</v>
      </c>
      <c r="U224" s="4">
        <f t="shared" si="46"/>
        <v>0.17139086841940138</v>
      </c>
      <c r="V224" s="6">
        <f t="shared" si="47"/>
        <v>-0.94868324755281175</v>
      </c>
    </row>
    <row r="225" spans="1:22" x14ac:dyDescent="0.3">
      <c r="A225">
        <f t="shared" si="36"/>
        <v>221</v>
      </c>
      <c r="C225">
        <v>0.55374174200000004</v>
      </c>
      <c r="D225">
        <v>1.3729</v>
      </c>
      <c r="E225">
        <v>0.36357339204255201</v>
      </c>
      <c r="F225">
        <v>0.139986685076292</v>
      </c>
      <c r="G225">
        <v>0.483308358962249</v>
      </c>
      <c r="H225">
        <v>1.31315639189079E-2</v>
      </c>
      <c r="I225">
        <f t="shared" si="37"/>
        <v>0.18662458943175636</v>
      </c>
      <c r="J225">
        <f t="shared" si="38"/>
        <v>0.22461180285899837</v>
      </c>
      <c r="K225">
        <f t="shared" si="39"/>
        <v>0.51607546372247681</v>
      </c>
      <c r="L225">
        <f t="shared" si="40"/>
        <v>7.2688143986768497E-2</v>
      </c>
      <c r="M225">
        <f>_xlfn.NORM.S.DIST((1/$Y$7)*(C225-$Y$3-D225*$Y$12),TRUE)</f>
        <v>0.53244046905460085</v>
      </c>
      <c r="N225" s="3">
        <f>_xlfn.NORM.S.DIST((1/$Y$8)*(C225-$Y$4-D225*$Y$12),TRUE)</f>
        <v>0.67493161995411088</v>
      </c>
      <c r="O225" s="3">
        <f>_xlfn.NORM.S.DIST((1/$Y$9)*(C225-$Y$5-D225*$Y$12),TRUE)</f>
        <v>0.27033440357278676</v>
      </c>
      <c r="P225" s="3">
        <f t="shared" si="41"/>
        <v>0.40431620163698601</v>
      </c>
      <c r="Q225">
        <f t="shared" si="42"/>
        <v>9.9366483934166666E-2</v>
      </c>
      <c r="R225">
        <f t="shared" si="43"/>
        <v>0.15159760796443716</v>
      </c>
      <c r="S225">
        <f t="shared" si="44"/>
        <v>0.13951295268396513</v>
      </c>
      <c r="T225">
        <f t="shared" si="45"/>
        <v>2.9388994280772563E-2</v>
      </c>
      <c r="U225" s="4">
        <f t="shared" si="46"/>
        <v>0.41986603886334151</v>
      </c>
      <c r="V225" s="6">
        <f t="shared" si="47"/>
        <v>-0.20223619557169914</v>
      </c>
    </row>
    <row r="226" spans="1:22" x14ac:dyDescent="0.3">
      <c r="A226">
        <f t="shared" si="36"/>
        <v>222</v>
      </c>
      <c r="C226">
        <v>-1.5352785980000001</v>
      </c>
      <c r="D226">
        <v>1.4028</v>
      </c>
      <c r="E226">
        <v>0.105947327545273</v>
      </c>
      <c r="F226">
        <v>0.61924628046333197</v>
      </c>
      <c r="G226">
        <v>0.24296476932949801</v>
      </c>
      <c r="H226">
        <v>3.18416226618971E-2</v>
      </c>
      <c r="I226">
        <f t="shared" si="37"/>
        <v>0.37367237111515633</v>
      </c>
      <c r="J226">
        <f t="shared" si="38"/>
        <v>0.16804703704871013</v>
      </c>
      <c r="K226">
        <f t="shared" si="39"/>
        <v>0.42656248211531583</v>
      </c>
      <c r="L226">
        <f t="shared" si="40"/>
        <v>3.1718109720818566E-2</v>
      </c>
      <c r="M226">
        <f>_xlfn.NORM.S.DIST((1/$Y$7)*(C226-$Y$3-D226*$Y$12),TRUE)</f>
        <v>3.1014732689694587E-3</v>
      </c>
      <c r="N226" s="3">
        <f>_xlfn.NORM.S.DIST((1/$Y$8)*(C226-$Y$4-D226*$Y$12),TRUE)</f>
        <v>0.29563456398821653</v>
      </c>
      <c r="O226" s="3">
        <f>_xlfn.NORM.S.DIST((1/$Y$9)*(C226-$Y$5-D226*$Y$12),TRUE)</f>
        <v>1.2714262304031939E-2</v>
      </c>
      <c r="P226" s="3">
        <f t="shared" si="41"/>
        <v>0.30592990406450626</v>
      </c>
      <c r="Q226">
        <f t="shared" si="42"/>
        <v>1.1589348703660927E-3</v>
      </c>
      <c r="R226">
        <f t="shared" si="43"/>
        <v>4.9680512527407086E-2</v>
      </c>
      <c r="S226">
        <f t="shared" si="44"/>
        <v>5.4234272866730583E-3</v>
      </c>
      <c r="T226">
        <f t="shared" si="45"/>
        <v>9.7035182639975074E-3</v>
      </c>
      <c r="U226" s="4">
        <f t="shared" si="46"/>
        <v>6.5966392948443753E-2</v>
      </c>
      <c r="V226" s="6">
        <f t="shared" si="47"/>
        <v>-1.5065237074132964</v>
      </c>
    </row>
    <row r="227" spans="1:22" x14ac:dyDescent="0.3">
      <c r="A227">
        <f t="shared" si="36"/>
        <v>223</v>
      </c>
      <c r="C227">
        <v>2.2482572840000001</v>
      </c>
      <c r="D227">
        <v>1.3586</v>
      </c>
      <c r="E227">
        <v>3.68843336651343E-2</v>
      </c>
      <c r="F227">
        <v>0.39263685236254597</v>
      </c>
      <c r="G227">
        <v>0.55053230784219098</v>
      </c>
      <c r="H227">
        <v>1.9946506130128602E-2</v>
      </c>
      <c r="I227">
        <f t="shared" si="37"/>
        <v>0.13747768800453225</v>
      </c>
      <c r="J227">
        <f t="shared" si="38"/>
        <v>0.54728020245920794</v>
      </c>
      <c r="K227">
        <f t="shared" si="39"/>
        <v>0.26989420861062846</v>
      </c>
      <c r="L227">
        <f t="shared" si="40"/>
        <v>4.5347900925631443E-2</v>
      </c>
      <c r="M227">
        <f>_xlfn.NORM.S.DIST((1/$Y$7)*(C227-$Y$3-D227*$Y$12),TRUE)</f>
        <v>0.9910443857575566</v>
      </c>
      <c r="N227" s="3">
        <f>_xlfn.NORM.S.DIST((1/$Y$8)*(C227-$Y$4-D227*$Y$12),TRUE)</f>
        <v>0.89563698719104123</v>
      </c>
      <c r="O227" s="3">
        <f>_xlfn.NORM.S.DIST((1/$Y$9)*(C227-$Y$5-D227*$Y$12),TRUE)</f>
        <v>0.75950846845599562</v>
      </c>
      <c r="P227" s="3">
        <f t="shared" si="41"/>
        <v>0.48921044712286144</v>
      </c>
      <c r="Q227">
        <f t="shared" si="42"/>
        <v>0.13624649086382068</v>
      </c>
      <c r="R227">
        <f t="shared" si="43"/>
        <v>0.49016439167986808</v>
      </c>
      <c r="S227">
        <f t="shared" si="44"/>
        <v>0.20498693702700141</v>
      </c>
      <c r="T227">
        <f t="shared" si="45"/>
        <v>2.2184666887911379E-2</v>
      </c>
      <c r="U227" s="4">
        <f t="shared" si="46"/>
        <v>0.85358248645860157</v>
      </c>
      <c r="V227" s="6">
        <f t="shared" si="47"/>
        <v>1.0519226763371063</v>
      </c>
    </row>
    <row r="228" spans="1:22" x14ac:dyDescent="0.3">
      <c r="A228">
        <f t="shared" si="36"/>
        <v>224</v>
      </c>
      <c r="C228">
        <v>1.396944639</v>
      </c>
      <c r="D228">
        <v>1.4495</v>
      </c>
      <c r="E228">
        <v>0.114279804622479</v>
      </c>
      <c r="F228">
        <v>0.19489628035449</v>
      </c>
      <c r="G228">
        <v>0.680967761105847</v>
      </c>
      <c r="H228">
        <v>9.8561539171836705E-3</v>
      </c>
      <c r="I228">
        <f t="shared" si="37"/>
        <v>0.10442702972218423</v>
      </c>
      <c r="J228">
        <f t="shared" si="38"/>
        <v>0.34306105159216083</v>
      </c>
      <c r="K228">
        <f t="shared" si="39"/>
        <v>0.50807693984972224</v>
      </c>
      <c r="L228">
        <f t="shared" si="40"/>
        <v>4.4434978835932441E-2</v>
      </c>
      <c r="M228">
        <f>_xlfn.NORM.S.DIST((1/$Y$7)*(C228-$Y$3-D228*$Y$12),TRUE)</f>
        <v>0.88856969283606013</v>
      </c>
      <c r="N228" s="3">
        <f>_xlfn.NORM.S.DIST((1/$Y$8)*(C228-$Y$4-D228*$Y$12),TRUE)</f>
        <v>0.80328165315538647</v>
      </c>
      <c r="O228" s="3">
        <f>_xlfn.NORM.S.DIST((1/$Y$9)*(C228-$Y$5-D228*$Y$12),TRUE)</f>
        <v>0.51727271973651601</v>
      </c>
      <c r="P228" s="3">
        <f t="shared" si="41"/>
        <v>0.44625275934027786</v>
      </c>
      <c r="Q228">
        <f t="shared" si="42"/>
        <v>9.2790693724023363E-2</v>
      </c>
      <c r="R228">
        <f t="shared" si="43"/>
        <v>0.27557464865617626</v>
      </c>
      <c r="S228">
        <f t="shared" si="44"/>
        <v>0.26281434051147207</v>
      </c>
      <c r="T228">
        <f t="shared" si="45"/>
        <v>1.9829231916761701E-2</v>
      </c>
      <c r="U228" s="4">
        <f t="shared" si="46"/>
        <v>0.65100891480843337</v>
      </c>
      <c r="V228" s="6">
        <f t="shared" si="47"/>
        <v>0.38804575960432314</v>
      </c>
    </row>
    <row r="229" spans="1:22" x14ac:dyDescent="0.3">
      <c r="A229">
        <f t="shared" si="36"/>
        <v>225</v>
      </c>
      <c r="C229">
        <v>-0.65716566399999998</v>
      </c>
      <c r="D229">
        <v>1.4694</v>
      </c>
      <c r="E229">
        <v>0.24002108692227</v>
      </c>
      <c r="F229">
        <v>0.28524295039623498</v>
      </c>
      <c r="G229">
        <v>0.45973008465673199</v>
      </c>
      <c r="H229">
        <v>1.5005878024764101E-2</v>
      </c>
      <c r="I229">
        <f t="shared" si="37"/>
        <v>0.1801767721538346</v>
      </c>
      <c r="J229">
        <f t="shared" si="38"/>
        <v>0.18276286032329916</v>
      </c>
      <c r="K229">
        <f t="shared" si="39"/>
        <v>0.5987287391119982</v>
      </c>
      <c r="L229">
        <f t="shared" si="40"/>
        <v>3.8331628410867763E-2</v>
      </c>
      <c r="M229">
        <f>_xlfn.NORM.S.DIST((1/$Y$7)*(C229-$Y$3-D229*$Y$12),TRUE)</f>
        <v>6.0306158790554516E-2</v>
      </c>
      <c r="N229" s="3">
        <f>_xlfn.NORM.S.DIST((1/$Y$8)*(C229-$Y$4-D229*$Y$12),TRUE)</f>
        <v>0.45199802933263727</v>
      </c>
      <c r="O229" s="3">
        <f>_xlfn.NORM.S.DIST((1/$Y$9)*(C229-$Y$5-D229*$Y$12),TRUE)</f>
        <v>6.0259925155945374E-2</v>
      </c>
      <c r="P229" s="3">
        <f t="shared" si="41"/>
        <v>0.34607759355745327</v>
      </c>
      <c r="Q229">
        <f t="shared" si="42"/>
        <v>1.0865769031878711E-2</v>
      </c>
      <c r="R229">
        <f t="shared" si="43"/>
        <v>8.2608452701327259E-2</v>
      </c>
      <c r="S229">
        <f t="shared" si="44"/>
        <v>3.6079349007602554E-2</v>
      </c>
      <c r="T229">
        <f t="shared" si="45"/>
        <v>1.3265717717571622E-2</v>
      </c>
      <c r="U229" s="4">
        <f t="shared" si="46"/>
        <v>0.14281928845838016</v>
      </c>
      <c r="V229" s="6">
        <f t="shared" si="47"/>
        <v>-1.0677382996997871</v>
      </c>
    </row>
    <row r="230" spans="1:22" x14ac:dyDescent="0.3">
      <c r="A230">
        <f t="shared" si="36"/>
        <v>226</v>
      </c>
      <c r="C230">
        <v>-7.7894936159999997</v>
      </c>
      <c r="D230">
        <v>1.5940000000000001</v>
      </c>
      <c r="E230" s="13">
        <v>1.24042723517817E-25</v>
      </c>
      <c r="F230">
        <v>0.12781635464195501</v>
      </c>
      <c r="G230" s="13">
        <v>1.72928479477268E-9</v>
      </c>
      <c r="H230">
        <v>0.87218364362876</v>
      </c>
      <c r="I230">
        <f t="shared" si="37"/>
        <v>0.26794594344650247</v>
      </c>
      <c r="J230">
        <f t="shared" si="38"/>
        <v>0.27696185498140008</v>
      </c>
      <c r="K230">
        <f t="shared" si="39"/>
        <v>0.42004384821982671</v>
      </c>
      <c r="L230">
        <f t="shared" si="40"/>
        <v>3.5048353352271772E-2</v>
      </c>
      <c r="M230">
        <f>_xlfn.NORM.S.DIST((1/$Y$7)*(C230-$Y$3-D230*$Y$12),TRUE)</f>
        <v>2.7235666782565817E-29</v>
      </c>
      <c r="N230" s="3">
        <f>_xlfn.NORM.S.DIST((1/$Y$8)*(C230-$Y$4-D230*$Y$12),TRUE)</f>
        <v>2.3035608567233154E-4</v>
      </c>
      <c r="O230" s="3">
        <f>_xlfn.NORM.S.DIST((1/$Y$9)*(C230-$Y$5-D230*$Y$12),TRUE)</f>
        <v>6.5176670744874281E-13</v>
      </c>
      <c r="P230" s="3">
        <f t="shared" si="41"/>
        <v>9.6547288738278447E-2</v>
      </c>
      <c r="Q230">
        <f t="shared" si="42"/>
        <v>7.2976864314491658E-30</v>
      </c>
      <c r="R230">
        <f t="shared" si="43"/>
        <v>6.3799848794063264E-5</v>
      </c>
      <c r="S230">
        <f t="shared" si="44"/>
        <v>2.7377059593833594E-13</v>
      </c>
      <c r="T230">
        <f t="shared" si="45"/>
        <v>3.3838234909029921E-3</v>
      </c>
      <c r="U230" s="4">
        <f t="shared" si="46"/>
        <v>3.4476233399708262E-3</v>
      </c>
      <c r="V230" s="6">
        <f t="shared" si="47"/>
        <v>-2.7018615551272558</v>
      </c>
    </row>
    <row r="231" spans="1:22" x14ac:dyDescent="0.3">
      <c r="A231">
        <f t="shared" si="36"/>
        <v>227</v>
      </c>
      <c r="C231">
        <v>-4.6164993320000001</v>
      </c>
      <c r="D231">
        <v>1.6875</v>
      </c>
      <c r="E231" s="13">
        <v>5.31104457262813E-12</v>
      </c>
      <c r="F231">
        <v>0.13732391866759799</v>
      </c>
      <c r="G231" s="13">
        <v>6.07246306572378E-5</v>
      </c>
      <c r="H231">
        <v>0.86261535669643397</v>
      </c>
      <c r="I231">
        <f t="shared" si="37"/>
        <v>3.8344908294799776E-3</v>
      </c>
      <c r="J231">
        <f t="shared" si="38"/>
        <v>0.13608757430094409</v>
      </c>
      <c r="K231">
        <f t="shared" si="39"/>
        <v>0.22082754785857042</v>
      </c>
      <c r="L231">
        <f t="shared" si="40"/>
        <v>0.63925038701100523</v>
      </c>
      <c r="M231">
        <f>_xlfn.NORM.S.DIST((1/$Y$7)*(C231-$Y$3-D231*$Y$12),TRUE)</f>
        <v>2.7183921644538553E-12</v>
      </c>
      <c r="N231" s="3">
        <f>_xlfn.NORM.S.DIST((1/$Y$8)*(C231-$Y$4-D231*$Y$12),TRUE)</f>
        <v>2.285569433622376E-2</v>
      </c>
      <c r="O231" s="3">
        <f>_xlfn.NORM.S.DIST((1/$Y$9)*(C231-$Y$5-D231*$Y$12),TRUE)</f>
        <v>1.8395716266133045E-6</v>
      </c>
      <c r="P231" s="3">
        <f t="shared" si="41"/>
        <v>0.18442655223892881</v>
      </c>
      <c r="Q231">
        <f t="shared" si="42"/>
        <v>1.0423649825528535E-14</v>
      </c>
      <c r="R231">
        <f t="shared" si="43"/>
        <v>3.1103760011805181E-3</v>
      </c>
      <c r="S231">
        <f t="shared" si="44"/>
        <v>4.0622809141521774E-7</v>
      </c>
      <c r="T231">
        <f t="shared" si="45"/>
        <v>0.11789474489384062</v>
      </c>
      <c r="U231" s="4">
        <f t="shared" si="46"/>
        <v>0.12100552712312299</v>
      </c>
      <c r="V231" s="6">
        <f t="shared" si="47"/>
        <v>-1.1699749389225627</v>
      </c>
    </row>
    <row r="232" spans="1:22" x14ac:dyDescent="0.3">
      <c r="A232">
        <f t="shared" si="36"/>
        <v>228</v>
      </c>
      <c r="C232">
        <v>2.6721535890000001</v>
      </c>
      <c r="D232">
        <v>1.6822999999999999</v>
      </c>
      <c r="E232">
        <v>4.7568287609548701E-4</v>
      </c>
      <c r="F232">
        <v>0.114208310329901</v>
      </c>
      <c r="G232">
        <v>0.49060588592710302</v>
      </c>
      <c r="H232">
        <v>0.39471012086690099</v>
      </c>
      <c r="I232">
        <f t="shared" si="37"/>
        <v>4.1263972740208446E-3</v>
      </c>
      <c r="J232">
        <f t="shared" si="38"/>
        <v>0.14397703075571772</v>
      </c>
      <c r="K232">
        <f t="shared" si="39"/>
        <v>0.21943845422328662</v>
      </c>
      <c r="L232">
        <f t="shared" si="40"/>
        <v>0.63245811774697502</v>
      </c>
      <c r="M232">
        <f>_xlfn.NORM.S.DIST((1/$Y$7)*(C232-$Y$3-D232*$Y$12),TRUE)</f>
        <v>0.99835533089874662</v>
      </c>
      <c r="N232" s="3">
        <f>_xlfn.NORM.S.DIST((1/$Y$8)*(C232-$Y$4-D232*$Y$12),TRUE)</f>
        <v>0.92759062476894938</v>
      </c>
      <c r="O232" s="3">
        <f>_xlfn.NORM.S.DIST((1/$Y$9)*(C232-$Y$5-D232*$Y$12),TRUE)</f>
        <v>0.84944620968799534</v>
      </c>
      <c r="P232" s="3">
        <f t="shared" si="41"/>
        <v>0.51067871111414909</v>
      </c>
      <c r="Q232">
        <f t="shared" si="42"/>
        <v>4.1196107159247666E-3</v>
      </c>
      <c r="R232">
        <f t="shared" si="43"/>
        <v>0.13355174391107444</v>
      </c>
      <c r="S232">
        <f t="shared" si="44"/>
        <v>0.18640116319976349</v>
      </c>
      <c r="T232">
        <f t="shared" si="45"/>
        <v>0.32298289640470595</v>
      </c>
      <c r="U232" s="4">
        <f t="shared" si="46"/>
        <v>0.64705541423146862</v>
      </c>
      <c r="V232" s="6">
        <f t="shared" si="47"/>
        <v>0.37738276723989672</v>
      </c>
    </row>
    <row r="233" spans="1:22" x14ac:dyDescent="0.3">
      <c r="A233">
        <f t="shared" si="36"/>
        <v>229</v>
      </c>
      <c r="C233">
        <v>-1.4615920849999999</v>
      </c>
      <c r="D233">
        <v>1.8980999999999999</v>
      </c>
      <c r="E233">
        <v>2.0173369626117099E-2</v>
      </c>
      <c r="F233">
        <v>0.37942109901575699</v>
      </c>
      <c r="G233">
        <v>0.31263803297505399</v>
      </c>
      <c r="H233">
        <v>0.28776749838307197</v>
      </c>
      <c r="I233">
        <f t="shared" si="37"/>
        <v>5.7806740864081441E-2</v>
      </c>
      <c r="J233">
        <f t="shared" si="38"/>
        <v>0.11012228928361431</v>
      </c>
      <c r="K233">
        <f t="shared" si="39"/>
        <v>0.52202417997578487</v>
      </c>
      <c r="L233">
        <f t="shared" si="40"/>
        <v>0.31004678987651985</v>
      </c>
      <c r="M233">
        <f>_xlfn.NORM.S.DIST((1/$Y$7)*(C233-$Y$3-D233*$Y$12),TRUE)</f>
        <v>4.1766383790900743E-3</v>
      </c>
      <c r="N233" s="3">
        <f>_xlfn.NORM.S.DIST((1/$Y$8)*(C233-$Y$4-D233*$Y$12),TRUE)</f>
        <v>0.30781364432732339</v>
      </c>
      <c r="O233" s="3">
        <f>_xlfn.NORM.S.DIST((1/$Y$9)*(C233-$Y$5-D233*$Y$12),TRUE)</f>
        <v>1.4718646838181778E-2</v>
      </c>
      <c r="P233" s="3">
        <f t="shared" si="41"/>
        <v>0.30921912095915516</v>
      </c>
      <c r="Q233">
        <f t="shared" si="42"/>
        <v>2.4143785246303706E-4</v>
      </c>
      <c r="R233">
        <f t="shared" si="43"/>
        <v>3.389714318605707E-2</v>
      </c>
      <c r="S233">
        <f t="shared" si="44"/>
        <v>7.6834895460550215E-3</v>
      </c>
      <c r="T233">
        <f t="shared" si="45"/>
        <v>9.5872395821825357E-2</v>
      </c>
      <c r="U233" s="4">
        <f t="shared" si="46"/>
        <v>0.13769446640640048</v>
      </c>
      <c r="V233" s="6">
        <f t="shared" si="47"/>
        <v>-1.0907363002715749</v>
      </c>
    </row>
    <row r="234" spans="1:22" x14ac:dyDescent="0.3">
      <c r="A234">
        <f t="shared" si="36"/>
        <v>230</v>
      </c>
      <c r="C234">
        <v>-1.016821916</v>
      </c>
      <c r="D234">
        <v>1.756</v>
      </c>
      <c r="E234">
        <v>4.3452956787624897E-2</v>
      </c>
      <c r="F234">
        <v>0.62732849243771605</v>
      </c>
      <c r="G234">
        <v>0.21996940297678699</v>
      </c>
      <c r="H234">
        <v>0.109249147797872</v>
      </c>
      <c r="I234">
        <f t="shared" si="37"/>
        <v>6.3323648172450522E-2</v>
      </c>
      <c r="J234">
        <f t="shared" si="38"/>
        <v>0.33755770815643837</v>
      </c>
      <c r="K234">
        <f t="shared" si="39"/>
        <v>0.36895442655215127</v>
      </c>
      <c r="L234">
        <f t="shared" si="40"/>
        <v>0.23016421711895982</v>
      </c>
      <c r="M234">
        <f>_xlfn.NORM.S.DIST((1/$Y$7)*(C234-$Y$3-D234*$Y$12),TRUE)</f>
        <v>2.0804248483705341E-2</v>
      </c>
      <c r="N234" s="3">
        <f>_xlfn.NORM.S.DIST((1/$Y$8)*(C234-$Y$4-D234*$Y$12),TRUE)</f>
        <v>0.38546584258761341</v>
      </c>
      <c r="O234" s="3">
        <f>_xlfn.NORM.S.DIST((1/$Y$9)*(C234-$Y$5-D234*$Y$12),TRUE)</f>
        <v>3.3473927133677979E-2</v>
      </c>
      <c r="P234" s="3">
        <f t="shared" si="41"/>
        <v>0.32939104100342231</v>
      </c>
      <c r="Q234">
        <f t="shared" si="42"/>
        <v>1.3174009114743943E-3</v>
      </c>
      <c r="R234">
        <f t="shared" si="43"/>
        <v>0.13011696639646522</v>
      </c>
      <c r="S234">
        <f t="shared" si="44"/>
        <v>1.2350353590054656E-2</v>
      </c>
      <c r="T234">
        <f t="shared" si="45"/>
        <v>7.5814031078551891E-2</v>
      </c>
      <c r="U234" s="4">
        <f t="shared" si="46"/>
        <v>0.21959875197654616</v>
      </c>
      <c r="V234" s="6">
        <f t="shared" si="47"/>
        <v>-0.77354906333200468</v>
      </c>
    </row>
    <row r="235" spans="1:22" x14ac:dyDescent="0.3">
      <c r="A235">
        <f t="shared" si="36"/>
        <v>231</v>
      </c>
      <c r="C235">
        <v>5.8905261470000001</v>
      </c>
      <c r="D235">
        <v>1.6718999999999999</v>
      </c>
      <c r="E235" s="13">
        <v>2.12695132686918E-11</v>
      </c>
      <c r="F235">
        <v>0.197363859627738</v>
      </c>
      <c r="G235">
        <v>2.6711981176007E-2</v>
      </c>
      <c r="H235">
        <v>0.77592415917498603</v>
      </c>
      <c r="I235">
        <f t="shared" si="37"/>
        <v>8.0820561505811711E-2</v>
      </c>
      <c r="J235">
        <f t="shared" si="38"/>
        <v>0.54842886231276311</v>
      </c>
      <c r="K235">
        <f t="shared" si="39"/>
        <v>0.26965335232115267</v>
      </c>
      <c r="L235">
        <f t="shared" si="40"/>
        <v>0.10109722386027237</v>
      </c>
      <c r="M235">
        <f>_xlfn.NORM.S.DIST((1/$Y$7)*(C235-$Y$3-D235*$Y$12),TRUE)</f>
        <v>0.99999999999983458</v>
      </c>
      <c r="N235" s="3">
        <f>_xlfn.NORM.S.DIST((1/$Y$8)*(C235-$Y$4-D235*$Y$12),TRUE)</f>
        <v>0.99857823040827864</v>
      </c>
      <c r="O235" s="3">
        <f>_xlfn.NORM.S.DIST((1/$Y$9)*(C235-$Y$5-D235*$Y$12),TRUE)</f>
        <v>0.99979574134114146</v>
      </c>
      <c r="P235" s="3">
        <f t="shared" si="41"/>
        <v>0.66835934231106942</v>
      </c>
      <c r="Q235">
        <f t="shared" si="42"/>
        <v>8.0820561505798347E-2</v>
      </c>
      <c r="R235">
        <f t="shared" si="43"/>
        <v>0.54764912283310452</v>
      </c>
      <c r="S235">
        <f t="shared" si="44"/>
        <v>0.26959827328905084</v>
      </c>
      <c r="T235">
        <f t="shared" si="45"/>
        <v>6.7569274048726591E-2</v>
      </c>
      <c r="U235" s="4">
        <f t="shared" si="46"/>
        <v>0.96563723167668025</v>
      </c>
      <c r="V235" s="6">
        <f t="shared" si="47"/>
        <v>1.8202198154804383</v>
      </c>
    </row>
    <row r="236" spans="1:22" x14ac:dyDescent="0.3">
      <c r="A236">
        <f t="shared" si="36"/>
        <v>232</v>
      </c>
      <c r="C236">
        <v>1.2782337530000001</v>
      </c>
      <c r="D236">
        <v>1.7859</v>
      </c>
      <c r="E236">
        <v>2.3281424885499901E-2</v>
      </c>
      <c r="F236">
        <v>0.205162182770911</v>
      </c>
      <c r="G236">
        <v>0.54799513102923803</v>
      </c>
      <c r="H236">
        <v>0.223561261314351</v>
      </c>
      <c r="I236">
        <f t="shared" si="37"/>
        <v>8.8592337366973865E-3</v>
      </c>
      <c r="J236">
        <f t="shared" si="38"/>
        <v>0.1930106440578693</v>
      </c>
      <c r="K236">
        <f t="shared" si="39"/>
        <v>0.22668972956809902</v>
      </c>
      <c r="L236">
        <f t="shared" si="40"/>
        <v>0.57144039263733482</v>
      </c>
      <c r="M236">
        <f>_xlfn.NORM.S.DIST((1/$Y$7)*(C236-$Y$3-D236*$Y$12),TRUE)</f>
        <v>0.85515590540541442</v>
      </c>
      <c r="N236" s="3">
        <f>_xlfn.NORM.S.DIST((1/$Y$8)*(C236-$Y$4-D236*$Y$12),TRUE)</f>
        <v>0.78730679099874412</v>
      </c>
      <c r="O236" s="3">
        <f>_xlfn.NORM.S.DIST((1/$Y$9)*(C236-$Y$5-D236*$Y$12),TRUE)</f>
        <v>0.48049131564319364</v>
      </c>
      <c r="P236" s="3">
        <f t="shared" si="41"/>
        <v>0.44030085110057576</v>
      </c>
      <c r="Q236">
        <f t="shared" si="42"/>
        <v>7.5760260473036467E-3</v>
      </c>
      <c r="R236">
        <f t="shared" si="43"/>
        <v>0.15195859080180191</v>
      </c>
      <c r="S236">
        <f t="shared" si="44"/>
        <v>0.10892244640297567</v>
      </c>
      <c r="T236">
        <f t="shared" si="45"/>
        <v>0.2516056912314657</v>
      </c>
      <c r="U236" s="4">
        <f t="shared" si="46"/>
        <v>0.520062754483547</v>
      </c>
      <c r="V236" s="6">
        <f t="shared" si="47"/>
        <v>5.0311084212239683E-2</v>
      </c>
    </row>
    <row r="237" spans="1:22" x14ac:dyDescent="0.3">
      <c r="A237">
        <f t="shared" si="36"/>
        <v>233</v>
      </c>
      <c r="C237">
        <v>3.1750157529999998</v>
      </c>
      <c r="D237">
        <v>1.8440000000000001</v>
      </c>
      <c r="E237">
        <v>8.5700305682231601E-4</v>
      </c>
      <c r="F237">
        <v>0.106531505063219</v>
      </c>
      <c r="G237">
        <v>0.77045505566484596</v>
      </c>
      <c r="H237">
        <v>0.122156436215112</v>
      </c>
      <c r="I237">
        <f t="shared" si="37"/>
        <v>8.6689169546728423E-2</v>
      </c>
      <c r="J237">
        <f t="shared" si="38"/>
        <v>0.18617290025752894</v>
      </c>
      <c r="K237">
        <f t="shared" si="39"/>
        <v>0.53791516053967847</v>
      </c>
      <c r="L237">
        <f t="shared" si="40"/>
        <v>0.18922276965606397</v>
      </c>
      <c r="M237">
        <f>_xlfn.NORM.S.DIST((1/$Y$7)*(C237-$Y$3-D237*$Y$12),TRUE)</f>
        <v>0.99985139647901544</v>
      </c>
      <c r="N237" s="3">
        <f>_xlfn.NORM.S.DIST((1/$Y$8)*(C237-$Y$4-D237*$Y$12),TRUE)</f>
        <v>0.95510683067090929</v>
      </c>
      <c r="O237" s="3">
        <f>_xlfn.NORM.S.DIST((1/$Y$9)*(C237-$Y$5-D237*$Y$12),TRUE)</f>
        <v>0.92288542130580953</v>
      </c>
      <c r="P237" s="3">
        <f t="shared" si="41"/>
        <v>0.53610114440423517</v>
      </c>
      <c r="Q237">
        <f t="shared" si="42"/>
        <v>8.6676287230902552E-2</v>
      </c>
      <c r="R237">
        <f t="shared" si="43"/>
        <v>0.17781500872177977</v>
      </c>
      <c r="S237">
        <f t="shared" si="44"/>
        <v>0.49643405956144332</v>
      </c>
      <c r="T237">
        <f t="shared" si="45"/>
        <v>0.10144254335995488</v>
      </c>
      <c r="U237" s="4">
        <f t="shared" si="46"/>
        <v>0.8623678988740805</v>
      </c>
      <c r="V237" s="6">
        <f t="shared" si="47"/>
        <v>1.0910197272932864</v>
      </c>
    </row>
    <row r="238" spans="1:22" x14ac:dyDescent="0.3">
      <c r="A238">
        <f t="shared" si="36"/>
        <v>234</v>
      </c>
      <c r="C238">
        <v>1.1357119680000001</v>
      </c>
      <c r="D238">
        <v>1.8958999999999999</v>
      </c>
      <c r="E238">
        <v>0.124452462012205</v>
      </c>
      <c r="F238">
        <v>5.2551549047624102E-2</v>
      </c>
      <c r="G238">
        <v>0.79994703516535604</v>
      </c>
      <c r="H238">
        <v>2.3048953774814501E-2</v>
      </c>
      <c r="I238">
        <f t="shared" si="37"/>
        <v>8.8691593934465032E-2</v>
      </c>
      <c r="J238">
        <f t="shared" si="38"/>
        <v>9.5393197838208599E-2</v>
      </c>
      <c r="K238">
        <f t="shared" si="39"/>
        <v>0.6937921774624356</v>
      </c>
      <c r="L238">
        <f t="shared" si="40"/>
        <v>0.12212303076488998</v>
      </c>
      <c r="M238">
        <f>_xlfn.NORM.S.DIST((1/$Y$7)*(C238-$Y$3-D238*$Y$12),TRUE)</f>
        <v>0.80690080440312451</v>
      </c>
      <c r="N238" s="3">
        <f>_xlfn.NORM.S.DIST((1/$Y$8)*(C238-$Y$4-D238*$Y$12),TRUE)</f>
        <v>0.76716135784067829</v>
      </c>
      <c r="O238" s="3">
        <f>_xlfn.NORM.S.DIST((1/$Y$9)*(C238-$Y$5-D238*$Y$12),TRUE)</f>
        <v>0.43657826214319206</v>
      </c>
      <c r="P238" s="3">
        <f t="shared" si="41"/>
        <v>0.43317301122677976</v>
      </c>
      <c r="Q238">
        <f t="shared" si="42"/>
        <v>7.1565318489515112E-2</v>
      </c>
      <c r="R238">
        <f t="shared" si="43"/>
        <v>7.3181975182324568E-2</v>
      </c>
      <c r="S238">
        <f t="shared" si="44"/>
        <v>0.30289458312509127</v>
      </c>
      <c r="T238">
        <f t="shared" si="45"/>
        <v>5.2900400976568056E-2</v>
      </c>
      <c r="U238" s="4">
        <f t="shared" si="46"/>
        <v>0.50054227777349902</v>
      </c>
      <c r="V238" s="6">
        <f t="shared" si="47"/>
        <v>1.3592892183421587E-3</v>
      </c>
    </row>
    <row r="239" spans="1:22" x14ac:dyDescent="0.3">
      <c r="A239">
        <f t="shared" si="36"/>
        <v>235</v>
      </c>
      <c r="C239">
        <v>2.735786858</v>
      </c>
      <c r="D239">
        <v>1.8833</v>
      </c>
      <c r="E239">
        <v>8.6940630664248293E-3</v>
      </c>
      <c r="F239">
        <v>3.1365939349154298E-2</v>
      </c>
      <c r="G239">
        <v>0.93996355855212799</v>
      </c>
      <c r="H239">
        <v>1.9976439032293101E-2</v>
      </c>
      <c r="I239">
        <f t="shared" si="37"/>
        <v>0.19784436229023625</v>
      </c>
      <c r="J239">
        <f t="shared" si="38"/>
        <v>6.206462085578781E-2</v>
      </c>
      <c r="K239">
        <f t="shared" si="39"/>
        <v>0.69021636821079424</v>
      </c>
      <c r="L239">
        <f t="shared" si="40"/>
        <v>4.9874648643181307E-2</v>
      </c>
      <c r="M239">
        <f>_xlfn.NORM.S.DIST((1/$Y$7)*(C239-$Y$3-D239*$Y$12),TRUE)</f>
        <v>0.99875751669076962</v>
      </c>
      <c r="N239" s="3">
        <f>_xlfn.NORM.S.DIST((1/$Y$8)*(C239-$Y$4-D239*$Y$12),TRUE)</f>
        <v>0.93165786024454955</v>
      </c>
      <c r="O239" s="3">
        <f>_xlfn.NORM.S.DIST((1/$Y$9)*(C239-$Y$5-D239*$Y$12),TRUE)</f>
        <v>0.86070670213196399</v>
      </c>
      <c r="P239" s="3">
        <f t="shared" si="41"/>
        <v>0.51390027415602524</v>
      </c>
      <c r="Q239">
        <f t="shared" si="42"/>
        <v>0.19759854397226531</v>
      </c>
      <c r="R239">
        <f t="shared" si="43"/>
        <v>5.7822991863392514E-2</v>
      </c>
      <c r="S239">
        <f t="shared" si="44"/>
        <v>0.59407385404021407</v>
      </c>
      <c r="T239">
        <f t="shared" si="45"/>
        <v>2.5630595611166308E-2</v>
      </c>
      <c r="U239" s="4">
        <f t="shared" si="46"/>
        <v>0.87512598548703824</v>
      </c>
      <c r="V239" s="6">
        <f t="shared" si="47"/>
        <v>1.1509616111426932</v>
      </c>
    </row>
    <row r="240" spans="1:22" x14ac:dyDescent="0.3">
      <c r="A240">
        <f t="shared" si="36"/>
        <v>236</v>
      </c>
      <c r="C240">
        <v>5.6636314780000001</v>
      </c>
      <c r="D240">
        <v>1.7532000000000001</v>
      </c>
      <c r="E240" s="13">
        <v>4.8093784050792197E-10</v>
      </c>
      <c r="F240">
        <v>2.6400354959314001E-2</v>
      </c>
      <c r="G240">
        <v>0.25834101640686702</v>
      </c>
      <c r="H240">
        <v>0.71525862815288199</v>
      </c>
      <c r="I240">
        <f t="shared" si="37"/>
        <v>0.11190080448899831</v>
      </c>
      <c r="J240">
        <f t="shared" si="38"/>
        <v>2.8704229209876714E-2</v>
      </c>
      <c r="K240">
        <f t="shared" si="39"/>
        <v>0.80658630467848302</v>
      </c>
      <c r="L240">
        <f t="shared" si="40"/>
        <v>5.2808661622642167E-2</v>
      </c>
      <c r="M240">
        <f>_xlfn.NORM.S.DIST((1/$Y$7)*(C240-$Y$3-D240*$Y$12),TRUE)</f>
        <v>0.99999999999847144</v>
      </c>
      <c r="N240" s="3">
        <f>_xlfn.NORM.S.DIST((1/$Y$8)*(C240-$Y$4-D240*$Y$12),TRUE)</f>
        <v>0.99798992117867324</v>
      </c>
      <c r="O240" s="3">
        <f>_xlfn.NORM.S.DIST((1/$Y$9)*(C240-$Y$5-D240*$Y$12),TRUE)</f>
        <v>0.99960779426492119</v>
      </c>
      <c r="P240" s="3">
        <f t="shared" si="41"/>
        <v>0.65784172778798844</v>
      </c>
      <c r="Q240">
        <f t="shared" si="42"/>
        <v>0.11190080448882726</v>
      </c>
      <c r="R240">
        <f t="shared" si="43"/>
        <v>2.8646531446659431E-2</v>
      </c>
      <c r="S240">
        <f t="shared" si="44"/>
        <v>0.80626995690395209</v>
      </c>
      <c r="T240">
        <f t="shared" si="45"/>
        <v>3.4739741204010161E-2</v>
      </c>
      <c r="U240" s="4">
        <f t="shared" si="46"/>
        <v>0.98155703404344885</v>
      </c>
      <c r="V240" s="6">
        <f t="shared" si="47"/>
        <v>2.0870243676135907</v>
      </c>
    </row>
    <row r="241" spans="1:22" x14ac:dyDescent="0.3">
      <c r="A241">
        <f t="shared" si="36"/>
        <v>237</v>
      </c>
      <c r="C241">
        <v>0.93756777700000005</v>
      </c>
      <c r="D241">
        <v>1.6738999999999999</v>
      </c>
      <c r="E241">
        <v>8.5171146640658599E-2</v>
      </c>
      <c r="F241">
        <v>4.0902392776749397E-2</v>
      </c>
      <c r="G241">
        <v>0.71122298263935102</v>
      </c>
      <c r="H241">
        <v>0.162703477943241</v>
      </c>
      <c r="I241">
        <f t="shared" si="37"/>
        <v>2.9209522871950715E-2</v>
      </c>
      <c r="J241">
        <f t="shared" si="38"/>
        <v>4.4162064172118418E-2</v>
      </c>
      <c r="K241">
        <f t="shared" si="39"/>
        <v>0.3936279666488669</v>
      </c>
      <c r="L241">
        <f t="shared" si="40"/>
        <v>0.53300044630706478</v>
      </c>
      <c r="M241">
        <f>_xlfn.NORM.S.DIST((1/$Y$7)*(C241-$Y$3-D241*$Y$12),TRUE)</f>
        <v>0.72548664222072279</v>
      </c>
      <c r="N241" s="3">
        <f>_xlfn.NORM.S.DIST((1/$Y$8)*(C241-$Y$4-D241*$Y$12),TRUE)</f>
        <v>0.73747311428082174</v>
      </c>
      <c r="O241" s="3">
        <f>_xlfn.NORM.S.DIST((1/$Y$9)*(C241-$Y$5-D241*$Y$12),TRUE)</f>
        <v>0.3769143268494245</v>
      </c>
      <c r="P241" s="3">
        <f t="shared" si="41"/>
        <v>0.42329986801946251</v>
      </c>
      <c r="Q241">
        <f t="shared" si="42"/>
        <v>2.1191118669240928E-2</v>
      </c>
      <c r="R241">
        <f t="shared" si="43"/>
        <v>3.256833499808167E-2</v>
      </c>
      <c r="S241">
        <f t="shared" si="44"/>
        <v>0.14836402007856539</v>
      </c>
      <c r="T241">
        <f t="shared" si="45"/>
        <v>0.22561901857609515</v>
      </c>
      <c r="U241" s="4">
        <f t="shared" si="46"/>
        <v>0.42774249232198314</v>
      </c>
      <c r="V241" s="6">
        <f t="shared" si="47"/>
        <v>-0.18212454765841762</v>
      </c>
    </row>
    <row r="242" spans="1:22" x14ac:dyDescent="0.3">
      <c r="A242">
        <f t="shared" si="36"/>
        <v>238</v>
      </c>
      <c r="C242">
        <v>2.735463438</v>
      </c>
      <c r="D242">
        <v>1.6614</v>
      </c>
      <c r="E242">
        <v>6.9594949776087397E-3</v>
      </c>
      <c r="F242">
        <v>2.6432410975696902E-2</v>
      </c>
      <c r="G242">
        <v>0.905643692524294</v>
      </c>
      <c r="H242">
        <v>6.09644015224E-2</v>
      </c>
      <c r="I242">
        <f t="shared" si="37"/>
        <v>0.15356049745100409</v>
      </c>
      <c r="J242">
        <f t="shared" si="38"/>
        <v>5.1129411189587325E-2</v>
      </c>
      <c r="K242">
        <f t="shared" si="39"/>
        <v>0.64726958529973366</v>
      </c>
      <c r="L242">
        <f t="shared" si="40"/>
        <v>0.14804050605967495</v>
      </c>
      <c r="M242">
        <f>_xlfn.NORM.S.DIST((1/$Y$7)*(C242-$Y$3-D242*$Y$12),TRUE)</f>
        <v>0.9987557229852756</v>
      </c>
      <c r="N242" s="3">
        <f>_xlfn.NORM.S.DIST((1/$Y$8)*(C242-$Y$4-D242*$Y$12),TRUE)</f>
        <v>0.93163764353506795</v>
      </c>
      <c r="O242" s="3">
        <f>_xlfn.NORM.S.DIST((1/$Y$9)*(C242-$Y$5-D242*$Y$12),TRUE)</f>
        <v>0.86065095858818508</v>
      </c>
      <c r="P242" s="3">
        <f t="shared" si="41"/>
        <v>0.51388390247903815</v>
      </c>
      <c r="Q242">
        <f t="shared" si="42"/>
        <v>0.15336942565365616</v>
      </c>
      <c r="R242">
        <f t="shared" si="43"/>
        <v>4.7634084156002669E-2</v>
      </c>
      <c r="S242">
        <f t="shared" si="44"/>
        <v>0.55707318905319281</v>
      </c>
      <c r="T242">
        <f t="shared" si="45"/>
        <v>7.6075632978917451E-2</v>
      </c>
      <c r="U242" s="4">
        <f t="shared" si="46"/>
        <v>0.83415233184176918</v>
      </c>
      <c r="V242" s="6">
        <f t="shared" si="47"/>
        <v>0.97070472893482951</v>
      </c>
    </row>
    <row r="243" spans="1:22" x14ac:dyDescent="0.3">
      <c r="A243">
        <f t="shared" si="36"/>
        <v>239</v>
      </c>
      <c r="C243">
        <v>-1.1751583249999999</v>
      </c>
      <c r="D243">
        <v>1.6587000000000001</v>
      </c>
      <c r="E243">
        <v>9.3559725203512398E-2</v>
      </c>
      <c r="F243">
        <v>9.6264812498697797E-2</v>
      </c>
      <c r="G243">
        <v>0.73476583624653902</v>
      </c>
      <c r="H243">
        <v>7.5409626051250497E-2</v>
      </c>
      <c r="I243">
        <f t="shared" si="37"/>
        <v>0.10646853913746285</v>
      </c>
      <c r="J243">
        <f t="shared" si="38"/>
        <v>2.5465539831860472E-2</v>
      </c>
      <c r="K243">
        <f t="shared" si="39"/>
        <v>0.78680751199883858</v>
      </c>
      <c r="L243">
        <f t="shared" si="40"/>
        <v>8.1258409031837703E-2</v>
      </c>
      <c r="M243">
        <f>_xlfn.NORM.S.DIST((1/$Y$7)*(C243-$Y$3-D243*$Y$12),TRUE)</f>
        <v>1.2192017798387357E-2</v>
      </c>
      <c r="N243" s="3">
        <f>_xlfn.NORM.S.DIST((1/$Y$8)*(C243-$Y$4-D243*$Y$12),TRUE)</f>
        <v>0.35709439318508368</v>
      </c>
      <c r="O243" s="3">
        <f>_xlfn.NORM.S.DIST((1/$Y$9)*(C243-$Y$5-D243*$Y$12),TRUE)</f>
        <v>2.5289136527236661E-2</v>
      </c>
      <c r="P243" s="3">
        <f t="shared" si="41"/>
        <v>0.32214885058094067</v>
      </c>
      <c r="Q243">
        <f t="shared" si="42"/>
        <v>1.298066324132248E-3</v>
      </c>
      <c r="R243">
        <f t="shared" si="43"/>
        <v>9.0936014933887931E-3</v>
      </c>
      <c r="S243">
        <f t="shared" si="44"/>
        <v>1.9897682591594027E-2</v>
      </c>
      <c r="T243">
        <f t="shared" si="45"/>
        <v>2.6177303069642444E-2</v>
      </c>
      <c r="U243" s="4">
        <f t="shared" si="46"/>
        <v>5.6466653478757511E-2</v>
      </c>
      <c r="V243" s="6">
        <f t="shared" si="47"/>
        <v>-1.5851453804196938</v>
      </c>
    </row>
    <row r="244" spans="1:22" x14ac:dyDescent="0.3">
      <c r="A244">
        <f t="shared" si="36"/>
        <v>240</v>
      </c>
      <c r="C244">
        <v>1.0728876490000001</v>
      </c>
      <c r="D244">
        <v>1.6444000000000001</v>
      </c>
      <c r="E244">
        <v>0.23276952798831499</v>
      </c>
      <c r="F244">
        <v>5.1613745806279601E-2</v>
      </c>
      <c r="G244">
        <v>0.70029886404611996</v>
      </c>
      <c r="H244">
        <v>1.5317862159285101E-2</v>
      </c>
      <c r="I244">
        <f t="shared" si="37"/>
        <v>0.165109147289136</v>
      </c>
      <c r="J244">
        <f t="shared" si="38"/>
        <v>9.7212791806874241E-2</v>
      </c>
      <c r="K244">
        <f t="shared" si="39"/>
        <v>0.65131310418674115</v>
      </c>
      <c r="L244">
        <f t="shared" si="40"/>
        <v>8.6364956717248378E-2</v>
      </c>
      <c r="M244">
        <f>_xlfn.NORM.S.DIST((1/$Y$7)*(C244-$Y$3-D244*$Y$12),TRUE)</f>
        <v>0.78282716526931839</v>
      </c>
      <c r="N244" s="3">
        <f>_xlfn.NORM.S.DIST((1/$Y$8)*(C244-$Y$4-D244*$Y$12),TRUE)</f>
        <v>0.75795528096953702</v>
      </c>
      <c r="O244" s="3">
        <f>_xlfn.NORM.S.DIST((1/$Y$9)*(C244-$Y$5-D244*$Y$12),TRUE)</f>
        <v>0.41743467397957634</v>
      </c>
      <c r="P244" s="3">
        <f t="shared" si="41"/>
        <v>0.43003777235307178</v>
      </c>
      <c r="Q244">
        <f t="shared" si="42"/>
        <v>0.12925192573238869</v>
      </c>
      <c r="R244">
        <f t="shared" si="43"/>
        <v>7.3682948927812478E-2</v>
      </c>
      <c r="S244">
        <f t="shared" si="44"/>
        <v>0.27188067330481813</v>
      </c>
      <c r="T244">
        <f t="shared" si="45"/>
        <v>3.7140193596054957E-2</v>
      </c>
      <c r="U244" s="4">
        <f t="shared" si="46"/>
        <v>0.51195574156107426</v>
      </c>
      <c r="V244" s="6">
        <f t="shared" si="47"/>
        <v>2.9973087136527164E-2</v>
      </c>
    </row>
    <row r="245" spans="1:22" x14ac:dyDescent="0.3">
      <c r="A245">
        <f t="shared" si="36"/>
        <v>241</v>
      </c>
      <c r="C245">
        <v>2.6166009649999999</v>
      </c>
      <c r="D245">
        <v>1.6727000000000001</v>
      </c>
      <c r="E245">
        <v>2.0165562438551801E-2</v>
      </c>
      <c r="F245">
        <v>4.1892988238514901E-2</v>
      </c>
      <c r="G245">
        <v>0.92152193341522703</v>
      </c>
      <c r="H245">
        <v>1.64195159077061E-2</v>
      </c>
      <c r="I245">
        <f t="shared" si="37"/>
        <v>0.28109077676909566</v>
      </c>
      <c r="J245">
        <f t="shared" si="38"/>
        <v>7.5107395896659962E-2</v>
      </c>
      <c r="K245">
        <f t="shared" si="39"/>
        <v>0.60357555847999556</v>
      </c>
      <c r="L245">
        <f t="shared" si="40"/>
        <v>4.0226268854248515E-2</v>
      </c>
      <c r="M245">
        <f>_xlfn.NORM.S.DIST((1/$Y$7)*(C245-$Y$3-D245*$Y$12),TRUE)</f>
        <v>0.99791083075605946</v>
      </c>
      <c r="N245" s="3">
        <f>_xlfn.NORM.S.DIST((1/$Y$8)*(C245-$Y$4-D245*$Y$12),TRUE)</f>
        <v>0.92389047244969014</v>
      </c>
      <c r="O245" s="3">
        <f>_xlfn.NORM.S.DIST((1/$Y$9)*(C245-$Y$5-D245*$Y$12),TRUE)</f>
        <v>0.83913291619416119</v>
      </c>
      <c r="P245" s="3">
        <f t="shared" si="41"/>
        <v>0.50786567008057149</v>
      </c>
      <c r="Q245">
        <f t="shared" si="42"/>
        <v>0.28050353056351429</v>
      </c>
      <c r="R245">
        <f t="shared" si="43"/>
        <v>6.9391007479431097E-2</v>
      </c>
      <c r="S245">
        <f t="shared" si="44"/>
        <v>0.50648011853083819</v>
      </c>
      <c r="T245">
        <f t="shared" si="45"/>
        <v>2.0429540986504145E-2</v>
      </c>
      <c r="U245" s="4">
        <f t="shared" si="46"/>
        <v>0.87680419756028771</v>
      </c>
      <c r="V245" s="6">
        <f t="shared" si="47"/>
        <v>1.1591584487208755</v>
      </c>
    </row>
    <row r="246" spans="1:22" x14ac:dyDescent="0.3">
      <c r="A246">
        <f t="shared" si="36"/>
        <v>242</v>
      </c>
      <c r="C246">
        <v>1.9294001599999999</v>
      </c>
      <c r="D246">
        <v>1.6124000000000001</v>
      </c>
      <c r="E246">
        <v>4.2002876890784899E-2</v>
      </c>
      <c r="F246">
        <v>1.7510494519165899E-2</v>
      </c>
      <c r="G246">
        <v>0.92991415655787002</v>
      </c>
      <c r="H246">
        <v>1.05724720321795E-2</v>
      </c>
      <c r="I246">
        <f t="shared" si="37"/>
        <v>0.1201682416443705</v>
      </c>
      <c r="J246">
        <f t="shared" si="38"/>
        <v>3.9142078479365731E-2</v>
      </c>
      <c r="K246">
        <f t="shared" si="39"/>
        <v>0.79100469616225877</v>
      </c>
      <c r="L246">
        <f t="shared" si="40"/>
        <v>4.9684983714004829E-2</v>
      </c>
      <c r="M246">
        <f>_xlfn.NORM.S.DIST((1/$Y$7)*(C246-$Y$3-D246*$Y$12),TRUE)</f>
        <v>0.97364464724105204</v>
      </c>
      <c r="N246" s="3">
        <f>_xlfn.NORM.S.DIST((1/$Y$8)*(C246-$Y$4-D246*$Y$12),TRUE)</f>
        <v>0.86561094889524659</v>
      </c>
      <c r="O246" s="3">
        <f>_xlfn.NORM.S.DIST((1/$Y$9)*(C246-$Y$5-D246*$Y$12),TRUE)</f>
        <v>0.67616154455844235</v>
      </c>
      <c r="P246" s="3">
        <f t="shared" si="41"/>
        <v>0.47307910046087809</v>
      </c>
      <c r="Q246">
        <f t="shared" si="42"/>
        <v>0.11700116524541061</v>
      </c>
      <c r="R246">
        <f t="shared" si="43"/>
        <v>3.3881811694255984E-2</v>
      </c>
      <c r="S246">
        <f t="shared" si="44"/>
        <v>0.53484695711005426</v>
      </c>
      <c r="T246">
        <f t="shared" si="45"/>
        <v>2.3504927401834783E-2</v>
      </c>
      <c r="U246" s="4">
        <f t="shared" si="46"/>
        <v>0.70923486145155556</v>
      </c>
      <c r="V246" s="6">
        <f t="shared" si="47"/>
        <v>0.55115083912812768</v>
      </c>
    </row>
    <row r="247" spans="1:22" x14ac:dyDescent="0.3">
      <c r="A247">
        <f t="shared" si="36"/>
        <v>243</v>
      </c>
      <c r="C247">
        <v>1.43477258</v>
      </c>
      <c r="D247">
        <v>1.6164000000000001</v>
      </c>
      <c r="E247">
        <v>0.118539342800961</v>
      </c>
      <c r="F247">
        <v>1.0151273546895E-2</v>
      </c>
      <c r="G247">
        <v>0.86333193075534598</v>
      </c>
      <c r="H247">
        <v>7.9774528967986105E-3</v>
      </c>
      <c r="I247">
        <f t="shared" si="37"/>
        <v>0.13935837495192355</v>
      </c>
      <c r="J247">
        <f t="shared" si="38"/>
        <v>2.0836573443250093E-2</v>
      </c>
      <c r="K247">
        <f t="shared" si="39"/>
        <v>0.79454037086863749</v>
      </c>
      <c r="L247">
        <f t="shared" si="40"/>
        <v>4.5264680736189153E-2</v>
      </c>
      <c r="M247">
        <f>_xlfn.NORM.S.DIST((1/$Y$7)*(C247-$Y$3-D247*$Y$12),TRUE)</f>
        <v>0.89795586245867076</v>
      </c>
      <c r="N247" s="3">
        <f>_xlfn.NORM.S.DIST((1/$Y$8)*(C247-$Y$4-D247*$Y$12),TRUE)</f>
        <v>0.80821538167910489</v>
      </c>
      <c r="O247" s="3">
        <f>_xlfn.NORM.S.DIST((1/$Y$9)*(C247-$Y$5-D247*$Y$12),TRUE)</f>
        <v>0.528977409214067</v>
      </c>
      <c r="P247" s="3">
        <f t="shared" si="41"/>
        <v>0.44815198376556453</v>
      </c>
      <c r="Q247">
        <f t="shared" si="42"/>
        <v>0.12513766977079332</v>
      </c>
      <c r="R247">
        <f t="shared" si="43"/>
        <v>1.6840439158321074E-2</v>
      </c>
      <c r="S247">
        <f t="shared" si="44"/>
        <v>0.42029390689807583</v>
      </c>
      <c r="T247">
        <f t="shared" si="45"/>
        <v>2.0285456466438104E-2</v>
      </c>
      <c r="U247" s="4">
        <f t="shared" si="46"/>
        <v>0.58255747229362831</v>
      </c>
      <c r="V247" s="6">
        <f t="shared" si="47"/>
        <v>0.20844047550321249</v>
      </c>
    </row>
    <row r="248" spans="1:22" x14ac:dyDescent="0.3">
      <c r="A248">
        <f t="shared" si="36"/>
        <v>244</v>
      </c>
      <c r="C248">
        <v>2.1593737370000001</v>
      </c>
      <c r="D248">
        <v>1.5533999999999999</v>
      </c>
      <c r="E248">
        <v>4.3012751232179403E-2</v>
      </c>
      <c r="F248">
        <v>1.17687586815549E-2</v>
      </c>
      <c r="G248">
        <v>0.93495268676191701</v>
      </c>
      <c r="H248">
        <v>1.0265803324348399E-2</v>
      </c>
      <c r="I248">
        <f t="shared" si="37"/>
        <v>0.19840027882633099</v>
      </c>
      <c r="J248">
        <f t="shared" si="38"/>
        <v>2.4379533401358591E-2</v>
      </c>
      <c r="K248">
        <f t="shared" si="39"/>
        <v>0.73666034445649631</v>
      </c>
      <c r="L248">
        <f t="shared" si="40"/>
        <v>4.0559843315814734E-2</v>
      </c>
      <c r="M248">
        <f>_xlfn.NORM.S.DIST((1/$Y$7)*(C248-$Y$3-D248*$Y$12),TRUE)</f>
        <v>0.9876971320722242</v>
      </c>
      <c r="N248" s="3">
        <f>_xlfn.NORM.S.DIST((1/$Y$8)*(C248-$Y$4-D248*$Y$12),TRUE)</f>
        <v>0.88780351345788233</v>
      </c>
      <c r="O248" s="3">
        <f>_xlfn.NORM.S.DIST((1/$Y$9)*(C248-$Y$5-D248*$Y$12),TRUE)</f>
        <v>0.73750286179164748</v>
      </c>
      <c r="P248" s="3">
        <f t="shared" si="41"/>
        <v>0.48471081799643118</v>
      </c>
      <c r="Q248">
        <f t="shared" si="42"/>
        <v>0.19595938639909674</v>
      </c>
      <c r="R248">
        <f t="shared" si="43"/>
        <v>2.1644235410189953E-2</v>
      </c>
      <c r="S248">
        <f t="shared" si="44"/>
        <v>0.5432891122050868</v>
      </c>
      <c r="T248">
        <f t="shared" si="45"/>
        <v>1.9659794831415642E-2</v>
      </c>
      <c r="U248" s="4">
        <f t="shared" si="46"/>
        <v>0.78055252884578918</v>
      </c>
      <c r="V248" s="6">
        <f t="shared" si="47"/>
        <v>0.77406062255682972</v>
      </c>
    </row>
    <row r="249" spans="1:22" x14ac:dyDescent="0.3">
      <c r="A249">
        <f t="shared" si="36"/>
        <v>245</v>
      </c>
      <c r="C249">
        <v>1.8202639759999999</v>
      </c>
      <c r="D249">
        <v>1.5458000000000001</v>
      </c>
      <c r="E249">
        <v>6.1339698937183003E-2</v>
      </c>
      <c r="F249">
        <v>7.5920753255911402E-3</v>
      </c>
      <c r="G249">
        <v>0.92198777931120701</v>
      </c>
      <c r="H249">
        <v>9.0804464260188008E-3</v>
      </c>
      <c r="I249">
        <f t="shared" si="37"/>
        <v>0.14061895187625359</v>
      </c>
      <c r="J249">
        <f t="shared" si="38"/>
        <v>1.6020764226050987E-2</v>
      </c>
      <c r="K249">
        <f t="shared" si="39"/>
        <v>0.79823276482681305</v>
      </c>
      <c r="L249">
        <f t="shared" si="40"/>
        <v>4.5127519070882111E-2</v>
      </c>
      <c r="M249">
        <f>_xlfn.NORM.S.DIST((1/$Y$7)*(C249-$Y$3-D249*$Y$12),TRUE)</f>
        <v>0.96327703627554329</v>
      </c>
      <c r="N249" s="3">
        <f>_xlfn.NORM.S.DIST((1/$Y$8)*(C249-$Y$4-D249*$Y$12),TRUE)</f>
        <v>0.85408846396952676</v>
      </c>
      <c r="O249" s="3">
        <f>_xlfn.NORM.S.DIST((1/$Y$9)*(C249-$Y$5-D249*$Y$12),TRUE)</f>
        <v>0.64512817135302214</v>
      </c>
      <c r="P249" s="3">
        <f t="shared" si="41"/>
        <v>0.46756656889751796</v>
      </c>
      <c r="Q249">
        <f t="shared" si="42"/>
        <v>0.13545500720753081</v>
      </c>
      <c r="R249">
        <f t="shared" si="43"/>
        <v>1.3683149909445831E-2</v>
      </c>
      <c r="S249">
        <f t="shared" si="44"/>
        <v>0.51496244388678891</v>
      </c>
      <c r="T249">
        <f t="shared" si="45"/>
        <v>2.1100119254829658E-2</v>
      </c>
      <c r="U249" s="4">
        <f t="shared" si="46"/>
        <v>0.68520072025859524</v>
      </c>
      <c r="V249" s="6">
        <f t="shared" si="47"/>
        <v>0.48229195781253664</v>
      </c>
    </row>
    <row r="250" spans="1:22" x14ac:dyDescent="0.3">
      <c r="A250">
        <f t="shared" si="36"/>
        <v>246</v>
      </c>
      <c r="C250">
        <v>-0.31121183800000002</v>
      </c>
      <c r="D250">
        <v>1.5485</v>
      </c>
      <c r="E250">
        <v>0.29363555082961401</v>
      </c>
      <c r="F250">
        <v>1.94153137758338E-2</v>
      </c>
      <c r="G250">
        <v>0.67388173539933904</v>
      </c>
      <c r="H250">
        <v>1.30673999952129E-2</v>
      </c>
      <c r="I250">
        <f t="shared" si="37"/>
        <v>0.1550119560593497</v>
      </c>
      <c r="J250">
        <f t="shared" si="38"/>
        <v>1.4775759034622735E-2</v>
      </c>
      <c r="K250">
        <f t="shared" si="39"/>
        <v>0.78655220633607359</v>
      </c>
      <c r="L250">
        <f t="shared" si="40"/>
        <v>4.3660078569953832E-2</v>
      </c>
      <c r="M250">
        <f>_xlfn.NORM.S.DIST((1/$Y$7)*(C250-$Y$3-D250*$Y$12),TRUE)</f>
        <v>0.13885274977182549</v>
      </c>
      <c r="N250" s="3">
        <f>_xlfn.NORM.S.DIST((1/$Y$8)*(C250-$Y$4-D250*$Y$12),TRUE)</f>
        <v>0.51732030025146181</v>
      </c>
      <c r="O250" s="3">
        <f>_xlfn.NORM.S.DIST((1/$Y$9)*(C250-$Y$5-D250*$Y$12),TRUE)</f>
        <v>9.9603782064768359E-2</v>
      </c>
      <c r="P250" s="3">
        <f t="shared" si="41"/>
        <v>0.36241597278297555</v>
      </c>
      <c r="Q250">
        <f t="shared" si="42"/>
        <v>2.1523836346350092E-2</v>
      </c>
      <c r="R250">
        <f t="shared" si="43"/>
        <v>7.6438001002342828E-3</v>
      </c>
      <c r="S250">
        <f t="shared" si="44"/>
        <v>7.8343574542460992E-2</v>
      </c>
      <c r="T250">
        <f t="shared" si="45"/>
        <v>1.5823109846710964E-2</v>
      </c>
      <c r="U250" s="4">
        <f t="shared" si="46"/>
        <v>0.12333432083575634</v>
      </c>
      <c r="V250" s="6">
        <f t="shared" si="47"/>
        <v>-1.158478938653555</v>
      </c>
    </row>
    <row r="251" spans="1:22" x14ac:dyDescent="0.3">
      <c r="A251">
        <f t="shared" si="36"/>
        <v>247</v>
      </c>
      <c r="C251">
        <v>0.58697011099999996</v>
      </c>
      <c r="D251">
        <v>1.5883</v>
      </c>
      <c r="E251">
        <v>0.52117697445592703</v>
      </c>
      <c r="F251">
        <v>2.8495857374172699E-2</v>
      </c>
      <c r="G251">
        <v>0.44497251759753997</v>
      </c>
      <c r="H251">
        <v>5.3546505723605E-3</v>
      </c>
      <c r="I251">
        <f t="shared" si="37"/>
        <v>0.3301723795289665</v>
      </c>
      <c r="J251">
        <f t="shared" si="38"/>
        <v>5.5261813454923273E-2</v>
      </c>
      <c r="K251">
        <f t="shared" si="39"/>
        <v>0.57768302932811433</v>
      </c>
      <c r="L251">
        <f t="shared" si="40"/>
        <v>3.6882777687995652E-2</v>
      </c>
      <c r="M251">
        <f>_xlfn.NORM.S.DIST((1/$Y$7)*(C251-$Y$3-D251*$Y$12),TRUE)</f>
        <v>0.5502265907238626</v>
      </c>
      <c r="N251" s="3">
        <f>_xlfn.NORM.S.DIST((1/$Y$8)*(C251-$Y$4-D251*$Y$12),TRUE)</f>
        <v>0.68058254459042233</v>
      </c>
      <c r="O251" s="3">
        <f>_xlfn.NORM.S.DIST((1/$Y$9)*(C251-$Y$5-D251*$Y$12),TRUE)</f>
        <v>0.27894254969267462</v>
      </c>
      <c r="P251" s="3">
        <f t="shared" si="41"/>
        <v>0.40595144455588761</v>
      </c>
      <c r="Q251">
        <f t="shared" si="42"/>
        <v>0.18166962273940848</v>
      </c>
      <c r="R251">
        <f t="shared" si="43"/>
        <v>3.7610225619832918E-2</v>
      </c>
      <c r="S251">
        <f t="shared" si="44"/>
        <v>0.16114037711497234</v>
      </c>
      <c r="T251">
        <f t="shared" si="45"/>
        <v>1.4972616881675496E-2</v>
      </c>
      <c r="U251" s="4">
        <f t="shared" si="46"/>
        <v>0.39539284235588923</v>
      </c>
      <c r="V251" s="6">
        <f t="shared" si="47"/>
        <v>-0.26529049688064521</v>
      </c>
    </row>
    <row r="252" spans="1:22" x14ac:dyDescent="0.3">
      <c r="A252">
        <f t="shared" si="36"/>
        <v>248</v>
      </c>
      <c r="C252">
        <v>-0.76265451299999998</v>
      </c>
      <c r="D252">
        <v>1.6411</v>
      </c>
      <c r="E252">
        <v>0.56433421901186798</v>
      </c>
      <c r="F252">
        <v>0.15402566273840099</v>
      </c>
      <c r="G252">
        <v>0.27255000208861302</v>
      </c>
      <c r="H252">
        <v>9.0901161611169901E-3</v>
      </c>
      <c r="I252">
        <f t="shared" si="37"/>
        <v>0.50322582043361108</v>
      </c>
      <c r="J252">
        <f t="shared" si="38"/>
        <v>9.242008353822985E-2</v>
      </c>
      <c r="K252">
        <f t="shared" si="39"/>
        <v>0.38207638325895105</v>
      </c>
      <c r="L252">
        <f t="shared" si="40"/>
        <v>2.227771276920822E-2</v>
      </c>
      <c r="M252">
        <f>_xlfn.NORM.S.DIST((1/$Y$7)*(C252-$Y$3-D252*$Y$12),TRUE)</f>
        <v>4.5083084357093857E-2</v>
      </c>
      <c r="N252" s="3">
        <f>_xlfn.NORM.S.DIST((1/$Y$8)*(C252-$Y$4-D252*$Y$12),TRUE)</f>
        <v>0.43225517970681776</v>
      </c>
      <c r="O252" s="3">
        <f>_xlfn.NORM.S.DIST((1/$Y$9)*(C252-$Y$5-D252*$Y$12),TRUE)</f>
        <v>5.1071392118084993E-2</v>
      </c>
      <c r="P252" s="3">
        <f t="shared" si="41"/>
        <v>0.34115048823085897</v>
      </c>
      <c r="Q252">
        <f t="shared" si="42"/>
        <v>2.2686972113276253E-2</v>
      </c>
      <c r="R252">
        <f t="shared" si="43"/>
        <v>3.994905981833665E-2</v>
      </c>
      <c r="S252">
        <f t="shared" si="44"/>
        <v>1.9513172788477615E-2</v>
      </c>
      <c r="T252">
        <f t="shared" si="45"/>
        <v>7.600052587882225E-3</v>
      </c>
      <c r="U252" s="4">
        <f t="shared" si="46"/>
        <v>8.9749257307972743E-2</v>
      </c>
      <c r="V252" s="6">
        <f t="shared" si="47"/>
        <v>-1.3423007060026286</v>
      </c>
    </row>
    <row r="253" spans="1:22" x14ac:dyDescent="0.3">
      <c r="A253">
        <f t="shared" si="36"/>
        <v>249</v>
      </c>
      <c r="C253">
        <v>-1.768512248</v>
      </c>
      <c r="D253">
        <v>1.6412</v>
      </c>
      <c r="E253">
        <v>6.7772117644886207E-2</v>
      </c>
      <c r="F253">
        <v>0.80409928215924997</v>
      </c>
      <c r="G253">
        <v>0.104863419069777</v>
      </c>
      <c r="H253">
        <v>2.32651811260868E-2</v>
      </c>
      <c r="I253">
        <f t="shared" si="37"/>
        <v>0.52557204065222463</v>
      </c>
      <c r="J253">
        <f t="shared" si="38"/>
        <v>0.20609822191140123</v>
      </c>
      <c r="K253">
        <f t="shared" si="39"/>
        <v>0.24771143930044523</v>
      </c>
      <c r="L253">
        <f t="shared" si="40"/>
        <v>2.0618298135927943E-2</v>
      </c>
      <c r="M253">
        <f>_xlfn.NORM.S.DIST((1/$Y$7)*(C253-$Y$3-D253*$Y$12),TRUE)</f>
        <v>1.1384771153873708E-3</v>
      </c>
      <c r="N253" s="3">
        <f>_xlfn.NORM.S.DIST((1/$Y$8)*(C253-$Y$4-D253*$Y$12),TRUE)</f>
        <v>0.25862432114253053</v>
      </c>
      <c r="O253" s="3">
        <f>_xlfn.NORM.S.DIST((1/$Y$9)*(C253-$Y$5-D253*$Y$12),TRUE)</f>
        <v>7.8452418104757223E-3</v>
      </c>
      <c r="P253" s="3">
        <f t="shared" si="41"/>
        <v>0.29562251070918877</v>
      </c>
      <c r="Q253">
        <f t="shared" si="42"/>
        <v>5.9835174076999873E-4</v>
      </c>
      <c r="R253">
        <f t="shared" si="43"/>
        <v>5.3302012730518752E-2</v>
      </c>
      <c r="S253">
        <f t="shared" si="44"/>
        <v>1.943356140532972E-3</v>
      </c>
      <c r="T253">
        <f t="shared" si="45"/>
        <v>6.0952330614936047E-3</v>
      </c>
      <c r="U253" s="4">
        <f t="shared" si="46"/>
        <v>6.1938953673315332E-2</v>
      </c>
      <c r="V253" s="6">
        <f t="shared" si="47"/>
        <v>-1.5386985465092593</v>
      </c>
    </row>
    <row r="254" spans="1:22" x14ac:dyDescent="0.3">
      <c r="A254">
        <f t="shared" si="36"/>
        <v>250</v>
      </c>
      <c r="C254">
        <v>1.3438793739999999</v>
      </c>
      <c r="D254">
        <v>1.6293</v>
      </c>
      <c r="E254">
        <v>0.146098044684809</v>
      </c>
      <c r="F254">
        <v>0.53943842386493901</v>
      </c>
      <c r="G254">
        <v>0.30307794228777202</v>
      </c>
      <c r="H254">
        <v>1.13855891624801E-2</v>
      </c>
      <c r="I254">
        <f t="shared" si="37"/>
        <v>9.4619696913503956E-2</v>
      </c>
      <c r="J254">
        <f t="shared" si="38"/>
        <v>0.70103371338457277</v>
      </c>
      <c r="K254">
        <f t="shared" si="39"/>
        <v>0.16708648507390378</v>
      </c>
      <c r="L254">
        <f t="shared" si="40"/>
        <v>3.7260104628019444E-2</v>
      </c>
      <c r="M254">
        <f>_xlfn.NORM.S.DIST((1/$Y$7)*(C254-$Y$3-D254*$Y$12),TRUE)</f>
        <v>0.87438507216014416</v>
      </c>
      <c r="N254" s="3">
        <f>_xlfn.NORM.S.DIST((1/$Y$8)*(C254-$Y$4-D254*$Y$12),TRUE)</f>
        <v>0.79623243297692081</v>
      </c>
      <c r="O254" s="3">
        <f>_xlfn.NORM.S.DIST((1/$Y$9)*(C254-$Y$5-D254*$Y$12),TRUE)</f>
        <v>0.50083047468341424</v>
      </c>
      <c r="P254" s="3">
        <f t="shared" si="41"/>
        <v>0.44359060225076774</v>
      </c>
      <c r="Q254">
        <f t="shared" si="42"/>
        <v>8.2734050513485133E-2</v>
      </c>
      <c r="R254">
        <f t="shared" si="43"/>
        <v>0.55818577920704371</v>
      </c>
      <c r="S254">
        <f t="shared" si="44"/>
        <v>8.3682003632746443E-2</v>
      </c>
      <c r="T254">
        <f t="shared" si="45"/>
        <v>1.6528232251869765E-2</v>
      </c>
      <c r="U254" s="4">
        <f t="shared" si="46"/>
        <v>0.74113006560514505</v>
      </c>
      <c r="V254" s="6">
        <f t="shared" si="47"/>
        <v>0.64683325238788869</v>
      </c>
    </row>
    <row r="255" spans="1:22" x14ac:dyDescent="0.3">
      <c r="A255">
        <f t="shared" si="36"/>
        <v>251</v>
      </c>
      <c r="C255">
        <v>1.2504727980000001</v>
      </c>
      <c r="D255">
        <v>1.6988000000000001</v>
      </c>
      <c r="E255">
        <v>0.25260752185310897</v>
      </c>
      <c r="F255">
        <v>0.304554093031351</v>
      </c>
      <c r="G255">
        <v>0.43542025137502199</v>
      </c>
      <c r="H255">
        <v>7.4181337405175296E-3</v>
      </c>
      <c r="I255">
        <f t="shared" si="37"/>
        <v>0.17662702524338691</v>
      </c>
      <c r="J255">
        <f t="shared" si="38"/>
        <v>0.4832513580077471</v>
      </c>
      <c r="K255">
        <f t="shared" si="39"/>
        <v>0.30889825049144592</v>
      </c>
      <c r="L255">
        <f t="shared" si="40"/>
        <v>3.1223366257420133E-2</v>
      </c>
      <c r="M255">
        <f>_xlfn.NORM.S.DIST((1/$Y$7)*(C255-$Y$3-D255*$Y$12),TRUE)</f>
        <v>0.84645663881816169</v>
      </c>
      <c r="N255" s="3">
        <f>_xlfn.NORM.S.DIST((1/$Y$8)*(C255-$Y$4-D255*$Y$12),TRUE)</f>
        <v>0.78346456854252677</v>
      </c>
      <c r="O255" s="3">
        <f>_xlfn.NORM.S.DIST((1/$Y$9)*(C255-$Y$5-D255*$Y$12),TRUE)</f>
        <v>0.47190226166353788</v>
      </c>
      <c r="P255" s="3">
        <f t="shared" si="41"/>
        <v>0.43891086971714333</v>
      </c>
      <c r="Q255">
        <f t="shared" si="42"/>
        <v>0.14950711811196787</v>
      </c>
      <c r="R255">
        <f t="shared" si="43"/>
        <v>0.3786103166991297</v>
      </c>
      <c r="S255">
        <f t="shared" si="44"/>
        <v>0.14576978303082339</v>
      </c>
      <c r="T255">
        <f t="shared" si="45"/>
        <v>1.3704274839541177E-2</v>
      </c>
      <c r="U255" s="4">
        <f t="shared" si="46"/>
        <v>0.68759149268146202</v>
      </c>
      <c r="V255" s="6">
        <f t="shared" si="47"/>
        <v>0.48903486360351955</v>
      </c>
    </row>
    <row r="256" spans="1:22" x14ac:dyDescent="0.3">
      <c r="A256">
        <f t="shared" si="36"/>
        <v>252</v>
      </c>
      <c r="C256">
        <v>1.8324845809999999</v>
      </c>
      <c r="D256">
        <v>1.728</v>
      </c>
      <c r="E256">
        <v>0.16327588531398601</v>
      </c>
      <c r="F256">
        <v>0.179507169345752</v>
      </c>
      <c r="G256">
        <v>0.64877652040461398</v>
      </c>
      <c r="H256">
        <v>8.4404249356486594E-3</v>
      </c>
      <c r="I256">
        <f t="shared" si="37"/>
        <v>0.27680139445439772</v>
      </c>
      <c r="J256">
        <f t="shared" si="38"/>
        <v>0.29497804186008159</v>
      </c>
      <c r="K256">
        <f t="shared" si="39"/>
        <v>0.39929743413931451</v>
      </c>
      <c r="L256">
        <f t="shared" si="40"/>
        <v>2.8923129546205698E-2</v>
      </c>
      <c r="M256">
        <f>_xlfn.NORM.S.DIST((1/$Y$7)*(C256-$Y$3-D256*$Y$12),TRUE)</f>
        <v>0.96458269351043924</v>
      </c>
      <c r="N256" s="3">
        <f>_xlfn.NORM.S.DIST((1/$Y$8)*(C256-$Y$4-D256*$Y$12),TRUE)</f>
        <v>0.85541074849693977</v>
      </c>
      <c r="O256" s="3">
        <f>_xlfn.NORM.S.DIST((1/$Y$9)*(C256-$Y$5-D256*$Y$12),TRUE)</f>
        <v>0.64865618556069371</v>
      </c>
      <c r="P256" s="3">
        <f t="shared" si="41"/>
        <v>0.46818354915938093</v>
      </c>
      <c r="Q256">
        <f t="shared" si="42"/>
        <v>0.26699783463026849</v>
      </c>
      <c r="R256">
        <f t="shared" si="43"/>
        <v>0.25232738757769402</v>
      </c>
      <c r="S256">
        <f t="shared" si="44"/>
        <v>0.25900675053298006</v>
      </c>
      <c r="T256">
        <f t="shared" si="45"/>
        <v>1.3541333443739138E-2</v>
      </c>
      <c r="U256" s="4">
        <f t="shared" si="46"/>
        <v>0.79187330618468166</v>
      </c>
      <c r="V256" s="6">
        <f t="shared" si="47"/>
        <v>0.81293838113300609</v>
      </c>
    </row>
    <row r="257" spans="1:22" x14ac:dyDescent="0.3">
      <c r="A257">
        <f t="shared" si="36"/>
        <v>253</v>
      </c>
      <c r="C257">
        <v>1.3316711569999999</v>
      </c>
      <c r="D257">
        <v>1.7217</v>
      </c>
      <c r="E257">
        <v>0.23476688554960701</v>
      </c>
      <c r="F257">
        <v>9.0295063308240303E-2</v>
      </c>
      <c r="G257">
        <v>0.66809211532934998</v>
      </c>
      <c r="H257">
        <v>6.8459358128023697E-3</v>
      </c>
      <c r="I257">
        <f t="shared" si="37"/>
        <v>0.21880065254804795</v>
      </c>
      <c r="J257">
        <f t="shared" si="38"/>
        <v>0.17585524347623435</v>
      </c>
      <c r="K257">
        <f t="shared" si="39"/>
        <v>0.5696413895695952</v>
      </c>
      <c r="L257">
        <f t="shared" si="40"/>
        <v>3.5702714406123118E-2</v>
      </c>
      <c r="M257">
        <f>_xlfn.NORM.S.DIST((1/$Y$7)*(C257-$Y$3-D257*$Y$12),TRUE)</f>
        <v>0.87095085856693455</v>
      </c>
      <c r="N257" s="3">
        <f>_xlfn.NORM.S.DIST((1/$Y$8)*(C257-$Y$4-D257*$Y$12),TRUE)</f>
        <v>0.7945896307387128</v>
      </c>
      <c r="O257" s="3">
        <f>_xlfn.NORM.S.DIST((1/$Y$9)*(C257-$Y$5-D257*$Y$12),TRUE)</f>
        <v>0.49704655031274003</v>
      </c>
      <c r="P257" s="3">
        <f t="shared" si="41"/>
        <v>0.4429785008561386</v>
      </c>
      <c r="Q257">
        <f t="shared" si="42"/>
        <v>0.1905646161917279</v>
      </c>
      <c r="R257">
        <f t="shared" si="43"/>
        <v>0.13973275297724749</v>
      </c>
      <c r="S257">
        <f t="shared" si="44"/>
        <v>0.28313828760092297</v>
      </c>
      <c r="T257">
        <f t="shared" si="45"/>
        <v>1.5815534904119282E-2</v>
      </c>
      <c r="U257" s="4">
        <f t="shared" si="46"/>
        <v>0.62925119167401766</v>
      </c>
      <c r="V257" s="6">
        <f t="shared" si="47"/>
        <v>0.32987076194245807</v>
      </c>
    </row>
    <row r="258" spans="1:22" x14ac:dyDescent="0.3">
      <c r="A258">
        <f t="shared" si="36"/>
        <v>254</v>
      </c>
      <c r="C258">
        <v>1.680368774</v>
      </c>
      <c r="D258">
        <v>1.7145999999999999</v>
      </c>
      <c r="E258">
        <v>0.18275684550705301</v>
      </c>
      <c r="F258">
        <v>5.5645044062979002E-2</v>
      </c>
      <c r="G258">
        <v>0.75419559781075995</v>
      </c>
      <c r="H258">
        <v>7.4025126192084302E-3</v>
      </c>
      <c r="I258">
        <f t="shared" si="37"/>
        <v>0.28044617501363378</v>
      </c>
      <c r="J258">
        <f t="shared" si="38"/>
        <v>0.10837882764091965</v>
      </c>
      <c r="K258">
        <f t="shared" si="39"/>
        <v>0.57764787832276177</v>
      </c>
      <c r="L258">
        <f t="shared" si="40"/>
        <v>3.3527119022684536E-2</v>
      </c>
      <c r="M258">
        <f>_xlfn.NORM.S.DIST((1/$Y$7)*(C258-$Y$3-D258*$Y$12),TRUE)</f>
        <v>0.94534690546287226</v>
      </c>
      <c r="N258" s="3">
        <f>_xlfn.NORM.S.DIST((1/$Y$8)*(C258-$Y$4-D258*$Y$12),TRUE)</f>
        <v>0.83837355145549419</v>
      </c>
      <c r="O258" s="3">
        <f>_xlfn.NORM.S.DIST((1/$Y$9)*(C258-$Y$5-D258*$Y$12),TRUE)</f>
        <v>0.60392172487787266</v>
      </c>
      <c r="P258" s="3">
        <f t="shared" si="41"/>
        <v>0.46050961236764643</v>
      </c>
      <c r="Q258">
        <f t="shared" si="42"/>
        <v>0.2651189236980378</v>
      </c>
      <c r="R258">
        <f t="shared" si="43"/>
        <v>9.0861942631900686E-2</v>
      </c>
      <c r="S258">
        <f t="shared" si="44"/>
        <v>0.34885410304872577</v>
      </c>
      <c r="T258">
        <f t="shared" si="45"/>
        <v>1.54395605849404E-2</v>
      </c>
      <c r="U258" s="4">
        <f t="shared" si="46"/>
        <v>0.72027452996360464</v>
      </c>
      <c r="V258" s="6">
        <f t="shared" si="47"/>
        <v>0.5836572417268191</v>
      </c>
    </row>
    <row r="259" spans="1:22" x14ac:dyDescent="0.3">
      <c r="A259">
        <f t="shared" si="36"/>
        <v>255</v>
      </c>
      <c r="C259">
        <v>1.048445633</v>
      </c>
      <c r="D259">
        <v>1.6760999999999999</v>
      </c>
      <c r="E259">
        <v>0.32261946716066098</v>
      </c>
      <c r="F259">
        <v>3.5594594182002198E-2</v>
      </c>
      <c r="G259">
        <v>0.63583702260767105</v>
      </c>
      <c r="H259">
        <v>5.9489160496660103E-3</v>
      </c>
      <c r="I259">
        <f t="shared" si="37"/>
        <v>0.24362932267220908</v>
      </c>
      <c r="J259">
        <f t="shared" si="38"/>
        <v>7.1835203188655092E-2</v>
      </c>
      <c r="K259">
        <f t="shared" si="39"/>
        <v>0.64785091513342408</v>
      </c>
      <c r="L259">
        <f t="shared" si="40"/>
        <v>3.6684559005712131E-2</v>
      </c>
      <c r="M259">
        <f>_xlfn.NORM.S.DIST((1/$Y$7)*(C259-$Y$3-D259*$Y$12),TRUE)</f>
        <v>0.77301191624766263</v>
      </c>
      <c r="N259" s="3">
        <f>_xlfn.NORM.S.DIST((1/$Y$8)*(C259-$Y$4-D259*$Y$12),TRUE)</f>
        <v>0.7543209970747734</v>
      </c>
      <c r="O259" s="3">
        <f>_xlfn.NORM.S.DIST((1/$Y$9)*(C259-$Y$5-D259*$Y$12),TRUE)</f>
        <v>0.41003677001786343</v>
      </c>
      <c r="P259" s="3">
        <f t="shared" si="41"/>
        <v>0.42881917665986546</v>
      </c>
      <c r="Q259">
        <f t="shared" si="42"/>
        <v>0.18832836957296445</v>
      </c>
      <c r="R259">
        <f t="shared" si="43"/>
        <v>5.4186802094335247E-2</v>
      </c>
      <c r="S259">
        <f t="shared" si="44"/>
        <v>0.26564269669442614</v>
      </c>
      <c r="T259">
        <f t="shared" si="45"/>
        <v>1.573104238895973E-2</v>
      </c>
      <c r="U259" s="4">
        <f t="shared" si="46"/>
        <v>0.52388891075068555</v>
      </c>
      <c r="V259" s="6">
        <f t="shared" si="47"/>
        <v>5.9916449659737796E-2</v>
      </c>
    </row>
    <row r="260" spans="1:22" x14ac:dyDescent="0.3">
      <c r="A260">
        <f t="shared" si="36"/>
        <v>256</v>
      </c>
      <c r="C260">
        <v>1.319762482</v>
      </c>
      <c r="D260">
        <v>1.6469</v>
      </c>
      <c r="E260">
        <v>0.36056549471362698</v>
      </c>
      <c r="F260">
        <v>3.5743171666053099E-2</v>
      </c>
      <c r="G260">
        <v>0.59827782621187198</v>
      </c>
      <c r="H260">
        <v>5.4135074084481804E-3</v>
      </c>
      <c r="I260">
        <f t="shared" si="37"/>
        <v>0.3516888467420789</v>
      </c>
      <c r="J260">
        <f t="shared" si="38"/>
        <v>7.2730349208897802E-2</v>
      </c>
      <c r="K260">
        <f t="shared" si="39"/>
        <v>0.54509272254482033</v>
      </c>
      <c r="L260">
        <f t="shared" si="40"/>
        <v>3.0488081504203072E-2</v>
      </c>
      <c r="M260">
        <f>_xlfn.NORM.S.DIST((1/$Y$7)*(C260-$Y$3-D260*$Y$12),TRUE)</f>
        <v>0.86753870313017811</v>
      </c>
      <c r="N260" s="3">
        <f>_xlfn.NORM.S.DIST((1/$Y$8)*(C260-$Y$4-D260*$Y$12),TRUE)</f>
        <v>0.79297958238373056</v>
      </c>
      <c r="O260" s="3">
        <f>_xlfn.NORM.S.DIST((1/$Y$9)*(C260-$Y$5-D260*$Y$12),TRUE)</f>
        <v>0.4933557219924613</v>
      </c>
      <c r="P260" s="3">
        <f t="shared" si="41"/>
        <v>0.44238154912045324</v>
      </c>
      <c r="Q260">
        <f t="shared" si="42"/>
        <v>0.30510368600797111</v>
      </c>
      <c r="R260">
        <f t="shared" si="43"/>
        <v>5.767368194229467E-2</v>
      </c>
      <c r="S260">
        <f t="shared" si="44"/>
        <v>0.26892461368393622</v>
      </c>
      <c r="T260">
        <f t="shared" si="45"/>
        <v>1.3487364725539993E-2</v>
      </c>
      <c r="U260" s="4">
        <f t="shared" si="46"/>
        <v>0.64518934635974201</v>
      </c>
      <c r="V260" s="6">
        <f t="shared" si="47"/>
        <v>0.37236473399017628</v>
      </c>
    </row>
    <row r="261" spans="1:22" x14ac:dyDescent="0.3">
      <c r="A261">
        <f t="shared" si="36"/>
        <v>257</v>
      </c>
      <c r="C261">
        <v>-0.29007285900000002</v>
      </c>
      <c r="D261">
        <v>1.6920999999999999</v>
      </c>
      <c r="E261">
        <v>0.57239318490889801</v>
      </c>
      <c r="F261">
        <v>7.33408500661374E-2</v>
      </c>
      <c r="G261">
        <v>0.34761244755285098</v>
      </c>
      <c r="H261">
        <v>6.6535174721145396E-3</v>
      </c>
      <c r="I261">
        <f t="shared" si="37"/>
        <v>0.38057483643414292</v>
      </c>
      <c r="J261">
        <f t="shared" si="38"/>
        <v>7.777504716783061E-2</v>
      </c>
      <c r="K261">
        <f t="shared" si="39"/>
        <v>0.51305227950806354</v>
      </c>
      <c r="L261">
        <f t="shared" si="40"/>
        <v>2.8597836889963115E-2</v>
      </c>
      <c r="M261">
        <f>_xlfn.NORM.S.DIST((1/$Y$7)*(C261-$Y$3-D261*$Y$12),TRUE)</f>
        <v>0.14526265461632748</v>
      </c>
      <c r="N261" s="3">
        <f>_xlfn.NORM.S.DIST((1/$Y$8)*(C261-$Y$4-D261*$Y$12),TRUE)</f>
        <v>0.52131445811528709</v>
      </c>
      <c r="O261" s="3">
        <f>_xlfn.NORM.S.DIST((1/$Y$9)*(C261-$Y$5-D261*$Y$12),TRUE)</f>
        <v>0.10250812394831144</v>
      </c>
      <c r="P261" s="3">
        <f t="shared" si="41"/>
        <v>0.36342283875713632</v>
      </c>
      <c r="Q261">
        <f t="shared" si="42"/>
        <v>5.5283311020598226E-2</v>
      </c>
      <c r="R261">
        <f t="shared" si="43"/>
        <v>4.0545256569188511E-2</v>
      </c>
      <c r="S261">
        <f t="shared" si="44"/>
        <v>5.2592026659776303E-2</v>
      </c>
      <c r="T261">
        <f t="shared" si="45"/>
        <v>1.039310706486395E-2</v>
      </c>
      <c r="U261" s="4">
        <f t="shared" si="46"/>
        <v>0.15881370131442701</v>
      </c>
      <c r="V261" s="6">
        <f t="shared" si="47"/>
        <v>-0.99934539378705278</v>
      </c>
    </row>
    <row r="262" spans="1:22" x14ac:dyDescent="0.3">
      <c r="A262">
        <f t="shared" ref="A262:A325" si="48">A261+1</f>
        <v>258</v>
      </c>
      <c r="C262">
        <v>1.3000685759999999</v>
      </c>
      <c r="D262">
        <v>1.6794</v>
      </c>
      <c r="E262">
        <v>0.58383519986103005</v>
      </c>
      <c r="F262">
        <v>6.9447609676223293E-2</v>
      </c>
      <c r="G262">
        <v>0.34299444322818201</v>
      </c>
      <c r="H262">
        <v>3.7227472345646201E-3</v>
      </c>
      <c r="I262">
        <f t="shared" ref="I262:I325" si="49">$Y$14*E261+$Y$19*F261+G261*$Y$24+H261*$Y$29</f>
        <v>0.53841966560353893</v>
      </c>
      <c r="J262">
        <f t="shared" ref="J262:J325" si="50">$Y$15*E261+$Y$20*F261+G261*$Y$25+H261*$Y$30</f>
        <v>0.13768385061919833</v>
      </c>
      <c r="K262">
        <f t="shared" ref="K262:K325" si="51">E261*$Y$16+F261*$Y$21+G261*$Y$26+H261*$Y$31</f>
        <v>0.30366810111918313</v>
      </c>
      <c r="L262">
        <f t="shared" ref="L262:L325" si="52">E261*$Y$17+F261*$Y$22+G261*$Y$27+H261*$Y$32</f>
        <v>2.0228382658080402E-2</v>
      </c>
      <c r="M262">
        <f>_xlfn.NORM.S.DIST((1/$Y$7)*(C262-$Y$3-D262*$Y$12),TRUE)</f>
        <v>0.86176046421196739</v>
      </c>
      <c r="N262" s="3">
        <f>_xlfn.NORM.S.DIST((1/$Y$8)*(C262-$Y$4-D262*$Y$12),TRUE)</f>
        <v>0.79030064924018117</v>
      </c>
      <c r="O262" s="3">
        <f>_xlfn.NORM.S.DIST((1/$Y$9)*(C262-$Y$5-D262*$Y$12),TRUE)</f>
        <v>0.48725343380848118</v>
      </c>
      <c r="P262" s="3">
        <f t="shared" ref="P262:P325" si="53">_xlfn.NORM.S.DIST((1/$Y$10)*(C262-$Y$6-D262*$Y$12),TRUE)</f>
        <v>0.44139463111182969</v>
      </c>
      <c r="Q262">
        <f t="shared" ref="Q262:Q325" si="54">M262*I262</f>
        <v>0.46398878097135798</v>
      </c>
      <c r="R262">
        <f t="shared" ref="R262:R325" si="55">N262*J262</f>
        <v>0.10881163653424056</v>
      </c>
      <c r="S262">
        <f t="shared" ref="S262:S325" si="56">O262*K262</f>
        <v>0.14796332500842307</v>
      </c>
      <c r="T262">
        <f t="shared" ref="T262:T325" si="57">P262*L262</f>
        <v>8.9286995013523329E-3</v>
      </c>
      <c r="U262" s="4">
        <f t="shared" ref="U262:U325" si="58">SUM(Q262:T262)</f>
        <v>0.72969244201537398</v>
      </c>
      <c r="V262" s="6">
        <f t="shared" ref="V262:V325" si="59">_xlfn.NORM.S.INV(U262)</f>
        <v>0.61188308153311932</v>
      </c>
    </row>
    <row r="263" spans="1:22" x14ac:dyDescent="0.3">
      <c r="A263">
        <f t="shared" si="48"/>
        <v>259</v>
      </c>
      <c r="C263">
        <v>-3.1610188749999999</v>
      </c>
      <c r="D263">
        <v>1.7441</v>
      </c>
      <c r="E263">
        <v>1.2969174244823199E-4</v>
      </c>
      <c r="F263">
        <v>0.92395126252168103</v>
      </c>
      <c r="G263">
        <v>1.7035201522944899E-2</v>
      </c>
      <c r="H263">
        <v>5.8883844212925598E-2</v>
      </c>
      <c r="I263">
        <f t="shared" si="49"/>
        <v>0.54774944092448286</v>
      </c>
      <c r="J263">
        <f t="shared" si="50"/>
        <v>0.13573520272052286</v>
      </c>
      <c r="K263">
        <f t="shared" si="51"/>
        <v>0.29868902095111033</v>
      </c>
      <c r="L263">
        <f t="shared" si="52"/>
        <v>1.7826335403883918E-2</v>
      </c>
      <c r="M263">
        <f>_xlfn.NORM.S.DIST((1/$Y$7)*(C263-$Y$3-D263*$Y$12),TRUE)</f>
        <v>4.1090724142816696E-7</v>
      </c>
      <c r="N263" s="3">
        <f>_xlfn.NORM.S.DIST((1/$Y$8)*(C263-$Y$4-D263*$Y$12),TRUE)</f>
        <v>9.5455302345749407E-2</v>
      </c>
      <c r="O263" s="3">
        <f>_xlfn.NORM.S.DIST((1/$Y$9)*(C263-$Y$5-D263*$Y$12),TRUE)</f>
        <v>2.3445060794281803E-4</v>
      </c>
      <c r="P263" s="3">
        <f t="shared" si="53"/>
        <v>0.23766598865551547</v>
      </c>
      <c r="Q263">
        <f t="shared" si="54"/>
        <v>2.2507421176409994E-7</v>
      </c>
      <c r="R263">
        <f t="shared" si="55"/>
        <v>1.2956644814649098E-2</v>
      </c>
      <c r="S263">
        <f t="shared" si="56"/>
        <v>7.0027822547832932E-5</v>
      </c>
      <c r="T263">
        <f t="shared" si="57"/>
        <v>4.2367136278688893E-3</v>
      </c>
      <c r="U263" s="4">
        <f t="shared" si="58"/>
        <v>1.7263611339277583E-2</v>
      </c>
      <c r="V263" s="6">
        <f t="shared" si="59"/>
        <v>-2.1138600449826517</v>
      </c>
    </row>
    <row r="264" spans="1:22" x14ac:dyDescent="0.3">
      <c r="A264">
        <f t="shared" si="48"/>
        <v>260</v>
      </c>
      <c r="C264">
        <v>-1.1897752429999999</v>
      </c>
      <c r="D264">
        <v>1.7831999999999999</v>
      </c>
      <c r="E264">
        <v>7.1062055452293903E-3</v>
      </c>
      <c r="F264">
        <v>0.93846291006988403</v>
      </c>
      <c r="G264">
        <v>3.4690547265041102E-2</v>
      </c>
      <c r="H264">
        <v>1.9740337119845401E-2</v>
      </c>
      <c r="I264">
        <f t="shared" si="49"/>
        <v>2.970524185910433E-2</v>
      </c>
      <c r="J264">
        <f t="shared" si="50"/>
        <v>0.79638146102155161</v>
      </c>
      <c r="K264">
        <f t="shared" si="51"/>
        <v>0.11176765753255659</v>
      </c>
      <c r="L264">
        <f t="shared" si="52"/>
        <v>6.2145639586787108E-2</v>
      </c>
      <c r="M264">
        <f>_xlfn.NORM.S.DIST((1/$Y$7)*(C264-$Y$3-D264*$Y$12),TRUE)</f>
        <v>1.158126568827488E-2</v>
      </c>
      <c r="N264" s="3">
        <f>_xlfn.NORM.S.DIST((1/$Y$8)*(C264-$Y$4-D264*$Y$12),TRUE)</f>
        <v>0.35451196603027857</v>
      </c>
      <c r="O264" s="3">
        <f>_xlfn.NORM.S.DIST((1/$Y$9)*(C264-$Y$5-D264*$Y$12),TRUE)</f>
        <v>2.4626384610662282E-2</v>
      </c>
      <c r="P264" s="3">
        <f t="shared" si="53"/>
        <v>0.32148362189129931</v>
      </c>
      <c r="Q264">
        <f t="shared" si="54"/>
        <v>3.4402429830475168E-4</v>
      </c>
      <c r="R264">
        <f t="shared" si="55"/>
        <v>0.2823267574568159</v>
      </c>
      <c r="S264">
        <f t="shared" si="56"/>
        <v>2.7524333214295239E-3</v>
      </c>
      <c r="T264">
        <f t="shared" si="57"/>
        <v>1.997880529911163E-2</v>
      </c>
      <c r="U264" s="4">
        <f t="shared" si="58"/>
        <v>0.30540202037566183</v>
      </c>
      <c r="V264" s="6">
        <f t="shared" si="59"/>
        <v>-0.50892607697794701</v>
      </c>
    </row>
    <row r="265" spans="1:22" x14ac:dyDescent="0.3">
      <c r="A265">
        <f t="shared" si="48"/>
        <v>261</v>
      </c>
      <c r="C265">
        <v>1.5201501749999999</v>
      </c>
      <c r="D265">
        <v>1.7533000000000001</v>
      </c>
      <c r="E265">
        <v>4.80067320931475E-2</v>
      </c>
      <c r="F265">
        <v>0.68386277055523503</v>
      </c>
      <c r="G265">
        <v>0.25541368836644801</v>
      </c>
      <c r="H265">
        <v>1.2716808985169701E-2</v>
      </c>
      <c r="I265">
        <f t="shared" si="49"/>
        <v>3.815224632560061E-2</v>
      </c>
      <c r="J265">
        <f t="shared" si="50"/>
        <v>0.80859411949457538</v>
      </c>
      <c r="K265">
        <f t="shared" si="51"/>
        <v>0.11868630799033739</v>
      </c>
      <c r="L265">
        <f t="shared" si="52"/>
        <v>3.4567326189486464E-2</v>
      </c>
      <c r="M265">
        <f>_xlfn.NORM.S.DIST((1/$Y$7)*(C265-$Y$3-D265*$Y$12),TRUE)</f>
        <v>0.91699994242670768</v>
      </c>
      <c r="N265" s="3">
        <f>_xlfn.NORM.S.DIST((1/$Y$8)*(C265-$Y$4-D265*$Y$12),TRUE)</f>
        <v>0.81906904888674847</v>
      </c>
      <c r="O265" s="3">
        <f>_xlfn.NORM.S.DIST((1/$Y$9)*(C265-$Y$5-D265*$Y$12),TRUE)</f>
        <v>0.5552876528604721</v>
      </c>
      <c r="P265" s="3">
        <f t="shared" si="53"/>
        <v>0.45244283439368715</v>
      </c>
      <c r="Q265">
        <f t="shared" si="54"/>
        <v>3.4985607684025331E-2</v>
      </c>
      <c r="R265">
        <f t="shared" si="55"/>
        <v>0.66229441638983966</v>
      </c>
      <c r="S265">
        <f t="shared" si="56"/>
        <v>6.590504139062954E-2</v>
      </c>
      <c r="T265">
        <f t="shared" si="57"/>
        <v>1.563973903858239E-2</v>
      </c>
      <c r="U265" s="4">
        <f t="shared" si="58"/>
        <v>0.77882480450307701</v>
      </c>
      <c r="V265" s="6">
        <f t="shared" si="59"/>
        <v>0.76823027337792793</v>
      </c>
    </row>
    <row r="266" spans="1:22" x14ac:dyDescent="0.3">
      <c r="A266">
        <f t="shared" si="48"/>
        <v>262</v>
      </c>
      <c r="C266">
        <v>1.7133463090000001</v>
      </c>
      <c r="D266">
        <v>1.7749999999999999</v>
      </c>
      <c r="E266">
        <v>7.3251867097440998E-2</v>
      </c>
      <c r="F266">
        <v>0.40825244587377602</v>
      </c>
      <c r="G266">
        <v>0.50786411904347395</v>
      </c>
      <c r="H266">
        <v>1.0631567985309599E-2</v>
      </c>
      <c r="I266">
        <f t="shared" si="49"/>
        <v>9.0377245758004654E-2</v>
      </c>
      <c r="J266">
        <f t="shared" si="50"/>
        <v>0.59474436211916637</v>
      </c>
      <c r="K266">
        <f t="shared" si="51"/>
        <v>0.28170131861789272</v>
      </c>
      <c r="L266">
        <f t="shared" si="52"/>
        <v>3.3177073504936497E-2</v>
      </c>
      <c r="M266">
        <f>_xlfn.NORM.S.DIST((1/$Y$7)*(C266-$Y$3-D266*$Y$12),TRUE)</f>
        <v>0.9500984408238321</v>
      </c>
      <c r="N266" s="3">
        <f>_xlfn.NORM.S.DIST((1/$Y$8)*(C266-$Y$4-D266*$Y$12),TRUE)</f>
        <v>0.84217390624516875</v>
      </c>
      <c r="O266" s="3">
        <f>_xlfn.NORM.S.DIST((1/$Y$9)*(C266-$Y$5-D266*$Y$12),TRUE)</f>
        <v>0.61376003648393684</v>
      </c>
      <c r="P266" s="3">
        <f t="shared" si="53"/>
        <v>0.46217211396204316</v>
      </c>
      <c r="Q266">
        <f t="shared" si="54"/>
        <v>8.5867280280632521E-2</v>
      </c>
      <c r="R266">
        <f t="shared" si="55"/>
        <v>0.50087818266318951</v>
      </c>
      <c r="S266">
        <f t="shared" si="56"/>
        <v>0.17289701159249096</v>
      </c>
      <c r="T266">
        <f t="shared" si="57"/>
        <v>1.5333518196850594E-2</v>
      </c>
      <c r="U266" s="4">
        <f t="shared" si="58"/>
        <v>0.77497599273316353</v>
      </c>
      <c r="V266" s="6">
        <f t="shared" si="59"/>
        <v>0.7553349812144402</v>
      </c>
    </row>
    <row r="267" spans="1:22" x14ac:dyDescent="0.3">
      <c r="A267">
        <f t="shared" si="48"/>
        <v>263</v>
      </c>
      <c r="C267">
        <v>1.493344443</v>
      </c>
      <c r="D267">
        <v>1.7168000000000001</v>
      </c>
      <c r="E267">
        <v>0.127956609243083</v>
      </c>
      <c r="F267">
        <v>0.206287849467438</v>
      </c>
      <c r="G267">
        <v>0.65727237971001695</v>
      </c>
      <c r="H267">
        <v>8.4831615794612493E-3</v>
      </c>
      <c r="I267">
        <f t="shared" si="49"/>
        <v>0.13184175084576907</v>
      </c>
      <c r="J267">
        <f t="shared" si="50"/>
        <v>0.360938793213674</v>
      </c>
      <c r="K267">
        <f t="shared" si="51"/>
        <v>0.47097879763206696</v>
      </c>
      <c r="L267">
        <f t="shared" si="52"/>
        <v>3.6240658308490485E-2</v>
      </c>
      <c r="M267">
        <f>_xlfn.NORM.S.DIST((1/$Y$7)*(C267-$Y$3-D267*$Y$12),TRUE)</f>
        <v>0.9113328135588552</v>
      </c>
      <c r="N267" s="3">
        <f>_xlfn.NORM.S.DIST((1/$Y$8)*(C267-$Y$4-D267*$Y$12),TRUE)</f>
        <v>0.81570357011509587</v>
      </c>
      <c r="O267" s="3">
        <f>_xlfn.NORM.S.DIST((1/$Y$9)*(C267-$Y$5-D267*$Y$12),TRUE)</f>
        <v>0.54704776907473307</v>
      </c>
      <c r="P267" s="3">
        <f t="shared" si="53"/>
        <v>0.45109502727911344</v>
      </c>
      <c r="Q267">
        <f t="shared" si="54"/>
        <v>0.1201517137428003</v>
      </c>
      <c r="R267">
        <f t="shared" si="55"/>
        <v>0.2944190622174282</v>
      </c>
      <c r="S267">
        <f t="shared" si="56"/>
        <v>0.25764790052612241</v>
      </c>
      <c r="T267">
        <f t="shared" si="57"/>
        <v>1.6347980748281546E-2</v>
      </c>
      <c r="U267" s="4">
        <f t="shared" si="58"/>
        <v>0.68856665723463251</v>
      </c>
      <c r="V267" s="6">
        <f t="shared" si="59"/>
        <v>0.49179158559433173</v>
      </c>
    </row>
    <row r="268" spans="1:22" x14ac:dyDescent="0.3">
      <c r="A268">
        <f t="shared" si="48"/>
        <v>264</v>
      </c>
      <c r="C268">
        <v>-0.109387901</v>
      </c>
      <c r="D268">
        <v>1.7741</v>
      </c>
      <c r="E268">
        <v>0.35429913762942</v>
      </c>
      <c r="F268">
        <v>0.17688025562277501</v>
      </c>
      <c r="G268">
        <v>0.46021161113990999</v>
      </c>
      <c r="H268">
        <v>8.6089956078949492E-3</v>
      </c>
      <c r="I268">
        <f t="shared" si="49"/>
        <v>0.1898108472936072</v>
      </c>
      <c r="J268">
        <f t="shared" si="50"/>
        <v>0.19429640459098127</v>
      </c>
      <c r="K268">
        <f t="shared" si="51"/>
        <v>0.57928338798465451</v>
      </c>
      <c r="L268">
        <f t="shared" si="52"/>
        <v>3.6609360130756149E-2</v>
      </c>
      <c r="M268">
        <f>_xlfn.NORM.S.DIST((1/$Y$7)*(C268-$Y$3-D268*$Y$12),TRUE)</f>
        <v>0.20804856846797531</v>
      </c>
      <c r="N268" s="3">
        <f>_xlfn.NORM.S.DIST((1/$Y$8)*(C268-$Y$4-D268*$Y$12),TRUE)</f>
        <v>0.55532625637001853</v>
      </c>
      <c r="O268" s="3">
        <f>_xlfn.NORM.S.DIST((1/$Y$9)*(C268-$Y$5-D268*$Y$12),TRUE)</f>
        <v>0.12986935249358428</v>
      </c>
      <c r="P268" s="3">
        <f t="shared" si="53"/>
        <v>0.3720668811021216</v>
      </c>
      <c r="Q268">
        <f t="shared" si="54"/>
        <v>3.9489875059128446E-2</v>
      </c>
      <c r="R268">
        <f t="shared" si="55"/>
        <v>0.10789789498766411</v>
      </c>
      <c r="S268">
        <f t="shared" si="56"/>
        <v>7.5231158507856846E-2</v>
      </c>
      <c r="T268">
        <f t="shared" si="57"/>
        <v>1.3621130442994799E-2</v>
      </c>
      <c r="U268" s="4">
        <f t="shared" si="58"/>
        <v>0.23624005899764416</v>
      </c>
      <c r="V268" s="6">
        <f t="shared" si="59"/>
        <v>-0.7184495924775347</v>
      </c>
    </row>
    <row r="269" spans="1:22" x14ac:dyDescent="0.3">
      <c r="A269">
        <f t="shared" si="48"/>
        <v>265</v>
      </c>
      <c r="C269">
        <v>-1.292562312</v>
      </c>
      <c r="D269">
        <v>1.7810999999999999</v>
      </c>
      <c r="E269">
        <v>0.172537975633197</v>
      </c>
      <c r="F269">
        <v>0.55531352916386001</v>
      </c>
      <c r="G269">
        <v>0.25133279626846</v>
      </c>
      <c r="H269">
        <v>2.08156989344843E-2</v>
      </c>
      <c r="I269">
        <f t="shared" si="49"/>
        <v>0.36416993463166875</v>
      </c>
      <c r="J269">
        <f t="shared" si="50"/>
        <v>0.19843417759564796</v>
      </c>
      <c r="K269">
        <f t="shared" si="51"/>
        <v>0.40916525142086801</v>
      </c>
      <c r="L269">
        <f t="shared" si="52"/>
        <v>2.8230636351815212E-2</v>
      </c>
      <c r="M269">
        <f>_xlfn.NORM.S.DIST((1/$Y$7)*(C269-$Y$3-D269*$Y$12),TRUE)</f>
        <v>7.989136756792135E-3</v>
      </c>
      <c r="N269" s="3">
        <f>_xlfn.NORM.S.DIST((1/$Y$8)*(C269-$Y$4-D269*$Y$12),TRUE)</f>
        <v>0.33654652641399863</v>
      </c>
      <c r="O269" s="3">
        <f>_xlfn.NORM.S.DIST((1/$Y$9)*(C269-$Y$5-D269*$Y$12),TRUE)</f>
        <v>2.0365613716770203E-2</v>
      </c>
      <c r="P269" s="3">
        <f t="shared" si="53"/>
        <v>0.31682194898769089</v>
      </c>
      <c r="Q269">
        <f t="shared" si="54"/>
        <v>2.9094034104844538E-3</v>
      </c>
      <c r="R269">
        <f t="shared" si="55"/>
        <v>6.6782333191633833E-2</v>
      </c>
      <c r="S269">
        <f t="shared" si="56"/>
        <v>8.3329014567625585E-3</v>
      </c>
      <c r="T269">
        <f t="shared" si="57"/>
        <v>8.944085230144852E-3</v>
      </c>
      <c r="U269" s="4">
        <f t="shared" si="58"/>
        <v>8.6968723289025704E-2</v>
      </c>
      <c r="V269" s="6">
        <f t="shared" si="59"/>
        <v>-1.3596603002275542</v>
      </c>
    </row>
    <row r="270" spans="1:22" x14ac:dyDescent="0.3">
      <c r="A270">
        <f t="shared" si="48"/>
        <v>266</v>
      </c>
      <c r="C270">
        <v>-0.97051034899999999</v>
      </c>
      <c r="D270">
        <v>1.8201000000000001</v>
      </c>
      <c r="E270">
        <v>0.118200148901369</v>
      </c>
      <c r="F270">
        <v>0.73345080148325004</v>
      </c>
      <c r="G270">
        <v>0.13432168821931301</v>
      </c>
      <c r="H270">
        <v>1.4027361396069001E-2</v>
      </c>
      <c r="I270">
        <f t="shared" si="49"/>
        <v>0.19441405226532779</v>
      </c>
      <c r="J270">
        <f t="shared" si="50"/>
        <v>0.50062404288126972</v>
      </c>
      <c r="K270">
        <f t="shared" si="51"/>
        <v>0.26860686219721464</v>
      </c>
      <c r="L270">
        <f t="shared" si="52"/>
        <v>3.6355042656189135E-2</v>
      </c>
      <c r="M270">
        <f>_xlfn.NORM.S.DIST((1/$Y$7)*(C270-$Y$3-D270*$Y$12),TRUE)</f>
        <v>2.4137671561065221E-2</v>
      </c>
      <c r="N270" s="3">
        <f>_xlfn.NORM.S.DIST((1/$Y$8)*(C270-$Y$4-D270*$Y$12),TRUE)</f>
        <v>0.39388925772344596</v>
      </c>
      <c r="O270" s="3">
        <f>_xlfn.NORM.S.DIST((1/$Y$9)*(C270-$Y$5-D270*$Y$12),TRUE)</f>
        <v>3.6243841277808136E-2</v>
      </c>
      <c r="P270" s="3">
        <f t="shared" si="53"/>
        <v>0.33152160964792399</v>
      </c>
      <c r="Q270">
        <f t="shared" si="54"/>
        <v>4.6927025404362504E-3</v>
      </c>
      <c r="R270">
        <f t="shared" si="55"/>
        <v>0.1971904326490139</v>
      </c>
      <c r="S270">
        <f t="shared" si="56"/>
        <v>9.7353444796059296E-3</v>
      </c>
      <c r="T270">
        <f t="shared" si="57"/>
        <v>1.205248226019876E-2</v>
      </c>
      <c r="U270" s="4">
        <f t="shared" si="58"/>
        <v>0.22367096192925481</v>
      </c>
      <c r="V270" s="6">
        <f t="shared" si="59"/>
        <v>-0.75985389394782366</v>
      </c>
    </row>
    <row r="271" spans="1:22" x14ac:dyDescent="0.3">
      <c r="A271">
        <f t="shared" si="48"/>
        <v>267</v>
      </c>
      <c r="C271">
        <v>0.21073788500000001</v>
      </c>
      <c r="D271">
        <v>1.7905</v>
      </c>
      <c r="E271">
        <v>0.301987495409135</v>
      </c>
      <c r="F271">
        <v>0.51741037485571995</v>
      </c>
      <c r="G271">
        <v>0.173650657530946</v>
      </c>
      <c r="H271">
        <v>6.9514722041992497E-3</v>
      </c>
      <c r="I271">
        <f t="shared" si="49"/>
        <v>0.13961303929281296</v>
      </c>
      <c r="J271">
        <f t="shared" si="50"/>
        <v>0.64655452947465508</v>
      </c>
      <c r="K271">
        <f t="shared" si="51"/>
        <v>0.18355057385496512</v>
      </c>
      <c r="L271">
        <f t="shared" si="52"/>
        <v>3.0281857377567892E-2</v>
      </c>
      <c r="M271">
        <f>_xlfn.NORM.S.DIST((1/$Y$7)*(C271-$Y$3-D271*$Y$12),TRUE)</f>
        <v>0.35147746869950103</v>
      </c>
      <c r="N271" s="3">
        <f>_xlfn.NORM.S.DIST((1/$Y$8)*(C271-$Y$4-D271*$Y$12),TRUE)</f>
        <v>0.61444639021309855</v>
      </c>
      <c r="O271" s="3">
        <f>_xlfn.NORM.S.DIST((1/$Y$9)*(C271-$Y$5-D271*$Y$12),TRUE)</f>
        <v>0.1898924228260826</v>
      </c>
      <c r="P271" s="3">
        <f t="shared" si="53"/>
        <v>0.38753873118128435</v>
      </c>
      <c r="Q271">
        <f t="shared" si="54"/>
        <v>4.9070837648081872E-2</v>
      </c>
      <c r="R271">
        <f t="shared" si="55"/>
        <v>0.39727309671163025</v>
      </c>
      <c r="S271">
        <f t="shared" si="56"/>
        <v>3.4854863180437137E-2</v>
      </c>
      <c r="T271">
        <f t="shared" si="57"/>
        <v>1.1735392585915275E-2</v>
      </c>
      <c r="U271" s="4">
        <f t="shared" si="58"/>
        <v>0.49293419012606449</v>
      </c>
      <c r="V271" s="6">
        <f t="shared" si="59"/>
        <v>-1.7712284900796935E-2</v>
      </c>
    </row>
    <row r="272" spans="1:22" x14ac:dyDescent="0.3">
      <c r="A272">
        <f t="shared" si="48"/>
        <v>268</v>
      </c>
      <c r="C272">
        <v>0.53516763499999997</v>
      </c>
      <c r="D272">
        <v>1.7999000000000001</v>
      </c>
      <c r="E272">
        <v>0.54080908239164105</v>
      </c>
      <c r="F272">
        <v>0.283268415348985</v>
      </c>
      <c r="G272">
        <v>0.171929059442405</v>
      </c>
      <c r="H272">
        <v>3.9934428169700097E-3</v>
      </c>
      <c r="I272">
        <f t="shared" si="49"/>
        <v>0.29735300458002312</v>
      </c>
      <c r="J272">
        <f t="shared" si="50"/>
        <v>0.48443984094523268</v>
      </c>
      <c r="K272">
        <f t="shared" si="51"/>
        <v>0.19583834596732672</v>
      </c>
      <c r="L272">
        <f t="shared" si="52"/>
        <v>2.2368808507417695E-2</v>
      </c>
      <c r="M272">
        <f>_xlfn.NORM.S.DIST((1/$Y$7)*(C272-$Y$3-D272*$Y$12),TRUE)</f>
        <v>0.52246771239016709</v>
      </c>
      <c r="N272" s="3">
        <f>_xlfn.NORM.S.DIST((1/$Y$8)*(C272-$Y$4-D272*$Y$12),TRUE)</f>
        <v>0.67175511572651692</v>
      </c>
      <c r="O272" s="3">
        <f>_xlfn.NORM.S.DIST((1/$Y$9)*(C272-$Y$5-D272*$Y$12),TRUE)</f>
        <v>0.26558113917398563</v>
      </c>
      <c r="P272" s="3">
        <f t="shared" si="53"/>
        <v>0.40340285386098829</v>
      </c>
      <c r="Q272">
        <f t="shared" si="54"/>
        <v>0.15535734407526755</v>
      </c>
      <c r="R272">
        <f t="shared" si="55"/>
        <v>0.32542494141670025</v>
      </c>
      <c r="S272">
        <f t="shared" si="56"/>
        <v>5.2010971015951743E-2</v>
      </c>
      <c r="T272">
        <f t="shared" si="57"/>
        <v>9.0236411893622522E-3</v>
      </c>
      <c r="U272" s="4">
        <f t="shared" si="58"/>
        <v>0.54181689769728181</v>
      </c>
      <c r="V272" s="6">
        <f t="shared" si="59"/>
        <v>0.10501210351803018</v>
      </c>
    </row>
    <row r="273" spans="1:22" x14ac:dyDescent="0.3">
      <c r="A273">
        <f t="shared" si="48"/>
        <v>269</v>
      </c>
      <c r="C273">
        <v>1.232901418</v>
      </c>
      <c r="D273">
        <v>1.7688999999999999</v>
      </c>
      <c r="E273">
        <v>0.62228737379885002</v>
      </c>
      <c r="F273">
        <v>0.16912174736859301</v>
      </c>
      <c r="G273">
        <v>0.20547793182927601</v>
      </c>
      <c r="H273">
        <v>3.1129470032807299E-3</v>
      </c>
      <c r="I273">
        <f t="shared" si="49"/>
        <v>0.49791415067986178</v>
      </c>
      <c r="J273">
        <f t="shared" si="50"/>
        <v>0.31403582119554957</v>
      </c>
      <c r="K273">
        <f t="shared" si="51"/>
        <v>0.17259228418352571</v>
      </c>
      <c r="L273">
        <f t="shared" si="52"/>
        <v>1.5457743941064006E-2</v>
      </c>
      <c r="M273">
        <f>_xlfn.NORM.S.DIST((1/$Y$7)*(C273-$Y$3-D273*$Y$12),TRUE)</f>
        <v>0.840775158020035</v>
      </c>
      <c r="N273" s="3">
        <f>_xlfn.NORM.S.DIST((1/$Y$8)*(C273-$Y$4-D273*$Y$12),TRUE)</f>
        <v>0.78101200908084167</v>
      </c>
      <c r="O273" s="3">
        <f>_xlfn.NORM.S.DIST((1/$Y$9)*(C273-$Y$5-D273*$Y$12),TRUE)</f>
        <v>0.46647228608283697</v>
      </c>
      <c r="P273" s="3">
        <f t="shared" si="53"/>
        <v>0.43803146487111322</v>
      </c>
      <c r="Q273">
        <f t="shared" si="54"/>
        <v>0.41863384871827231</v>
      </c>
      <c r="R273">
        <f t="shared" si="55"/>
        <v>0.24526574763528813</v>
      </c>
      <c r="S273">
        <f t="shared" si="56"/>
        <v>8.0509517363347896E-2</v>
      </c>
      <c r="T273">
        <f t="shared" si="57"/>
        <v>6.7709782221068411E-3</v>
      </c>
      <c r="U273" s="4">
        <f t="shared" si="58"/>
        <v>0.75118009193901514</v>
      </c>
      <c r="V273" s="6">
        <f t="shared" si="59"/>
        <v>0.67820800752508204</v>
      </c>
    </row>
    <row r="274" spans="1:22" x14ac:dyDescent="0.3">
      <c r="A274">
        <f t="shared" si="48"/>
        <v>270</v>
      </c>
      <c r="C274">
        <v>0.32531202199999998</v>
      </c>
      <c r="D274">
        <v>1.7992999999999999</v>
      </c>
      <c r="E274">
        <v>0.77856781086813798</v>
      </c>
      <c r="F274">
        <v>0.106205929841522</v>
      </c>
      <c r="G274">
        <v>0.11339921065481399</v>
      </c>
      <c r="H274">
        <v>1.8270486355259901E-3</v>
      </c>
      <c r="I274">
        <f t="shared" si="49"/>
        <v>0.56906624012727769</v>
      </c>
      <c r="J274">
        <f t="shared" si="50"/>
        <v>0.2264354497409389</v>
      </c>
      <c r="K274">
        <f t="shared" si="51"/>
        <v>0.19062430659884536</v>
      </c>
      <c r="L274">
        <f t="shared" si="52"/>
        <v>1.3874003532937834E-2</v>
      </c>
      <c r="M274">
        <f>_xlfn.NORM.S.DIST((1/$Y$7)*(C274-$Y$3-D274*$Y$12),TRUE)</f>
        <v>0.41030338119635218</v>
      </c>
      <c r="N274" s="3">
        <f>_xlfn.NORM.S.DIST((1/$Y$8)*(C274-$Y$4-D274*$Y$12),TRUE)</f>
        <v>0.63504888270252413</v>
      </c>
      <c r="O274" s="3">
        <f>_xlfn.NORM.S.DIST((1/$Y$9)*(C274-$Y$5-D274*$Y$12),TRUE)</f>
        <v>0.21497523290669326</v>
      </c>
      <c r="P274" s="3">
        <f t="shared" si="53"/>
        <v>0.39312130422618902</v>
      </c>
      <c r="Q274">
        <f t="shared" si="54"/>
        <v>0.23348980244891732</v>
      </c>
      <c r="R274">
        <f t="shared" si="55"/>
        <v>0.14379757936222681</v>
      </c>
      <c r="S274">
        <f t="shared" si="56"/>
        <v>4.0979504708763687E-2</v>
      </c>
      <c r="T274">
        <f t="shared" si="57"/>
        <v>5.4541663637072751E-3</v>
      </c>
      <c r="U274" s="4">
        <f t="shared" si="58"/>
        <v>0.42372105288361511</v>
      </c>
      <c r="V274" s="6">
        <f t="shared" si="59"/>
        <v>-0.19238313015797767</v>
      </c>
    </row>
    <row r="275" spans="1:22" x14ac:dyDescent="0.3">
      <c r="A275">
        <f t="shared" si="48"/>
        <v>271</v>
      </c>
      <c r="C275">
        <v>0.22698724300000001</v>
      </c>
      <c r="D275">
        <v>1.7873000000000001</v>
      </c>
      <c r="E275">
        <v>0.85680928666808398</v>
      </c>
      <c r="F275">
        <v>8.6380116936893306E-2</v>
      </c>
      <c r="G275">
        <v>5.5822274395318901E-2</v>
      </c>
      <c r="H275">
        <v>9.8832199970424399E-4</v>
      </c>
      <c r="I275">
        <f t="shared" si="49"/>
        <v>0.69301408652255525</v>
      </c>
      <c r="J275">
        <f t="shared" si="50"/>
        <v>0.19260572653563263</v>
      </c>
      <c r="K275">
        <f t="shared" si="51"/>
        <v>0.10638635441485511</v>
      </c>
      <c r="L275">
        <f t="shared" si="52"/>
        <v>7.9938325269569739E-3</v>
      </c>
      <c r="M275">
        <f>_xlfn.NORM.S.DIST((1/$Y$7)*(C275-$Y$3-D275*$Y$12),TRUE)</f>
        <v>0.35964310241683251</v>
      </c>
      <c r="N275" s="3">
        <f>_xlfn.NORM.S.DIST((1/$Y$8)*(C275-$Y$4-D275*$Y$12),TRUE)</f>
        <v>0.61738958365339758</v>
      </c>
      <c r="O275" s="3">
        <f>_xlfn.NORM.S.DIST((1/$Y$9)*(C275-$Y$5-D275*$Y$12),TRUE)</f>
        <v>0.19333608863242652</v>
      </c>
      <c r="P275" s="3">
        <f t="shared" si="53"/>
        <v>0.38832908974287195</v>
      </c>
      <c r="Q275">
        <f t="shared" si="54"/>
        <v>0.24923773609553895</v>
      </c>
      <c r="R275">
        <f t="shared" si="55"/>
        <v>0.11891276931509438</v>
      </c>
      <c r="S275">
        <f t="shared" si="56"/>
        <v>2.056832164643117E-2</v>
      </c>
      <c r="T275">
        <f t="shared" si="57"/>
        <v>3.1042377087501637E-3</v>
      </c>
      <c r="U275" s="4">
        <f t="shared" si="58"/>
        <v>0.39182306476581469</v>
      </c>
      <c r="V275" s="6">
        <f t="shared" si="59"/>
        <v>-0.27457063480713506</v>
      </c>
    </row>
    <row r="276" spans="1:22" x14ac:dyDescent="0.3">
      <c r="A276">
        <f t="shared" si="48"/>
        <v>272</v>
      </c>
      <c r="C276">
        <v>0.25422468199999998</v>
      </c>
      <c r="D276">
        <v>1.7670999999999999</v>
      </c>
      <c r="E276">
        <v>0.89282927557571101</v>
      </c>
      <c r="F276">
        <v>7.8527836526652406E-2</v>
      </c>
      <c r="G276">
        <v>2.8086993661203801E-2</v>
      </c>
      <c r="H276">
        <v>5.5589423643303399E-4</v>
      </c>
      <c r="I276">
        <f t="shared" si="49"/>
        <v>0.75415593309282491</v>
      </c>
      <c r="J276">
        <f t="shared" si="50"/>
        <v>0.18570175749257029</v>
      </c>
      <c r="K276">
        <f t="shared" si="51"/>
        <v>5.5460341040270478E-2</v>
      </c>
      <c r="L276">
        <f t="shared" si="52"/>
        <v>4.6819683743347202E-3</v>
      </c>
      <c r="M276">
        <f>_xlfn.NORM.S.DIST((1/$Y$7)*(C276-$Y$3-D276*$Y$12),TRUE)</f>
        <v>0.37347358643195583</v>
      </c>
      <c r="N276" s="3">
        <f>_xlfn.NORM.S.DIST((1/$Y$8)*(C276-$Y$4-D276*$Y$12),TRUE)</f>
        <v>0.62230776002611854</v>
      </c>
      <c r="O276" s="3">
        <f>_xlfn.NORM.S.DIST((1/$Y$9)*(C276-$Y$5-D276*$Y$12),TRUE)</f>
        <v>0.19919322020988464</v>
      </c>
      <c r="P276" s="3">
        <f t="shared" si="53"/>
        <v>0.38965493788918193</v>
      </c>
      <c r="Q276">
        <f t="shared" si="54"/>
        <v>0.28165732106111546</v>
      </c>
      <c r="R276">
        <f t="shared" si="55"/>
        <v>0.1155636447381149</v>
      </c>
      <c r="S276">
        <f t="shared" si="56"/>
        <v>1.10473239257499E-2</v>
      </c>
      <c r="T276">
        <f t="shared" si="57"/>
        <v>1.8243520961005095E-3</v>
      </c>
      <c r="U276" s="4">
        <f t="shared" si="58"/>
        <v>0.41009264182108079</v>
      </c>
      <c r="V276" s="6">
        <f t="shared" si="59"/>
        <v>-0.22730667424011664</v>
      </c>
    </row>
    <row r="277" spans="1:22" x14ac:dyDescent="0.3">
      <c r="A277">
        <f t="shared" si="48"/>
        <v>273</v>
      </c>
      <c r="C277">
        <v>-0.443445543</v>
      </c>
      <c r="D277">
        <v>1.8505</v>
      </c>
      <c r="E277">
        <v>0.82901874732023395</v>
      </c>
      <c r="F277">
        <v>0.153988030737126</v>
      </c>
      <c r="G277">
        <v>1.6304833974029199E-2</v>
      </c>
      <c r="H277">
        <v>6.8838796861030605E-4</v>
      </c>
      <c r="I277">
        <f t="shared" si="49"/>
        <v>0.7822068741494006</v>
      </c>
      <c r="J277">
        <f t="shared" si="50"/>
        <v>0.18361842206485651</v>
      </c>
      <c r="K277">
        <f t="shared" si="51"/>
        <v>3.1074864516165878E-2</v>
      </c>
      <c r="L277">
        <f t="shared" si="52"/>
        <v>3.0998392695773154E-3</v>
      </c>
      <c r="M277">
        <f>_xlfn.NORM.S.DIST((1/$Y$7)*(C277-$Y$3-D277*$Y$12),TRUE)</f>
        <v>0.10313611653162191</v>
      </c>
      <c r="N277" s="3">
        <f>_xlfn.NORM.S.DIST((1/$Y$8)*(C277-$Y$4-D277*$Y$12),TRUE)</f>
        <v>0.49231155310307229</v>
      </c>
      <c r="O277" s="3">
        <f>_xlfn.NORM.S.DIST((1/$Y$9)*(C277-$Y$5-D277*$Y$12),TRUE)</f>
        <v>8.2789636887540624E-2</v>
      </c>
      <c r="P277" s="3">
        <f t="shared" si="53"/>
        <v>0.35613940625068491</v>
      </c>
      <c r="Q277">
        <f t="shared" si="54"/>
        <v>8.0673779324108297E-2</v>
      </c>
      <c r="R277">
        <f t="shared" si="55"/>
        <v>9.0397470545084943E-2</v>
      </c>
      <c r="S277">
        <f t="shared" si="56"/>
        <v>2.572676749622894E-3</v>
      </c>
      <c r="T277">
        <f t="shared" si="57"/>
        <v>1.103974916939822E-3</v>
      </c>
      <c r="U277" s="4">
        <f t="shared" si="58"/>
        <v>0.17474790153575595</v>
      </c>
      <c r="V277" s="6">
        <f t="shared" si="59"/>
        <v>-0.93556771612094913</v>
      </c>
    </row>
    <row r="278" spans="1:22" x14ac:dyDescent="0.3">
      <c r="A278">
        <f t="shared" si="48"/>
        <v>274</v>
      </c>
      <c r="C278">
        <v>-0.75144686400000005</v>
      </c>
      <c r="D278">
        <v>1.8624000000000001</v>
      </c>
      <c r="E278">
        <v>0.66648334005792798</v>
      </c>
      <c r="F278">
        <v>0.31552837758841501</v>
      </c>
      <c r="G278">
        <v>1.64675993255286E-2</v>
      </c>
      <c r="H278">
        <v>1.5206830281281299E-3</v>
      </c>
      <c r="I278">
        <f t="shared" si="49"/>
        <v>0.72765948282786053</v>
      </c>
      <c r="J278">
        <f t="shared" si="50"/>
        <v>0.24022279522461706</v>
      </c>
      <c r="K278">
        <f t="shared" si="51"/>
        <v>2.7883244756732633E-2</v>
      </c>
      <c r="L278">
        <f t="shared" si="52"/>
        <v>4.2344771907892112E-3</v>
      </c>
      <c r="M278">
        <f>_xlfn.NORM.S.DIST((1/$Y$7)*(C278-$Y$3-D278*$Y$12),TRUE)</f>
        <v>4.653688405380095E-2</v>
      </c>
      <c r="N278" s="3">
        <f>_xlfn.NORM.S.DIST((1/$Y$8)*(C278-$Y$4-D278*$Y$12),TRUE)</f>
        <v>0.43434562794731818</v>
      </c>
      <c r="O278" s="3">
        <f>_xlfn.NORM.S.DIST((1/$Y$9)*(C278-$Y$5-D278*$Y$12),TRUE)</f>
        <v>5.1991270953944881E-2</v>
      </c>
      <c r="P278" s="3">
        <f t="shared" si="53"/>
        <v>0.341672701815802</v>
      </c>
      <c r="Q278">
        <f t="shared" si="54"/>
        <v>3.3863004983008912E-2</v>
      </c>
      <c r="R278">
        <f t="shared" si="55"/>
        <v>0.10433972083909633</v>
      </c>
      <c r="S278">
        <f t="shared" si="56"/>
        <v>1.4496853332224492E-3</v>
      </c>
      <c r="T278">
        <f t="shared" si="57"/>
        <v>1.446805262554337E-3</v>
      </c>
      <c r="U278" s="4">
        <f t="shared" si="58"/>
        <v>0.14109921641788203</v>
      </c>
      <c r="V278" s="6">
        <f t="shared" si="59"/>
        <v>-1.0753938527466802</v>
      </c>
    </row>
    <row r="279" spans="1:22" x14ac:dyDescent="0.3">
      <c r="A279">
        <f t="shared" si="48"/>
        <v>275</v>
      </c>
      <c r="C279">
        <v>0.57415258000000002</v>
      </c>
      <c r="D279">
        <v>1.8631</v>
      </c>
      <c r="E279">
        <v>0.81211191804888705</v>
      </c>
      <c r="F279">
        <v>0.15727834865548801</v>
      </c>
      <c r="G279">
        <v>2.9471421968904801E-2</v>
      </c>
      <c r="H279">
        <v>1.1383113267202101E-3</v>
      </c>
      <c r="I279">
        <f t="shared" si="49"/>
        <v>0.59111779310385792</v>
      </c>
      <c r="J279">
        <f t="shared" si="50"/>
        <v>0.35804285942441133</v>
      </c>
      <c r="K279">
        <f t="shared" si="51"/>
        <v>4.2759977336407407E-2</v>
      </c>
      <c r="L279">
        <f t="shared" si="52"/>
        <v>8.0793701353229792E-3</v>
      </c>
      <c r="M279">
        <f>_xlfn.NORM.S.DIST((1/$Y$7)*(C279-$Y$3-D279*$Y$12),TRUE)</f>
        <v>0.54337572732427675</v>
      </c>
      <c r="N279" s="3">
        <f>_xlfn.NORM.S.DIST((1/$Y$8)*(C279-$Y$4-D279*$Y$12),TRUE)</f>
        <v>0.67840762605849614</v>
      </c>
      <c r="O279" s="3">
        <f>_xlfn.NORM.S.DIST((1/$Y$9)*(C279-$Y$5-D279*$Y$12),TRUE)</f>
        <v>0.27560628744927629</v>
      </c>
      <c r="P279" s="3">
        <f t="shared" si="53"/>
        <v>0.40532046887337181</v>
      </c>
      <c r="Q279">
        <f t="shared" si="54"/>
        <v>0.32119906076213012</v>
      </c>
      <c r="R279">
        <f t="shared" si="55"/>
        <v>0.24289900628931074</v>
      </c>
      <c r="S279">
        <f t="shared" si="56"/>
        <v>1.1784918605102439E-2</v>
      </c>
      <c r="T279">
        <f t="shared" si="57"/>
        <v>3.2747340914506275E-3</v>
      </c>
      <c r="U279" s="4">
        <f t="shared" si="58"/>
        <v>0.5791577197479939</v>
      </c>
      <c r="V279" s="6">
        <f t="shared" si="59"/>
        <v>0.19973919207828769</v>
      </c>
    </row>
    <row r="280" spans="1:22" x14ac:dyDescent="0.3">
      <c r="A280">
        <f t="shared" si="48"/>
        <v>276</v>
      </c>
      <c r="C280">
        <v>1.188768858</v>
      </c>
      <c r="D280">
        <v>1.8498000000000001</v>
      </c>
      <c r="E280">
        <v>0.83976460685123799</v>
      </c>
      <c r="F280">
        <v>0.117331083828682</v>
      </c>
      <c r="G280">
        <v>4.1953184621559697E-2</v>
      </c>
      <c r="H280">
        <v>9.5112469852062797E-4</v>
      </c>
      <c r="I280">
        <f t="shared" si="49"/>
        <v>0.7144975755787758</v>
      </c>
      <c r="J280">
        <f t="shared" si="50"/>
        <v>0.24086807852987663</v>
      </c>
      <c r="K280">
        <f t="shared" si="51"/>
        <v>3.9478954770975849E-2</v>
      </c>
      <c r="L280">
        <f t="shared" si="52"/>
        <v>5.1553911203717053E-3</v>
      </c>
      <c r="M280">
        <f>_xlfn.NORM.S.DIST((1/$Y$7)*(C280-$Y$3-D280*$Y$12),TRUE)</f>
        <v>0.8259061411268851</v>
      </c>
      <c r="N280" s="3">
        <f>_xlfn.NORM.S.DIST((1/$Y$8)*(C280-$Y$4-D280*$Y$12),TRUE)</f>
        <v>0.77478215559033092</v>
      </c>
      <c r="O280" s="3">
        <f>_xlfn.NORM.S.DIST((1/$Y$9)*(C280-$Y$5-D280*$Y$12),TRUE)</f>
        <v>0.45286398803848477</v>
      </c>
      <c r="P280" s="3">
        <f t="shared" si="53"/>
        <v>0.43582409613928219</v>
      </c>
      <c r="Q280">
        <f t="shared" si="54"/>
        <v>0.59010793549078167</v>
      </c>
      <c r="R280">
        <f t="shared" si="55"/>
        <v>0.18662028909627892</v>
      </c>
      <c r="S280">
        <f t="shared" si="56"/>
        <v>1.7878596901175089E-2</v>
      </c>
      <c r="T280">
        <f t="shared" si="57"/>
        <v>2.2468436752804796E-3</v>
      </c>
      <c r="U280" s="4">
        <f t="shared" si="58"/>
        <v>0.79685366516351619</v>
      </c>
      <c r="V280" s="6">
        <f t="shared" si="59"/>
        <v>0.83043537896507136</v>
      </c>
    </row>
    <row r="281" spans="1:22" x14ac:dyDescent="0.3">
      <c r="A281">
        <f t="shared" si="48"/>
        <v>277</v>
      </c>
      <c r="C281">
        <v>0.99782193399999997</v>
      </c>
      <c r="D281">
        <v>1.8211999999999999</v>
      </c>
      <c r="E281">
        <v>0.87141923816757105</v>
      </c>
      <c r="F281">
        <v>8.9053707390601394E-2</v>
      </c>
      <c r="G281">
        <v>3.8831734045233601E-2</v>
      </c>
      <c r="H281">
        <v>6.9532039659443105E-4</v>
      </c>
      <c r="I281">
        <f t="shared" si="49"/>
        <v>0.73872999078380919</v>
      </c>
      <c r="J281">
        <f t="shared" si="50"/>
        <v>0.2101026647242831</v>
      </c>
      <c r="K281">
        <f t="shared" si="51"/>
        <v>4.6448274400552075E-2</v>
      </c>
      <c r="L281">
        <f t="shared" si="52"/>
        <v>4.7190700913560864E-3</v>
      </c>
      <c r="M281">
        <f>_xlfn.NORM.S.DIST((1/$Y$7)*(C281-$Y$3-D281*$Y$12),TRUE)</f>
        <v>0.75190827611666411</v>
      </c>
      <c r="N281" s="3">
        <f>_xlfn.NORM.S.DIST((1/$Y$8)*(C281-$Y$4-D281*$Y$12),TRUE)</f>
        <v>0.74670150165746574</v>
      </c>
      <c r="O281" s="3">
        <f>_xlfn.NORM.S.DIST((1/$Y$9)*(C281-$Y$5-D281*$Y$12),TRUE)</f>
        <v>0.39481866475747024</v>
      </c>
      <c r="P281" s="3">
        <f t="shared" si="53"/>
        <v>0.4262974211513274</v>
      </c>
      <c r="Q281">
        <f t="shared" si="54"/>
        <v>0.55545719388593318</v>
      </c>
      <c r="R281">
        <f t="shared" si="55"/>
        <v>0.15688397525185724</v>
      </c>
      <c r="S281">
        <f t="shared" si="56"/>
        <v>1.8338645679114557E-2</v>
      </c>
      <c r="T281">
        <f t="shared" si="57"/>
        <v>2.0117274101774589E-3</v>
      </c>
      <c r="U281" s="4">
        <f t="shared" si="58"/>
        <v>0.73269154222708244</v>
      </c>
      <c r="V281" s="6">
        <f t="shared" si="59"/>
        <v>0.62097371840375259</v>
      </c>
    </row>
    <row r="282" spans="1:22" x14ac:dyDescent="0.3">
      <c r="A282">
        <f t="shared" si="48"/>
        <v>278</v>
      </c>
      <c r="C282">
        <v>0.94107130400000005</v>
      </c>
      <c r="D282">
        <v>1.7764</v>
      </c>
      <c r="E282">
        <v>0.89053489085904602</v>
      </c>
      <c r="F282">
        <v>7.7053230750849896E-2</v>
      </c>
      <c r="G282">
        <v>3.1883433998798699E-2</v>
      </c>
      <c r="H282">
        <v>5.2844439130593003E-4</v>
      </c>
      <c r="I282">
        <f t="shared" si="49"/>
        <v>0.76507783917248051</v>
      </c>
      <c r="J282">
        <f t="shared" si="50"/>
        <v>0.18989154892959928</v>
      </c>
      <c r="K282">
        <f t="shared" si="51"/>
        <v>4.1188684498785343E-2</v>
      </c>
      <c r="L282">
        <f t="shared" si="52"/>
        <v>3.8419273991353066E-3</v>
      </c>
      <c r="M282">
        <f>_xlfn.NORM.S.DIST((1/$Y$7)*(C282-$Y$3-D282*$Y$12),TRUE)</f>
        <v>0.72706014692502774</v>
      </c>
      <c r="N282" s="3">
        <f>_xlfn.NORM.S.DIST((1/$Y$8)*(C282-$Y$4-D282*$Y$12),TRUE)</f>
        <v>0.73801438043607126</v>
      </c>
      <c r="O282" s="3">
        <f>_xlfn.NORM.S.DIST((1/$Y$9)*(C282-$Y$5-D282*$Y$12),TRUE)</f>
        <v>0.37794858516196295</v>
      </c>
      <c r="P282" s="3">
        <f t="shared" si="53"/>
        <v>0.42347404342931838</v>
      </c>
      <c r="Q282">
        <f t="shared" si="54"/>
        <v>0.55625760615782638</v>
      </c>
      <c r="R282">
        <f t="shared" si="55"/>
        <v>0.14014269383332412</v>
      </c>
      <c r="S282">
        <f t="shared" si="56"/>
        <v>1.5567205030998395E-2</v>
      </c>
      <c r="T282">
        <f t="shared" si="57"/>
        <v>1.6269565302737131E-3</v>
      </c>
      <c r="U282" s="4">
        <f t="shared" si="58"/>
        <v>0.71359446155242257</v>
      </c>
      <c r="V282" s="6">
        <f t="shared" si="59"/>
        <v>0.56391632859288843</v>
      </c>
    </row>
    <row r="283" spans="1:22" x14ac:dyDescent="0.3">
      <c r="A283">
        <f t="shared" si="48"/>
        <v>279</v>
      </c>
      <c r="C283">
        <v>1.2464265370000001</v>
      </c>
      <c r="D283">
        <v>1.7765</v>
      </c>
      <c r="E283">
        <v>0.87281290405429401</v>
      </c>
      <c r="F283">
        <v>8.9458649219528202E-2</v>
      </c>
      <c r="G283">
        <v>3.7132397064806602E-2</v>
      </c>
      <c r="H283">
        <v>5.9604966137179595E-4</v>
      </c>
      <c r="I283">
        <f t="shared" si="49"/>
        <v>0.78058412970976332</v>
      </c>
      <c r="J283">
        <f t="shared" si="50"/>
        <v>0.18205116758914605</v>
      </c>
      <c r="K283">
        <f t="shared" si="51"/>
        <v>3.4162536320468805E-2</v>
      </c>
      <c r="L283">
        <f t="shared" si="52"/>
        <v>3.2021663806222748E-3</v>
      </c>
      <c r="M283">
        <f>_xlfn.NORM.S.DIST((1/$Y$7)*(C283-$Y$3-D283*$Y$12),TRUE)</f>
        <v>0.84516038069106192</v>
      </c>
      <c r="N283" s="3">
        <f>_xlfn.NORM.S.DIST((1/$Y$8)*(C283-$Y$4-D283*$Y$12),TRUE)</f>
        <v>0.78290121653183475</v>
      </c>
      <c r="O283" s="3">
        <f>_xlfn.NORM.S.DIST((1/$Y$9)*(C283-$Y$5-D283*$Y$12),TRUE)</f>
        <v>0.47065137058217288</v>
      </c>
      <c r="P283" s="3">
        <f t="shared" si="53"/>
        <v>0.43870833730283593</v>
      </c>
      <c r="Q283">
        <f t="shared" si="54"/>
        <v>0.65971878022690478</v>
      </c>
      <c r="R283">
        <f t="shared" si="55"/>
        <v>0.14252808057658337</v>
      </c>
      <c r="S283">
        <f t="shared" si="56"/>
        <v>1.6078644541791903E-2</v>
      </c>
      <c r="T283">
        <f t="shared" si="57"/>
        <v>1.4048170886098383E-3</v>
      </c>
      <c r="U283" s="4">
        <f t="shared" si="58"/>
        <v>0.81973032243388988</v>
      </c>
      <c r="V283" s="6">
        <f t="shared" si="59"/>
        <v>0.9143378362226513</v>
      </c>
    </row>
    <row r="284" spans="1:22" x14ac:dyDescent="0.3">
      <c r="A284">
        <f t="shared" si="48"/>
        <v>280</v>
      </c>
      <c r="C284">
        <v>0.69194983799999998</v>
      </c>
      <c r="D284">
        <v>1.7719</v>
      </c>
      <c r="E284">
        <v>0.90238424906454795</v>
      </c>
      <c r="F284">
        <v>7.2304625477339096E-2</v>
      </c>
      <c r="G284">
        <v>2.48669928240677E-2</v>
      </c>
      <c r="H284">
        <v>4.4413263404554802E-4</v>
      </c>
      <c r="I284">
        <f t="shared" si="49"/>
        <v>0.7661155496809503</v>
      </c>
      <c r="J284">
        <f t="shared" si="50"/>
        <v>0.19041799734569365</v>
      </c>
      <c r="K284">
        <f t="shared" si="51"/>
        <v>3.9756867853572381E-2</v>
      </c>
      <c r="L284">
        <f t="shared" si="52"/>
        <v>3.7095851197842394E-3</v>
      </c>
      <c r="M284">
        <f>_xlfn.NORM.S.DIST((1/$Y$7)*(C284-$Y$3-D284*$Y$12),TRUE)</f>
        <v>0.60559654099444249</v>
      </c>
      <c r="N284" s="3">
        <f>_xlfn.NORM.S.DIST((1/$Y$8)*(C284-$Y$4-D284*$Y$12),TRUE)</f>
        <v>0.69815715071071804</v>
      </c>
      <c r="O284" s="3">
        <f>_xlfn.NORM.S.DIST((1/$Y$9)*(C284-$Y$5-D284*$Y$12),TRUE)</f>
        <v>0.30698187839038793</v>
      </c>
      <c r="P284" s="3">
        <f t="shared" si="53"/>
        <v>0.41112839533703771</v>
      </c>
      <c r="Q284">
        <f t="shared" si="54"/>
        <v>0.46395692688883944</v>
      </c>
      <c r="R284">
        <f t="shared" si="55"/>
        <v>0.13294168647091054</v>
      </c>
      <c r="S284">
        <f t="shared" si="56"/>
        <v>1.220463797260808E-2</v>
      </c>
      <c r="T284">
        <f t="shared" si="57"/>
        <v>1.5251157776630471E-3</v>
      </c>
      <c r="U284" s="4">
        <f t="shared" si="58"/>
        <v>0.61062836711002111</v>
      </c>
      <c r="V284" s="6">
        <f t="shared" si="59"/>
        <v>0.28095715011558442</v>
      </c>
    </row>
    <row r="285" spans="1:22" x14ac:dyDescent="0.3">
      <c r="A285">
        <f t="shared" si="48"/>
        <v>281</v>
      </c>
      <c r="C285">
        <v>0.67036628300000001</v>
      </c>
      <c r="D285">
        <v>1.7638</v>
      </c>
      <c r="E285">
        <v>0.91582558482666898</v>
      </c>
      <c r="F285">
        <v>6.7012052277460599E-2</v>
      </c>
      <c r="G285">
        <v>1.6837347518310002E-2</v>
      </c>
      <c r="H285">
        <v>3.2501537756000301E-4</v>
      </c>
      <c r="I285">
        <f t="shared" si="49"/>
        <v>0.78997880466112425</v>
      </c>
      <c r="J285">
        <f t="shared" si="50"/>
        <v>0.17950525426792424</v>
      </c>
      <c r="K285">
        <f t="shared" si="51"/>
        <v>2.7750952025588995E-2</v>
      </c>
      <c r="L285">
        <f t="shared" si="52"/>
        <v>2.7649890453627399E-3</v>
      </c>
      <c r="M285">
        <f>_xlfn.NORM.S.DIST((1/$Y$7)*(C285-$Y$3-D285*$Y$12),TRUE)</f>
        <v>0.59434725727610482</v>
      </c>
      <c r="N285" s="3">
        <f>_xlfn.NORM.S.DIST((1/$Y$8)*(C285-$Y$4-D285*$Y$12),TRUE)</f>
        <v>0.69457942637765691</v>
      </c>
      <c r="O285" s="3">
        <f>_xlfn.NORM.S.DIST((1/$Y$9)*(C285-$Y$5-D285*$Y$12),TRUE)</f>
        <v>0.30111632578209091</v>
      </c>
      <c r="P285" s="3">
        <f t="shared" si="53"/>
        <v>0.41006273149756278</v>
      </c>
      <c r="Q285">
        <f t="shared" si="54"/>
        <v>0.46952173585659496</v>
      </c>
      <c r="R285">
        <f t="shared" si="55"/>
        <v>0.12468065654119027</v>
      </c>
      <c r="S285">
        <f t="shared" si="56"/>
        <v>8.3562647109004309E-3</v>
      </c>
      <c r="T285">
        <f t="shared" si="57"/>
        <v>1.1338189605022836E-3</v>
      </c>
      <c r="U285" s="4">
        <f t="shared" si="58"/>
        <v>0.60369247606918797</v>
      </c>
      <c r="V285" s="6">
        <f t="shared" si="59"/>
        <v>0.26291635803114133</v>
      </c>
    </row>
    <row r="286" spans="1:22" x14ac:dyDescent="0.3">
      <c r="A286">
        <f t="shared" si="48"/>
        <v>282</v>
      </c>
      <c r="C286">
        <v>1.0087723340000001</v>
      </c>
      <c r="D286">
        <v>1.8187</v>
      </c>
      <c r="E286">
        <v>0.91011101577488496</v>
      </c>
      <c r="F286">
        <v>7.2855638006459902E-2</v>
      </c>
      <c r="G286">
        <v>1.6706195481399799E-2</v>
      </c>
      <c r="H286">
        <v>3.27150737255036E-4</v>
      </c>
      <c r="I286">
        <f t="shared" si="49"/>
        <v>0.80063072859453988</v>
      </c>
      <c r="J286">
        <f t="shared" si="50"/>
        <v>0.1766974414474099</v>
      </c>
      <c r="K286">
        <f t="shared" si="51"/>
        <v>2.0420833786149353E-2</v>
      </c>
      <c r="L286">
        <f t="shared" si="52"/>
        <v>2.2509961719004144E-3</v>
      </c>
      <c r="M286">
        <f>_xlfn.NORM.S.DIST((1/$Y$7)*(C286-$Y$3-D286*$Y$12),TRUE)</f>
        <v>0.75656009826157233</v>
      </c>
      <c r="N286" s="3">
        <f>_xlfn.NORM.S.DIST((1/$Y$8)*(C286-$Y$4-D286*$Y$12),TRUE)</f>
        <v>0.74836013572843529</v>
      </c>
      <c r="O286" s="3">
        <f>_xlfn.NORM.S.DIST((1/$Y$9)*(C286-$Y$5-D286*$Y$12),TRUE)</f>
        <v>0.39809777617392567</v>
      </c>
      <c r="P286" s="3">
        <f t="shared" si="53"/>
        <v>0.42684264981344755</v>
      </c>
      <c r="Q286">
        <f t="shared" si="54"/>
        <v>0.60572526269671934</v>
      </c>
      <c r="R286">
        <f t="shared" si="55"/>
        <v>0.13223332126445092</v>
      </c>
      <c r="S286">
        <f t="shared" si="56"/>
        <v>8.1294885178834243E-3</v>
      </c>
      <c r="T286">
        <f t="shared" si="57"/>
        <v>9.6082117073389951E-4</v>
      </c>
      <c r="U286" s="4">
        <f t="shared" si="58"/>
        <v>0.74704889364978755</v>
      </c>
      <c r="V286" s="6">
        <f t="shared" si="59"/>
        <v>0.66523184889743014</v>
      </c>
    </row>
    <row r="287" spans="1:22" x14ac:dyDescent="0.3">
      <c r="A287">
        <f t="shared" si="48"/>
        <v>283</v>
      </c>
      <c r="C287">
        <v>-0.32413554100000003</v>
      </c>
      <c r="D287">
        <v>1.8297000000000001</v>
      </c>
      <c r="E287">
        <v>0.86101657114119601</v>
      </c>
      <c r="F287">
        <v>0.128043493226903</v>
      </c>
      <c r="G287">
        <v>1.04878758625651E-2</v>
      </c>
      <c r="H287">
        <v>4.5205976933655599E-4</v>
      </c>
      <c r="I287">
        <f t="shared" si="49"/>
        <v>0.7958199343672977</v>
      </c>
      <c r="J287">
        <f t="shared" si="50"/>
        <v>0.18098009525840822</v>
      </c>
      <c r="K287">
        <f t="shared" si="51"/>
        <v>2.0835789756712426E-2</v>
      </c>
      <c r="L287">
        <f t="shared" si="52"/>
        <v>2.3641806175813663E-3</v>
      </c>
      <c r="M287">
        <f>_xlfn.NORM.S.DIST((1/$Y$7)*(C287-$Y$3-D287*$Y$12),TRUE)</f>
        <v>0.13503023300254208</v>
      </c>
      <c r="N287" s="3">
        <f>_xlfn.NORM.S.DIST((1/$Y$8)*(C287-$Y$4-D287*$Y$12),TRUE)</f>
        <v>0.51487751629660883</v>
      </c>
      <c r="O287" s="3">
        <f>_xlfn.NORM.S.DIST((1/$Y$9)*(C287-$Y$5-D287*$Y$12),TRUE)</f>
        <v>9.7858038844963649E-2</v>
      </c>
      <c r="P287" s="3">
        <f t="shared" si="53"/>
        <v>0.36180087470360445</v>
      </c>
      <c r="Q287">
        <f t="shared" si="54"/>
        <v>0.10745975116568394</v>
      </c>
      <c r="R287">
        <f t="shared" si="55"/>
        <v>9.3182581945772891E-2</v>
      </c>
      <c r="S287">
        <f t="shared" si="56"/>
        <v>2.0389495233778601E-3</v>
      </c>
      <c r="T287">
        <f t="shared" si="57"/>
        <v>8.5536261539824606E-4</v>
      </c>
      <c r="U287" s="4">
        <f t="shared" si="58"/>
        <v>0.20353664525023296</v>
      </c>
      <c r="V287" s="6">
        <f t="shared" si="59"/>
        <v>-0.82905499158437646</v>
      </c>
    </row>
    <row r="288" spans="1:22" x14ac:dyDescent="0.3">
      <c r="A288">
        <f t="shared" si="48"/>
        <v>284</v>
      </c>
      <c r="C288">
        <v>0.851089392</v>
      </c>
      <c r="D288">
        <v>1.7762</v>
      </c>
      <c r="E288">
        <v>0.89618506426104705</v>
      </c>
      <c r="F288">
        <v>8.8259798352118196E-2</v>
      </c>
      <c r="G288">
        <v>1.5102234773736799E-2</v>
      </c>
      <c r="H288">
        <v>4.5290261309796799E-4</v>
      </c>
      <c r="I288">
        <f t="shared" si="49"/>
        <v>0.75407938803452979</v>
      </c>
      <c r="J288">
        <f t="shared" si="50"/>
        <v>0.22206312021657215</v>
      </c>
      <c r="K288">
        <f t="shared" si="51"/>
        <v>2.054710321824238E-2</v>
      </c>
      <c r="L288">
        <f t="shared" si="52"/>
        <v>3.3103885306563496E-3</v>
      </c>
      <c r="M288">
        <f>_xlfn.NORM.S.DIST((1/$Y$7)*(C288-$Y$3-D288*$Y$12),TRUE)</f>
        <v>0.68529330990846682</v>
      </c>
      <c r="N288" s="3">
        <f>_xlfn.NORM.S.DIST((1/$Y$8)*(C288-$Y$4-D288*$Y$12),TRUE)</f>
        <v>0.72393395677387606</v>
      </c>
      <c r="O288" s="3">
        <f>_xlfn.NORM.S.DIST((1/$Y$9)*(C288-$Y$5-D288*$Y$12),TRUE)</f>
        <v>0.35168218347333574</v>
      </c>
      <c r="P288" s="3">
        <f t="shared" si="53"/>
        <v>0.41900548884492739</v>
      </c>
      <c r="Q288">
        <f t="shared" si="54"/>
        <v>0.51676555975993399</v>
      </c>
      <c r="R288">
        <f t="shared" si="55"/>
        <v>0.160759033271936</v>
      </c>
      <c r="S288">
        <f t="shared" si="56"/>
        <v>7.2260501238434836E-3</v>
      </c>
      <c r="T288">
        <f t="shared" si="57"/>
        <v>1.3870709645543047E-3</v>
      </c>
      <c r="U288" s="4">
        <f t="shared" si="58"/>
        <v>0.68613771412026769</v>
      </c>
      <c r="V288" s="6">
        <f t="shared" si="59"/>
        <v>0.48493201475099779</v>
      </c>
    </row>
    <row r="289" spans="1:22" x14ac:dyDescent="0.3">
      <c r="A289">
        <f t="shared" si="48"/>
        <v>285</v>
      </c>
      <c r="C289">
        <v>0.33469870699999998</v>
      </c>
      <c r="D289">
        <v>1.7423999999999999</v>
      </c>
      <c r="E289">
        <v>0.912240320699375</v>
      </c>
      <c r="F289">
        <v>7.66926540227644E-2</v>
      </c>
      <c r="G289">
        <v>1.07479353334211E-2</v>
      </c>
      <c r="H289">
        <v>3.19089944439467E-4</v>
      </c>
      <c r="I289">
        <f t="shared" si="49"/>
        <v>0.78399004568278563</v>
      </c>
      <c r="J289">
        <f t="shared" si="50"/>
        <v>0.19242107201515071</v>
      </c>
      <c r="K289">
        <f t="shared" si="51"/>
        <v>2.0888978036510429E-2</v>
      </c>
      <c r="L289">
        <f t="shared" si="52"/>
        <v>2.6999042655533527E-3</v>
      </c>
      <c r="M289">
        <f>_xlfn.NORM.S.DIST((1/$Y$7)*(C289-$Y$3-D289*$Y$12),TRUE)</f>
        <v>0.41523406207588365</v>
      </c>
      <c r="N289" s="3">
        <f>_xlfn.NORM.S.DIST((1/$Y$8)*(C289-$Y$4-D289*$Y$12),TRUE)</f>
        <v>0.63672053317257349</v>
      </c>
      <c r="O289" s="3">
        <f>_xlfn.NORM.S.DIST((1/$Y$9)*(C289-$Y$5-D289*$Y$12),TRUE)</f>
        <v>0.21711210644078091</v>
      </c>
      <c r="P289" s="3">
        <f t="shared" si="53"/>
        <v>0.39357965904917036</v>
      </c>
      <c r="Q289">
        <f t="shared" si="54"/>
        <v>0.32553937129592064</v>
      </c>
      <c r="R289">
        <f t="shared" si="55"/>
        <v>0.12251844756712492</v>
      </c>
      <c r="S289">
        <f t="shared" si="56"/>
        <v>4.5352500229019869E-3</v>
      </c>
      <c r="T289">
        <f t="shared" si="57"/>
        <v>1.0626274003018893E-3</v>
      </c>
      <c r="U289" s="4">
        <f t="shared" si="58"/>
        <v>0.45365569628624947</v>
      </c>
      <c r="V289" s="6">
        <f t="shared" si="59"/>
        <v>-0.11643046427602949</v>
      </c>
    </row>
    <row r="290" spans="1:22" x14ac:dyDescent="0.3">
      <c r="A290">
        <f t="shared" si="48"/>
        <v>286</v>
      </c>
      <c r="C290">
        <v>-2.2122972569999999</v>
      </c>
      <c r="D290">
        <v>1.7837000000000001</v>
      </c>
      <c r="E290">
        <v>2.1732453833068901E-2</v>
      </c>
      <c r="F290">
        <v>0.96973040916736297</v>
      </c>
      <c r="G290">
        <v>4.4700640022334402E-3</v>
      </c>
      <c r="H290">
        <v>4.0670729973345298E-3</v>
      </c>
      <c r="I290">
        <f t="shared" si="49"/>
        <v>0.79713213151581552</v>
      </c>
      <c r="J290">
        <f t="shared" si="50"/>
        <v>0.1845564968488293</v>
      </c>
      <c r="K290">
        <f t="shared" si="51"/>
        <v>1.6114665482122204E-2</v>
      </c>
      <c r="L290">
        <f t="shared" si="52"/>
        <v>2.1967061532329429E-3</v>
      </c>
      <c r="M290">
        <f>_xlfn.NORM.S.DIST((1/$Y$7)*(C290-$Y$3-D290*$Y$12),TRUE)</f>
        <v>1.3101287593958753E-4</v>
      </c>
      <c r="N290" s="3">
        <f>_xlfn.NORM.S.DIST((1/$Y$8)*(C290-$Y$4-D290*$Y$12),TRUE)</f>
        <v>0.19543905837077791</v>
      </c>
      <c r="O290" s="3">
        <f>_xlfn.NORM.S.DIST((1/$Y$9)*(C290-$Y$5-D290*$Y$12),TRUE)</f>
        <v>2.8827549148174869E-3</v>
      </c>
      <c r="P290" s="3">
        <f t="shared" si="53"/>
        <v>0.27646433711337293</v>
      </c>
      <c r="Q290">
        <f t="shared" si="54"/>
        <v>1.0443457305374051E-4</v>
      </c>
      <c r="R290">
        <f t="shared" si="55"/>
        <v>3.6069547960344638E-2</v>
      </c>
      <c r="S290">
        <f t="shared" si="56"/>
        <v>4.6454631119227489E-5</v>
      </c>
      <c r="T290">
        <f t="shared" si="57"/>
        <v>6.0731091048641295E-4</v>
      </c>
      <c r="U290" s="4">
        <f t="shared" si="58"/>
        <v>3.6827748075004024E-2</v>
      </c>
      <c r="V290" s="6">
        <f t="shared" si="59"/>
        <v>-1.7887474581056342</v>
      </c>
    </row>
    <row r="291" spans="1:22" x14ac:dyDescent="0.3">
      <c r="A291">
        <f t="shared" si="48"/>
        <v>287</v>
      </c>
      <c r="C291">
        <v>-4.0052850600000003</v>
      </c>
      <c r="D291">
        <v>1.8636999999999999</v>
      </c>
      <c r="E291" s="13">
        <v>6.3745917555010999E-9</v>
      </c>
      <c r="F291">
        <v>0.975561331202071</v>
      </c>
      <c r="G291">
        <v>1.4175481365314501E-4</v>
      </c>
      <c r="H291">
        <v>2.4296907609684198E-2</v>
      </c>
      <c r="I291">
        <f t="shared" si="49"/>
        <v>4.8490854150036511E-2</v>
      </c>
      <c r="J291">
        <f t="shared" si="50"/>
        <v>0.83691538307215108</v>
      </c>
      <c r="K291">
        <f t="shared" si="51"/>
        <v>9.2051388746321378E-2</v>
      </c>
      <c r="L291">
        <f t="shared" si="52"/>
        <v>2.2542374031490803E-2</v>
      </c>
      <c r="M291">
        <f>_xlfn.NORM.S.DIST((1/$Y$7)*(C291-$Y$3-D291*$Y$12),TRUE)</f>
        <v>6.4314660360663853E-10</v>
      </c>
      <c r="N291" s="3">
        <f>_xlfn.NORM.S.DIST((1/$Y$8)*(C291-$Y$4-D291*$Y$12),TRUE)</f>
        <v>4.3797437592194184E-2</v>
      </c>
      <c r="O291" s="3">
        <f>_xlfn.NORM.S.DIST((1/$Y$9)*(C291-$Y$5-D291*$Y$12),TRUE)</f>
        <v>1.6345792132222504E-5</v>
      </c>
      <c r="P291" s="3">
        <f t="shared" si="53"/>
        <v>0.20581695115881682</v>
      </c>
      <c r="Q291">
        <f t="shared" si="54"/>
        <v>3.1186728152580853E-11</v>
      </c>
      <c r="R291">
        <f t="shared" si="55"/>
        <v>3.6654749260049822E-2</v>
      </c>
      <c r="S291">
        <f t="shared" si="56"/>
        <v>1.5046528659297751E-6</v>
      </c>
      <c r="T291">
        <f t="shared" si="57"/>
        <v>4.6396026950431234E-3</v>
      </c>
      <c r="U291" s="4">
        <f t="shared" si="58"/>
        <v>4.1295856639145603E-2</v>
      </c>
      <c r="V291" s="6">
        <f t="shared" si="59"/>
        <v>-1.7358423517909969</v>
      </c>
    </row>
    <row r="292" spans="1:22" x14ac:dyDescent="0.3">
      <c r="A292">
        <f t="shared" si="48"/>
        <v>288</v>
      </c>
      <c r="C292">
        <v>0.93432537400000004</v>
      </c>
      <c r="D292">
        <v>1.8741000000000001</v>
      </c>
      <c r="E292">
        <v>6.6256834300367606E-2</v>
      </c>
      <c r="F292">
        <v>0.75434412194438605</v>
      </c>
      <c r="G292">
        <v>0.16781554924349401</v>
      </c>
      <c r="H292">
        <v>1.15834945117523E-2</v>
      </c>
      <c r="I292">
        <f t="shared" si="49"/>
        <v>2.9282438511458803E-2</v>
      </c>
      <c r="J292">
        <f t="shared" si="50"/>
        <v>0.83971165289076855</v>
      </c>
      <c r="K292">
        <f t="shared" si="51"/>
        <v>9.3752269226115764E-2</v>
      </c>
      <c r="L292">
        <f t="shared" si="52"/>
        <v>3.7253639371657009E-2</v>
      </c>
      <c r="M292">
        <f>_xlfn.NORM.S.DIST((1/$Y$7)*(C292-$Y$3-D292*$Y$12),TRUE)</f>
        <v>0.72402643676628975</v>
      </c>
      <c r="N292" s="3">
        <f>_xlfn.NORM.S.DIST((1/$Y$8)*(C292-$Y$4-D292*$Y$12),TRUE)</f>
        <v>0.7369716801453573</v>
      </c>
      <c r="O292" s="3">
        <f>_xlfn.NORM.S.DIST((1/$Y$9)*(C292-$Y$5-D292*$Y$12),TRUE)</f>
        <v>0.37595793973201663</v>
      </c>
      <c r="P292" s="3">
        <f t="shared" si="53"/>
        <v>0.42313868756099227</v>
      </c>
      <c r="Q292">
        <f t="shared" si="54"/>
        <v>2.1201259615279494E-2</v>
      </c>
      <c r="R292">
        <f t="shared" si="55"/>
        <v>0.6188437076685448</v>
      </c>
      <c r="S292">
        <f t="shared" si="56"/>
        <v>3.5246909983451827E-2</v>
      </c>
      <c r="T292">
        <f t="shared" si="57"/>
        <v>1.5763456070593457E-2</v>
      </c>
      <c r="U292" s="4">
        <f t="shared" si="58"/>
        <v>0.69105533333786962</v>
      </c>
      <c r="V292" s="6">
        <f t="shared" si="59"/>
        <v>0.49884393508638547</v>
      </c>
    </row>
    <row r="293" spans="1:22" x14ac:dyDescent="0.3">
      <c r="A293">
        <f t="shared" si="48"/>
        <v>289</v>
      </c>
      <c r="C293">
        <v>2.2636181290000001</v>
      </c>
      <c r="D293">
        <v>1.8180000000000001</v>
      </c>
      <c r="E293">
        <v>2.64721720152447E-2</v>
      </c>
      <c r="F293">
        <v>0.49733998873227803</v>
      </c>
      <c r="G293">
        <v>0.461593491446042</v>
      </c>
      <c r="H293">
        <v>1.45943478064354E-2</v>
      </c>
      <c r="I293">
        <f t="shared" si="49"/>
        <v>9.8733479916435746E-2</v>
      </c>
      <c r="J293">
        <f t="shared" si="50"/>
        <v>0.65769683816657243</v>
      </c>
      <c r="K293">
        <f t="shared" si="51"/>
        <v>0.21331422651478521</v>
      </c>
      <c r="L293">
        <f t="shared" si="52"/>
        <v>3.0255455402206664E-2</v>
      </c>
      <c r="M293">
        <f>_xlfn.NORM.S.DIST((1/$Y$7)*(C293-$Y$3-D293*$Y$12),TRUE)</f>
        <v>0.99153377462027825</v>
      </c>
      <c r="N293" s="3">
        <f>_xlfn.NORM.S.DIST((1/$Y$8)*(C293-$Y$4-D293*$Y$12),TRUE)</f>
        <v>0.89694958658059099</v>
      </c>
      <c r="O293" s="3">
        <f>_xlfn.NORM.S.DIST((1/$Y$9)*(C293-$Y$5-D293*$Y$12),TRUE)</f>
        <v>0.76320701062996188</v>
      </c>
      <c r="P293" s="3">
        <f t="shared" si="53"/>
        <v>0.48998822775985262</v>
      </c>
      <c r="Q293">
        <f t="shared" si="54"/>
        <v>9.7897580022938968E-2</v>
      </c>
      <c r="R293">
        <f t="shared" si="55"/>
        <v>0.58992090708886902</v>
      </c>
      <c r="S293">
        <f t="shared" si="56"/>
        <v>0.16280291314319179</v>
      </c>
      <c r="T293">
        <f t="shared" si="57"/>
        <v>1.4824816972594503E-2</v>
      </c>
      <c r="U293" s="4">
        <f t="shared" si="58"/>
        <v>0.86544621722759441</v>
      </c>
      <c r="V293" s="6">
        <f t="shared" si="59"/>
        <v>1.1051200690923109</v>
      </c>
    </row>
    <row r="294" spans="1:22" x14ac:dyDescent="0.3">
      <c r="A294">
        <f t="shared" si="48"/>
        <v>290</v>
      </c>
      <c r="C294">
        <v>0.27775392599999998</v>
      </c>
      <c r="D294">
        <v>1.7934000000000001</v>
      </c>
      <c r="E294">
        <v>0.20260165783756501</v>
      </c>
      <c r="F294">
        <v>0.34931283172126498</v>
      </c>
      <c r="G294">
        <v>0.43920813111761098</v>
      </c>
      <c r="H294">
        <v>8.8773793235589395E-3</v>
      </c>
      <c r="I294">
        <f t="shared" si="49"/>
        <v>8.8726273374295839E-2</v>
      </c>
      <c r="J294">
        <f t="shared" si="50"/>
        <v>0.43159160310593397</v>
      </c>
      <c r="K294">
        <f t="shared" si="51"/>
        <v>0.4406177101885852</v>
      </c>
      <c r="L294">
        <f t="shared" si="52"/>
        <v>3.9064413331185079E-2</v>
      </c>
      <c r="M294">
        <f>_xlfn.NORM.S.DIST((1/$Y$7)*(C294-$Y$3-D294*$Y$12),TRUE)</f>
        <v>0.38555454769094427</v>
      </c>
      <c r="N294" s="3">
        <f>_xlfn.NORM.S.DIST((1/$Y$8)*(C294-$Y$4-D294*$Y$12),TRUE)</f>
        <v>0.62654048710002508</v>
      </c>
      <c r="O294" s="3">
        <f>_xlfn.NORM.S.DIST((1/$Y$9)*(C294-$Y$5-D294*$Y$12),TRUE)</f>
        <v>0.20433799322588267</v>
      </c>
      <c r="P294" s="3">
        <f t="shared" si="53"/>
        <v>0.39080131605374652</v>
      </c>
      <c r="Q294">
        <f t="shared" si="54"/>
        <v>3.4208818199129701E-2</v>
      </c>
      <c r="R294">
        <f t="shared" si="55"/>
        <v>0.27040961323827256</v>
      </c>
      <c r="S294">
        <f t="shared" si="56"/>
        <v>9.0034938679719054E-2</v>
      </c>
      <c r="T294">
        <f t="shared" si="57"/>
        <v>1.5266424140694649E-2</v>
      </c>
      <c r="U294" s="4">
        <f t="shared" si="58"/>
        <v>0.40991979425781594</v>
      </c>
      <c r="V294" s="6">
        <f t="shared" si="59"/>
        <v>-0.22775130017366446</v>
      </c>
    </row>
    <row r="295" spans="1:22" x14ac:dyDescent="0.3">
      <c r="A295">
        <f t="shared" si="48"/>
        <v>291</v>
      </c>
      <c r="C295">
        <v>-2.533121081</v>
      </c>
      <c r="D295">
        <v>1.9063000000000001</v>
      </c>
      <c r="E295">
        <v>7.5615477835821196E-4</v>
      </c>
      <c r="F295">
        <v>0.93195450606088803</v>
      </c>
      <c r="G295">
        <v>3.4134626635829501E-2</v>
      </c>
      <c r="H295">
        <v>3.31547125249241E-2</v>
      </c>
      <c r="I295">
        <f t="shared" si="49"/>
        <v>0.2350557216932567</v>
      </c>
      <c r="J295">
        <f t="shared" si="50"/>
        <v>0.32701357217887811</v>
      </c>
      <c r="K295">
        <f t="shared" si="51"/>
        <v>0.40689563734253731</v>
      </c>
      <c r="L295">
        <f t="shared" si="52"/>
        <v>3.1035068785327767E-2</v>
      </c>
      <c r="M295">
        <f>_xlfn.NORM.S.DIST((1/$Y$7)*(C295-$Y$3-D295*$Y$12),TRUE)</f>
        <v>2.2226311834465781E-5</v>
      </c>
      <c r="N295" s="3">
        <f>_xlfn.NORM.S.DIST((1/$Y$8)*(C295-$Y$4-D295*$Y$12),TRUE)</f>
        <v>0.1562107642587027</v>
      </c>
      <c r="O295" s="3">
        <f>_xlfn.NORM.S.DIST((1/$Y$9)*(C295-$Y$5-D295*$Y$12),TRUE)</f>
        <v>1.3058682635639614E-3</v>
      </c>
      <c r="P295" s="3">
        <f t="shared" si="53"/>
        <v>0.26300442352787168</v>
      </c>
      <c r="Q295">
        <f t="shared" si="54"/>
        <v>5.224421768829726E-6</v>
      </c>
      <c r="R295">
        <f t="shared" si="55"/>
        <v>5.1083040033030991E-2</v>
      </c>
      <c r="S295">
        <f t="shared" si="56"/>
        <v>5.3135209938825058E-4</v>
      </c>
      <c r="T295">
        <f t="shared" si="57"/>
        <v>8.1623603750329739E-3</v>
      </c>
      <c r="U295" s="4">
        <f t="shared" si="58"/>
        <v>5.9781976929221048E-2</v>
      </c>
      <c r="V295" s="6">
        <f t="shared" si="59"/>
        <v>-1.5566064400595441</v>
      </c>
    </row>
    <row r="296" spans="1:22" x14ac:dyDescent="0.3">
      <c r="A296">
        <f t="shared" si="48"/>
        <v>292</v>
      </c>
      <c r="C296">
        <v>2.1360592000000001E-2</v>
      </c>
      <c r="D296">
        <v>1.9333</v>
      </c>
      <c r="E296">
        <v>6.7463410498701401E-2</v>
      </c>
      <c r="F296">
        <v>0.79764291963866796</v>
      </c>
      <c r="G296">
        <v>0.122733676719584</v>
      </c>
      <c r="H296">
        <v>1.21599931430467E-2</v>
      </c>
      <c r="I296">
        <f t="shared" si="49"/>
        <v>3.237129876893953E-2</v>
      </c>
      <c r="J296">
        <f t="shared" si="50"/>
        <v>0.80257381670929795</v>
      </c>
      <c r="K296">
        <f t="shared" si="51"/>
        <v>0.12084746919191677</v>
      </c>
      <c r="L296">
        <f t="shared" si="52"/>
        <v>4.4207415329845533E-2</v>
      </c>
      <c r="M296">
        <f>_xlfn.NORM.S.DIST((1/$Y$7)*(C296-$Y$3-D296*$Y$12),TRUE)</f>
        <v>0.26212093381568302</v>
      </c>
      <c r="N296" s="3">
        <f>_xlfn.NORM.S.DIST((1/$Y$8)*(C296-$Y$4-D296*$Y$12),TRUE)</f>
        <v>0.57970080850586292</v>
      </c>
      <c r="O296" s="3">
        <f>_xlfn.NORM.S.DIST((1/$Y$9)*(C296-$Y$5-D296*$Y$12),TRUE)</f>
        <v>0.15258107184843422</v>
      </c>
      <c r="P296" s="3">
        <f t="shared" si="53"/>
        <v>0.37836268989048921</v>
      </c>
      <c r="Q296">
        <f t="shared" si="54"/>
        <v>8.4851950621408993E-3</v>
      </c>
      <c r="R296">
        <f t="shared" si="55"/>
        <v>0.46525269043201628</v>
      </c>
      <c r="S296">
        <f t="shared" si="56"/>
        <v>1.8439036379473295E-2</v>
      </c>
      <c r="T296">
        <f t="shared" si="57"/>
        <v>1.6726436577306405E-2</v>
      </c>
      <c r="U296" s="4">
        <f t="shared" si="58"/>
        <v>0.50890335845093693</v>
      </c>
      <c r="V296" s="6">
        <f t="shared" si="59"/>
        <v>2.231926294877791E-2</v>
      </c>
    </row>
    <row r="297" spans="1:22" x14ac:dyDescent="0.3">
      <c r="A297">
        <f t="shared" si="48"/>
        <v>293</v>
      </c>
      <c r="C297">
        <v>-1.553742621</v>
      </c>
      <c r="D297">
        <v>2.0617999999999999</v>
      </c>
      <c r="E297">
        <v>9.1784739655903502E-3</v>
      </c>
      <c r="F297">
        <v>0.94150866613539697</v>
      </c>
      <c r="G297">
        <v>3.7469521334398799E-2</v>
      </c>
      <c r="H297">
        <v>1.18433385646138E-2</v>
      </c>
      <c r="I297">
        <f t="shared" si="49"/>
        <v>9.6123159162184502E-2</v>
      </c>
      <c r="J297">
        <f t="shared" si="50"/>
        <v>0.695107954048377</v>
      </c>
      <c r="K297">
        <f t="shared" si="51"/>
        <v>0.17902988633345773</v>
      </c>
      <c r="L297">
        <f t="shared" si="52"/>
        <v>2.973900045598081E-2</v>
      </c>
      <c r="M297">
        <f>_xlfn.NORM.S.DIST((1/$Y$7)*(C297-$Y$3-D297*$Y$12),TRUE)</f>
        <v>2.874488902626661E-3</v>
      </c>
      <c r="N297" s="3">
        <f>_xlfn.NORM.S.DIST((1/$Y$8)*(C297-$Y$4-D297*$Y$12),TRUE)</f>
        <v>0.29261784528847312</v>
      </c>
      <c r="O297" s="3">
        <f>_xlfn.NORM.S.DIST((1/$Y$9)*(C297-$Y$5-D297*$Y$12),TRUE)</f>
        <v>1.2250678976097077E-2</v>
      </c>
      <c r="P297" s="3">
        <f t="shared" si="53"/>
        <v>0.30510813977788853</v>
      </c>
      <c r="Q297">
        <f t="shared" si="54"/>
        <v>2.7630495429711562E-4</v>
      </c>
      <c r="R297">
        <f t="shared" si="55"/>
        <v>0.20340099175651508</v>
      </c>
      <c r="S297">
        <f t="shared" si="56"/>
        <v>2.1932376645983401E-3</v>
      </c>
      <c r="T297">
        <f t="shared" si="57"/>
        <v>9.0736111079780836E-3</v>
      </c>
      <c r="U297" s="4">
        <f t="shared" si="58"/>
        <v>0.21494414548338861</v>
      </c>
      <c r="V297" s="6">
        <f t="shared" si="59"/>
        <v>-0.78938282514624358</v>
      </c>
    </row>
    <row r="298" spans="1:22" x14ac:dyDescent="0.3">
      <c r="A298">
        <f t="shared" si="48"/>
        <v>294</v>
      </c>
      <c r="C298">
        <v>-1.503454947</v>
      </c>
      <c r="D298">
        <v>2.1616</v>
      </c>
      <c r="E298">
        <v>3.75169583302069E-3</v>
      </c>
      <c r="F298">
        <v>0.96215151153101697</v>
      </c>
      <c r="G298">
        <v>2.3928827465599201E-2</v>
      </c>
      <c r="H298">
        <v>1.0167965170363599E-2</v>
      </c>
      <c r="I298">
        <f t="shared" si="49"/>
        <v>4.0352179680909386E-2</v>
      </c>
      <c r="J298">
        <f t="shared" si="50"/>
        <v>0.81124595464890648</v>
      </c>
      <c r="K298">
        <f t="shared" si="51"/>
        <v>0.11942727434193202</v>
      </c>
      <c r="L298">
        <f t="shared" si="52"/>
        <v>2.8974591328251965E-2</v>
      </c>
      <c r="M298">
        <f>_xlfn.NORM.S.DIST((1/$Y$7)*(C298-$Y$3-D298*$Y$12),TRUE)</f>
        <v>3.5308226413243971E-3</v>
      </c>
      <c r="N298" s="3">
        <f>_xlfn.NORM.S.DIST((1/$Y$8)*(C298-$Y$4-D298*$Y$12),TRUE)</f>
        <v>0.30086730031732023</v>
      </c>
      <c r="O298" s="3">
        <f>_xlfn.NORM.S.DIST((1/$Y$9)*(C298-$Y$5-D298*$Y$12),TRUE)</f>
        <v>1.3548938978154264E-2</v>
      </c>
      <c r="P298" s="3">
        <f t="shared" si="53"/>
        <v>0.30734854895641356</v>
      </c>
      <c r="Q298">
        <f t="shared" si="54"/>
        <v>1.4247638964414515E-4</v>
      </c>
      <c r="R298">
        <f t="shared" si="55"/>
        <v>0.24407738026856368</v>
      </c>
      <c r="S298">
        <f t="shared" si="56"/>
        <v>1.6181128523861256E-3</v>
      </c>
      <c r="T298">
        <f t="shared" si="57"/>
        <v>8.9052986013433248E-3</v>
      </c>
      <c r="U298" s="4">
        <f t="shared" si="58"/>
        <v>0.25474326811193732</v>
      </c>
      <c r="V298" s="6">
        <f t="shared" si="59"/>
        <v>-0.65963741774422791</v>
      </c>
    </row>
    <row r="299" spans="1:22" x14ac:dyDescent="0.3">
      <c r="A299">
        <f t="shared" si="48"/>
        <v>295</v>
      </c>
      <c r="C299">
        <v>-0.51518659499999997</v>
      </c>
      <c r="D299">
        <v>2.1981999999999999</v>
      </c>
      <c r="E299">
        <v>3.7178009612965301E-2</v>
      </c>
      <c r="F299">
        <v>0.88437206375238797</v>
      </c>
      <c r="G299">
        <v>7.0340086253477804E-2</v>
      </c>
      <c r="H299">
        <v>8.1098403811684892E-3</v>
      </c>
      <c r="I299">
        <f t="shared" si="49"/>
        <v>3.4760691741874419E-2</v>
      </c>
      <c r="J299">
        <f t="shared" si="50"/>
        <v>0.82824305933007825</v>
      </c>
      <c r="K299">
        <f t="shared" si="51"/>
        <v>0.1093734510244381</v>
      </c>
      <c r="L299">
        <f t="shared" si="52"/>
        <v>2.7622797903609737E-2</v>
      </c>
      <c r="M299">
        <f>_xlfn.NORM.S.DIST((1/$Y$7)*(C299-$Y$3-D299*$Y$12),TRUE)</f>
        <v>8.6809465318571116E-2</v>
      </c>
      <c r="N299" s="3">
        <f>_xlfn.NORM.S.DIST((1/$Y$8)*(C299-$Y$4-D299*$Y$12),TRUE)</f>
        <v>0.4787498713285302</v>
      </c>
      <c r="O299" s="3">
        <f>_xlfn.NORM.S.DIST((1/$Y$9)*(C299-$Y$5-D299*$Y$12),TRUE)</f>
        <v>7.4610693576627196E-2</v>
      </c>
      <c r="P299" s="3">
        <f t="shared" si="53"/>
        <v>0.3527502803256567</v>
      </c>
      <c r="Q299">
        <f t="shared" si="54"/>
        <v>3.0175570642157886E-3</v>
      </c>
      <c r="R299">
        <f t="shared" si="55"/>
        <v>0.39652125808302319</v>
      </c>
      <c r="S299">
        <f t="shared" si="56"/>
        <v>8.1604290398025938E-3</v>
      </c>
      <c r="T299">
        <f t="shared" si="57"/>
        <v>9.7439497038772967E-3</v>
      </c>
      <c r="U299" s="4">
        <f t="shared" si="58"/>
        <v>0.41744319389091888</v>
      </c>
      <c r="V299" s="6">
        <f t="shared" si="59"/>
        <v>-0.20843876895366706</v>
      </c>
    </row>
    <row r="300" spans="1:22" x14ac:dyDescent="0.3">
      <c r="A300">
        <f t="shared" si="48"/>
        <v>296</v>
      </c>
      <c r="C300">
        <v>4.0394109140000003</v>
      </c>
      <c r="D300">
        <v>2.0897000000000001</v>
      </c>
      <c r="E300" s="13">
        <v>1.6403512036326501E-5</v>
      </c>
      <c r="F300">
        <v>0.70987881536494102</v>
      </c>
      <c r="G300">
        <v>0.225283803123245</v>
      </c>
      <c r="H300">
        <v>6.4820977999777901E-2</v>
      </c>
      <c r="I300">
        <f t="shared" si="49"/>
        <v>6.6613439763734003E-2</v>
      </c>
      <c r="J300">
        <f t="shared" si="50"/>
        <v>0.76563641128817417</v>
      </c>
      <c r="K300">
        <f t="shared" si="51"/>
        <v>0.14132892074465148</v>
      </c>
      <c r="L300">
        <f t="shared" si="52"/>
        <v>2.6421228203439867E-2</v>
      </c>
      <c r="M300">
        <f>_xlfn.NORM.S.DIST((1/$Y$7)*(C300-$Y$3-D300*$Y$12),TRUE)</f>
        <v>0.99999914021099989</v>
      </c>
      <c r="N300" s="3">
        <f>_xlfn.NORM.S.DIST((1/$Y$8)*(C300-$Y$4-D300*$Y$12),TRUE)</f>
        <v>0.98241536584479539</v>
      </c>
      <c r="O300" s="3">
        <f>_xlfn.NORM.S.DIST((1/$Y$9)*(C300-$Y$5-D300*$Y$12),TRUE)</f>
        <v>0.9819734405259215</v>
      </c>
      <c r="P300" s="3">
        <f t="shared" si="53"/>
        <v>0.5794015885940389</v>
      </c>
      <c r="Q300">
        <f t="shared" si="54"/>
        <v>6.6613382490231229E-2</v>
      </c>
      <c r="R300">
        <f t="shared" si="55"/>
        <v>0.75217297509976788</v>
      </c>
      <c r="S300">
        <f t="shared" si="56"/>
        <v>0.13878124654944068</v>
      </c>
      <c r="T300">
        <f t="shared" si="57"/>
        <v>1.5308501593678683E-2</v>
      </c>
      <c r="U300" s="4">
        <f t="shared" si="58"/>
        <v>0.97287610573311845</v>
      </c>
      <c r="V300" s="6">
        <f t="shared" si="59"/>
        <v>1.9248527020199</v>
      </c>
    </row>
    <row r="301" spans="1:22" x14ac:dyDescent="0.3">
      <c r="A301">
        <f t="shared" si="48"/>
        <v>297</v>
      </c>
      <c r="C301">
        <v>0.18048315200000001</v>
      </c>
      <c r="D301">
        <v>2.0750000000000002</v>
      </c>
      <c r="E301">
        <v>0.111085522131534</v>
      </c>
      <c r="F301">
        <v>0.57760354744940501</v>
      </c>
      <c r="G301">
        <v>0.29302117693166302</v>
      </c>
      <c r="H301">
        <v>1.8289753487398301E-2</v>
      </c>
      <c r="I301">
        <f t="shared" si="49"/>
        <v>4.6091853859976786E-2</v>
      </c>
      <c r="J301">
        <f t="shared" si="50"/>
        <v>0.61244254301040735</v>
      </c>
      <c r="K301">
        <f t="shared" si="51"/>
        <v>0.27093736075754965</v>
      </c>
      <c r="L301">
        <f t="shared" si="52"/>
        <v>7.0528242372066494E-2</v>
      </c>
      <c r="M301">
        <f>_xlfn.NORM.S.DIST((1/$Y$7)*(C301-$Y$3-D301*$Y$12),TRUE)</f>
        <v>0.33645747240150753</v>
      </c>
      <c r="N301" s="3">
        <f>_xlfn.NORM.S.DIST((1/$Y$8)*(C301-$Y$4-D301*$Y$12),TRUE)</f>
        <v>0.60894897426938943</v>
      </c>
      <c r="O301" s="3">
        <f>_xlfn.NORM.S.DIST((1/$Y$9)*(C301-$Y$5-D301*$Y$12),TRUE)</f>
        <v>0.18358191061989457</v>
      </c>
      <c r="P301" s="3">
        <f t="shared" si="53"/>
        <v>0.38606840332246783</v>
      </c>
      <c r="Q301">
        <f t="shared" si="54"/>
        <v>1.5507948648027459E-2</v>
      </c>
      <c r="R301">
        <f t="shared" si="55"/>
        <v>0.37294625836512396</v>
      </c>
      <c r="S301">
        <f t="shared" si="56"/>
        <v>4.9739198346182609E-2</v>
      </c>
      <c r="T301">
        <f t="shared" si="57"/>
        <v>2.7228725921723734E-2</v>
      </c>
      <c r="U301" s="4">
        <f t="shared" si="58"/>
        <v>0.4654221312810578</v>
      </c>
      <c r="V301" s="6">
        <f t="shared" si="59"/>
        <v>-8.6782670530494002E-2</v>
      </c>
    </row>
    <row r="302" spans="1:22" x14ac:dyDescent="0.3">
      <c r="A302">
        <f t="shared" si="48"/>
        <v>298</v>
      </c>
      <c r="C302">
        <v>-3.0053701319999999</v>
      </c>
      <c r="D302">
        <v>2.2808000000000002</v>
      </c>
      <c r="E302" s="13">
        <v>2.39388427141948E-5</v>
      </c>
      <c r="F302">
        <v>0.96084065894857895</v>
      </c>
      <c r="G302">
        <v>6.7699358493314597E-3</v>
      </c>
      <c r="H302">
        <v>3.2365466359375698E-2</v>
      </c>
      <c r="I302">
        <f t="shared" si="49"/>
        <v>0.14620484014039964</v>
      </c>
      <c r="J302">
        <f t="shared" si="50"/>
        <v>0.51172886128820971</v>
      </c>
      <c r="K302">
        <f t="shared" si="51"/>
        <v>0.30544186049933558</v>
      </c>
      <c r="L302">
        <f t="shared" si="52"/>
        <v>3.6624438072055378E-2</v>
      </c>
      <c r="M302">
        <f>_xlfn.NORM.S.DIST((1/$Y$7)*(C302-$Y$3-D302*$Y$12),TRUE)</f>
        <v>1.1784617498223638E-6</v>
      </c>
      <c r="N302" s="3">
        <f>_xlfn.NORM.S.DIST((1/$Y$8)*(C302-$Y$4-D302*$Y$12),TRUE)</f>
        <v>0.10858568095760412</v>
      </c>
      <c r="O302" s="3">
        <f>_xlfn.NORM.S.DIST((1/$Y$9)*(C302-$Y$5-D302*$Y$12),TRUE)</f>
        <v>3.6641625556786743E-4</v>
      </c>
      <c r="P302" s="3">
        <f t="shared" si="53"/>
        <v>0.24381953546545898</v>
      </c>
      <c r="Q302">
        <f t="shared" si="54"/>
        <v>1.7229681174435434E-7</v>
      </c>
      <c r="R302">
        <f t="shared" si="55"/>
        <v>5.5566426868639593E-2</v>
      </c>
      <c r="S302">
        <f t="shared" si="56"/>
        <v>1.1191886281784946E-4</v>
      </c>
      <c r="T302">
        <f t="shared" si="57"/>
        <v>8.929753477412013E-3</v>
      </c>
      <c r="U302" s="4">
        <f t="shared" si="58"/>
        <v>6.46082715056812E-2</v>
      </c>
      <c r="V302" s="6">
        <f t="shared" si="59"/>
        <v>-1.5171986264572588</v>
      </c>
    </row>
    <row r="303" spans="1:22" x14ac:dyDescent="0.3">
      <c r="A303">
        <f t="shared" si="48"/>
        <v>299</v>
      </c>
      <c r="C303">
        <v>-1.4911616590000001</v>
      </c>
      <c r="D303">
        <v>2.2894999999999999</v>
      </c>
      <c r="E303">
        <v>2.6992291656403201E-3</v>
      </c>
      <c r="F303">
        <v>0.96270821447503097</v>
      </c>
      <c r="G303">
        <v>2.01629815636113E-2</v>
      </c>
      <c r="H303">
        <v>1.44295747957173E-2</v>
      </c>
      <c r="I303">
        <f t="shared" si="49"/>
        <v>2.9590739505045177E-2</v>
      </c>
      <c r="J303">
        <f t="shared" si="50"/>
        <v>0.82729704273611193</v>
      </c>
      <c r="K303">
        <f t="shared" si="51"/>
        <v>9.999781670355401E-2</v>
      </c>
      <c r="L303">
        <f t="shared" si="52"/>
        <v>4.3114401055289103E-2</v>
      </c>
      <c r="M303">
        <f>_xlfn.NORM.S.DIST((1/$Y$7)*(C303-$Y$3-D303*$Y$12),TRUE)</f>
        <v>3.7104815582126444E-3</v>
      </c>
      <c r="N303" s="3">
        <f>_xlfn.NORM.S.DIST((1/$Y$8)*(C303-$Y$4-D303*$Y$12),TRUE)</f>
        <v>0.30289980120291704</v>
      </c>
      <c r="O303" s="3">
        <f>_xlfn.NORM.S.DIST((1/$Y$9)*(C303-$Y$5-D303*$Y$12),TRUE)</f>
        <v>1.3883809552715266E-2</v>
      </c>
      <c r="P303" s="3">
        <f t="shared" si="53"/>
        <v>0.30789733739313013</v>
      </c>
      <c r="Q303">
        <f t="shared" si="54"/>
        <v>1.0979589322734448E-4</v>
      </c>
      <c r="R303">
        <f t="shared" si="55"/>
        <v>0.25058810978052948</v>
      </c>
      <c r="S303">
        <f t="shared" si="56"/>
        <v>1.3883506427994734E-3</v>
      </c>
      <c r="T303">
        <f t="shared" si="57"/>
        <v>1.3274809288223074E-2</v>
      </c>
      <c r="U303" s="4">
        <f t="shared" si="58"/>
        <v>0.26536106560477934</v>
      </c>
      <c r="V303" s="6">
        <f t="shared" si="59"/>
        <v>-0.62690405173307817</v>
      </c>
    </row>
    <row r="304" spans="1:22" x14ac:dyDescent="0.3">
      <c r="A304">
        <f t="shared" si="48"/>
        <v>300</v>
      </c>
      <c r="C304">
        <v>0.219481541</v>
      </c>
      <c r="D304">
        <v>2.2565</v>
      </c>
      <c r="E304">
        <v>7.8045586437670594E-2</v>
      </c>
      <c r="F304">
        <v>0.789147781976415</v>
      </c>
      <c r="G304">
        <v>0.124262781786305</v>
      </c>
      <c r="H304">
        <v>8.5438497996103303E-3</v>
      </c>
      <c r="I304">
        <f t="shared" si="49"/>
        <v>3.3447503780355249E-2</v>
      </c>
      <c r="J304">
        <f t="shared" si="50"/>
        <v>0.82871285148393137</v>
      </c>
      <c r="K304">
        <f t="shared" si="51"/>
        <v>0.10724537158279453</v>
      </c>
      <c r="L304">
        <f t="shared" si="52"/>
        <v>3.05942731529187E-2</v>
      </c>
      <c r="M304">
        <f>_xlfn.NORM.S.DIST((1/$Y$7)*(C304-$Y$3-D304*$Y$12),TRUE)</f>
        <v>0.35586310032229629</v>
      </c>
      <c r="N304" s="3">
        <f>_xlfn.NORM.S.DIST((1/$Y$8)*(C304-$Y$4-D304*$Y$12),TRUE)</f>
        <v>0.6160309312397767</v>
      </c>
      <c r="O304" s="3">
        <f>_xlfn.NORM.S.DIST((1/$Y$9)*(C304-$Y$5-D304*$Y$12),TRUE)</f>
        <v>0.19174072227542205</v>
      </c>
      <c r="P304" s="3">
        <f t="shared" si="53"/>
        <v>0.38796395942641337</v>
      </c>
      <c r="Q304">
        <f t="shared" si="54"/>
        <v>1.1902732393318944E-2</v>
      </c>
      <c r="R304">
        <f t="shared" si="55"/>
        <v>0.51051274963001703</v>
      </c>
      <c r="S304">
        <f t="shared" si="56"/>
        <v>2.0563305007981047E-2</v>
      </c>
      <c r="T304">
        <f t="shared" si="57"/>
        <v>1.1869475348179559E-2</v>
      </c>
      <c r="U304" s="4">
        <f t="shared" si="58"/>
        <v>0.55484826237949658</v>
      </c>
      <c r="V304" s="6">
        <f t="shared" si="59"/>
        <v>0.13792021321203835</v>
      </c>
    </row>
    <row r="305" spans="1:22" x14ac:dyDescent="0.3">
      <c r="A305">
        <f t="shared" si="48"/>
        <v>301</v>
      </c>
      <c r="C305">
        <v>-8.4636574099999997</v>
      </c>
      <c r="D305">
        <v>2.4527000000000001</v>
      </c>
      <c r="E305" s="13">
        <v>1.6490754064448699E-30</v>
      </c>
      <c r="F305">
        <v>0.13398756503593401</v>
      </c>
      <c r="G305" s="13">
        <v>2.1641095465776399E-11</v>
      </c>
      <c r="H305">
        <v>0.86601243494242497</v>
      </c>
      <c r="I305">
        <f t="shared" si="49"/>
        <v>0.10524299965655941</v>
      </c>
      <c r="J305">
        <f t="shared" si="50"/>
        <v>0.68906933423060235</v>
      </c>
      <c r="K305">
        <f t="shared" si="51"/>
        <v>0.17869718884814306</v>
      </c>
      <c r="L305">
        <f t="shared" si="52"/>
        <v>2.6990477264696038E-2</v>
      </c>
      <c r="M305">
        <f>_xlfn.NORM.S.DIST((1/$Y$7)*(C305-$Y$3-D305*$Y$12),TRUE)</f>
        <v>6.430621278810131E-34</v>
      </c>
      <c r="N305" s="3">
        <f>_xlfn.NORM.S.DIST((1/$Y$8)*(C305-$Y$4-D305*$Y$12),TRUE)</f>
        <v>6.6108762064508609E-5</v>
      </c>
      <c r="O305" s="3">
        <f>_xlfn.NORM.S.DIST((1/$Y$9)*(C305-$Y$5-D305*$Y$12),TRUE)</f>
        <v>1.2910511053826693E-14</v>
      </c>
      <c r="P305" s="3">
        <f t="shared" si="53"/>
        <v>8.2709712620864642E-2</v>
      </c>
      <c r="Q305">
        <f t="shared" si="54"/>
        <v>6.7677787303727827E-35</v>
      </c>
      <c r="R305">
        <f t="shared" si="55"/>
        <v>4.5553520662600249E-5</v>
      </c>
      <c r="S305">
        <f t="shared" si="56"/>
        <v>2.3070720319117072E-15</v>
      </c>
      <c r="T305">
        <f t="shared" si="57"/>
        <v>2.2323746180629902E-3</v>
      </c>
      <c r="U305" s="4">
        <f t="shared" si="58"/>
        <v>2.2779281387278975E-3</v>
      </c>
      <c r="V305" s="6">
        <f t="shared" si="59"/>
        <v>-2.8368671597829289</v>
      </c>
    </row>
    <row r="306" spans="1:22" x14ac:dyDescent="0.3">
      <c r="A306">
        <f t="shared" si="48"/>
        <v>302</v>
      </c>
      <c r="C306">
        <v>-17.40443535</v>
      </c>
      <c r="D306">
        <v>2.9548999999999999</v>
      </c>
      <c r="E306" s="13">
        <v>5.3759212888958699E-127</v>
      </c>
      <c r="F306" s="13">
        <v>1.51720525453385E-13</v>
      </c>
      <c r="G306" s="13">
        <v>4.4432112982575802E-45</v>
      </c>
      <c r="H306">
        <v>0.99999999999984801</v>
      </c>
      <c r="I306">
        <f t="shared" si="49"/>
        <v>4.0196269534585405E-3</v>
      </c>
      <c r="J306">
        <f t="shared" si="50"/>
        <v>0.141209678979176</v>
      </c>
      <c r="K306">
        <f t="shared" si="51"/>
        <v>0.21990186525781097</v>
      </c>
      <c r="L306">
        <f t="shared" si="52"/>
        <v>0.63486882880955464</v>
      </c>
      <c r="M306">
        <f>_xlfn.NORM.S.DIST((1/$Y$7)*(C306-$Y$3-D306*$Y$12),TRUE)</f>
        <v>4.145966926047165E-129</v>
      </c>
      <c r="N306" s="3">
        <f>_xlfn.NORM.S.DIST((1/$Y$8)*(C306-$Y$4-D306*$Y$12),TRUE)</f>
        <v>3.7582786725332135E-16</v>
      </c>
      <c r="O306" s="3">
        <f>_xlfn.NORM.S.DIST((1/$Y$9)*(C306-$Y$5-D306*$Y$12),TRUE)</f>
        <v>2.3762187607839783E-48</v>
      </c>
      <c r="P306" s="3">
        <f t="shared" si="53"/>
        <v>5.8307097006432473E-3</v>
      </c>
      <c r="Q306">
        <f t="shared" si="54"/>
        <v>1.6665240404086835E-131</v>
      </c>
      <c r="R306">
        <f t="shared" si="55"/>
        <v>5.3070532486269877E-17</v>
      </c>
      <c r="S306">
        <f t="shared" si="56"/>
        <v>5.2253493775700092E-49</v>
      </c>
      <c r="T306">
        <f t="shared" si="57"/>
        <v>3.7017358387758876E-3</v>
      </c>
      <c r="U306" s="4">
        <f t="shared" si="58"/>
        <v>3.7017358387759405E-3</v>
      </c>
      <c r="V306" s="6">
        <f t="shared" si="59"/>
        <v>-2.6781289184045036</v>
      </c>
    </row>
    <row r="307" spans="1:22" x14ac:dyDescent="0.3">
      <c r="A307">
        <f t="shared" si="48"/>
        <v>303</v>
      </c>
      <c r="C307">
        <v>-9.8058215430000004</v>
      </c>
      <c r="D307">
        <v>3.2141999999999999</v>
      </c>
      <c r="E307" s="13">
        <v>1.2560318299883E-43</v>
      </c>
      <c r="F307" s="13">
        <v>2.3286838079564999E-5</v>
      </c>
      <c r="G307" s="13">
        <v>3.4846978081986098E-16</v>
      </c>
      <c r="H307">
        <v>0.99997671316192005</v>
      </c>
      <c r="I307">
        <f t="shared" si="49"/>
        <v>4.5516157636015496E-15</v>
      </c>
      <c r="J307">
        <f t="shared" si="50"/>
        <v>3.0000000000125919E-2</v>
      </c>
      <c r="K307">
        <f t="shared" si="51"/>
        <v>0.23999999999997718</v>
      </c>
      <c r="L307">
        <f t="shared" si="52"/>
        <v>0.72999999999989207</v>
      </c>
      <c r="M307">
        <f>_xlfn.NORM.S.DIST((1/$Y$7)*(C307-$Y$3-D307*$Y$12),TRUE)</f>
        <v>3.4197376460989738E-44</v>
      </c>
      <c r="N307" s="3">
        <f>_xlfn.NORM.S.DIST((1/$Y$8)*(C307-$Y$4-D307*$Y$12),TRUE)</f>
        <v>4.1225783302304854E-6</v>
      </c>
      <c r="O307" s="3">
        <f>_xlfn.NORM.S.DIST((1/$Y$9)*(C307-$Y$5-D307*$Y$12),TRUE)</f>
        <v>2.3488336218955297E-18</v>
      </c>
      <c r="P307" s="3">
        <f t="shared" si="53"/>
        <v>5.9678352330074333E-2</v>
      </c>
      <c r="Q307">
        <f t="shared" si="54"/>
        <v>1.5565331777365747E-58</v>
      </c>
      <c r="R307">
        <f t="shared" si="55"/>
        <v>1.2367734990743367E-7</v>
      </c>
      <c r="S307">
        <f t="shared" si="56"/>
        <v>5.6372006925487347E-19</v>
      </c>
      <c r="T307">
        <f t="shared" si="57"/>
        <v>4.3565197200947821E-2</v>
      </c>
      <c r="U307" s="4">
        <f t="shared" si="58"/>
        <v>4.3565320878297731E-2</v>
      </c>
      <c r="V307" s="6">
        <f t="shared" si="59"/>
        <v>-1.7107317607488208</v>
      </c>
    </row>
    <row r="308" spans="1:22" x14ac:dyDescent="0.3">
      <c r="A308">
        <f t="shared" si="48"/>
        <v>304</v>
      </c>
      <c r="C308">
        <v>7.4027003770000004</v>
      </c>
      <c r="D308">
        <v>3.1509999999999998</v>
      </c>
      <c r="E308" s="13">
        <v>5.1567308242525897E-21</v>
      </c>
      <c r="F308" s="13">
        <v>1.85498845091364E-4</v>
      </c>
      <c r="G308" s="13">
        <v>3.7288754174052398E-5</v>
      </c>
      <c r="H308">
        <v>0.99977721240073503</v>
      </c>
      <c r="I308">
        <f t="shared" si="49"/>
        <v>6.9860514242528157E-7</v>
      </c>
      <c r="J308">
        <f t="shared" si="50"/>
        <v>3.0019328075606026E-2</v>
      </c>
      <c r="K308">
        <f t="shared" si="51"/>
        <v>0.23999650697428826</v>
      </c>
      <c r="L308">
        <f t="shared" si="52"/>
        <v>0.72998346634496325</v>
      </c>
      <c r="M308">
        <f>_xlfn.NORM.S.DIST((1/$Y$7)*(C308-$Y$3-D308*$Y$12),TRUE)</f>
        <v>1</v>
      </c>
      <c r="N308" s="3">
        <f>_xlfn.NORM.S.DIST((1/$Y$8)*(C308-$Y$4-D308*$Y$12),TRUE)</f>
        <v>0.99989271141511527</v>
      </c>
      <c r="O308" s="3">
        <f>_xlfn.NORM.S.DIST((1/$Y$9)*(C308-$Y$5-D308*$Y$12),TRUE)</f>
        <v>0.99999875762347279</v>
      </c>
      <c r="P308" s="3">
        <f t="shared" si="53"/>
        <v>0.7347944491441607</v>
      </c>
      <c r="Q308">
        <f t="shared" si="54"/>
        <v>6.9860514242528157E-7</v>
      </c>
      <c r="R308">
        <f t="shared" si="55"/>
        <v>3.0016107344377603E-2</v>
      </c>
      <c r="S308">
        <f t="shared" si="56"/>
        <v>0.23999620880826139</v>
      </c>
      <c r="T308">
        <f t="shared" si="57"/>
        <v>0.53638779903729228</v>
      </c>
      <c r="U308" s="4">
        <f t="shared" si="58"/>
        <v>0.80640081379507378</v>
      </c>
      <c r="V308" s="6">
        <f t="shared" si="59"/>
        <v>0.86470928418891091</v>
      </c>
    </row>
    <row r="309" spans="1:22" x14ac:dyDescent="0.3">
      <c r="A309">
        <f t="shared" si="48"/>
        <v>305</v>
      </c>
      <c r="C309">
        <v>5.8212160879999999</v>
      </c>
      <c r="D309">
        <v>3.4064999999999999</v>
      </c>
      <c r="E309" s="13">
        <v>2.05883291483234E-13</v>
      </c>
      <c r="F309" s="13">
        <v>2.0174955445403102E-3</v>
      </c>
      <c r="G309">
        <v>5.1038846912452402E-3</v>
      </c>
      <c r="H309">
        <v>0.99287861976400904</v>
      </c>
      <c r="I309">
        <f t="shared" si="49"/>
        <v>9.6667283118866877E-6</v>
      </c>
      <c r="J309">
        <f t="shared" si="50"/>
        <v>3.0152845378800624E-2</v>
      </c>
      <c r="K309">
        <f t="shared" si="51"/>
        <v>0.23999492131328257</v>
      </c>
      <c r="L309">
        <f t="shared" si="52"/>
        <v>0.72984256657960545</v>
      </c>
      <c r="M309">
        <f>_xlfn.NORM.S.DIST((1/$Y$7)*(C309-$Y$3-D309*$Y$12),TRUE)</f>
        <v>0.99999999999967049</v>
      </c>
      <c r="N309" s="3">
        <f>_xlfn.NORM.S.DIST((1/$Y$8)*(C309-$Y$4-D309*$Y$12),TRUE)</f>
        <v>0.99841779805824815</v>
      </c>
      <c r="O309" s="3">
        <f>_xlfn.NORM.S.DIST((1/$Y$9)*(C309-$Y$5-D309*$Y$12),TRUE)</f>
        <v>0.99974991957267045</v>
      </c>
      <c r="P309" s="3">
        <f t="shared" si="53"/>
        <v>0.66516008101123714</v>
      </c>
      <c r="Q309">
        <f t="shared" si="54"/>
        <v>9.6667283118835028E-6</v>
      </c>
      <c r="R309">
        <f t="shared" si="55"/>
        <v>3.0105137488292941E-2</v>
      </c>
      <c r="S309">
        <f t="shared" si="56"/>
        <v>0.23993490328080361</v>
      </c>
      <c r="T309">
        <f t="shared" si="57"/>
        <v>0.48546214071153959</v>
      </c>
      <c r="U309" s="4">
        <f t="shared" si="58"/>
        <v>0.75551184820894801</v>
      </c>
      <c r="V309" s="6">
        <f t="shared" si="59"/>
        <v>0.69193793936950532</v>
      </c>
    </row>
    <row r="310" spans="1:22" x14ac:dyDescent="0.3">
      <c r="A310">
        <f t="shared" si="48"/>
        <v>306</v>
      </c>
      <c r="C310">
        <v>-3.1618983360000001</v>
      </c>
      <c r="D310">
        <v>3.8142</v>
      </c>
      <c r="E310" s="13">
        <v>2.4975001685334898E-7</v>
      </c>
      <c r="F310" s="13">
        <v>7.67724657621775E-2</v>
      </c>
      <c r="G310">
        <v>5.3189995930430301E-3</v>
      </c>
      <c r="H310">
        <v>0.91790828489476295</v>
      </c>
      <c r="I310">
        <f t="shared" si="49"/>
        <v>6.2195218255230416E-4</v>
      </c>
      <c r="J310">
        <f t="shared" si="50"/>
        <v>3.1521404761251703E-2</v>
      </c>
      <c r="K310">
        <f t="shared" si="51"/>
        <v>0.24281074532992925</v>
      </c>
      <c r="L310">
        <f t="shared" si="52"/>
        <v>0.72504589772626715</v>
      </c>
      <c r="M310">
        <f>_xlfn.NORM.S.DIST((1/$Y$7)*(C310-$Y$3-D310*$Y$12),TRUE)</f>
        <v>4.0841890786899419E-7</v>
      </c>
      <c r="N310" s="3">
        <f>_xlfn.NORM.S.DIST((1/$Y$8)*(C310-$Y$4-D310*$Y$12),TRUE)</f>
        <v>9.538458861097622E-2</v>
      </c>
      <c r="O310" s="3">
        <f>_xlfn.NORM.S.DIST((1/$Y$9)*(C310-$Y$5-D310*$Y$12),TRUE)</f>
        <v>2.3385068208364412E-4</v>
      </c>
      <c r="P310" s="3">
        <f t="shared" si="53"/>
        <v>0.23763146309504857</v>
      </c>
      <c r="Q310">
        <f t="shared" si="54"/>
        <v>2.5401703114474939E-10</v>
      </c>
      <c r="R310">
        <f t="shared" si="55"/>
        <v>3.006656225592061E-3</v>
      </c>
      <c r="S310">
        <f t="shared" si="56"/>
        <v>5.6781458412641957E-5</v>
      </c>
      <c r="T310">
        <f t="shared" si="57"/>
        <v>0.17229371748775582</v>
      </c>
      <c r="U310" s="4">
        <f t="shared" si="58"/>
        <v>0.17535715542577757</v>
      </c>
      <c r="V310" s="6">
        <f t="shared" si="59"/>
        <v>-0.93320465672464337</v>
      </c>
    </row>
    <row r="311" spans="1:22" x14ac:dyDescent="0.3">
      <c r="A311">
        <f t="shared" si="48"/>
        <v>307</v>
      </c>
      <c r="C311">
        <v>3.1191290270000001</v>
      </c>
      <c r="D311">
        <v>3.5888</v>
      </c>
      <c r="E311" s="13">
        <v>6.9857500951699304E-5</v>
      </c>
      <c r="F311" s="13">
        <v>6.5238424676359305E-2</v>
      </c>
      <c r="G311">
        <v>0.419459558066613</v>
      </c>
      <c r="H311">
        <v>0.51523215975607595</v>
      </c>
      <c r="I311">
        <f t="shared" si="49"/>
        <v>2.8884812106147206E-3</v>
      </c>
      <c r="J311">
        <f t="shared" si="50"/>
        <v>9.3561601569817729E-2</v>
      </c>
      <c r="K311">
        <f t="shared" si="51"/>
        <v>0.23172865994742564</v>
      </c>
      <c r="L311">
        <f t="shared" si="52"/>
        <v>0.67182125727214215</v>
      </c>
      <c r="M311">
        <f>_xlfn.NORM.S.DIST((1/$Y$7)*(C311-$Y$3-D311*$Y$12),TRUE)</f>
        <v>0.99980169285109066</v>
      </c>
      <c r="N311" s="3">
        <f>_xlfn.NORM.S.DIST((1/$Y$8)*(C311-$Y$4-D311*$Y$12),TRUE)</f>
        <v>0.95254284350381135</v>
      </c>
      <c r="O311" s="3">
        <f>_xlfn.NORM.S.DIST((1/$Y$9)*(C311-$Y$5-D311*$Y$12),TRUE)</f>
        <v>0.91641137939242523</v>
      </c>
      <c r="P311" s="3">
        <f t="shared" si="53"/>
        <v>0.53328113010512712</v>
      </c>
      <c r="Q311">
        <f t="shared" si="54"/>
        <v>2.8879084041411652E-3</v>
      </c>
      <c r="R311">
        <f t="shared" si="55"/>
        <v>8.9121434002084846E-2</v>
      </c>
      <c r="S311">
        <f t="shared" si="56"/>
        <v>0.21235878090717858</v>
      </c>
      <c r="T311">
        <f t="shared" si="57"/>
        <v>0.3582695993067353</v>
      </c>
      <c r="U311" s="4">
        <f t="shared" si="58"/>
        <v>0.66263772262013987</v>
      </c>
      <c r="V311" s="6">
        <f t="shared" si="59"/>
        <v>0.41967272232728114</v>
      </c>
    </row>
    <row r="312" spans="1:22" x14ac:dyDescent="0.3">
      <c r="A312">
        <f t="shared" si="48"/>
        <v>308</v>
      </c>
      <c r="C312">
        <v>11.41626977</v>
      </c>
      <c r="D312">
        <v>3.2658</v>
      </c>
      <c r="E312" s="13">
        <v>1.78456047750261E-47</v>
      </c>
      <c r="F312" s="13">
        <v>1.9415777527927699E-7</v>
      </c>
      <c r="G312" s="13">
        <v>7.11315051370971E-13</v>
      </c>
      <c r="H312">
        <v>0.99999980584151305</v>
      </c>
      <c r="I312">
        <f t="shared" si="49"/>
        <v>4.815848015344619E-2</v>
      </c>
      <c r="J312">
        <f t="shared" si="50"/>
        <v>7.1571091489474992E-2</v>
      </c>
      <c r="K312">
        <f t="shared" si="51"/>
        <v>0.48606780091895158</v>
      </c>
      <c r="L312">
        <f t="shared" si="52"/>
        <v>0.39420262743812717</v>
      </c>
      <c r="M312">
        <f>_xlfn.NORM.S.DIST((1/$Y$7)*(C312-$Y$3-D312*$Y$12),TRUE)</f>
        <v>1</v>
      </c>
      <c r="N312" s="3">
        <f>_xlfn.NORM.S.DIST((1/$Y$8)*(C312-$Y$4-D312*$Y$12),TRUE)</f>
        <v>0.99999998954853686</v>
      </c>
      <c r="O312" s="3">
        <f>_xlfn.NORM.S.DIST((1/$Y$9)*(C312-$Y$5-D312*$Y$12),TRUE)</f>
        <v>0.99999999999999756</v>
      </c>
      <c r="P312" s="3">
        <f t="shared" si="53"/>
        <v>0.8722217217195013</v>
      </c>
      <c r="Q312">
        <f t="shared" si="54"/>
        <v>4.815848015344619E-2</v>
      </c>
      <c r="R312">
        <f t="shared" si="55"/>
        <v>7.1571090741452362E-2</v>
      </c>
      <c r="S312">
        <f t="shared" si="56"/>
        <v>0.48606780091895041</v>
      </c>
      <c r="T312">
        <f t="shared" si="57"/>
        <v>0.34383209441043439</v>
      </c>
      <c r="U312" s="4">
        <f t="shared" si="58"/>
        <v>0.94962946622428335</v>
      </c>
      <c r="V312" s="6">
        <f t="shared" si="59"/>
        <v>1.6412715089367218</v>
      </c>
    </row>
    <row r="313" spans="1:22" x14ac:dyDescent="0.3">
      <c r="A313">
        <f t="shared" si="48"/>
        <v>309</v>
      </c>
      <c r="C313">
        <v>6.511740884</v>
      </c>
      <c r="D313">
        <v>3.0834000000000001</v>
      </c>
      <c r="E313" s="13">
        <v>1.72091821994601E-16</v>
      </c>
      <c r="F313" s="13">
        <v>7.5819419855725702E-4</v>
      </c>
      <c r="G313">
        <v>7.1565655453635104E-4</v>
      </c>
      <c r="H313">
        <v>0.99852614924690597</v>
      </c>
      <c r="I313">
        <f t="shared" si="49"/>
        <v>5.8248115030339607E-9</v>
      </c>
      <c r="J313">
        <f t="shared" si="50"/>
        <v>3.0000161150932129E-2</v>
      </c>
      <c r="K313">
        <f t="shared" si="51"/>
        <v>0.2399999708767675</v>
      </c>
      <c r="L313">
        <f t="shared" si="52"/>
        <v>0.72999986214748847</v>
      </c>
      <c r="M313">
        <f>_xlfn.NORM.S.DIST((1/$Y$7)*(C313-$Y$3-D313*$Y$12),TRUE)</f>
        <v>0.99999999999999978</v>
      </c>
      <c r="N313" s="3">
        <f>_xlfn.NORM.S.DIST((1/$Y$8)*(C313-$Y$4-D313*$Y$12),TRUE)</f>
        <v>0.99947862609102633</v>
      </c>
      <c r="O313" s="3">
        <f>_xlfn.NORM.S.DIST((1/$Y$9)*(C313-$Y$5-D313*$Y$12),TRUE)</f>
        <v>0.99997054831137089</v>
      </c>
      <c r="P313" s="3">
        <f t="shared" si="53"/>
        <v>0.69646455665213158</v>
      </c>
      <c r="Q313">
        <f t="shared" si="54"/>
        <v>5.824811503033959E-9</v>
      </c>
      <c r="R313">
        <f t="shared" si="55"/>
        <v>2.9984519849643027E-2</v>
      </c>
      <c r="S313">
        <f t="shared" si="56"/>
        <v>0.23999290247235425</v>
      </c>
      <c r="T313">
        <f t="shared" si="57"/>
        <v>0.50841903034666769</v>
      </c>
      <c r="U313" s="4">
        <f t="shared" si="58"/>
        <v>0.7783964584934765</v>
      </c>
      <c r="V313" s="6">
        <f t="shared" si="59"/>
        <v>0.76678882266560933</v>
      </c>
    </row>
    <row r="314" spans="1:22" x14ac:dyDescent="0.3">
      <c r="A314">
        <f t="shared" si="48"/>
        <v>310</v>
      </c>
      <c r="C314">
        <v>2.8137087639999998</v>
      </c>
      <c r="D314">
        <v>2.9813999999999998</v>
      </c>
      <c r="E314">
        <v>1.16271900016224E-4</v>
      </c>
      <c r="F314" s="13">
        <v>2.1974445399416599E-2</v>
      </c>
      <c r="G314">
        <v>0.49999439988465</v>
      </c>
      <c r="H314">
        <v>0.47791488281591799</v>
      </c>
      <c r="I314">
        <f t="shared" si="49"/>
        <v>1.0146804695586605E-4</v>
      </c>
      <c r="J314">
        <f t="shared" si="50"/>
        <v>3.0607831488166443E-2</v>
      </c>
      <c r="K314">
        <f t="shared" si="51"/>
        <v>0.24032282136848349</v>
      </c>
      <c r="L314">
        <f t="shared" si="52"/>
        <v>0.72896787909639393</v>
      </c>
      <c r="M314">
        <f>_xlfn.NORM.S.DIST((1/$Y$7)*(C314-$Y$3-D314*$Y$12),TRUE)</f>
        <v>0.99912682846727274</v>
      </c>
      <c r="N314" s="3">
        <f>_xlfn.NORM.S.DIST((1/$Y$8)*(C314-$Y$4-D314*$Y$12),TRUE)</f>
        <v>0.93639558774287512</v>
      </c>
      <c r="O314" s="3">
        <f>_xlfn.NORM.S.DIST((1/$Y$9)*(C314-$Y$5-D314*$Y$12),TRUE)</f>
        <v>0.87369646788612176</v>
      </c>
      <c r="P314" s="3">
        <f t="shared" si="53"/>
        <v>0.51784397171451368</v>
      </c>
      <c r="Q314">
        <f t="shared" si="54"/>
        <v>1.0137944794578275E-4</v>
      </c>
      <c r="R314">
        <f t="shared" si="55"/>
        <v>2.8661038355896496E-2</v>
      </c>
      <c r="S314">
        <f t="shared" si="56"/>
        <v>0.20996920018207141</v>
      </c>
      <c r="T314">
        <f t="shared" si="57"/>
        <v>0.37749162176358203</v>
      </c>
      <c r="U314" s="4">
        <f t="shared" si="58"/>
        <v>0.61622323974949578</v>
      </c>
      <c r="V314" s="6">
        <f t="shared" si="59"/>
        <v>0.29557650252075796</v>
      </c>
    </row>
    <row r="315" spans="1:22" x14ac:dyDescent="0.3">
      <c r="A315">
        <f t="shared" si="48"/>
        <v>311</v>
      </c>
      <c r="C315">
        <v>5.8980600450000003</v>
      </c>
      <c r="D315">
        <v>2.7498999999999998</v>
      </c>
      <c r="E315" s="13">
        <v>5.0433288767954798E-12</v>
      </c>
      <c r="F315">
        <v>4.1380840935854599E-3</v>
      </c>
      <c r="G315">
        <v>1.82622376984913E-2</v>
      </c>
      <c r="H315">
        <v>0.97759967820287996</v>
      </c>
      <c r="I315">
        <f t="shared" si="49"/>
        <v>5.5759773902308116E-2</v>
      </c>
      <c r="J315">
        <f t="shared" si="50"/>
        <v>3.3250584874977923E-2</v>
      </c>
      <c r="K315">
        <f t="shared" si="51"/>
        <v>0.54167251186372023</v>
      </c>
      <c r="L315">
        <f t="shared" si="52"/>
        <v>0.36931712935899447</v>
      </c>
      <c r="M315">
        <f>_xlfn.NORM.S.DIST((1/$Y$7)*(C315-$Y$3-D315*$Y$12),TRUE)</f>
        <v>0.99999999999984657</v>
      </c>
      <c r="N315" s="3">
        <f>_xlfn.NORM.S.DIST((1/$Y$8)*(C315-$Y$4-D315*$Y$12),TRUE)</f>
        <v>0.99859474283077232</v>
      </c>
      <c r="O315" s="3">
        <f>_xlfn.NORM.S.DIST((1/$Y$9)*(C315-$Y$5-D315*$Y$12),TRUE)</f>
        <v>0.99980021891506055</v>
      </c>
      <c r="P315" s="3">
        <f t="shared" si="53"/>
        <v>0.66870636355442326</v>
      </c>
      <c r="Q315">
        <f t="shared" si="54"/>
        <v>5.575977390229956E-2</v>
      </c>
      <c r="R315">
        <f t="shared" si="55"/>
        <v>3.3203859252201345E-2</v>
      </c>
      <c r="S315">
        <f t="shared" si="56"/>
        <v>0.54156429594161826</v>
      </c>
      <c r="T315">
        <f t="shared" si="57"/>
        <v>0.24696471457201172</v>
      </c>
      <c r="U315" s="4">
        <f t="shared" si="58"/>
        <v>0.87749264366813096</v>
      </c>
      <c r="V315" s="6">
        <f t="shared" si="59"/>
        <v>1.1625436308067063</v>
      </c>
    </row>
    <row r="316" spans="1:22" x14ac:dyDescent="0.3">
      <c r="A316">
        <f t="shared" si="48"/>
        <v>312</v>
      </c>
      <c r="C316">
        <v>1.8376773529999999</v>
      </c>
      <c r="D316">
        <v>2.6341999999999999</v>
      </c>
      <c r="E316">
        <v>3.93043952856993E-3</v>
      </c>
      <c r="F316">
        <v>2.9879500890533699E-2</v>
      </c>
      <c r="G316">
        <v>0.64324759053647496</v>
      </c>
      <c r="H316">
        <v>0.32294246904442098</v>
      </c>
      <c r="I316">
        <f t="shared" si="49"/>
        <v>2.132988674029303E-3</v>
      </c>
      <c r="J316">
        <f t="shared" si="50"/>
        <v>3.2886742667225528E-2</v>
      </c>
      <c r="K316">
        <f t="shared" si="51"/>
        <v>0.2505192523808315</v>
      </c>
      <c r="L316">
        <f t="shared" si="52"/>
        <v>0.7144610162779137</v>
      </c>
      <c r="M316">
        <f>_xlfn.NORM.S.DIST((1/$Y$7)*(C316-$Y$3-D316*$Y$12),TRUE)</f>
        <v>0.96512584787373257</v>
      </c>
      <c r="N316" s="3">
        <f>_xlfn.NORM.S.DIST((1/$Y$8)*(C316-$Y$4-D316*$Y$12),TRUE)</f>
        <v>0.85597016136942028</v>
      </c>
      <c r="O316" s="3">
        <f>_xlfn.NORM.S.DIST((1/$Y$9)*(C316-$Y$5-D316*$Y$12),TRUE)</f>
        <v>0.65015145925167639</v>
      </c>
      <c r="P316" s="3">
        <f t="shared" si="53"/>
        <v>0.46844573925919908</v>
      </c>
      <c r="Q316">
        <f t="shared" si="54"/>
        <v>2.0586025025275995E-3</v>
      </c>
      <c r="R316">
        <f t="shared" si="55"/>
        <v>2.8150070427779634E-2</v>
      </c>
      <c r="S316">
        <f t="shared" si="56"/>
        <v>0.1628754575060366</v>
      </c>
      <c r="T316">
        <f t="shared" si="57"/>
        <v>0.33468621894218598</v>
      </c>
      <c r="U316" s="4">
        <f t="shared" si="58"/>
        <v>0.52777034937852985</v>
      </c>
      <c r="V316" s="6">
        <f t="shared" si="59"/>
        <v>6.9666254830253141E-2</v>
      </c>
    </row>
    <row r="317" spans="1:22" x14ac:dyDescent="0.3">
      <c r="A317">
        <f t="shared" si="48"/>
        <v>313</v>
      </c>
      <c r="C317">
        <v>5.5285874909999997</v>
      </c>
      <c r="D317">
        <v>2.3953000000000002</v>
      </c>
      <c r="E317" s="13">
        <v>2.9194301783110202E-10</v>
      </c>
      <c r="F317">
        <v>9.7726279568267505E-3</v>
      </c>
      <c r="G317">
        <v>7.2715543183583795E-2</v>
      </c>
      <c r="H317">
        <v>0.91751182856764602</v>
      </c>
      <c r="I317">
        <f t="shared" si="49"/>
        <v>7.5073102375584094E-2</v>
      </c>
      <c r="J317">
        <f t="shared" si="50"/>
        <v>3.5895601975905703E-2</v>
      </c>
      <c r="K317">
        <f t="shared" si="51"/>
        <v>0.62695579960681269</v>
      </c>
      <c r="L317">
        <f t="shared" si="52"/>
        <v>0.262075496041697</v>
      </c>
      <c r="M317">
        <f>_xlfn.NORM.S.DIST((1/$Y$7)*(C317-$Y$3-D317*$Y$12),TRUE)</f>
        <v>0.9999999999945044</v>
      </c>
      <c r="N317" s="3">
        <f>_xlfn.NORM.S.DIST((1/$Y$8)*(C317-$Y$4-D317*$Y$12),TRUE)</f>
        <v>0.99754240941615246</v>
      </c>
      <c r="O317" s="3">
        <f>_xlfn.NORM.S.DIST((1/$Y$9)*(C317-$Y$5-D317*$Y$12),TRUE)</f>
        <v>0.99942967028709395</v>
      </c>
      <c r="P317" s="3">
        <f t="shared" si="53"/>
        <v>0.65152252530668842</v>
      </c>
      <c r="Q317">
        <f t="shared" si="54"/>
        <v>7.5073102375171522E-2</v>
      </c>
      <c r="R317">
        <f t="shared" si="55"/>
        <v>3.5807385282488176E-2</v>
      </c>
      <c r="S317">
        <f t="shared" si="56"/>
        <v>0.62659822808561816</v>
      </c>
      <c r="T317">
        <f t="shared" si="57"/>
        <v>0.17074808900208946</v>
      </c>
      <c r="U317" s="4">
        <f t="shared" si="58"/>
        <v>0.90822680474536732</v>
      </c>
      <c r="V317" s="6">
        <f t="shared" si="59"/>
        <v>1.3299146604905892</v>
      </c>
    </row>
    <row r="318" spans="1:22" x14ac:dyDescent="0.3">
      <c r="A318">
        <f t="shared" si="48"/>
        <v>314</v>
      </c>
      <c r="C318">
        <v>1.7787405869999999</v>
      </c>
      <c r="D318">
        <v>2.4222000000000001</v>
      </c>
      <c r="E318">
        <v>1.0121583225412499E-2</v>
      </c>
      <c r="F318">
        <v>3.12298302729863E-2</v>
      </c>
      <c r="G318">
        <v>0.67915440925350401</v>
      </c>
      <c r="H318">
        <v>0.279494177248098</v>
      </c>
      <c r="I318">
        <f t="shared" si="49"/>
        <v>8.2918888428894447E-3</v>
      </c>
      <c r="J318">
        <f t="shared" si="50"/>
        <v>3.592981493785298E-2</v>
      </c>
      <c r="K318">
        <f t="shared" si="51"/>
        <v>0.28289058707839565</v>
      </c>
      <c r="L318">
        <f t="shared" si="52"/>
        <v>0.67288770914086138</v>
      </c>
      <c r="M318">
        <f>_xlfn.NORM.S.DIST((1/$Y$7)*(C318-$Y$3-D318*$Y$12),TRUE)</f>
        <v>0.95854372332136806</v>
      </c>
      <c r="N318" s="3">
        <f>_xlfn.NORM.S.DIST((1/$Y$8)*(C318-$Y$4-D318*$Y$12),TRUE)</f>
        <v>0.84953502274548076</v>
      </c>
      <c r="O318" s="3">
        <f>_xlfn.NORM.S.DIST((1/$Y$9)*(C318-$Y$5-D318*$Y$12),TRUE)</f>
        <v>0.6330489613882333</v>
      </c>
      <c r="P318" s="3">
        <f t="shared" si="53"/>
        <v>0.46547077328289815</v>
      </c>
      <c r="Q318">
        <f t="shared" si="54"/>
        <v>7.9481380048301593E-3</v>
      </c>
      <c r="R318">
        <f t="shared" si="55"/>
        <v>3.0523636150469845E-2</v>
      </c>
      <c r="S318">
        <f t="shared" si="56"/>
        <v>0.17908359233648594</v>
      </c>
      <c r="T318">
        <f t="shared" si="57"/>
        <v>0.31320956230635461</v>
      </c>
      <c r="U318" s="4">
        <f t="shared" si="58"/>
        <v>0.53076492879814052</v>
      </c>
      <c r="V318" s="6">
        <f t="shared" si="59"/>
        <v>7.7192833841882885E-2</v>
      </c>
    </row>
    <row r="319" spans="1:22" x14ac:dyDescent="0.3">
      <c r="A319">
        <f t="shared" si="48"/>
        <v>315</v>
      </c>
      <c r="C319">
        <v>1.00239597</v>
      </c>
      <c r="D319">
        <v>2.2635000000000001</v>
      </c>
      <c r="E319">
        <v>0.14726168789609601</v>
      </c>
      <c r="F319">
        <v>2.2704861499083601E-2</v>
      </c>
      <c r="G319">
        <v>0.78326174562409201</v>
      </c>
      <c r="H319">
        <v>4.6771704980729203E-2</v>
      </c>
      <c r="I319">
        <f t="shared" si="49"/>
        <v>8.4449657332183903E-2</v>
      </c>
      <c r="J319">
        <f t="shared" si="50"/>
        <v>3.6558285171514784E-2</v>
      </c>
      <c r="K319">
        <f t="shared" si="51"/>
        <v>0.64717053512959077</v>
      </c>
      <c r="L319">
        <f t="shared" si="52"/>
        <v>0.23182152236671144</v>
      </c>
      <c r="M319">
        <f>_xlfn.NORM.S.DIST((1/$Y$7)*(C319-$Y$3-D319*$Y$12),TRUE)</f>
        <v>0.75385711235302877</v>
      </c>
      <c r="N319" s="3">
        <f>_xlfn.NORM.S.DIST((1/$Y$8)*(C319-$Y$4-D319*$Y$12),TRUE)</f>
        <v>0.74739501952730292</v>
      </c>
      <c r="O319" s="3">
        <f>_xlfn.NORM.S.DIST((1/$Y$9)*(C319-$Y$5-D319*$Y$12),TRUE)</f>
        <v>0.39618747431523421</v>
      </c>
      <c r="P319" s="3">
        <f t="shared" si="53"/>
        <v>0.42652514877970948</v>
      </c>
      <c r="Q319">
        <f t="shared" si="54"/>
        <v>6.3662974815642939E-2</v>
      </c>
      <c r="R319">
        <f t="shared" si="55"/>
        <v>2.7323480259649001E-2</v>
      </c>
      <c r="S319">
        <f t="shared" si="56"/>
        <v>0.2564008597642311</v>
      </c>
      <c r="T319">
        <f t="shared" si="57"/>
        <v>9.887770931780035E-2</v>
      </c>
      <c r="U319" s="4">
        <f t="shared" si="58"/>
        <v>0.44626502415732339</v>
      </c>
      <c r="V319" s="6">
        <f t="shared" si="59"/>
        <v>-0.13510349321805046</v>
      </c>
    </row>
    <row r="320" spans="1:22" x14ac:dyDescent="0.3">
      <c r="A320">
        <f t="shared" si="48"/>
        <v>316</v>
      </c>
      <c r="C320">
        <v>3.2181118940000002</v>
      </c>
      <c r="D320">
        <v>2.1156999999999999</v>
      </c>
      <c r="E320">
        <v>1.7343176541031399E-3</v>
      </c>
      <c r="F320">
        <v>2.30853926818794E-2</v>
      </c>
      <c r="G320">
        <v>0.93250815276586896</v>
      </c>
      <c r="H320">
        <v>4.2672136898148298E-2</v>
      </c>
      <c r="I320">
        <f t="shared" si="49"/>
        <v>0.21495760633322614</v>
      </c>
      <c r="J320">
        <f t="shared" si="50"/>
        <v>4.0073351465126257E-2</v>
      </c>
      <c r="K320">
        <f t="shared" si="51"/>
        <v>0.67904113051077064</v>
      </c>
      <c r="L320">
        <f t="shared" si="52"/>
        <v>6.5927911690877666E-2</v>
      </c>
      <c r="M320">
        <f>_xlfn.NORM.S.DIST((1/$Y$7)*(C320-$Y$3-D320*$Y$12),TRUE)</f>
        <v>0.99988147643960368</v>
      </c>
      <c r="N320" s="3">
        <f>_xlfn.NORM.S.DIST((1/$Y$8)*(C320-$Y$4-D320*$Y$12),TRUE)</f>
        <v>0.95700686428483484</v>
      </c>
      <c r="O320" s="3">
        <f>_xlfn.NORM.S.DIST((1/$Y$9)*(C320-$Y$5-D320*$Y$12),TRUE)</f>
        <v>0.92761196007756541</v>
      </c>
      <c r="P320" s="3">
        <f t="shared" si="53"/>
        <v>0.53827452214642013</v>
      </c>
      <c r="Q320">
        <f t="shared" si="54"/>
        <v>0.21493212879238927</v>
      </c>
      <c r="R320">
        <f t="shared" si="55"/>
        <v>3.8350472427024572E-2</v>
      </c>
      <c r="S320">
        <f t="shared" si="56"/>
        <v>0.62988667404638188</v>
      </c>
      <c r="T320">
        <f t="shared" si="57"/>
        <v>3.5487315161518561E-2</v>
      </c>
      <c r="U320" s="4">
        <f t="shared" si="58"/>
        <v>0.91865659042731429</v>
      </c>
      <c r="V320" s="6">
        <f t="shared" si="59"/>
        <v>1.3960919117863191</v>
      </c>
    </row>
    <row r="321" spans="1:22" x14ac:dyDescent="0.3">
      <c r="A321">
        <f t="shared" si="48"/>
        <v>317</v>
      </c>
      <c r="C321">
        <v>1.257177226</v>
      </c>
      <c r="D321">
        <v>2.1798000000000002</v>
      </c>
      <c r="E321">
        <v>0.11588282660566</v>
      </c>
      <c r="F321">
        <v>1.08862868882526E-2</v>
      </c>
      <c r="G321">
        <v>0.86129425555598904</v>
      </c>
      <c r="H321">
        <v>1.1936630950099E-2</v>
      </c>
      <c r="I321">
        <f t="shared" si="49"/>
        <v>0.1047773149437717</v>
      </c>
      <c r="J321">
        <f t="shared" si="50"/>
        <v>2.1359063108394142E-2</v>
      </c>
      <c r="K321">
        <f t="shared" si="51"/>
        <v>0.80495092804791335</v>
      </c>
      <c r="L321">
        <f t="shared" si="52"/>
        <v>6.8912693899920607E-2</v>
      </c>
      <c r="M321">
        <f>_xlfn.NORM.S.DIST((1/$Y$7)*(C321-$Y$3-D321*$Y$12),TRUE)</f>
        <v>0.84858860298438965</v>
      </c>
      <c r="N321" s="3">
        <f>_xlfn.NORM.S.DIST((1/$Y$8)*(C321-$Y$4-D321*$Y$12),TRUE)</f>
        <v>0.78439614711950856</v>
      </c>
      <c r="O321" s="3">
        <f>_xlfn.NORM.S.DIST((1/$Y$9)*(C321-$Y$5-D321*$Y$12),TRUE)</f>
        <v>0.47397552245780972</v>
      </c>
      <c r="P321" s="3">
        <f t="shared" si="53"/>
        <v>0.43924648977646485</v>
      </c>
      <c r="Q321">
        <f t="shared" si="54"/>
        <v>8.8912835312590643E-2</v>
      </c>
      <c r="R321">
        <f t="shared" si="55"/>
        <v>1.6753966808306799E-2</v>
      </c>
      <c r="S321">
        <f t="shared" si="56"/>
        <v>0.38152703667440852</v>
      </c>
      <c r="T321">
        <f t="shared" si="57"/>
        <v>3.0269658896580127E-2</v>
      </c>
      <c r="U321" s="4">
        <f t="shared" si="58"/>
        <v>0.51746349769188615</v>
      </c>
      <c r="V321" s="6">
        <f t="shared" si="59"/>
        <v>4.3788486635649777E-2</v>
      </c>
    </row>
    <row r="322" spans="1:22" x14ac:dyDescent="0.3">
      <c r="A322">
        <f t="shared" si="48"/>
        <v>318</v>
      </c>
      <c r="C322">
        <v>0.174431735</v>
      </c>
      <c r="D322">
        <v>2.0478000000000001</v>
      </c>
      <c r="E322">
        <v>0.37911071771506399</v>
      </c>
      <c r="F322">
        <v>1.8851717095190401E-2</v>
      </c>
      <c r="G322">
        <v>0.59378216863105104</v>
      </c>
      <c r="H322">
        <v>8.2553965586955706E-3</v>
      </c>
      <c r="I322">
        <f t="shared" si="49"/>
        <v>0.19588701586473056</v>
      </c>
      <c r="J322">
        <f t="shared" si="50"/>
        <v>2.4785073111136008E-2</v>
      </c>
      <c r="K322">
        <f t="shared" si="51"/>
        <v>0.73594467447055723</v>
      </c>
      <c r="L322">
        <f t="shared" si="52"/>
        <v>4.3383236553576884E-2</v>
      </c>
      <c r="M322">
        <f>_xlfn.NORM.S.DIST((1/$Y$7)*(C322-$Y$3-D322*$Y$12),TRUE)</f>
        <v>0.33348337796916649</v>
      </c>
      <c r="N322" s="3">
        <f>_xlfn.NORM.S.DIST((1/$Y$8)*(C322-$Y$4-D322*$Y$12),TRUE)</f>
        <v>0.6078467491219941</v>
      </c>
      <c r="O322" s="3">
        <f>_xlfn.NORM.S.DIST((1/$Y$9)*(C322-$Y$5-D322*$Y$12),TRUE)</f>
        <v>0.18233557358218513</v>
      </c>
      <c r="P322" s="3">
        <f t="shared" si="53"/>
        <v>0.38577451042591882</v>
      </c>
      <c r="Q322">
        <f t="shared" si="54"/>
        <v>6.5325063750870049E-2</v>
      </c>
      <c r="R322">
        <f t="shared" si="55"/>
        <v>1.506552611735497E-2</v>
      </c>
      <c r="S322">
        <f t="shared" si="56"/>
        <v>0.13418889434434358</v>
      </c>
      <c r="T322">
        <f t="shared" si="57"/>
        <v>1.6736146842147949E-2</v>
      </c>
      <c r="U322" s="4">
        <f t="shared" si="58"/>
        <v>0.23131563105471656</v>
      </c>
      <c r="V322" s="6">
        <f t="shared" si="59"/>
        <v>-0.73452100661811059</v>
      </c>
    </row>
    <row r="323" spans="1:22" x14ac:dyDescent="0.3">
      <c r="A323">
        <f t="shared" si="48"/>
        <v>319</v>
      </c>
      <c r="C323">
        <v>3.0770179479999999</v>
      </c>
      <c r="D323">
        <v>1.8369</v>
      </c>
      <c r="E323">
        <v>7.1360097913995904E-3</v>
      </c>
      <c r="F323">
        <v>4.7665169190104099E-2</v>
      </c>
      <c r="G323">
        <v>0.92306948171849301</v>
      </c>
      <c r="H323">
        <v>2.2129339300002999E-2</v>
      </c>
      <c r="I323">
        <f t="shared" si="49"/>
        <v>0.39570791447437703</v>
      </c>
      <c r="J323">
        <f t="shared" si="50"/>
        <v>6.5744531901582942E-2</v>
      </c>
      <c r="K323">
        <f t="shared" si="51"/>
        <v>0.5083927930490475</v>
      </c>
      <c r="L323">
        <f t="shared" si="52"/>
        <v>3.0154760574993618E-2</v>
      </c>
      <c r="M323">
        <f>_xlfn.NORM.S.DIST((1/$Y$7)*(C323-$Y$3-D323*$Y$12),TRUE)</f>
        <v>0.99975440476439248</v>
      </c>
      <c r="N323" s="3">
        <f>_xlfn.NORM.S.DIST((1/$Y$8)*(C323-$Y$4-D323*$Y$12),TRUE)</f>
        <v>0.95053439450527499</v>
      </c>
      <c r="O323" s="3">
        <f>_xlfn.NORM.S.DIST((1/$Y$9)*(C323-$Y$5-D323*$Y$12),TRUE)</f>
        <v>0.91126941824051388</v>
      </c>
      <c r="P323" s="3">
        <f t="shared" si="53"/>
        <v>0.53115511553157835</v>
      </c>
      <c r="Q323">
        <f t="shared" si="54"/>
        <v>0.39561073049588996</v>
      </c>
      <c r="R323">
        <f t="shared" si="55"/>
        <v>6.2492438823103874E-2</v>
      </c>
      <c r="S323">
        <f t="shared" si="56"/>
        <v>0.46328280475947548</v>
      </c>
      <c r="T323">
        <f t="shared" si="57"/>
        <v>1.6016855337037818E-2</v>
      </c>
      <c r="U323" s="4">
        <f t="shared" si="58"/>
        <v>0.93740282941550712</v>
      </c>
      <c r="V323" s="6">
        <f t="shared" si="59"/>
        <v>1.5333309148574588</v>
      </c>
    </row>
    <row r="324" spans="1:22" x14ac:dyDescent="0.3">
      <c r="A324">
        <f t="shared" si="48"/>
        <v>320</v>
      </c>
      <c r="C324">
        <v>2.3068931770000001</v>
      </c>
      <c r="D324">
        <v>1.8128</v>
      </c>
      <c r="E324">
        <v>1.52220190990827E-2</v>
      </c>
      <c r="F324">
        <v>1.8650102677451701E-2</v>
      </c>
      <c r="G324">
        <v>0.95209715100766801</v>
      </c>
      <c r="H324">
        <v>1.40307272157976E-2</v>
      </c>
      <c r="I324">
        <f t="shared" si="49"/>
        <v>0.10917592658325499</v>
      </c>
      <c r="J324">
        <f t="shared" si="50"/>
        <v>4.2583606955371563E-2</v>
      </c>
      <c r="K324">
        <f t="shared" si="51"/>
        <v>0.79420996611982908</v>
      </c>
      <c r="L324">
        <f t="shared" si="52"/>
        <v>5.4030500341543997E-2</v>
      </c>
      <c r="M324">
        <f>_xlfn.NORM.S.DIST((1/$Y$7)*(C324-$Y$3-D324*$Y$12),TRUE)</f>
        <v>0.99278851769289556</v>
      </c>
      <c r="N324" s="3">
        <f>_xlfn.NORM.S.DIST((1/$Y$8)*(C324-$Y$4-D324*$Y$12),TRUE)</f>
        <v>0.90058291983433014</v>
      </c>
      <c r="O324" s="3">
        <f>_xlfn.NORM.S.DIST((1/$Y$9)*(C324-$Y$5-D324*$Y$12),TRUE)</f>
        <v>0.77345648915469989</v>
      </c>
      <c r="P324" s="3">
        <f t="shared" si="53"/>
        <v>0.49217961052949238</v>
      </c>
      <c r="Q324">
        <f t="shared" si="54"/>
        <v>0.10838860632033812</v>
      </c>
      <c r="R324">
        <f t="shared" si="55"/>
        <v>3.8350069088946011E-2</v>
      </c>
      <c r="S324">
        <f t="shared" si="56"/>
        <v>0.61428685204671618</v>
      </c>
      <c r="T324">
        <f t="shared" si="57"/>
        <v>2.6592710614814729E-2</v>
      </c>
      <c r="U324" s="4">
        <f t="shared" si="58"/>
        <v>0.78761823807081499</v>
      </c>
      <c r="V324" s="6">
        <f t="shared" si="59"/>
        <v>0.79818433971025993</v>
      </c>
    </row>
    <row r="325" spans="1:22" x14ac:dyDescent="0.3">
      <c r="A325">
        <f t="shared" si="48"/>
        <v>321</v>
      </c>
      <c r="C325">
        <v>-3.6695512460000002</v>
      </c>
      <c r="D325">
        <v>1.9918</v>
      </c>
      <c r="E325" s="13">
        <v>2.95668630225705E-6</v>
      </c>
      <c r="F325">
        <v>0.367598841098151</v>
      </c>
      <c r="G325">
        <v>4.1919944975517202E-2</v>
      </c>
      <c r="H325">
        <v>0.59047825724003</v>
      </c>
      <c r="I325">
        <f t="shared" si="49"/>
        <v>0.11853334630736898</v>
      </c>
      <c r="J325">
        <f t="shared" si="50"/>
        <v>1.8438872601963141E-2</v>
      </c>
      <c r="K325">
        <f t="shared" si="51"/>
        <v>0.8143284621292799</v>
      </c>
      <c r="L325">
        <f t="shared" si="52"/>
        <v>4.8699318961388002E-2</v>
      </c>
      <c r="M325">
        <f>_xlfn.NORM.S.DIST((1/$Y$7)*(C325-$Y$3-D325*$Y$12),TRUE)</f>
        <v>9.762006550265015E-9</v>
      </c>
      <c r="N325" s="3">
        <f>_xlfn.NORM.S.DIST((1/$Y$8)*(C325-$Y$4-D325*$Y$12),TRUE)</f>
        <v>6.0687791637596682E-2</v>
      </c>
      <c r="O325" s="3">
        <f>_xlfn.NORM.S.DIST((1/$Y$9)*(C325-$Y$5-D325*$Y$12),TRUE)</f>
        <v>4.9502880666191191E-5</v>
      </c>
      <c r="P325" s="3">
        <f t="shared" si="53"/>
        <v>0.21816788793633524</v>
      </c>
      <c r="Q325">
        <f t="shared" si="54"/>
        <v>1.1571233030773673E-9</v>
      </c>
      <c r="R325">
        <f t="shared" si="55"/>
        <v>1.1190144585001293E-3</v>
      </c>
      <c r="S325">
        <f t="shared" si="56"/>
        <v>4.0311604683868733E-5</v>
      </c>
      <c r="T325">
        <f t="shared" si="57"/>
        <v>1.0624627561743944E-2</v>
      </c>
      <c r="U325" s="4">
        <f t="shared" si="58"/>
        <v>1.1783954782051246E-2</v>
      </c>
      <c r="V325" s="6">
        <f t="shared" si="59"/>
        <v>-2.2641009013641646</v>
      </c>
    </row>
    <row r="326" spans="1:22" x14ac:dyDescent="0.3">
      <c r="A326">
        <f t="shared" ref="A326:A389" si="60">A325+1</f>
        <v>322</v>
      </c>
      <c r="C326">
        <v>1.2272159760000001</v>
      </c>
      <c r="D326">
        <v>2.1234000000000002</v>
      </c>
      <c r="E326">
        <v>3.6517538480927397E-2</v>
      </c>
      <c r="F326">
        <v>0.33494892526583703</v>
      </c>
      <c r="G326">
        <v>0.46967916427001299</v>
      </c>
      <c r="H326">
        <v>0.158854371983222</v>
      </c>
      <c r="I326">
        <f t="shared" ref="I326:I389" si="61">$Y$14*E325+$Y$19*F325+G325*$Y$24+H325*$Y$29</f>
        <v>1.5641731497334384E-2</v>
      </c>
      <c r="J326">
        <f t="shared" ref="J326:J389" si="62">$Y$15*E325+$Y$20*F325+G325*$Y$25+H325*$Y$30</f>
        <v>0.33384973543083002</v>
      </c>
      <c r="K326">
        <f t="shared" ref="K326:K389" si="63">E325*$Y$16+F325*$Y$21+G325*$Y$26+H325*$Y$31</f>
        <v>0.21043063066563039</v>
      </c>
      <c r="L326">
        <f t="shared" ref="L326:L389" si="64">E325*$Y$17+F325*$Y$22+G325*$Y$27+H325*$Y$32</f>
        <v>0.44007790240620559</v>
      </c>
      <c r="M326">
        <f>_xlfn.NORM.S.DIST((1/$Y$7)*(C326-$Y$3-D326*$Y$12),TRUE)</f>
        <v>0.83890772914454104</v>
      </c>
      <c r="N326" s="3">
        <f>_xlfn.NORM.S.DIST((1/$Y$8)*(C326-$Y$4-D326*$Y$12),TRUE)</f>
        <v>0.78021504440613165</v>
      </c>
      <c r="O326" s="3">
        <f>_xlfn.NORM.S.DIST((1/$Y$9)*(C326-$Y$5-D326*$Y$12),TRUE)</f>
        <v>0.46471663518769152</v>
      </c>
      <c r="P326" s="3">
        <f t="shared" ref="P326:P389" si="65">_xlfn.NORM.S.DIST((1/$Y$10)*(C326-$Y$6-D326*$Y$12),TRUE)</f>
        <v>0.43774698762385872</v>
      </c>
      <c r="Q326">
        <f t="shared" ref="Q326:Q389" si="66">M326*I326</f>
        <v>1.312196945031743E-2</v>
      </c>
      <c r="R326">
        <f t="shared" ref="R326:R389" si="67">N326*J326</f>
        <v>0.26047458615414032</v>
      </c>
      <c r="S326">
        <f t="shared" ref="S326:S389" si="68">O326*K326</f>
        <v>9.7790614623355615E-2</v>
      </c>
      <c r="T326">
        <f t="shared" ref="T326:T389" si="69">P326*L326</f>
        <v>0.19264277609814298</v>
      </c>
      <c r="U326" s="4">
        <f t="shared" ref="U326:U389" si="70">SUM(Q326:T326)</f>
        <v>0.56402994632595627</v>
      </c>
      <c r="V326" s="6">
        <f t="shared" ref="V326:V389" si="71">_xlfn.NORM.S.INV(U326)</f>
        <v>0.16119463393920269</v>
      </c>
    </row>
    <row r="327" spans="1:22" x14ac:dyDescent="0.3">
      <c r="A327">
        <f t="shared" si="60"/>
        <v>323</v>
      </c>
      <c r="C327">
        <v>3.4842344949999999</v>
      </c>
      <c r="D327">
        <v>2.0083000000000002</v>
      </c>
      <c r="E327">
        <v>2.7099994218213397E-4</v>
      </c>
      <c r="F327">
        <v>0.191508853743771</v>
      </c>
      <c r="G327">
        <v>0.67508907994806699</v>
      </c>
      <c r="H327">
        <v>0.13313106636597999</v>
      </c>
      <c r="I327">
        <f t="shared" si="61"/>
        <v>9.3483434306083385E-2</v>
      </c>
      <c r="J327">
        <f t="shared" si="62"/>
        <v>0.2975689868906371</v>
      </c>
      <c r="K327">
        <f t="shared" si="63"/>
        <v>0.46749774217940965</v>
      </c>
      <c r="L327">
        <f t="shared" si="64"/>
        <v>0.14144983662386931</v>
      </c>
      <c r="M327">
        <f>_xlfn.NORM.S.DIST((1/$Y$7)*(C327-$Y$3-D327*$Y$12),TRUE)</f>
        <v>0.99997268536553907</v>
      </c>
      <c r="N327" s="3">
        <f>_xlfn.NORM.S.DIST((1/$Y$8)*(C327-$Y$4-D327*$Y$12),TRUE)</f>
        <v>0.96734651299007723</v>
      </c>
      <c r="O327" s="3">
        <f>_xlfn.NORM.S.DIST((1/$Y$9)*(C327-$Y$5-D327*$Y$12),TRUE)</f>
        <v>0.95204294541541512</v>
      </c>
      <c r="P327" s="3">
        <f t="shared" si="65"/>
        <v>0.55166756401941563</v>
      </c>
      <c r="Q327">
        <f t="shared" si="66"/>
        <v>9.3480880840247166E-2</v>
      </c>
      <c r="R327">
        <f t="shared" si="67"/>
        <v>0.28785232184264781</v>
      </c>
      <c r="S327">
        <f t="shared" si="68"/>
        <v>0.4450779274395415</v>
      </c>
      <c r="T327">
        <f t="shared" si="69"/>
        <v>7.8033286801234308E-2</v>
      </c>
      <c r="U327" s="4">
        <f t="shared" si="70"/>
        <v>0.90444441692367072</v>
      </c>
      <c r="V327" s="6">
        <f t="shared" si="71"/>
        <v>1.3072990517419796</v>
      </c>
    </row>
    <row r="328" spans="1:22" x14ac:dyDescent="0.3">
      <c r="A328">
        <f t="shared" si="60"/>
        <v>324</v>
      </c>
      <c r="C328">
        <v>2.6001072E-2</v>
      </c>
      <c r="D328">
        <v>2.1316000000000002</v>
      </c>
      <c r="E328">
        <v>0.18908658627038599</v>
      </c>
      <c r="F328">
        <v>0.167098369755555</v>
      </c>
      <c r="G328">
        <v>0.61071671786847204</v>
      </c>
      <c r="H328">
        <v>3.3098326105586197E-2</v>
      </c>
      <c r="I328">
        <f t="shared" si="61"/>
        <v>8.024083435629896E-2</v>
      </c>
      <c r="J328">
        <f t="shared" si="62"/>
        <v>0.16872677620310611</v>
      </c>
      <c r="K328">
        <f t="shared" si="63"/>
        <v>0.62301297072063155</v>
      </c>
      <c r="L328">
        <f t="shared" si="64"/>
        <v>0.12801941871996347</v>
      </c>
      <c r="M328">
        <f>_xlfn.NORM.S.DIST((1/$Y$7)*(C328-$Y$3-D328*$Y$12),TRUE)</f>
        <v>0.26416414322705012</v>
      </c>
      <c r="N328" s="3">
        <f>_xlfn.NORM.S.DIST((1/$Y$8)*(C328-$Y$4-D328*$Y$12),TRUE)</f>
        <v>0.58056088064094835</v>
      </c>
      <c r="O328" s="3">
        <f>_xlfn.NORM.S.DIST((1/$Y$9)*(C328-$Y$5-D328*$Y$12),TRUE)</f>
        <v>0.15343285355319805</v>
      </c>
      <c r="P328" s="3">
        <f t="shared" si="65"/>
        <v>0.37858674428923855</v>
      </c>
      <c r="Q328">
        <f t="shared" si="66"/>
        <v>2.1196751259555363E-2</v>
      </c>
      <c r="R328">
        <f t="shared" si="67"/>
        <v>9.7956165780183485E-2</v>
      </c>
      <c r="S328">
        <f t="shared" si="68"/>
        <v>9.5590657898321524E-2</v>
      </c>
      <c r="T328">
        <f t="shared" si="69"/>
        <v>4.8466454938991772E-2</v>
      </c>
      <c r="U328" s="4">
        <f t="shared" si="70"/>
        <v>0.26321002987705217</v>
      </c>
      <c r="V328" s="6">
        <f t="shared" si="71"/>
        <v>-0.63348027204717439</v>
      </c>
    </row>
    <row r="329" spans="1:22" x14ac:dyDescent="0.3">
      <c r="A329">
        <f t="shared" si="60"/>
        <v>325</v>
      </c>
      <c r="C329">
        <v>2.9585112009999999</v>
      </c>
      <c r="D329">
        <v>1.9718</v>
      </c>
      <c r="E329">
        <v>5.7030224480404401E-3</v>
      </c>
      <c r="F329">
        <v>0.10222782313567</v>
      </c>
      <c r="G329">
        <v>0.86218025612589499</v>
      </c>
      <c r="H329">
        <v>2.9888898290394199E-2</v>
      </c>
      <c r="I329">
        <f t="shared" si="61"/>
        <v>0.23669712011343438</v>
      </c>
      <c r="J329">
        <f t="shared" si="62"/>
        <v>0.16927880398809506</v>
      </c>
      <c r="K329">
        <f t="shared" si="63"/>
        <v>0.54209166173154177</v>
      </c>
      <c r="L329">
        <f t="shared" si="64"/>
        <v>5.1932414166927912E-2</v>
      </c>
      <c r="M329">
        <f>_xlfn.NORM.S.DIST((1/$Y$7)*(C329-$Y$3-D329*$Y$12),TRUE)</f>
        <v>0.9995589205573524</v>
      </c>
      <c r="N329" s="3">
        <f>_xlfn.NORM.S.DIST((1/$Y$8)*(C329-$Y$4-D329*$Y$12),TRUE)</f>
        <v>0.94451673853388152</v>
      </c>
      <c r="O329" s="3">
        <f>_xlfn.NORM.S.DIST((1/$Y$9)*(C329-$Y$5-D329*$Y$12),TRUE)</f>
        <v>0.89554017908734851</v>
      </c>
      <c r="P329" s="3">
        <f t="shared" si="65"/>
        <v>0.52516762534548467</v>
      </c>
      <c r="Q329">
        <f t="shared" si="66"/>
        <v>0.23659271787961847</v>
      </c>
      <c r="R329">
        <f t="shared" si="67"/>
        <v>0.15988666384575176</v>
      </c>
      <c r="S329">
        <f t="shared" si="68"/>
        <v>0.48546486382882326</v>
      </c>
      <c r="T329">
        <f t="shared" si="69"/>
        <v>2.7273222626503738E-2</v>
      </c>
      <c r="U329" s="4">
        <f t="shared" si="70"/>
        <v>0.90921746818069726</v>
      </c>
      <c r="V329" s="6">
        <f t="shared" si="71"/>
        <v>1.335951691618757</v>
      </c>
    </row>
    <row r="330" spans="1:22" x14ac:dyDescent="0.3">
      <c r="A330">
        <f t="shared" si="60"/>
        <v>326</v>
      </c>
      <c r="C330">
        <v>2.5395057950000002</v>
      </c>
      <c r="D330">
        <v>1.94</v>
      </c>
      <c r="E330">
        <v>7.6482409426569297E-3</v>
      </c>
      <c r="F330">
        <v>4.02121800037709E-2</v>
      </c>
      <c r="G330">
        <v>0.93374902525460701</v>
      </c>
      <c r="H330">
        <v>1.83905537989657E-2</v>
      </c>
      <c r="I330">
        <f t="shared" si="61"/>
        <v>0.10286829239771374</v>
      </c>
      <c r="J330">
        <f t="shared" si="62"/>
        <v>8.9553987763633269E-2</v>
      </c>
      <c r="K330">
        <f t="shared" si="63"/>
        <v>0.7492270573789156</v>
      </c>
      <c r="L330">
        <f t="shared" si="64"/>
        <v>5.8350662459736968E-2</v>
      </c>
      <c r="M330">
        <f>_xlfn.NORM.S.DIST((1/$Y$7)*(C330-$Y$3-D330*$Y$12),TRUE)</f>
        <v>0.99711317334492933</v>
      </c>
      <c r="N330" s="3">
        <f>_xlfn.NORM.S.DIST((1/$Y$8)*(C330-$Y$4-D330*$Y$12),TRUE)</f>
        <v>0.91851925305799864</v>
      </c>
      <c r="O330" s="3">
        <f>_xlfn.NORM.S.DIST((1/$Y$9)*(C330-$Y$5-D330*$Y$12),TRUE)</f>
        <v>0.8240739306109871</v>
      </c>
      <c r="P330" s="3">
        <f t="shared" si="65"/>
        <v>0.50396115203240033</v>
      </c>
      <c r="Q330">
        <f t="shared" si="66"/>
        <v>0.10257132946925841</v>
      </c>
      <c r="R330">
        <f t="shared" si="67"/>
        <v>8.2257061949017579E-2</v>
      </c>
      <c r="S330">
        <f t="shared" si="68"/>
        <v>0.61741848609434657</v>
      </c>
      <c r="T330">
        <f t="shared" si="69"/>
        <v>2.9406467075062778E-2</v>
      </c>
      <c r="U330" s="4">
        <f t="shared" si="70"/>
        <v>0.83165334458768536</v>
      </c>
      <c r="V330" s="6">
        <f t="shared" si="71"/>
        <v>0.96071932694811435</v>
      </c>
    </row>
    <row r="331" spans="1:22" x14ac:dyDescent="0.3">
      <c r="A331">
        <f t="shared" si="60"/>
        <v>327</v>
      </c>
      <c r="C331">
        <v>-1.1849602429999999</v>
      </c>
      <c r="D331">
        <v>1.9686999999999999</v>
      </c>
      <c r="E331">
        <v>9.2829163052976602E-2</v>
      </c>
      <c r="F331">
        <v>0.13293199391032001</v>
      </c>
      <c r="G331">
        <v>0.72711414148465103</v>
      </c>
      <c r="H331">
        <v>4.7124701552052797E-2</v>
      </c>
      <c r="I331">
        <f t="shared" si="61"/>
        <v>0.11057272779823142</v>
      </c>
      <c r="J331">
        <f t="shared" si="62"/>
        <v>3.6128462739757346E-2</v>
      </c>
      <c r="K331">
        <f t="shared" si="63"/>
        <v>0.80171950057850705</v>
      </c>
      <c r="L331">
        <f t="shared" si="64"/>
        <v>5.1579308883504656E-2</v>
      </c>
      <c r="M331">
        <f>_xlfn.NORM.S.DIST((1/$Y$7)*(C331-$Y$3-D331*$Y$12),TRUE)</f>
        <v>1.1779454046638296E-2</v>
      </c>
      <c r="N331" s="3">
        <f>_xlfn.NORM.S.DIST((1/$Y$8)*(C331-$Y$4-D331*$Y$12),TRUE)</f>
        <v>0.35536191906278303</v>
      </c>
      <c r="O331" s="3">
        <f>_xlfn.NORM.S.DIST((1/$Y$9)*(C331-$Y$5-D331*$Y$12),TRUE)</f>
        <v>2.4843075189742121E-2</v>
      </c>
      <c r="P331" s="3">
        <f t="shared" si="65"/>
        <v>0.321702693648937</v>
      </c>
      <c r="Q331">
        <f t="shared" si="66"/>
        <v>1.3024863659107119E-3</v>
      </c>
      <c r="R331">
        <f t="shared" si="67"/>
        <v>1.2838679851988423E-2</v>
      </c>
      <c r="S331">
        <f t="shared" si="68"/>
        <v>1.9917177833954351E-2</v>
      </c>
      <c r="T331">
        <f t="shared" si="69"/>
        <v>1.6593202604373993E-2</v>
      </c>
      <c r="U331" s="4">
        <f t="shared" si="70"/>
        <v>5.0651546656227481E-2</v>
      </c>
      <c r="V331" s="6">
        <f t="shared" si="71"/>
        <v>-1.6385688061403294</v>
      </c>
    </row>
    <row r="332" spans="1:22" x14ac:dyDescent="0.3">
      <c r="A332">
        <f t="shared" si="60"/>
        <v>328</v>
      </c>
      <c r="C332">
        <v>1.7869419</v>
      </c>
      <c r="D332">
        <v>1.8761000000000001</v>
      </c>
      <c r="E332">
        <v>8.6394604082369694E-2</v>
      </c>
      <c r="F332">
        <v>6.3439006683947002E-2</v>
      </c>
      <c r="G332">
        <v>0.835203224760527</v>
      </c>
      <c r="H332">
        <v>1.49631644731563E-2</v>
      </c>
      <c r="I332">
        <f t="shared" si="61"/>
        <v>0.16473188723671084</v>
      </c>
      <c r="J332">
        <f t="shared" si="62"/>
        <v>0.12780304700632375</v>
      </c>
      <c r="K332">
        <f t="shared" si="63"/>
        <v>0.64132082808637481</v>
      </c>
      <c r="L332">
        <f t="shared" si="64"/>
        <v>6.614423767059098E-2</v>
      </c>
      <c r="M332">
        <f>_xlfn.NORM.S.DIST((1/$Y$7)*(C332-$Y$3-D332*$Y$12),TRUE)</f>
        <v>0.9595158695551308</v>
      </c>
      <c r="N332" s="3">
        <f>_xlfn.NORM.S.DIST((1/$Y$8)*(C332-$Y$4-D332*$Y$12),TRUE)</f>
        <v>0.85044179698634181</v>
      </c>
      <c r="O332" s="3">
        <f>_xlfn.NORM.S.DIST((1/$Y$9)*(C332-$Y$5-D332*$Y$12),TRUE)</f>
        <v>0.63544564256409242</v>
      </c>
      <c r="P332" s="3">
        <f t="shared" si="65"/>
        <v>0.46588464127373014</v>
      </c>
      <c r="Q332">
        <f t="shared" si="66"/>
        <v>0.15806286002539036</v>
      </c>
      <c r="R332">
        <f t="shared" si="67"/>
        <v>0.10868905295638788</v>
      </c>
      <c r="S332">
        <f t="shared" si="68"/>
        <v>0.40752452569308228</v>
      </c>
      <c r="T332">
        <f t="shared" si="69"/>
        <v>3.0815584439487627E-2</v>
      </c>
      <c r="U332" s="4">
        <f t="shared" si="70"/>
        <v>0.70509202311434815</v>
      </c>
      <c r="V332" s="6">
        <f t="shared" si="71"/>
        <v>0.53910275638859217</v>
      </c>
    </row>
    <row r="333" spans="1:22" x14ac:dyDescent="0.3">
      <c r="A333">
        <f t="shared" si="60"/>
        <v>329</v>
      </c>
      <c r="C333">
        <v>2.1721126329999998</v>
      </c>
      <c r="D333">
        <v>1.8434999999999999</v>
      </c>
      <c r="E333">
        <v>3.5764657060872902E-2</v>
      </c>
      <c r="F333">
        <v>3.0914987556300899E-2</v>
      </c>
      <c r="G333">
        <v>0.92155012928187496</v>
      </c>
      <c r="H333">
        <v>1.1770226100951599E-2</v>
      </c>
      <c r="I333">
        <f t="shared" si="61"/>
        <v>0.16893883047583802</v>
      </c>
      <c r="J333">
        <f t="shared" si="62"/>
        <v>6.6237739213097169E-2</v>
      </c>
      <c r="K333">
        <f t="shared" si="63"/>
        <v>0.71922341112156063</v>
      </c>
      <c r="L333">
        <f t="shared" si="64"/>
        <v>4.5600019189504119E-2</v>
      </c>
      <c r="M333">
        <f>_xlfn.NORM.S.DIST((1/$Y$7)*(C333-$Y$3-D333*$Y$12),TRUE)</f>
        <v>0.98823514971223114</v>
      </c>
      <c r="N333" s="3">
        <f>_xlfn.NORM.S.DIST((1/$Y$8)*(C333-$Y$4-D333*$Y$12),TRUE)</f>
        <v>0.88895131844414088</v>
      </c>
      <c r="O333" s="3">
        <f>_xlfn.NORM.S.DIST((1/$Y$9)*(C333-$Y$5-D333*$Y$12),TRUE)</f>
        <v>0.74071881520837524</v>
      </c>
      <c r="P333" s="3">
        <f t="shared" si="65"/>
        <v>0.48535560412619611</v>
      </c>
      <c r="Q333">
        <f t="shared" si="66"/>
        <v>0.16695129042749901</v>
      </c>
      <c r="R333">
        <f t="shared" si="67"/>
        <v>5.88821256042419E-2</v>
      </c>
      <c r="S333">
        <f t="shared" si="68"/>
        <v>0.53274231295608854</v>
      </c>
      <c r="T333">
        <f t="shared" si="69"/>
        <v>2.2132224861887907E-2</v>
      </c>
      <c r="U333" s="4">
        <f t="shared" si="70"/>
        <v>0.78070795384971736</v>
      </c>
      <c r="V333" s="6">
        <f t="shared" si="71"/>
        <v>0.77458640646944343</v>
      </c>
    </row>
    <row r="334" spans="1:22" x14ac:dyDescent="0.3">
      <c r="A334">
        <f t="shared" si="60"/>
        <v>330</v>
      </c>
      <c r="C334">
        <v>1.2917631380000001</v>
      </c>
      <c r="D334">
        <v>1.8116000000000001</v>
      </c>
      <c r="E334">
        <v>0.13879522790136301</v>
      </c>
      <c r="F334">
        <v>1.55112299479939E-2</v>
      </c>
      <c r="G334">
        <v>0.837786118069066</v>
      </c>
      <c r="H334">
        <v>7.9074240815771198E-3</v>
      </c>
      <c r="I334">
        <f t="shared" si="61"/>
        <v>0.13341321549065471</v>
      </c>
      <c r="J334">
        <f t="shared" si="62"/>
        <v>3.1589401499360799E-2</v>
      </c>
      <c r="K334">
        <f t="shared" si="63"/>
        <v>0.78892481303388917</v>
      </c>
      <c r="L334">
        <f t="shared" si="64"/>
        <v>4.6072569976095684E-2</v>
      </c>
      <c r="M334">
        <f>_xlfn.NORM.S.DIST((1/$Y$7)*(C334-$Y$3-D334*$Y$12),TRUE)</f>
        <v>0.85927285754944804</v>
      </c>
      <c r="N334" s="3">
        <f>_xlfn.NORM.S.DIST((1/$Y$8)*(C334-$Y$4-D334*$Y$12),TRUE)</f>
        <v>0.78916478923584632</v>
      </c>
      <c r="O334" s="3">
        <f>_xlfn.NORM.S.DIST((1/$Y$9)*(C334-$Y$5-D334*$Y$12),TRUE)</f>
        <v>0.48468075025249246</v>
      </c>
      <c r="P334" s="3">
        <f t="shared" si="65"/>
        <v>0.44097853053889174</v>
      </c>
      <c r="Q334">
        <f t="shared" si="66"/>
        <v>0.11463835490951516</v>
      </c>
      <c r="R334">
        <f t="shared" si="67"/>
        <v>2.4929243376329593E-2</v>
      </c>
      <c r="S334">
        <f t="shared" si="68"/>
        <v>0.38237667027407274</v>
      </c>
      <c r="T334">
        <f t="shared" si="69"/>
        <v>2.0317014206208937E-2</v>
      </c>
      <c r="U334" s="4">
        <f t="shared" si="70"/>
        <v>0.5422612827661264</v>
      </c>
      <c r="V334" s="6">
        <f t="shared" si="71"/>
        <v>0.10613223660534393</v>
      </c>
    </row>
    <row r="335" spans="1:22" x14ac:dyDescent="0.3">
      <c r="A335">
        <f t="shared" si="60"/>
        <v>331</v>
      </c>
      <c r="C335">
        <v>0.31320751600000002</v>
      </c>
      <c r="D335">
        <v>1.8288</v>
      </c>
      <c r="E335">
        <v>0.39841292879831303</v>
      </c>
      <c r="F335">
        <v>2.1108587925521199E-2</v>
      </c>
      <c r="G335">
        <v>0.57361470417722704</v>
      </c>
      <c r="H335">
        <v>6.8637790989386702E-3</v>
      </c>
      <c r="I335">
        <f t="shared" si="61"/>
        <v>0.21337365816022288</v>
      </c>
      <c r="J335">
        <f t="shared" si="62"/>
        <v>3.162026010489926E-2</v>
      </c>
      <c r="K335">
        <f t="shared" si="63"/>
        <v>0.71541199283360413</v>
      </c>
      <c r="L335">
        <f t="shared" si="64"/>
        <v>3.9594088901273819E-2</v>
      </c>
      <c r="M335">
        <f>_xlfn.NORM.S.DIST((1/$Y$7)*(C335-$Y$3-D335*$Y$12),TRUE)</f>
        <v>0.40396604891520133</v>
      </c>
      <c r="N335" s="3">
        <f>_xlfn.NORM.S.DIST((1/$Y$8)*(C335-$Y$4-D335*$Y$12),TRUE)</f>
        <v>0.63288943154790644</v>
      </c>
      <c r="O335" s="3">
        <f>_xlfn.NORM.S.DIST((1/$Y$9)*(C335-$Y$5-D335*$Y$12),TRUE)</f>
        <v>0.21223776025871488</v>
      </c>
      <c r="P335" s="3">
        <f t="shared" si="65"/>
        <v>0.39253045607542975</v>
      </c>
      <c r="Q335">
        <f t="shared" si="66"/>
        <v>8.6195713629568044E-2</v>
      </c>
      <c r="R335">
        <f t="shared" si="67"/>
        <v>2.0012128443186637E-2</v>
      </c>
      <c r="S335">
        <f t="shared" si="68"/>
        <v>0.15183743902122793</v>
      </c>
      <c r="T335">
        <f t="shared" si="69"/>
        <v>1.5541885774308123E-2</v>
      </c>
      <c r="U335" s="4">
        <f t="shared" si="70"/>
        <v>0.27358716686829077</v>
      </c>
      <c r="V335" s="6">
        <f t="shared" si="71"/>
        <v>-0.6019997050381638</v>
      </c>
    </row>
    <row r="336" spans="1:22" x14ac:dyDescent="0.3">
      <c r="A336">
        <f t="shared" si="60"/>
        <v>332</v>
      </c>
      <c r="C336">
        <v>1.5379579759999999</v>
      </c>
      <c r="D336">
        <v>1.7992999999999999</v>
      </c>
      <c r="E336">
        <v>0.33749337312295902</v>
      </c>
      <c r="F336">
        <v>3.6751807269465198E-2</v>
      </c>
      <c r="G336">
        <v>0.61987720072865804</v>
      </c>
      <c r="H336">
        <v>5.8776188789176897E-3</v>
      </c>
      <c r="I336">
        <f t="shared" si="61"/>
        <v>0.41035012315179292</v>
      </c>
      <c r="J336">
        <f t="shared" si="62"/>
        <v>7.0152979732697088E-2</v>
      </c>
      <c r="K336">
        <f t="shared" si="63"/>
        <v>0.49111957844768517</v>
      </c>
      <c r="L336">
        <f t="shared" si="64"/>
        <v>2.8377318667824732E-2</v>
      </c>
      <c r="M336">
        <f>_xlfn.NORM.S.DIST((1/$Y$7)*(C336-$Y$3-D336*$Y$12),TRUE)</f>
        <v>0.92061130617496578</v>
      </c>
      <c r="N336" s="3">
        <f>_xlfn.NORM.S.DIST((1/$Y$8)*(C336-$Y$4-D336*$Y$12),TRUE)</f>
        <v>0.82128339777218129</v>
      </c>
      <c r="O336" s="3">
        <f>_xlfn.NORM.S.DIST((1/$Y$9)*(C336-$Y$5-D336*$Y$12),TRUE)</f>
        <v>0.56074868508551412</v>
      </c>
      <c r="P336" s="3">
        <f t="shared" si="65"/>
        <v>0.4533385245620814</v>
      </c>
      <c r="Q336">
        <f t="shared" si="66"/>
        <v>0.37777296286383016</v>
      </c>
      <c r="R336">
        <f t="shared" si="67"/>
        <v>5.7615477558712436E-2</v>
      </c>
      <c r="S336">
        <f t="shared" si="68"/>
        <v>0.27539465783429146</v>
      </c>
      <c r="T336">
        <f t="shared" si="69"/>
        <v>1.2864531775899673E-2</v>
      </c>
      <c r="U336" s="4">
        <f t="shared" si="70"/>
        <v>0.72364763003273369</v>
      </c>
      <c r="V336" s="6">
        <f t="shared" si="71"/>
        <v>0.59371202337717288</v>
      </c>
    </row>
    <row r="337" spans="1:22" x14ac:dyDescent="0.3">
      <c r="A337">
        <f t="shared" si="60"/>
        <v>333</v>
      </c>
      <c r="C337">
        <v>0.48641380099999998</v>
      </c>
      <c r="D337">
        <v>1.8566</v>
      </c>
      <c r="E337">
        <v>0.57080624573468797</v>
      </c>
      <c r="F337">
        <v>3.9111956958198899E-2</v>
      </c>
      <c r="G337">
        <v>0.38580714344015998</v>
      </c>
      <c r="H337">
        <v>4.2746538669534003E-3</v>
      </c>
      <c r="I337">
        <f t="shared" si="61"/>
        <v>0.36290828091521071</v>
      </c>
      <c r="J337">
        <f t="shared" si="62"/>
        <v>7.5657021324092258E-2</v>
      </c>
      <c r="K337">
        <f t="shared" si="63"/>
        <v>0.53161391180455142</v>
      </c>
      <c r="L337">
        <f t="shared" si="64"/>
        <v>2.9820785956145537E-2</v>
      </c>
      <c r="M337">
        <f>_xlfn.NORM.S.DIST((1/$Y$7)*(C337-$Y$3-D337*$Y$12),TRUE)</f>
        <v>0.49624003964294522</v>
      </c>
      <c r="N337" s="3">
        <f>_xlfn.NORM.S.DIST((1/$Y$8)*(C337-$Y$4-D337*$Y$12),TRUE)</f>
        <v>0.66335854251675785</v>
      </c>
      <c r="O337" s="3">
        <f>_xlfn.NORM.S.DIST((1/$Y$9)*(C337-$Y$5-D337*$Y$12),TRUE)</f>
        <v>0.25330956923670783</v>
      </c>
      <c r="P337" s="3">
        <f t="shared" si="65"/>
        <v>0.40100799052037306</v>
      </c>
      <c r="Q337">
        <f t="shared" si="66"/>
        <v>0.18008961970811727</v>
      </c>
      <c r="R337">
        <f t="shared" si="67"/>
        <v>5.0187731396709109E-2</v>
      </c>
      <c r="S337">
        <f t="shared" si="68"/>
        <v>0.13466289099945211</v>
      </c>
      <c r="T337">
        <f t="shared" si="69"/>
        <v>1.1958373452012084E-2</v>
      </c>
      <c r="U337" s="4">
        <f t="shared" si="70"/>
        <v>0.37689861555629056</v>
      </c>
      <c r="V337" s="6">
        <f t="shared" si="71"/>
        <v>-0.31363637256329624</v>
      </c>
    </row>
    <row r="338" spans="1:22" x14ac:dyDescent="0.3">
      <c r="A338">
        <f t="shared" si="60"/>
        <v>334</v>
      </c>
      <c r="C338">
        <v>-0.97835119400000004</v>
      </c>
      <c r="D338">
        <v>1.9142999999999999</v>
      </c>
      <c r="E338">
        <v>0.49542965381874399</v>
      </c>
      <c r="F338">
        <v>0.245121810687292</v>
      </c>
      <c r="G338">
        <v>0.24852883539155299</v>
      </c>
      <c r="H338">
        <v>1.0919700102410499E-2</v>
      </c>
      <c r="I338">
        <f t="shared" si="61"/>
        <v>0.54021357827634209</v>
      </c>
      <c r="J338">
        <f t="shared" si="62"/>
        <v>0.1079693345455691</v>
      </c>
      <c r="K338">
        <f t="shared" si="63"/>
        <v>0.33248206497844268</v>
      </c>
      <c r="L338">
        <f t="shared" si="64"/>
        <v>1.9335022199646362E-2</v>
      </c>
      <c r="M338">
        <f>_xlfn.NORM.S.DIST((1/$Y$7)*(C338-$Y$3-D338*$Y$12),TRUE)</f>
        <v>2.3543626351001896E-2</v>
      </c>
      <c r="N338" s="3">
        <f>_xlfn.NORM.S.DIST((1/$Y$8)*(C338-$Y$4-D338*$Y$12),TRUE)</f>
        <v>0.39245950419219716</v>
      </c>
      <c r="O338" s="3">
        <f>_xlfn.NORM.S.DIST((1/$Y$9)*(C338-$Y$5-D338*$Y$12),TRUE)</f>
        <v>3.5762101227895811E-2</v>
      </c>
      <c r="P338" s="3">
        <f t="shared" si="65"/>
        <v>0.33116050475681458</v>
      </c>
      <c r="Q338">
        <f t="shared" si="66"/>
        <v>1.2718586636675912E-2</v>
      </c>
      <c r="R338">
        <f t="shared" si="67"/>
        <v>4.2373591503715516E-2</v>
      </c>
      <c r="S338">
        <f t="shared" si="68"/>
        <v>1.18902572642189E-2</v>
      </c>
      <c r="T338">
        <f t="shared" si="69"/>
        <v>6.4029957111191044E-3</v>
      </c>
      <c r="U338" s="4">
        <f t="shared" si="70"/>
        <v>7.3385431115729427E-2</v>
      </c>
      <c r="V338" s="6">
        <f t="shared" si="71"/>
        <v>-1.4510323144721384</v>
      </c>
    </row>
    <row r="339" spans="1:22" x14ac:dyDescent="0.3">
      <c r="A339">
        <f t="shared" si="60"/>
        <v>335</v>
      </c>
      <c r="C339">
        <v>1.152664879</v>
      </c>
      <c r="D339">
        <v>1.9692000000000001</v>
      </c>
      <c r="E339">
        <v>0.59692701236142598</v>
      </c>
      <c r="F339">
        <v>0.14145581258135201</v>
      </c>
      <c r="G339">
        <v>0.257457210987661</v>
      </c>
      <c r="H339">
        <v>4.1599640695608297E-3</v>
      </c>
      <c r="I339">
        <f t="shared" si="61"/>
        <v>0.46571562503599684</v>
      </c>
      <c r="J339">
        <f t="shared" si="62"/>
        <v>0.2755382031905802</v>
      </c>
      <c r="K339">
        <f t="shared" si="63"/>
        <v>0.23593120106925483</v>
      </c>
      <c r="L339">
        <f t="shared" si="64"/>
        <v>2.2814970704167624E-2</v>
      </c>
      <c r="M339">
        <f>_xlfn.NORM.S.DIST((1/$Y$7)*(C339-$Y$3-D339*$Y$12),TRUE)</f>
        <v>0.8131067486713115</v>
      </c>
      <c r="N339" s="3">
        <f>_xlfn.NORM.S.DIST((1/$Y$8)*(C339-$Y$4-D339*$Y$12),TRUE)</f>
        <v>0.76961183366178354</v>
      </c>
      <c r="O339" s="3">
        <f>_xlfn.NORM.S.DIST((1/$Y$9)*(C339-$Y$5-D339*$Y$12),TRUE)</f>
        <v>0.44177160612372612</v>
      </c>
      <c r="P339" s="3">
        <f t="shared" si="65"/>
        <v>0.43401977356923244</v>
      </c>
      <c r="Q339">
        <f t="shared" si="66"/>
        <v>0.37867651767844701</v>
      </c>
      <c r="R339">
        <f t="shared" si="67"/>
        <v>0.21205746180137552</v>
      </c>
      <c r="S339">
        <f t="shared" si="68"/>
        <v>0.10422770563106448</v>
      </c>
      <c r="T339">
        <f t="shared" si="69"/>
        <v>9.9021484190115038E-3</v>
      </c>
      <c r="U339" s="4">
        <f t="shared" si="70"/>
        <v>0.70486383352989856</v>
      </c>
      <c r="V339" s="6">
        <f t="shared" si="71"/>
        <v>0.53844142634580439</v>
      </c>
    </row>
    <row r="340" spans="1:22" x14ac:dyDescent="0.3">
      <c r="A340">
        <f t="shared" si="60"/>
        <v>336</v>
      </c>
      <c r="C340">
        <v>-4.0949207679999997</v>
      </c>
      <c r="D340">
        <v>2.1202000000000001</v>
      </c>
      <c r="E340" s="13">
        <v>1.6093948942106501E-7</v>
      </c>
      <c r="F340">
        <v>0.93176201320840402</v>
      </c>
      <c r="G340">
        <v>1.09626657659778E-3</v>
      </c>
      <c r="H340">
        <v>6.7141559275508897E-2</v>
      </c>
      <c r="I340">
        <f t="shared" si="61"/>
        <v>0.55189046834052391</v>
      </c>
      <c r="J340">
        <f t="shared" si="62"/>
        <v>0.19937730934903491</v>
      </c>
      <c r="K340">
        <f t="shared" si="63"/>
        <v>0.23256804384852814</v>
      </c>
      <c r="L340">
        <f t="shared" si="64"/>
        <v>1.6164178461912888E-2</v>
      </c>
      <c r="M340">
        <f>_xlfn.NORM.S.DIST((1/$Y$7)*(C340-$Y$3-D340*$Y$12),TRUE)</f>
        <v>3.0077211016170567E-10</v>
      </c>
      <c r="N340" s="3">
        <f>_xlfn.NORM.S.DIST((1/$Y$8)*(C340-$Y$4-D340*$Y$12),TRUE)</f>
        <v>3.9996480602928236E-2</v>
      </c>
      <c r="O340" s="3">
        <f>_xlfn.NORM.S.DIST((1/$Y$9)*(C340-$Y$5-D340*$Y$12),TRUE)</f>
        <v>1.2026918009876476E-5</v>
      </c>
      <c r="P340" s="3">
        <f t="shared" si="65"/>
        <v>0.20259098233326656</v>
      </c>
      <c r="Q340">
        <f t="shared" si="66"/>
        <v>1.659932607409114E-10</v>
      </c>
      <c r="R340">
        <f t="shared" si="67"/>
        <v>7.9743906860426979E-3</v>
      </c>
      <c r="S340">
        <f t="shared" si="68"/>
        <v>2.7970767950836052E-6</v>
      </c>
      <c r="T340">
        <f t="shared" si="69"/>
        <v>3.2747167932091615E-3</v>
      </c>
      <c r="U340" s="4">
        <f t="shared" si="70"/>
        <v>1.1251904722040204E-2</v>
      </c>
      <c r="V340" s="6">
        <f t="shared" si="71"/>
        <v>-2.2817549909271464</v>
      </c>
    </row>
    <row r="341" spans="1:22" x14ac:dyDescent="0.3">
      <c r="A341">
        <f t="shared" si="60"/>
        <v>337</v>
      </c>
      <c r="C341">
        <v>-3.3234841429999999</v>
      </c>
      <c r="D341">
        <v>2.3020999999999998</v>
      </c>
      <c r="E341" s="13">
        <v>3.7567290456210501E-7</v>
      </c>
      <c r="F341">
        <v>0.95451706411404502</v>
      </c>
      <c r="G341">
        <v>7.4988362395720005E-4</v>
      </c>
      <c r="H341">
        <v>4.4732676589093703E-2</v>
      </c>
      <c r="I341">
        <f t="shared" si="61"/>
        <v>2.8073589737033673E-2</v>
      </c>
      <c r="J341">
        <f t="shared" si="62"/>
        <v>0.8033295990596262</v>
      </c>
      <c r="K341">
        <f t="shared" si="63"/>
        <v>0.10090438200498661</v>
      </c>
      <c r="L341">
        <f t="shared" si="64"/>
        <v>6.7692429198353485E-2</v>
      </c>
      <c r="M341">
        <f>_xlfn.NORM.S.DIST((1/$Y$7)*(C341-$Y$3-D341*$Y$12),TRUE)</f>
        <v>1.3073465851022159E-7</v>
      </c>
      <c r="N341" s="3">
        <f>_xlfn.NORM.S.DIST((1/$Y$8)*(C341-$Y$4-D341*$Y$12),TRUE)</f>
        <v>8.3037287552087932E-2</v>
      </c>
      <c r="O341" s="3">
        <f>_xlfn.NORM.S.DIST((1/$Y$9)*(C341-$Y$5-D341*$Y$12),TRUE)</f>
        <v>1.4495954192230665E-4</v>
      </c>
      <c r="P341" s="3">
        <f t="shared" si="65"/>
        <v>0.23133490741618434</v>
      </c>
      <c r="Q341">
        <f t="shared" si="66"/>
        <v>3.6701911674271587E-9</v>
      </c>
      <c r="R341">
        <f t="shared" si="67"/>
        <v>6.670631091621769E-2</v>
      </c>
      <c r="S341">
        <f t="shared" si="68"/>
        <v>1.4627052993396301E-5</v>
      </c>
      <c r="T341">
        <f t="shared" si="69"/>
        <v>1.5659621841377716E-2</v>
      </c>
      <c r="U341" s="4">
        <f t="shared" si="70"/>
        <v>8.2380563480779961E-2</v>
      </c>
      <c r="V341" s="6">
        <f t="shared" si="71"/>
        <v>-1.3892355758460555</v>
      </c>
    </row>
    <row r="342" spans="1:22" x14ac:dyDescent="0.3">
      <c r="A342">
        <f t="shared" si="60"/>
        <v>338</v>
      </c>
      <c r="C342">
        <v>5.8198446349999999</v>
      </c>
      <c r="D342">
        <v>2.0741999999999998</v>
      </c>
      <c r="E342" s="13">
        <v>1.7822556635963699E-11</v>
      </c>
      <c r="F342">
        <v>0.43478466314708297</v>
      </c>
      <c r="G342">
        <v>1.6048094585909601E-2</v>
      </c>
      <c r="H342">
        <v>0.54916724224918501</v>
      </c>
      <c r="I342">
        <f t="shared" si="61"/>
        <v>2.8718325957483609E-2</v>
      </c>
      <c r="J342">
        <f t="shared" si="62"/>
        <v>0.82222670427322919</v>
      </c>
      <c r="K342">
        <f t="shared" si="63"/>
        <v>9.7279779232010158E-2</v>
      </c>
      <c r="L342">
        <f t="shared" si="64"/>
        <v>5.1775190537277596E-2</v>
      </c>
      <c r="M342">
        <f>_xlfn.NORM.S.DIST((1/$Y$7)*(C342-$Y$3-D342*$Y$12),TRUE)</f>
        <v>0.99999999999966593</v>
      </c>
      <c r="N342" s="3">
        <f>_xlfn.NORM.S.DIST((1/$Y$8)*(C342-$Y$4-D342*$Y$12),TRUE)</f>
        <v>0.9984144633197275</v>
      </c>
      <c r="O342" s="3">
        <f>_xlfn.NORM.S.DIST((1/$Y$9)*(C342-$Y$5-D342*$Y$12),TRUE)</f>
        <v>0.99974892295909368</v>
      </c>
      <c r="P342" s="3">
        <f t="shared" si="65"/>
        <v>0.6650966544747573</v>
      </c>
      <c r="Q342">
        <f t="shared" si="66"/>
        <v>2.8718325957474016E-2</v>
      </c>
      <c r="R342">
        <f t="shared" si="67"/>
        <v>0.82092303367410446</v>
      </c>
      <c r="S342">
        <f t="shared" si="68"/>
        <v>9.7255354512900558E-2</v>
      </c>
      <c r="T342">
        <f t="shared" si="69"/>
        <v>3.4435506011136444E-2</v>
      </c>
      <c r="U342" s="4">
        <f t="shared" si="70"/>
        <v>0.9813322201556155</v>
      </c>
      <c r="V342" s="6">
        <f t="shared" si="71"/>
        <v>2.082075656745447</v>
      </c>
    </row>
    <row r="343" spans="1:22" x14ac:dyDescent="0.3">
      <c r="A343">
        <f t="shared" si="60"/>
        <v>339</v>
      </c>
      <c r="C343">
        <v>-2.179372259</v>
      </c>
      <c r="D343">
        <v>2.1198999999999999</v>
      </c>
      <c r="E343">
        <v>1.62721723162351E-4</v>
      </c>
      <c r="F343">
        <v>0.73144330960334603</v>
      </c>
      <c r="G343">
        <v>1.9432631151781302E-2</v>
      </c>
      <c r="H343">
        <v>0.24896133752171101</v>
      </c>
      <c r="I343">
        <f t="shared" si="61"/>
        <v>1.4808830314368169E-2</v>
      </c>
      <c r="J343">
        <f t="shared" si="62"/>
        <v>0.39038982757628382</v>
      </c>
      <c r="K343">
        <f t="shared" si="63"/>
        <v>0.18457163822106504</v>
      </c>
      <c r="L343">
        <f t="shared" si="64"/>
        <v>0.41022970388828306</v>
      </c>
      <c r="M343">
        <f>_xlfn.NORM.S.DIST((1/$Y$7)*(C343-$Y$3-D343*$Y$12),TRUE)</f>
        <v>1.5560135784414007E-4</v>
      </c>
      <c r="N343" s="3">
        <f>_xlfn.NORM.S.DIST((1/$Y$8)*(C343-$Y$4-D343*$Y$12),TRUE)</f>
        <v>0.19977823248098373</v>
      </c>
      <c r="O343" s="3">
        <f>_xlfn.NORM.S.DIST((1/$Y$9)*(C343-$Y$5-D343*$Y$12),TRUE)</f>
        <v>3.1166730241272305E-3</v>
      </c>
      <c r="P343" s="3">
        <f t="shared" si="65"/>
        <v>0.27786455665586063</v>
      </c>
      <c r="Q343">
        <f t="shared" si="66"/>
        <v>2.3042741049991505E-6</v>
      </c>
      <c r="R343">
        <f t="shared" si="67"/>
        <v>7.7991389731745978E-2</v>
      </c>
      <c r="S343">
        <f t="shared" si="68"/>
        <v>5.7524944586256389E-4</v>
      </c>
      <c r="T343">
        <f t="shared" si="69"/>
        <v>0.11398829479798275</v>
      </c>
      <c r="U343" s="4">
        <f t="shared" si="70"/>
        <v>0.19255723824969628</v>
      </c>
      <c r="V343" s="6">
        <f t="shared" si="71"/>
        <v>-0.86851132275368748</v>
      </c>
    </row>
    <row r="344" spans="1:22" x14ac:dyDescent="0.3">
      <c r="A344">
        <f t="shared" si="60"/>
        <v>340</v>
      </c>
      <c r="C344">
        <v>2.6215596360000002</v>
      </c>
      <c r="D344">
        <v>2.1164000000000001</v>
      </c>
      <c r="E344">
        <v>2.35045876547737E-3</v>
      </c>
      <c r="F344">
        <v>0.53250546639031704</v>
      </c>
      <c r="G344">
        <v>0.339862685169672</v>
      </c>
      <c r="H344">
        <v>0.125281389674534</v>
      </c>
      <c r="I344">
        <f t="shared" si="61"/>
        <v>2.422245661394757E-2</v>
      </c>
      <c r="J344">
        <f t="shared" si="62"/>
        <v>0.63653124020854002</v>
      </c>
      <c r="K344">
        <f t="shared" si="63"/>
        <v>0.14209835534852588</v>
      </c>
      <c r="L344">
        <f t="shared" si="64"/>
        <v>0.1971479478289872</v>
      </c>
      <c r="M344">
        <f>_xlfn.NORM.S.DIST((1/$Y$7)*(C344-$Y$3-D344*$Y$12),TRUE)</f>
        <v>0.99795453679863189</v>
      </c>
      <c r="N344" s="3">
        <f>_xlfn.NORM.S.DIST((1/$Y$8)*(C344-$Y$4-D344*$Y$12),TRUE)</f>
        <v>0.92422649061864071</v>
      </c>
      <c r="O344" s="3">
        <f>_xlfn.NORM.S.DIST((1/$Y$9)*(C344-$Y$5-D344*$Y$12),TRUE)</f>
        <v>0.84007180798084169</v>
      </c>
      <c r="P344" s="3">
        <f t="shared" si="65"/>
        <v>0.50811678230739854</v>
      </c>
      <c r="Q344">
        <f t="shared" si="66"/>
        <v>2.4172910470297005E-2</v>
      </c>
      <c r="R344">
        <f t="shared" si="67"/>
        <v>0.58829903430706998</v>
      </c>
      <c r="S344">
        <f t="shared" si="68"/>
        <v>0.11937282228874024</v>
      </c>
      <c r="T344">
        <f t="shared" si="69"/>
        <v>0.10017418088937186</v>
      </c>
      <c r="U344" s="4">
        <f t="shared" si="70"/>
        <v>0.83201894795547915</v>
      </c>
      <c r="V344" s="6">
        <f t="shared" si="71"/>
        <v>0.96217420524757091</v>
      </c>
    </row>
    <row r="345" spans="1:22" x14ac:dyDescent="0.3">
      <c r="A345">
        <f t="shared" si="60"/>
        <v>341</v>
      </c>
      <c r="C345">
        <v>2.9906164300000002</v>
      </c>
      <c r="D345">
        <v>2.0543999999999998</v>
      </c>
      <c r="E345">
        <v>1.2379685229692999E-3</v>
      </c>
      <c r="F345">
        <v>0.298160725895462</v>
      </c>
      <c r="G345">
        <v>0.62670201752103805</v>
      </c>
      <c r="H345">
        <v>7.3899288060530602E-2</v>
      </c>
      <c r="I345">
        <f t="shared" si="61"/>
        <v>5.5404958486338737E-2</v>
      </c>
      <c r="J345">
        <f t="shared" si="62"/>
        <v>0.46201870242542076</v>
      </c>
      <c r="K345">
        <f t="shared" si="63"/>
        <v>0.36687630789123787</v>
      </c>
      <c r="L345">
        <f t="shared" si="64"/>
        <v>0.11570003119700303</v>
      </c>
      <c r="M345">
        <f>_xlfn.NORM.S.DIST((1/$Y$7)*(C345-$Y$3-D345*$Y$12),TRUE)</f>
        <v>0.9996227275639995</v>
      </c>
      <c r="N345" s="3">
        <f>_xlfn.NORM.S.DIST((1/$Y$8)*(C345-$Y$4-D345*$Y$12),TRUE)</f>
        <v>0.94620139778702594</v>
      </c>
      <c r="O345" s="3">
        <f>_xlfn.NORM.S.DIST((1/$Y$9)*(C345-$Y$5-D345*$Y$12),TRUE)</f>
        <v>0.89998836711178154</v>
      </c>
      <c r="P345" s="3">
        <f t="shared" si="65"/>
        <v>0.52679034332861796</v>
      </c>
      <c r="Q345">
        <f t="shared" si="66"/>
        <v>5.5384055722684088E-2</v>
      </c>
      <c r="R345">
        <f t="shared" si="67"/>
        <v>0.43716274203868111</v>
      </c>
      <c r="S345">
        <f t="shared" si="68"/>
        <v>0.33018440927103437</v>
      </c>
      <c r="T345">
        <f t="shared" si="69"/>
        <v>6.094965915740104E-2</v>
      </c>
      <c r="U345" s="4">
        <f t="shared" si="70"/>
        <v>0.88368086618980057</v>
      </c>
      <c r="V345" s="6">
        <f t="shared" si="71"/>
        <v>1.1935903065721725</v>
      </c>
    </row>
    <row r="346" spans="1:22" x14ac:dyDescent="0.3">
      <c r="A346">
        <f t="shared" si="60"/>
        <v>342</v>
      </c>
      <c r="C346">
        <v>2.347617734</v>
      </c>
      <c r="D346">
        <v>2.0087000000000002</v>
      </c>
      <c r="E346">
        <v>1.16266048159142E-2</v>
      </c>
      <c r="F346">
        <v>0.131661601724536</v>
      </c>
      <c r="G346">
        <v>0.82939406419513395</v>
      </c>
      <c r="H346">
        <v>2.73177292644163E-2</v>
      </c>
      <c r="I346">
        <f t="shared" si="61"/>
        <v>7.8959076319161339E-2</v>
      </c>
      <c r="J346">
        <f t="shared" si="62"/>
        <v>0.25879613881989921</v>
      </c>
      <c r="K346">
        <f t="shared" si="63"/>
        <v>0.57726700935800113</v>
      </c>
      <c r="L346">
        <f t="shared" si="64"/>
        <v>8.4977775502938099E-2</v>
      </c>
      <c r="M346">
        <f>_xlfn.NORM.S.DIST((1/$Y$7)*(C346-$Y$3-D346*$Y$12),TRUE)</f>
        <v>0.99381646731726159</v>
      </c>
      <c r="N346" s="3">
        <f>_xlfn.NORM.S.DIST((1/$Y$8)*(C346-$Y$4-D346*$Y$12),TRUE)</f>
        <v>0.90391575106575983</v>
      </c>
      <c r="O346" s="3">
        <f>_xlfn.NORM.S.DIST((1/$Y$9)*(C346-$Y$5-D346*$Y$12),TRUE)</f>
        <v>0.78286881645505912</v>
      </c>
      <c r="P346" s="3">
        <f t="shared" si="65"/>
        <v>0.49424205708329394</v>
      </c>
      <c r="Q346">
        <f t="shared" si="66"/>
        <v>7.8470830290142971E-2</v>
      </c>
      <c r="R346">
        <f t="shared" si="67"/>
        <v>0.23392990619430784</v>
      </c>
      <c r="S346">
        <f t="shared" si="68"/>
        <v>0.4519243403946499</v>
      </c>
      <c r="T346">
        <f t="shared" si="69"/>
        <v>4.199959057093447E-2</v>
      </c>
      <c r="U346" s="4">
        <f t="shared" si="70"/>
        <v>0.80632466745003528</v>
      </c>
      <c r="V346" s="6">
        <f t="shared" si="71"/>
        <v>0.8644319185095416</v>
      </c>
    </row>
    <row r="347" spans="1:22" x14ac:dyDescent="0.3">
      <c r="A347">
        <f t="shared" si="60"/>
        <v>343</v>
      </c>
      <c r="C347">
        <v>-0.139522587</v>
      </c>
      <c r="D347">
        <v>1.9597</v>
      </c>
      <c r="E347">
        <v>0.21974711462613999</v>
      </c>
      <c r="F347">
        <v>0.12177180538671201</v>
      </c>
      <c r="G347">
        <v>0.64353543815950098</v>
      </c>
      <c r="H347">
        <v>1.49456418276467E-2</v>
      </c>
      <c r="I347">
        <f t="shared" si="61"/>
        <v>0.10529834130304616</v>
      </c>
      <c r="J347">
        <f t="shared" si="62"/>
        <v>0.11555996798710229</v>
      </c>
      <c r="K347">
        <f t="shared" si="63"/>
        <v>0.72339075374453199</v>
      </c>
      <c r="L347">
        <f t="shared" si="64"/>
        <v>5.5750936965319978E-2</v>
      </c>
      <c r="M347">
        <f>_xlfn.NORM.S.DIST((1/$Y$7)*(C347-$Y$3-D347*$Y$12),TRUE)</f>
        <v>0.1965898644417505</v>
      </c>
      <c r="N347" s="3">
        <f>_xlfn.NORM.S.DIST((1/$Y$8)*(C347-$Y$4-D347*$Y$12),TRUE)</f>
        <v>0.54967515776746279</v>
      </c>
      <c r="O347" s="3">
        <f>_xlfn.NORM.S.DIST((1/$Y$9)*(C347-$Y$5-D347*$Y$12),TRUE)</f>
        <v>0.12498514447684229</v>
      </c>
      <c r="P347" s="3">
        <f t="shared" si="65"/>
        <v>0.37062060158499782</v>
      </c>
      <c r="Q347">
        <f t="shared" si="66"/>
        <v>2.0700586642707023E-2</v>
      </c>
      <c r="R347">
        <f t="shared" si="67"/>
        <v>6.3520443634913396E-2</v>
      </c>
      <c r="S347">
        <f t="shared" si="68"/>
        <v>9.0413097869972175E-2</v>
      </c>
      <c r="T347">
        <f t="shared" si="69"/>
        <v>2.0662445797014182E-2</v>
      </c>
      <c r="U347" s="4">
        <f t="shared" si="70"/>
        <v>0.19529657394460678</v>
      </c>
      <c r="V347" s="6">
        <f t="shared" si="71"/>
        <v>-0.85854218339762822</v>
      </c>
    </row>
    <row r="348" spans="1:22" x14ac:dyDescent="0.3">
      <c r="A348">
        <f t="shared" si="60"/>
        <v>344</v>
      </c>
      <c r="C348">
        <v>1.041335653</v>
      </c>
      <c r="D348">
        <v>1.9904999999999999</v>
      </c>
      <c r="E348">
        <v>0.36218081952874898</v>
      </c>
      <c r="F348">
        <v>6.7288432381368501E-2</v>
      </c>
      <c r="G348">
        <v>0.56400425717186298</v>
      </c>
      <c r="H348">
        <v>6.5264909180192503E-3</v>
      </c>
      <c r="I348">
        <f t="shared" si="61"/>
        <v>0.26562204208388829</v>
      </c>
      <c r="J348">
        <f t="shared" si="62"/>
        <v>0.13373924678879992</v>
      </c>
      <c r="K348">
        <f t="shared" si="63"/>
        <v>0.56155153895901511</v>
      </c>
      <c r="L348">
        <f t="shared" si="64"/>
        <v>3.9087172168296373E-2</v>
      </c>
      <c r="M348">
        <f>_xlfn.NORM.S.DIST((1/$Y$7)*(C348-$Y$3-D348*$Y$12),TRUE)</f>
        <v>0.77011046411169115</v>
      </c>
      <c r="N348" s="3">
        <f>_xlfn.NORM.S.DIST((1/$Y$8)*(C348-$Y$4-D348*$Y$12),TRUE)</f>
        <v>0.7532583386297107</v>
      </c>
      <c r="O348" s="3">
        <f>_xlfn.NORM.S.DIST((1/$Y$9)*(C348-$Y$5-D348*$Y$12),TRUE)</f>
        <v>0.40789065538397651</v>
      </c>
      <c r="P348" s="3">
        <f t="shared" si="65"/>
        <v>0.4284648240903754</v>
      </c>
      <c r="Q348">
        <f t="shared" si="66"/>
        <v>0.20455831410751837</v>
      </c>
      <c r="R348">
        <f t="shared" si="67"/>
        <v>0.1007402028457203</v>
      </c>
      <c r="S348">
        <f t="shared" si="68"/>
        <v>0.22905162525787329</v>
      </c>
      <c r="T348">
        <f t="shared" si="69"/>
        <v>1.6747478347279323E-2</v>
      </c>
      <c r="U348" s="4">
        <f t="shared" si="70"/>
        <v>0.55109762055839129</v>
      </c>
      <c r="V348" s="6">
        <f t="shared" si="71"/>
        <v>0.12843496920632852</v>
      </c>
    </row>
    <row r="349" spans="1:22" x14ac:dyDescent="0.3">
      <c r="A349">
        <f t="shared" si="60"/>
        <v>345</v>
      </c>
      <c r="C349">
        <v>-1.324227917</v>
      </c>
      <c r="D349">
        <v>2.1560000000000001</v>
      </c>
      <c r="E349">
        <v>0.21281361504265101</v>
      </c>
      <c r="F349">
        <v>0.38709392490605099</v>
      </c>
      <c r="G349">
        <v>0.372729238545496</v>
      </c>
      <c r="H349">
        <v>2.7363221505802501E-2</v>
      </c>
      <c r="I349">
        <f t="shared" si="61"/>
        <v>0.37915643425035755</v>
      </c>
      <c r="J349">
        <f t="shared" si="62"/>
        <v>0.10514735311425485</v>
      </c>
      <c r="K349">
        <f t="shared" si="63"/>
        <v>0.48702593533073124</v>
      </c>
      <c r="L349">
        <f t="shared" si="64"/>
        <v>2.867027730465594E-2</v>
      </c>
      <c r="M349">
        <f>_xlfn.NORM.S.DIST((1/$Y$7)*(C349-$Y$3-D349*$Y$12),TRUE)</f>
        <v>7.1006481625682447E-3</v>
      </c>
      <c r="N349" s="3">
        <f>_xlfn.NORM.S.DIST((1/$Y$8)*(C349-$Y$4-D349*$Y$12),TRUE)</f>
        <v>0.33108397167383841</v>
      </c>
      <c r="O349" s="3">
        <f>_xlfn.NORM.S.DIST((1/$Y$9)*(C349-$Y$5-D349*$Y$12),TRUE)</f>
        <v>1.9186049923809671E-2</v>
      </c>
      <c r="P349" s="3">
        <f t="shared" si="65"/>
        <v>0.31539162324846148</v>
      </c>
      <c r="Q349">
        <f t="shared" si="66"/>
        <v>2.6922564381857287E-3</v>
      </c>
      <c r="R349">
        <f t="shared" si="67"/>
        <v>3.4812603280059036E-2</v>
      </c>
      <c r="S349">
        <f t="shared" si="68"/>
        <v>9.3441039094455097E-3</v>
      </c>
      <c r="T349">
        <f t="shared" si="69"/>
        <v>9.0423652980989623E-3</v>
      </c>
      <c r="U349" s="4">
        <f t="shared" si="70"/>
        <v>5.5891328925789241E-2</v>
      </c>
      <c r="V349" s="6">
        <f t="shared" si="71"/>
        <v>-1.5902313879075605</v>
      </c>
    </row>
    <row r="350" spans="1:22" x14ac:dyDescent="0.3">
      <c r="A350">
        <f t="shared" si="60"/>
        <v>346</v>
      </c>
      <c r="C350">
        <v>2.0892743949999999</v>
      </c>
      <c r="D350">
        <v>2.1023000000000001</v>
      </c>
      <c r="E350">
        <v>8.7683080182788697E-2</v>
      </c>
      <c r="F350">
        <v>0.23829559995361399</v>
      </c>
      <c r="G350">
        <v>0.65855193930480904</v>
      </c>
      <c r="H350">
        <v>1.5469380558789001E-2</v>
      </c>
      <c r="I350">
        <f t="shared" si="61"/>
        <v>0.23776087907429247</v>
      </c>
      <c r="J350">
        <f t="shared" si="62"/>
        <v>0.36138744201992257</v>
      </c>
      <c r="K350">
        <f t="shared" si="63"/>
        <v>0.3582254791666088</v>
      </c>
      <c r="L350">
        <f t="shared" si="64"/>
        <v>4.2626199739176682E-2</v>
      </c>
      <c r="M350">
        <f>_xlfn.NORM.S.DIST((1/$Y$7)*(C350-$Y$3-D350*$Y$12),TRUE)</f>
        <v>0.98433936611646966</v>
      </c>
      <c r="N350" s="3">
        <f>_xlfn.NORM.S.DIST((1/$Y$8)*(C350-$Y$4-D350*$Y$12),TRUE)</f>
        <v>0.88133561054594689</v>
      </c>
      <c r="O350" s="3">
        <f>_xlfn.NORM.S.DIST((1/$Y$9)*(C350-$Y$5-D350*$Y$12),TRUE)</f>
        <v>0.71944828950860673</v>
      </c>
      <c r="P350" s="3">
        <f t="shared" si="65"/>
        <v>0.48116346222805939</v>
      </c>
      <c r="Q350">
        <f t="shared" si="66"/>
        <v>0.23403739299528364</v>
      </c>
      <c r="R350">
        <f t="shared" si="67"/>
        <v>0.31850362185626646</v>
      </c>
      <c r="S350">
        <f t="shared" si="68"/>
        <v>0.25772470824481775</v>
      </c>
      <c r="T350">
        <f t="shared" si="69"/>
        <v>2.0510169848127053E-2</v>
      </c>
      <c r="U350" s="4">
        <f t="shared" si="70"/>
        <v>0.83077589294449494</v>
      </c>
      <c r="V350" s="6">
        <f t="shared" si="71"/>
        <v>0.95723587354101625</v>
      </c>
    </row>
    <row r="351" spans="1:22" x14ac:dyDescent="0.3">
      <c r="A351">
        <f t="shared" si="60"/>
        <v>347</v>
      </c>
      <c r="C351">
        <v>1.88475847</v>
      </c>
      <c r="D351">
        <v>2.0891000000000002</v>
      </c>
      <c r="E351">
        <v>6.9996866103700303E-2</v>
      </c>
      <c r="F351">
        <v>0.111322884541352</v>
      </c>
      <c r="G351">
        <v>0.80810928840212604</v>
      </c>
      <c r="H351">
        <v>1.05709609528218E-2</v>
      </c>
      <c r="I351">
        <f t="shared" si="61"/>
        <v>0.15587386108116358</v>
      </c>
      <c r="J351">
        <f t="shared" si="62"/>
        <v>0.21679709780063422</v>
      </c>
      <c r="K351">
        <f t="shared" si="63"/>
        <v>0.58492840373902222</v>
      </c>
      <c r="L351">
        <f t="shared" si="64"/>
        <v>4.2400637379180608E-2</v>
      </c>
      <c r="M351">
        <f>_xlfn.NORM.S.DIST((1/$Y$7)*(C351-$Y$3-D351*$Y$12),TRUE)</f>
        <v>0.96974493388417371</v>
      </c>
      <c r="N351" s="3">
        <f>_xlfn.NORM.S.DIST((1/$Y$8)*(C351-$Y$4-D351*$Y$12),TRUE)</f>
        <v>0.86097553293973539</v>
      </c>
      <c r="O351" s="3">
        <f>_xlfn.NORM.S.DIST((1/$Y$9)*(C351-$Y$5-D351*$Y$12),TRUE)</f>
        <v>0.66359998449590929</v>
      </c>
      <c r="P351" s="3">
        <f t="shared" si="65"/>
        <v>0.47082353941073624</v>
      </c>
      <c r="Q351">
        <f t="shared" si="66"/>
        <v>0.15115788710842384</v>
      </c>
      <c r="R351">
        <f t="shared" si="67"/>
        <v>0.18665699681868897</v>
      </c>
      <c r="S351">
        <f t="shared" si="68"/>
        <v>0.38815847965243211</v>
      </c>
      <c r="T351">
        <f t="shared" si="69"/>
        <v>1.9963218164136976E-2</v>
      </c>
      <c r="U351" s="4">
        <f t="shared" si="70"/>
        <v>0.74593658174368183</v>
      </c>
      <c r="V351" s="6">
        <f t="shared" si="71"/>
        <v>0.66175720514632941</v>
      </c>
    </row>
    <row r="352" spans="1:22" x14ac:dyDescent="0.3">
      <c r="A352">
        <f t="shared" si="60"/>
        <v>348</v>
      </c>
      <c r="C352">
        <v>1.1538310599999999</v>
      </c>
      <c r="D352">
        <v>2.1052</v>
      </c>
      <c r="E352">
        <v>0.19321126517496101</v>
      </c>
      <c r="F352">
        <v>5.3314087637917902E-2</v>
      </c>
      <c r="G352">
        <v>0.74609734769938396</v>
      </c>
      <c r="H352">
        <v>7.3772994877370698E-3</v>
      </c>
      <c r="I352">
        <f t="shared" si="61"/>
        <v>0.15312898177069367</v>
      </c>
      <c r="J352">
        <f t="shared" si="62"/>
        <v>0.10515440212762843</v>
      </c>
      <c r="K352">
        <f t="shared" si="63"/>
        <v>0.69944898537920597</v>
      </c>
      <c r="L352">
        <f t="shared" si="64"/>
        <v>4.2267630722471999E-2</v>
      </c>
      <c r="M352">
        <f>_xlfn.NORM.S.DIST((1/$Y$7)*(C352-$Y$3-D352*$Y$12),TRUE)</f>
        <v>0.8135290661314214</v>
      </c>
      <c r="N352" s="3">
        <f>_xlfn.NORM.S.DIST((1/$Y$8)*(C352-$Y$4-D352*$Y$12),TRUE)</f>
        <v>0.76977986878722526</v>
      </c>
      <c r="O352" s="3">
        <f>_xlfn.NORM.S.DIST((1/$Y$9)*(C352-$Y$5-D352*$Y$12),TRUE)</f>
        <v>0.44212923201833793</v>
      </c>
      <c r="P352" s="3">
        <f t="shared" si="65"/>
        <v>0.4340780330412698</v>
      </c>
      <c r="Q352">
        <f t="shared" si="66"/>
        <v>0.12457487753756788</v>
      </c>
      <c r="R352">
        <f t="shared" si="67"/>
        <v>8.0945741872204935E-2</v>
      </c>
      <c r="S352">
        <f t="shared" si="68"/>
        <v>0.30924684274171399</v>
      </c>
      <c r="T352">
        <f t="shared" si="69"/>
        <v>1.8347450005325391E-2</v>
      </c>
      <c r="U352" s="4">
        <f t="shared" si="70"/>
        <v>0.53311491215681217</v>
      </c>
      <c r="V352" s="6">
        <f t="shared" si="71"/>
        <v>8.3102326853944822E-2</v>
      </c>
    </row>
    <row r="353" spans="1:22" x14ac:dyDescent="0.3">
      <c r="A353">
        <f t="shared" si="60"/>
        <v>349</v>
      </c>
      <c r="C353">
        <v>1.37217688</v>
      </c>
      <c r="D353">
        <v>2.0703</v>
      </c>
      <c r="E353">
        <v>0.242525654364836</v>
      </c>
      <c r="F353">
        <v>3.4829145049775002E-2</v>
      </c>
      <c r="G353">
        <v>0.71607041829822005</v>
      </c>
      <c r="H353">
        <v>6.5747822871689496E-3</v>
      </c>
      <c r="I353">
        <f t="shared" si="61"/>
        <v>0.25176393157828586</v>
      </c>
      <c r="J353">
        <f t="shared" si="62"/>
        <v>7.1188898825986432E-2</v>
      </c>
      <c r="K353">
        <f t="shared" si="63"/>
        <v>0.64075156530894595</v>
      </c>
      <c r="L353">
        <f t="shared" si="64"/>
        <v>3.6295604286781774E-2</v>
      </c>
      <c r="M353">
        <f>_xlfn.NORM.S.DIST((1/$Y$7)*(C353-$Y$3-D353*$Y$12),TRUE)</f>
        <v>0.88209858242831152</v>
      </c>
      <c r="N353" s="3">
        <f>_xlfn.NORM.S.DIST((1/$Y$8)*(C353-$Y$4-D353*$Y$12),TRUE)</f>
        <v>0.80001005139835135</v>
      </c>
      <c r="O353" s="3">
        <f>_xlfn.NORM.S.DIST((1/$Y$9)*(C353-$Y$5-D353*$Y$12),TRUE)</f>
        <v>0.50960039545013025</v>
      </c>
      <c r="P353" s="3">
        <f t="shared" si="65"/>
        <v>0.44500991128162648</v>
      </c>
      <c r="Q353">
        <f t="shared" si="66"/>
        <v>0.22208060715178438</v>
      </c>
      <c r="R353">
        <f t="shared" si="67"/>
        <v>5.6951834608769437E-2</v>
      </c>
      <c r="S353">
        <f t="shared" si="68"/>
        <v>0.32652725106672881</v>
      </c>
      <c r="T353">
        <f t="shared" si="69"/>
        <v>1.615190364357378E-2</v>
      </c>
      <c r="U353" s="4">
        <f t="shared" si="70"/>
        <v>0.62171159647085639</v>
      </c>
      <c r="V353" s="6">
        <f t="shared" si="71"/>
        <v>0.30997915629608669</v>
      </c>
    </row>
    <row r="354" spans="1:22" x14ac:dyDescent="0.3">
      <c r="A354">
        <f t="shared" si="60"/>
        <v>350</v>
      </c>
      <c r="C354">
        <v>0.864337774</v>
      </c>
      <c r="D354">
        <v>2.1328</v>
      </c>
      <c r="E354">
        <v>0.42242110112174902</v>
      </c>
      <c r="F354">
        <v>3.0536923016490702E-2</v>
      </c>
      <c r="G354">
        <v>0.541871432085275</v>
      </c>
      <c r="H354">
        <v>5.1705437764849498E-3</v>
      </c>
      <c r="I354">
        <f t="shared" si="61"/>
        <v>0.29080993966170476</v>
      </c>
      <c r="J354">
        <f t="shared" si="62"/>
        <v>6.1678643278850247E-2</v>
      </c>
      <c r="K354">
        <f t="shared" si="63"/>
        <v>0.61337242635688727</v>
      </c>
      <c r="L354">
        <f t="shared" si="64"/>
        <v>3.4138990702557638E-2</v>
      </c>
      <c r="M354">
        <f>_xlfn.NORM.S.DIST((1/$Y$7)*(C354-$Y$3-D354*$Y$12),TRUE)</f>
        <v>0.69161237376093376</v>
      </c>
      <c r="N354" s="3">
        <f>_xlfn.NORM.S.DIST((1/$Y$8)*(C354-$Y$4-D354*$Y$12),TRUE)</f>
        <v>0.72603018085597437</v>
      </c>
      <c r="O354" s="3">
        <f>_xlfn.NORM.S.DIST((1/$Y$9)*(C354-$Y$5-D354*$Y$12),TRUE)</f>
        <v>0.35550879624684351</v>
      </c>
      <c r="P354" s="3">
        <f t="shared" si="65"/>
        <v>0.4196627702530481</v>
      </c>
      <c r="Q354">
        <f t="shared" si="66"/>
        <v>0.20112775268270555</v>
      </c>
      <c r="R354">
        <f t="shared" si="67"/>
        <v>4.4780556534694774E-2</v>
      </c>
      <c r="S354">
        <f t="shared" si="68"/>
        <v>0.21805929294514265</v>
      </c>
      <c r="T354">
        <f t="shared" si="69"/>
        <v>1.4326863411878391E-2</v>
      </c>
      <c r="U354" s="4">
        <f t="shared" si="70"/>
        <v>0.47829446557442135</v>
      </c>
      <c r="V354" s="6">
        <f t="shared" si="71"/>
        <v>-5.4434577089041591E-2</v>
      </c>
    </row>
    <row r="355" spans="1:22" x14ac:dyDescent="0.3">
      <c r="A355">
        <f t="shared" si="60"/>
        <v>351</v>
      </c>
      <c r="C355">
        <v>0.78711495399999998</v>
      </c>
      <c r="D355">
        <v>2.1877</v>
      </c>
      <c r="E355">
        <v>0.59352919780168301</v>
      </c>
      <c r="F355">
        <v>3.73760519161212E-2</v>
      </c>
      <c r="G355">
        <v>0.36550009919189902</v>
      </c>
      <c r="H355">
        <v>3.5946510902972401E-3</v>
      </c>
      <c r="I355">
        <f t="shared" si="61"/>
        <v>0.42802832319579659</v>
      </c>
      <c r="J355">
        <f t="shared" si="62"/>
        <v>8.133161325330393E-2</v>
      </c>
      <c r="K355">
        <f t="shared" si="63"/>
        <v>0.46457997085032426</v>
      </c>
      <c r="L355">
        <f t="shared" si="64"/>
        <v>2.6060092700574831E-2</v>
      </c>
      <c r="M355">
        <f>_xlfn.NORM.S.DIST((1/$Y$7)*(C355-$Y$3-D355*$Y$12),TRUE)</f>
        <v>0.65403816807573345</v>
      </c>
      <c r="N355" s="3">
        <f>_xlfn.NORM.S.DIST((1/$Y$8)*(C355-$Y$4-D355*$Y$12),TRUE)</f>
        <v>0.71370219159291726</v>
      </c>
      <c r="O355" s="3">
        <f>_xlfn.NORM.S.DIST((1/$Y$9)*(C355-$Y$5-D355*$Y$12),TRUE)</f>
        <v>0.33342082051745014</v>
      </c>
      <c r="P355" s="3">
        <f t="shared" si="65"/>
        <v>0.41583478841509802</v>
      </c>
      <c r="Q355">
        <f t="shared" si="66"/>
        <v>0.27994686038750677</v>
      </c>
      <c r="R355">
        <f t="shared" si="67"/>
        <v>5.8046550624670568E-2</v>
      </c>
      <c r="S355">
        <f t="shared" si="68"/>
        <v>0.1549006350768882</v>
      </c>
      <c r="T355">
        <f t="shared" si="69"/>
        <v>1.0836693134221375E-2</v>
      </c>
      <c r="U355" s="4">
        <f t="shared" si="70"/>
        <v>0.50373073922328693</v>
      </c>
      <c r="V355" s="6">
        <f t="shared" si="71"/>
        <v>9.3517127288528807E-3</v>
      </c>
    </row>
    <row r="356" spans="1:22" x14ac:dyDescent="0.3">
      <c r="A356">
        <f t="shared" si="60"/>
        <v>352</v>
      </c>
      <c r="C356">
        <v>1.55319484</v>
      </c>
      <c r="D356">
        <v>2.2416</v>
      </c>
      <c r="E356">
        <v>0.49333825631781802</v>
      </c>
      <c r="F356">
        <v>6.2629453227558904E-2</v>
      </c>
      <c r="G356">
        <v>0.43988531175255302</v>
      </c>
      <c r="H356">
        <v>4.14697870207042E-3</v>
      </c>
      <c r="I356">
        <f t="shared" si="61"/>
        <v>0.55769669455605664</v>
      </c>
      <c r="J356">
        <f t="shared" si="62"/>
        <v>0.10941003989479195</v>
      </c>
      <c r="K356">
        <f t="shared" si="63"/>
        <v>0.31490164524723641</v>
      </c>
      <c r="L356">
        <f t="shared" si="64"/>
        <v>1.7991620301915371E-2</v>
      </c>
      <c r="M356">
        <f>_xlfn.NORM.S.DIST((1/$Y$7)*(C356-$Y$3-D356*$Y$12),TRUE)</f>
        <v>0.92360578422112716</v>
      </c>
      <c r="N356" s="3">
        <f>_xlfn.NORM.S.DIST((1/$Y$8)*(C356-$Y$4-D356*$Y$12),TRUE)</f>
        <v>0.82316445168223384</v>
      </c>
      <c r="O356" s="3">
        <f>_xlfn.NORM.S.DIST((1/$Y$9)*(C356-$Y$5-D356*$Y$12),TRUE)</f>
        <v>0.56541218005826255</v>
      </c>
      <c r="P356" s="3">
        <f t="shared" si="65"/>
        <v>0.45410509135993116</v>
      </c>
      <c r="Q356">
        <f t="shared" si="66"/>
        <v>0.51509189293297708</v>
      </c>
      <c r="R356">
        <f t="shared" si="67"/>
        <v>9.0062455498527746E-2</v>
      </c>
      <c r="S356">
        <f t="shared" si="68"/>
        <v>0.17804922574317356</v>
      </c>
      <c r="T356">
        <f t="shared" si="69"/>
        <v>8.1700863809144719E-3</v>
      </c>
      <c r="U356" s="4">
        <f t="shared" si="70"/>
        <v>0.79137366055559277</v>
      </c>
      <c r="V356" s="6">
        <f t="shared" si="71"/>
        <v>0.8111967723444482</v>
      </c>
    </row>
    <row r="357" spans="1:22" x14ac:dyDescent="0.3">
      <c r="A357">
        <f t="shared" si="60"/>
        <v>353</v>
      </c>
      <c r="C357">
        <v>1.3316171210000001</v>
      </c>
      <c r="D357">
        <v>2.1480999999999999</v>
      </c>
      <c r="E357">
        <v>0.50163417492851403</v>
      </c>
      <c r="F357">
        <v>5.96251315872676E-2</v>
      </c>
      <c r="G357">
        <v>0.434679461582892</v>
      </c>
      <c r="H357">
        <v>4.0612319013267903E-3</v>
      </c>
      <c r="I357">
        <f t="shared" si="61"/>
        <v>0.47947055088610929</v>
      </c>
      <c r="J357">
        <f t="shared" si="62"/>
        <v>0.11811971245807912</v>
      </c>
      <c r="K357">
        <f t="shared" si="63"/>
        <v>0.38053444066864722</v>
      </c>
      <c r="L357">
        <f t="shared" si="64"/>
        <v>2.1875295987164707E-2</v>
      </c>
      <c r="M357">
        <f>_xlfn.NORM.S.DIST((1/$Y$7)*(C357-$Y$3-D357*$Y$12),TRUE)</f>
        <v>0.87093551473066233</v>
      </c>
      <c r="N357" s="3">
        <f>_xlfn.NORM.S.DIST((1/$Y$8)*(C357-$Y$4-D357*$Y$12),TRUE)</f>
        <v>0.7945823419278667</v>
      </c>
      <c r="O357" s="3">
        <f>_xlfn.NORM.S.DIST((1/$Y$9)*(C357-$Y$5-D357*$Y$12),TRUE)</f>
        <v>0.49702980224932841</v>
      </c>
      <c r="P357" s="3">
        <f t="shared" si="65"/>
        <v>0.44297579187483044</v>
      </c>
      <c r="Q357">
        <f t="shared" si="66"/>
        <v>0.41758793103418784</v>
      </c>
      <c r="R357">
        <f t="shared" si="67"/>
        <v>9.3855837752786719E-2</v>
      </c>
      <c r="S357">
        <f t="shared" si="68"/>
        <v>0.18913695779459652</v>
      </c>
      <c r="T357">
        <f t="shared" si="69"/>
        <v>9.6902265624105866E-3</v>
      </c>
      <c r="U357" s="4">
        <f t="shared" si="70"/>
        <v>0.7102709531439817</v>
      </c>
      <c r="V357" s="6">
        <f t="shared" si="71"/>
        <v>0.55417644995172122</v>
      </c>
    </row>
    <row r="358" spans="1:22" x14ac:dyDescent="0.3">
      <c r="A358">
        <f t="shared" si="60"/>
        <v>354</v>
      </c>
      <c r="C358">
        <v>0.50665509500000006</v>
      </c>
      <c r="D358">
        <v>2.1682999999999999</v>
      </c>
      <c r="E358">
        <v>0.69290814097012798</v>
      </c>
      <c r="F358">
        <v>5.4105897483413698E-2</v>
      </c>
      <c r="G358">
        <v>0.25016908767955298</v>
      </c>
      <c r="H358">
        <v>2.8168738669054798E-3</v>
      </c>
      <c r="I358">
        <f t="shared" si="61"/>
        <v>0.48602522690954336</v>
      </c>
      <c r="J358">
        <f t="shared" si="62"/>
        <v>0.11661189286279676</v>
      </c>
      <c r="K358">
        <f t="shared" si="63"/>
        <v>0.37581849984463073</v>
      </c>
      <c r="L358">
        <f t="shared" si="64"/>
        <v>2.1544380383029589E-2</v>
      </c>
      <c r="M358">
        <f>_xlfn.NORM.S.DIST((1/$Y$7)*(C358-$Y$3-D358*$Y$12),TRUE)</f>
        <v>0.50713359489129395</v>
      </c>
      <c r="N358" s="3">
        <f>_xlfn.NORM.S.DIST((1/$Y$8)*(C358-$Y$4-D358*$Y$12),TRUE)</f>
        <v>0.66685477231851853</v>
      </c>
      <c r="O358" s="3">
        <f>_xlfn.NORM.S.DIST((1/$Y$9)*(C358-$Y$5-D358*$Y$12),TRUE)</f>
        <v>0.25836795694039416</v>
      </c>
      <c r="P358" s="3">
        <f t="shared" si="65"/>
        <v>0.40200182805010365</v>
      </c>
      <c r="Q358">
        <f t="shared" si="66"/>
        <v>0.24647972053049358</v>
      </c>
      <c r="R358">
        <f t="shared" si="67"/>
        <v>7.7763197264651807E-2</v>
      </c>
      <c r="S358">
        <f t="shared" si="68"/>
        <v>9.7099457985261081E-2</v>
      </c>
      <c r="T358">
        <f t="shared" si="69"/>
        <v>8.6608802981846863E-3</v>
      </c>
      <c r="U358" s="4">
        <f t="shared" si="70"/>
        <v>0.43000325607859113</v>
      </c>
      <c r="V358" s="6">
        <f t="shared" si="71"/>
        <v>-0.17636587506817783</v>
      </c>
    </row>
    <row r="359" spans="1:22" x14ac:dyDescent="0.3">
      <c r="A359">
        <f t="shared" si="60"/>
        <v>355</v>
      </c>
      <c r="C359">
        <v>1.0129339049999999</v>
      </c>
      <c r="D359">
        <v>2.1017000000000001</v>
      </c>
      <c r="E359">
        <v>0.75323410965926896</v>
      </c>
      <c r="F359">
        <v>5.9355783417408103E-2</v>
      </c>
      <c r="G359">
        <v>0.185539330240727</v>
      </c>
      <c r="H359">
        <v>1.8707766825964501E-3</v>
      </c>
      <c r="I359">
        <f t="shared" si="61"/>
        <v>0.6319718592132646</v>
      </c>
      <c r="J359">
        <f t="shared" si="62"/>
        <v>0.13669363637785958</v>
      </c>
      <c r="K359">
        <f t="shared" si="63"/>
        <v>0.2181893050291846</v>
      </c>
      <c r="L359">
        <f t="shared" si="64"/>
        <v>1.3145199379691393E-2</v>
      </c>
      <c r="M359">
        <f>_xlfn.NORM.S.DIST((1/$Y$7)*(C359-$Y$3-D359*$Y$12),TRUE)</f>
        <v>0.75831553148647424</v>
      </c>
      <c r="N359" s="3">
        <f>_xlfn.NORM.S.DIST((1/$Y$8)*(C359-$Y$4-D359*$Y$12),TRUE)</f>
        <v>0.74898897243039309</v>
      </c>
      <c r="O359" s="3">
        <f>_xlfn.NORM.S.DIST((1/$Y$9)*(C359-$Y$5-D359*$Y$12),TRUE)</f>
        <v>0.3993458675365269</v>
      </c>
      <c r="P359" s="3">
        <f t="shared" si="65"/>
        <v>0.42704989428627183</v>
      </c>
      <c r="Q359">
        <f t="shared" si="66"/>
        <v>0.47923407630380199</v>
      </c>
      <c r="R359">
        <f t="shared" si="67"/>
        <v>0.10238202624842685</v>
      </c>
      <c r="S359">
        <f t="shared" si="68"/>
        <v>8.7132997304071619E-2</v>
      </c>
      <c r="T359">
        <f t="shared" si="69"/>
        <v>5.6136560054691753E-3</v>
      </c>
      <c r="U359" s="4">
        <f t="shared" si="70"/>
        <v>0.67436275586176964</v>
      </c>
      <c r="V359" s="6">
        <f t="shared" si="71"/>
        <v>0.45199235730558424</v>
      </c>
    </row>
    <row r="360" spans="1:22" x14ac:dyDescent="0.3">
      <c r="A360">
        <f t="shared" si="60"/>
        <v>356</v>
      </c>
      <c r="C360">
        <v>1.792892997</v>
      </c>
      <c r="D360">
        <v>2.0756000000000001</v>
      </c>
      <c r="E360">
        <v>0.54724310976274404</v>
      </c>
      <c r="F360">
        <v>0.116115481215183</v>
      </c>
      <c r="G360">
        <v>0.333076740747134</v>
      </c>
      <c r="H360">
        <v>3.5646682749398699E-3</v>
      </c>
      <c r="I360">
        <f t="shared" si="61"/>
        <v>0.67750367523256616</v>
      </c>
      <c r="J360">
        <f t="shared" si="62"/>
        <v>0.14902253129515383</v>
      </c>
      <c r="K360">
        <f t="shared" si="63"/>
        <v>0.16349943761600783</v>
      </c>
      <c r="L360">
        <f t="shared" si="64"/>
        <v>9.974355856272649E-3</v>
      </c>
      <c r="M360">
        <f>_xlfn.NORM.S.DIST((1/$Y$7)*(C360-$Y$3-D360*$Y$12),TRUE)</f>
        <v>0.96020963271344617</v>
      </c>
      <c r="N360" s="3">
        <f>_xlfn.NORM.S.DIST((1/$Y$8)*(C360-$Y$4-D360*$Y$12),TRUE)</f>
        <v>0.85109748933228391</v>
      </c>
      <c r="O360" s="3">
        <f>_xlfn.NORM.S.DIST((1/$Y$9)*(C360-$Y$5-D360*$Y$12),TRUE)</f>
        <v>0.63718143740657307</v>
      </c>
      <c r="P360" s="3">
        <f t="shared" si="65"/>
        <v>0.46618497833349215</v>
      </c>
      <c r="Q360">
        <f t="shared" si="66"/>
        <v>0.65054555515707224</v>
      </c>
      <c r="R360">
        <f t="shared" si="67"/>
        <v>0.12683270223924714</v>
      </c>
      <c r="S360">
        <f t="shared" si="68"/>
        <v>0.10417880667533419</v>
      </c>
      <c r="T360">
        <f t="shared" si="69"/>
        <v>4.6498948687470057E-3</v>
      </c>
      <c r="U360" s="4">
        <f t="shared" si="70"/>
        <v>0.88620695894040058</v>
      </c>
      <c r="V360" s="6">
        <f t="shared" si="71"/>
        <v>1.2066003754128032</v>
      </c>
    </row>
    <row r="361" spans="1:22" x14ac:dyDescent="0.3">
      <c r="A361">
        <f t="shared" si="60"/>
        <v>357</v>
      </c>
      <c r="C361">
        <v>-0.58124200599999998</v>
      </c>
      <c r="D361">
        <v>2.0789</v>
      </c>
      <c r="E361">
        <v>0.60487546312187601</v>
      </c>
      <c r="F361">
        <v>0.20306537659679799</v>
      </c>
      <c r="G361">
        <v>0.18663135855514701</v>
      </c>
      <c r="H361">
        <v>5.4278017261799403E-3</v>
      </c>
      <c r="I361">
        <f t="shared" si="61"/>
        <v>0.5162234114122275</v>
      </c>
      <c r="J361">
        <f t="shared" si="62"/>
        <v>0.17110785816246227</v>
      </c>
      <c r="K361">
        <f t="shared" si="63"/>
        <v>0.29442114333041597</v>
      </c>
      <c r="L361">
        <f t="shared" si="64"/>
        <v>1.8247587094895126E-2</v>
      </c>
      <c r="M361">
        <f>_xlfn.NORM.S.DIST((1/$Y$7)*(C361-$Y$3-D361*$Y$12),TRUE)</f>
        <v>7.3559759615711873E-2</v>
      </c>
      <c r="N361" s="3">
        <f>_xlfn.NORM.S.DIST((1/$Y$8)*(C361-$Y$4-D361*$Y$12),TRUE)</f>
        <v>0.46628433717039841</v>
      </c>
      <c r="O361" s="3">
        <f>_xlfn.NORM.S.DIST((1/$Y$9)*(C361-$Y$5-D361*$Y$12),TRUE)</f>
        <v>6.7639088195846228E-2</v>
      </c>
      <c r="P361" s="3">
        <f t="shared" si="65"/>
        <v>0.34964004262511611</v>
      </c>
      <c r="Q361">
        <f t="shared" si="66"/>
        <v>3.7973270051486187E-2</v>
      </c>
      <c r="R361">
        <f t="shared" si="67"/>
        <v>7.978491422793027E-2</v>
      </c>
      <c r="S361">
        <f t="shared" si="68"/>
        <v>1.9914377680447889E-2</v>
      </c>
      <c r="T361">
        <f t="shared" si="69"/>
        <v>6.3800871296646501E-3</v>
      </c>
      <c r="U361" s="4">
        <f t="shared" si="70"/>
        <v>0.14405264908952897</v>
      </c>
      <c r="V361" s="6">
        <f t="shared" si="71"/>
        <v>-1.0622872557570691</v>
      </c>
    </row>
    <row r="362" spans="1:22" x14ac:dyDescent="0.3">
      <c r="A362">
        <f t="shared" si="60"/>
        <v>358</v>
      </c>
      <c r="C362">
        <v>-2.6575554260000001</v>
      </c>
      <c r="D362">
        <v>2.1366999999999998</v>
      </c>
      <c r="E362">
        <v>1.24736966645879E-3</v>
      </c>
      <c r="F362">
        <v>0.95988715125097501</v>
      </c>
      <c r="G362">
        <v>1.5677826921147699E-2</v>
      </c>
      <c r="H362">
        <v>2.3187652161418999E-2</v>
      </c>
      <c r="I362">
        <f t="shared" si="61"/>
        <v>0.55286306365500215</v>
      </c>
      <c r="J362">
        <f t="shared" si="62"/>
        <v>0.25343286813087557</v>
      </c>
      <c r="K362">
        <f t="shared" si="63"/>
        <v>0.17821521107986996</v>
      </c>
      <c r="L362">
        <f t="shared" si="64"/>
        <v>1.5488857134253197E-2</v>
      </c>
      <c r="M362">
        <f>_xlfn.NORM.S.DIST((1/$Y$7)*(C362-$Y$3-D362*$Y$12),TRUE)</f>
        <v>1.0645638395071509E-5</v>
      </c>
      <c r="N362" s="3">
        <f>_xlfn.NORM.S.DIST((1/$Y$8)*(C362-$Y$4-D362*$Y$12),TRUE)</f>
        <v>0.14249920654815554</v>
      </c>
      <c r="O362" s="3">
        <f>_xlfn.NORM.S.DIST((1/$Y$9)*(C362-$Y$5-D362*$Y$12),TRUE)</f>
        <v>9.4573929931929897E-4</v>
      </c>
      <c r="P362" s="3">
        <f t="shared" si="65"/>
        <v>0.25787552192615504</v>
      </c>
      <c r="Q362">
        <f t="shared" si="66"/>
        <v>5.885580257662555E-6</v>
      </c>
      <c r="R362">
        <f t="shared" si="67"/>
        <v>3.6113982621873104E-2</v>
      </c>
      <c r="S362">
        <f t="shared" si="68"/>
        <v>1.6854512885471719E-4</v>
      </c>
      <c r="T362">
        <f t="shared" si="69"/>
        <v>3.9941971175351931E-3</v>
      </c>
      <c r="U362" s="4">
        <f t="shared" si="70"/>
        <v>4.0282610448520682E-2</v>
      </c>
      <c r="V362" s="6">
        <f t="shared" si="71"/>
        <v>-1.7474159029347334</v>
      </c>
    </row>
    <row r="363" spans="1:22" x14ac:dyDescent="0.3">
      <c r="A363">
        <f t="shared" si="60"/>
        <v>359</v>
      </c>
      <c r="C363">
        <v>1.8779302899999999</v>
      </c>
      <c r="D363">
        <v>2.0522</v>
      </c>
      <c r="E363">
        <v>2.1218508094351E-2</v>
      </c>
      <c r="F363">
        <v>0.70920264698664304</v>
      </c>
      <c r="G363">
        <v>0.25330020385007401</v>
      </c>
      <c r="H363">
        <v>1.6278641068931801E-2</v>
      </c>
      <c r="I363">
        <f t="shared" si="61"/>
        <v>3.1606387108674638E-2</v>
      </c>
      <c r="J363">
        <f t="shared" si="62"/>
        <v>0.82636073769732077</v>
      </c>
      <c r="K363">
        <f t="shared" si="63"/>
        <v>0.10528103301430386</v>
      </c>
      <c r="L363">
        <f t="shared" si="64"/>
        <v>3.6751842179701275E-2</v>
      </c>
      <c r="M363">
        <f>_xlfn.NORM.S.DIST((1/$Y$7)*(C363-$Y$3-D363*$Y$12),TRUE)</f>
        <v>0.9691082519139177</v>
      </c>
      <c r="N363" s="3">
        <f>_xlfn.NORM.S.DIST((1/$Y$8)*(C363-$Y$4-D363*$Y$12),TRUE)</f>
        <v>0.86025703777673002</v>
      </c>
      <c r="O363" s="3">
        <f>_xlfn.NORM.S.DIST((1/$Y$9)*(C363-$Y$5-D363*$Y$12),TRUE)</f>
        <v>0.66166197496138679</v>
      </c>
      <c r="P363" s="3">
        <f t="shared" si="65"/>
        <v>0.47047862025322285</v>
      </c>
      <c r="Q363">
        <f t="shared" si="66"/>
        <v>3.0630010560202262E-2</v>
      </c>
      <c r="R363">
        <f t="shared" si="67"/>
        <v>0.71088264034649051</v>
      </c>
      <c r="S363">
        <f t="shared" si="68"/>
        <v>6.9660456230219256E-2</v>
      </c>
      <c r="T363">
        <f t="shared" si="69"/>
        <v>1.7290956000470054E-2</v>
      </c>
      <c r="U363" s="4">
        <f t="shared" si="70"/>
        <v>0.82846406313738208</v>
      </c>
      <c r="V363" s="6">
        <f t="shared" si="71"/>
        <v>0.94811311222970174</v>
      </c>
    </row>
    <row r="364" spans="1:22" x14ac:dyDescent="0.3">
      <c r="A364">
        <f t="shared" si="60"/>
        <v>360</v>
      </c>
      <c r="C364">
        <v>-0.60972382300000005</v>
      </c>
      <c r="D364">
        <v>2.1456</v>
      </c>
      <c r="E364">
        <v>7.3655867122105506E-2</v>
      </c>
      <c r="F364">
        <v>0.73571860673210598</v>
      </c>
      <c r="G364">
        <v>0.17918696113851201</v>
      </c>
      <c r="H364">
        <v>1.1438565007277199E-2</v>
      </c>
      <c r="I364">
        <f t="shared" si="61"/>
        <v>6.7599203875192804E-2</v>
      </c>
      <c r="J364">
        <f t="shared" si="62"/>
        <v>0.61316104169284658</v>
      </c>
      <c r="K364">
        <f t="shared" si="63"/>
        <v>0.28304028535790443</v>
      </c>
      <c r="L364">
        <f t="shared" si="64"/>
        <v>3.6199469074056037E-2</v>
      </c>
      <c r="M364">
        <f>_xlfn.NORM.S.DIST((1/$Y$7)*(C364-$Y$3-D364*$Y$12),TRUE)</f>
        <v>6.83483373288028E-2</v>
      </c>
      <c r="N364" s="3">
        <f>_xlfn.NORM.S.DIST((1/$Y$8)*(C364-$Y$4-D364*$Y$12),TRUE)</f>
        <v>0.46091891011196362</v>
      </c>
      <c r="O364" s="3">
        <f>_xlfn.NORM.S.DIST((1/$Y$9)*(C364-$Y$5-D364*$Y$12),TRUE)</f>
        <v>6.4793036906181267E-2</v>
      </c>
      <c r="P364" s="3">
        <f t="shared" si="65"/>
        <v>0.34830206131950492</v>
      </c>
      <c r="Q364">
        <f t="shared" si="66"/>
        <v>4.6202931896201912E-3</v>
      </c>
      <c r="R364">
        <f t="shared" si="67"/>
        <v>0.28261751906018312</v>
      </c>
      <c r="S364">
        <f t="shared" si="68"/>
        <v>1.8339039655130777E-2</v>
      </c>
      <c r="T364">
        <f t="shared" si="69"/>
        <v>1.2608349697165388E-2</v>
      </c>
      <c r="U364" s="4">
        <f t="shared" si="70"/>
        <v>0.31818520160209951</v>
      </c>
      <c r="V364" s="6">
        <f t="shared" si="71"/>
        <v>-0.47277963716283594</v>
      </c>
    </row>
    <row r="365" spans="1:22" x14ac:dyDescent="0.3">
      <c r="A365">
        <f t="shared" si="60"/>
        <v>361</v>
      </c>
      <c r="C365">
        <v>0.98818543999999997</v>
      </c>
      <c r="D365">
        <v>2.0922000000000001</v>
      </c>
      <c r="E365">
        <v>0.210527771350693</v>
      </c>
      <c r="F365">
        <v>0.46399833190560802</v>
      </c>
      <c r="G365">
        <v>0.31783736765717702</v>
      </c>
      <c r="H365">
        <v>7.6365290865217502E-3</v>
      </c>
      <c r="I365">
        <f t="shared" si="61"/>
        <v>0.1058627283234313</v>
      </c>
      <c r="J365">
        <f t="shared" si="62"/>
        <v>0.64263642146570321</v>
      </c>
      <c r="K365">
        <f t="shared" si="63"/>
        <v>0.22126884717537126</v>
      </c>
      <c r="L365">
        <f t="shared" si="64"/>
        <v>3.0232003035494955E-2</v>
      </c>
      <c r="M365">
        <f>_xlfn.NORM.S.DIST((1/$Y$7)*(C365-$Y$3-D365*$Y$12),TRUE)</f>
        <v>0.74777571444209645</v>
      </c>
      <c r="N365" s="3">
        <f>_xlfn.NORM.S.DIST((1/$Y$8)*(C365-$Y$4-D365*$Y$12),TRUE)</f>
        <v>0.74523714159543442</v>
      </c>
      <c r="O365" s="3">
        <f>_xlfn.NORM.S.DIST((1/$Y$9)*(C365-$Y$5-D365*$Y$12),TRUE)</f>
        <v>0.39193914655728723</v>
      </c>
      <c r="P365" s="3">
        <f t="shared" si="65"/>
        <v>0.42581772932257556</v>
      </c>
      <c r="Q365">
        <f t="shared" si="66"/>
        <v>7.9161577304843397E-2</v>
      </c>
      <c r="R365">
        <f t="shared" si="67"/>
        <v>0.47891652981821953</v>
      </c>
      <c r="S365">
        <f t="shared" si="68"/>
        <v>8.6723923121629826E-2</v>
      </c>
      <c r="T365">
        <f t="shared" si="69"/>
        <v>1.2873322885447673E-2</v>
      </c>
      <c r="U365" s="4">
        <f t="shared" si="70"/>
        <v>0.65767535313014036</v>
      </c>
      <c r="V365" s="6">
        <f t="shared" si="71"/>
        <v>0.40612699233998328</v>
      </c>
    </row>
    <row r="366" spans="1:22" x14ac:dyDescent="0.3">
      <c r="A366">
        <f t="shared" si="60"/>
        <v>362</v>
      </c>
      <c r="C366">
        <v>2.474562374</v>
      </c>
      <c r="D366">
        <v>2.0175000000000001</v>
      </c>
      <c r="E366">
        <v>3.3765889644238503E-2</v>
      </c>
      <c r="F366">
        <v>0.30875749880158199</v>
      </c>
      <c r="G366">
        <v>0.64331332384728501</v>
      </c>
      <c r="H366">
        <v>1.41632877068946E-2</v>
      </c>
      <c r="I366">
        <f t="shared" si="61"/>
        <v>0.23204122147456063</v>
      </c>
      <c r="J366">
        <f t="shared" si="62"/>
        <v>0.42663627158700862</v>
      </c>
      <c r="K366">
        <f t="shared" si="63"/>
        <v>0.31375437936087042</v>
      </c>
      <c r="L366">
        <f t="shared" si="64"/>
        <v>2.7568127577560123E-2</v>
      </c>
      <c r="M366">
        <f>_xlfn.NORM.S.DIST((1/$Y$7)*(C366-$Y$3-D366*$Y$12),TRUE)</f>
        <v>0.99623841365342303</v>
      </c>
      <c r="N366" s="3">
        <f>_xlfn.NORM.S.DIST((1/$Y$8)*(C366-$Y$4-D366*$Y$12),TRUE)</f>
        <v>0.91377685302075096</v>
      </c>
      <c r="O366" s="3">
        <f>_xlfn.NORM.S.DIST((1/$Y$9)*(C366-$Y$5-D366*$Y$12),TRUE)</f>
        <v>0.81071822823199358</v>
      </c>
      <c r="P366" s="3">
        <f t="shared" si="65"/>
        <v>0.50067175479943216</v>
      </c>
      <c r="Q366">
        <f t="shared" si="66"/>
        <v>0.23116837838401888</v>
      </c>
      <c r="R366">
        <f t="shared" si="67"/>
        <v>0.38985034963528314</v>
      </c>
      <c r="S366">
        <f t="shared" si="68"/>
        <v>0.25436639453547366</v>
      </c>
      <c r="T366">
        <f t="shared" si="69"/>
        <v>1.3802582810791645E-2</v>
      </c>
      <c r="U366" s="4">
        <f t="shared" si="70"/>
        <v>0.88918770536556735</v>
      </c>
      <c r="V366" s="6">
        <f t="shared" si="71"/>
        <v>1.222219612026934</v>
      </c>
    </row>
    <row r="367" spans="1:22" x14ac:dyDescent="0.3">
      <c r="A367">
        <f t="shared" si="60"/>
        <v>363</v>
      </c>
      <c r="C367">
        <v>0.50645921999999999</v>
      </c>
      <c r="D367">
        <v>1.9706999999999999</v>
      </c>
      <c r="E367">
        <v>0.23163011957048399</v>
      </c>
      <c r="F367">
        <v>0.18480591133538499</v>
      </c>
      <c r="G367">
        <v>0.575202886035179</v>
      </c>
      <c r="H367">
        <v>8.3610830589519493E-3</v>
      </c>
      <c r="I367">
        <f t="shared" si="61"/>
        <v>0.10940351457773631</v>
      </c>
      <c r="J367">
        <f t="shared" si="62"/>
        <v>0.27034591325431828</v>
      </c>
      <c r="K367">
        <f t="shared" si="63"/>
        <v>0.5780036892119893</v>
      </c>
      <c r="L367">
        <f t="shared" si="64"/>
        <v>4.2246882955956098E-2</v>
      </c>
      <c r="M367">
        <f>_xlfn.NORM.S.DIST((1/$Y$7)*(C367-$Y$3-D367*$Y$12),TRUE)</f>
        <v>0.50702819034676305</v>
      </c>
      <c r="N367" s="3">
        <f>_xlfn.NORM.S.DIST((1/$Y$8)*(C367-$Y$4-D367*$Y$12),TRUE)</f>
        <v>0.66682100807860933</v>
      </c>
      <c r="O367" s="3">
        <f>_xlfn.NORM.S.DIST((1/$Y$9)*(C367-$Y$5-D367*$Y$12),TRUE)</f>
        <v>0.25831875734232146</v>
      </c>
      <c r="P367" s="3">
        <f t="shared" si="65"/>
        <v>0.40199220763635968</v>
      </c>
      <c r="Q367">
        <f t="shared" si="66"/>
        <v>5.5470666013925356E-2</v>
      </c>
      <c r="R367">
        <f t="shared" si="67"/>
        <v>0.18027233440617679</v>
      </c>
      <c r="S367">
        <f t="shared" si="68"/>
        <v>0.14930919473651846</v>
      </c>
      <c r="T367">
        <f t="shared" si="69"/>
        <v>1.6982917745219688E-2</v>
      </c>
      <c r="U367" s="4">
        <f t="shared" si="70"/>
        <v>0.4020351129018403</v>
      </c>
      <c r="V367" s="6">
        <f t="shared" si="71"/>
        <v>-0.24808295189297899</v>
      </c>
    </row>
    <row r="368" spans="1:22" x14ac:dyDescent="0.3">
      <c r="A368">
        <f t="shared" si="60"/>
        <v>364</v>
      </c>
      <c r="C368">
        <v>0.53804286499999998</v>
      </c>
      <c r="D368">
        <v>1.8934</v>
      </c>
      <c r="E368">
        <v>0.46958650694552401</v>
      </c>
      <c r="F368">
        <v>0.105608062933727</v>
      </c>
      <c r="G368">
        <v>0.419514934376713</v>
      </c>
      <c r="H368">
        <v>5.2904957440355702E-3</v>
      </c>
      <c r="I368">
        <f t="shared" si="61"/>
        <v>0.2703346988302523</v>
      </c>
      <c r="J368">
        <f t="shared" si="62"/>
        <v>0.18929583178436257</v>
      </c>
      <c r="K368">
        <f t="shared" si="63"/>
        <v>0.50756164508423529</v>
      </c>
      <c r="L368">
        <f t="shared" si="64"/>
        <v>3.2807824301149785E-2</v>
      </c>
      <c r="M368">
        <f>_xlfn.NORM.S.DIST((1/$Y$7)*(C368-$Y$3-D368*$Y$12),TRUE)</f>
        <v>0.52401255173204953</v>
      </c>
      <c r="N368" s="3">
        <f>_xlfn.NORM.S.DIST((1/$Y$8)*(C368-$Y$4-D368*$Y$12),TRUE)</f>
        <v>0.67224765201645209</v>
      </c>
      <c r="O368" s="3">
        <f>_xlfn.NORM.S.DIST((1/$Y$9)*(C368-$Y$5-D368*$Y$12),TRUE)</f>
        <v>0.26631415157655269</v>
      </c>
      <c r="P368" s="3">
        <f t="shared" si="65"/>
        <v>0.40354420371565947</v>
      </c>
      <c r="Q368">
        <f t="shared" si="66"/>
        <v>0.14165877535575561</v>
      </c>
      <c r="R368">
        <f t="shared" si="67"/>
        <v>0.12725367845353902</v>
      </c>
      <c r="S368">
        <f t="shared" si="68"/>
        <v>0.13517084888340747</v>
      </c>
      <c r="T368">
        <f t="shared" si="69"/>
        <v>1.3239407333250752E-2</v>
      </c>
      <c r="U368" s="4">
        <f t="shared" si="70"/>
        <v>0.41732271002595284</v>
      </c>
      <c r="V368" s="6">
        <f t="shared" si="71"/>
        <v>-0.20874741956199092</v>
      </c>
    </row>
    <row r="369" spans="1:22" x14ac:dyDescent="0.3">
      <c r="A369">
        <f t="shared" si="60"/>
        <v>365</v>
      </c>
      <c r="C369">
        <v>0.69910975399999997</v>
      </c>
      <c r="D369">
        <v>1.9829000000000001</v>
      </c>
      <c r="E369">
        <v>0.65087177440319</v>
      </c>
      <c r="F369">
        <v>6.9678609344800899E-2</v>
      </c>
      <c r="G369">
        <v>0.27633018151058197</v>
      </c>
      <c r="H369">
        <v>3.1194347414271201E-3</v>
      </c>
      <c r="I369">
        <f t="shared" si="61"/>
        <v>0.4578551457120561</v>
      </c>
      <c r="J369">
        <f t="shared" si="62"/>
        <v>0.15202789489824442</v>
      </c>
      <c r="K369">
        <f t="shared" si="63"/>
        <v>0.36736213886280999</v>
      </c>
      <c r="L369">
        <f t="shared" si="64"/>
        <v>2.2754820526889027E-2</v>
      </c>
      <c r="M369">
        <f>_xlfn.NORM.S.DIST((1/$Y$7)*(C369-$Y$3-D369*$Y$12),TRUE)</f>
        <v>0.60930939685245833</v>
      </c>
      <c r="N369" s="3">
        <f>_xlfn.NORM.S.DIST((1/$Y$8)*(C369-$Y$4-D369*$Y$12),TRUE)</f>
        <v>0.69933981576730986</v>
      </c>
      <c r="O369" s="3">
        <f>_xlfn.NORM.S.DIST((1/$Y$9)*(C369-$Y$5-D369*$Y$12),TRUE)</f>
        <v>0.30893872547103224</v>
      </c>
      <c r="P369" s="3">
        <f t="shared" si="65"/>
        <v>0.41148205349038325</v>
      </c>
      <c r="Q369">
        <f t="shared" si="66"/>
        <v>0.27897544267960733</v>
      </c>
      <c r="R369">
        <f t="shared" si="67"/>
        <v>0.1063191600096302</v>
      </c>
      <c r="S369">
        <f t="shared" si="68"/>
        <v>0.11349239096658888</v>
      </c>
      <c r="T369">
        <f t="shared" si="69"/>
        <v>9.3632002772094207E-3</v>
      </c>
      <c r="U369" s="4">
        <f t="shared" si="70"/>
        <v>0.50815019393303584</v>
      </c>
      <c r="V369" s="6">
        <f t="shared" si="71"/>
        <v>2.0430927856510007E-2</v>
      </c>
    </row>
    <row r="370" spans="1:22" x14ac:dyDescent="0.3">
      <c r="A370">
        <f t="shared" si="60"/>
        <v>366</v>
      </c>
      <c r="C370">
        <v>2.0026703779999999</v>
      </c>
      <c r="D370">
        <v>1.9387000000000001</v>
      </c>
      <c r="E370">
        <v>0.333510993399523</v>
      </c>
      <c r="F370">
        <v>0.119119714239228</v>
      </c>
      <c r="G370">
        <v>0.54117597211681401</v>
      </c>
      <c r="H370">
        <v>6.1933202444345104E-3</v>
      </c>
      <c r="I370">
        <f t="shared" si="61"/>
        <v>0.59874512197728325</v>
      </c>
      <c r="J370">
        <f t="shared" si="62"/>
        <v>0.14463051775118627</v>
      </c>
      <c r="K370">
        <f t="shared" si="63"/>
        <v>0.24190039346296929</v>
      </c>
      <c r="L370">
        <f t="shared" si="64"/>
        <v>1.4723966808561095E-2</v>
      </c>
      <c r="M370">
        <f>_xlfn.NORM.S.DIST((1/$Y$7)*(C370-$Y$3-D370*$Y$12),TRUE)</f>
        <v>0.97913140102898522</v>
      </c>
      <c r="N370" s="3">
        <f>_xlfn.NORM.S.DIST((1/$Y$8)*(C370-$Y$4-D370*$Y$12),TRUE)</f>
        <v>0.87298679692557823</v>
      </c>
      <c r="O370" s="3">
        <f>_xlfn.NORM.S.DIST((1/$Y$9)*(C370-$Y$5-D370*$Y$12),TRUE)</f>
        <v>0.69634528844781018</v>
      </c>
      <c r="P370" s="3">
        <f t="shared" si="65"/>
        <v>0.47678298159812565</v>
      </c>
      <c r="Q370">
        <f t="shared" si="66"/>
        <v>0.58625015014088799</v>
      </c>
      <c r="R370">
        <f t="shared" si="67"/>
        <v>0.12626053242929608</v>
      </c>
      <c r="S370">
        <f t="shared" si="68"/>
        <v>0.16844619926161014</v>
      </c>
      <c r="T370">
        <f t="shared" si="69"/>
        <v>7.0201367959375977E-3</v>
      </c>
      <c r="U370" s="4">
        <f t="shared" si="70"/>
        <v>0.88797701862773193</v>
      </c>
      <c r="V370" s="6">
        <f t="shared" si="71"/>
        <v>1.2158397775188954</v>
      </c>
    </row>
    <row r="371" spans="1:22" x14ac:dyDescent="0.3">
      <c r="A371">
        <f t="shared" si="60"/>
        <v>367</v>
      </c>
      <c r="C371">
        <v>0.23595350900000001</v>
      </c>
      <c r="D371">
        <v>1.9441999999999999</v>
      </c>
      <c r="E371">
        <v>0.58046555946619505</v>
      </c>
      <c r="F371">
        <v>8.6453190483362294E-2</v>
      </c>
      <c r="G371">
        <v>0.32853370597721998</v>
      </c>
      <c r="H371">
        <v>4.5475440732227201E-3</v>
      </c>
      <c r="I371">
        <f t="shared" si="61"/>
        <v>0.3532575126176114</v>
      </c>
      <c r="J371">
        <f t="shared" si="62"/>
        <v>0.1459851829950071</v>
      </c>
      <c r="K371">
        <f t="shared" si="63"/>
        <v>0.47220674743948671</v>
      </c>
      <c r="L371">
        <f t="shared" si="64"/>
        <v>2.8550556947894313E-2</v>
      </c>
      <c r="M371">
        <f>_xlfn.NORM.S.DIST((1/$Y$7)*(C371-$Y$3-D371*$Y$12),TRUE)</f>
        <v>0.36417670647369793</v>
      </c>
      <c r="N371" s="3">
        <f>_xlfn.NORM.S.DIST((1/$Y$8)*(C371-$Y$4-D371*$Y$12),TRUE)</f>
        <v>0.61901072836773652</v>
      </c>
      <c r="O371" s="3">
        <f>_xlfn.NORM.S.DIST((1/$Y$9)*(C371-$Y$5-D371*$Y$12),TRUE)</f>
        <v>0.19525248584162816</v>
      </c>
      <c r="P371" s="3">
        <f t="shared" si="65"/>
        <v>0.38876540157760464</v>
      </c>
      <c r="Q371">
        <f t="shared" si="66"/>
        <v>0.12864815748217251</v>
      </c>
      <c r="R371">
        <f t="shared" si="67"/>
        <v>9.0366394456636648E-2</v>
      </c>
      <c r="S371">
        <f t="shared" si="68"/>
        <v>9.2199541268749657E-2</v>
      </c>
      <c r="T371">
        <f t="shared" si="69"/>
        <v>1.1099468737112404E-2</v>
      </c>
      <c r="U371" s="4">
        <f t="shared" si="70"/>
        <v>0.3223135619446712</v>
      </c>
      <c r="V371" s="6">
        <f t="shared" si="71"/>
        <v>-0.46123902799371796</v>
      </c>
    </row>
    <row r="372" spans="1:22" x14ac:dyDescent="0.3">
      <c r="A372">
        <f t="shared" si="60"/>
        <v>368</v>
      </c>
      <c r="C372">
        <v>0.63138011699999996</v>
      </c>
      <c r="D372">
        <v>1.948</v>
      </c>
      <c r="E372">
        <v>0.73594011872723597</v>
      </c>
      <c r="F372">
        <v>6.5197049295178597E-2</v>
      </c>
      <c r="G372">
        <v>0.19654179483123399</v>
      </c>
      <c r="H372">
        <v>2.3210371463522001E-3</v>
      </c>
      <c r="I372">
        <f t="shared" si="61"/>
        <v>0.54373734010758479</v>
      </c>
      <c r="J372">
        <f t="shared" si="62"/>
        <v>0.1499466928684936</v>
      </c>
      <c r="K372">
        <f t="shared" si="63"/>
        <v>0.28812584780171302</v>
      </c>
      <c r="L372">
        <f t="shared" si="64"/>
        <v>1.8190119222208631E-2</v>
      </c>
      <c r="M372">
        <f>_xlfn.NORM.S.DIST((1/$Y$7)*(C372-$Y$3-D372*$Y$12),TRUE)</f>
        <v>0.57383511368019868</v>
      </c>
      <c r="N372" s="3">
        <f>_xlfn.NORM.S.DIST((1/$Y$8)*(C372-$Y$4-D372*$Y$12),TRUE)</f>
        <v>0.68806986114633395</v>
      </c>
      <c r="O372" s="3">
        <f>_xlfn.NORM.S.DIST((1/$Y$9)*(C372-$Y$5-D372*$Y$12),TRUE)</f>
        <v>0.2906515967611244</v>
      </c>
      <c r="P372" s="3">
        <f t="shared" si="65"/>
        <v>0.40813952083457183</v>
      </c>
      <c r="Q372">
        <f t="shared" si="66"/>
        <v>0.31201557837280475</v>
      </c>
      <c r="R372">
        <f t="shared" si="67"/>
        <v>0.10317380014137638</v>
      </c>
      <c r="S372">
        <f t="shared" si="68"/>
        <v>8.37442377317206E-2</v>
      </c>
      <c r="T372">
        <f t="shared" si="69"/>
        <v>7.4241065432759648E-3</v>
      </c>
      <c r="U372" s="4">
        <f t="shared" si="70"/>
        <v>0.50635772278917768</v>
      </c>
      <c r="V372" s="6">
        <f t="shared" si="71"/>
        <v>1.593712232982834E-2</v>
      </c>
    </row>
    <row r="373" spans="1:22" x14ac:dyDescent="0.3">
      <c r="A373">
        <f t="shared" si="60"/>
        <v>369</v>
      </c>
      <c r="C373">
        <v>0.91548823599999996</v>
      </c>
      <c r="D373">
        <v>1.9336</v>
      </c>
      <c r="E373">
        <v>0.800927071775558</v>
      </c>
      <c r="F373">
        <v>6.3173501090783998E-2</v>
      </c>
      <c r="G373">
        <v>0.13445547750304501</v>
      </c>
      <c r="H373">
        <v>1.4439496306128501E-3</v>
      </c>
      <c r="I373">
        <f t="shared" si="61"/>
        <v>0.66384341220298637</v>
      </c>
      <c r="J373">
        <f t="shared" si="62"/>
        <v>0.15181130894278483</v>
      </c>
      <c r="K373">
        <f t="shared" si="63"/>
        <v>0.17348530895823949</v>
      </c>
      <c r="L373">
        <f t="shared" si="64"/>
        <v>1.0859969895990038E-2</v>
      </c>
      <c r="M373">
        <f>_xlfn.NORM.S.DIST((1/$Y$7)*(C373-$Y$3-D373*$Y$12),TRUE)</f>
        <v>0.71546852229003133</v>
      </c>
      <c r="N373" s="3">
        <f>_xlfn.NORM.S.DIST((1/$Y$8)*(C373-$Y$4-D373*$Y$12),TRUE)</f>
        <v>0.73404888599213014</v>
      </c>
      <c r="O373" s="3">
        <f>_xlfn.NORM.S.DIST((1/$Y$9)*(C373-$Y$5-D373*$Y$12),TRUE)</f>
        <v>0.37041692295162076</v>
      </c>
      <c r="P373" s="3">
        <f t="shared" si="65"/>
        <v>0.42220254519268652</v>
      </c>
      <c r="Q373">
        <f t="shared" si="66"/>
        <v>0.4749590651608428</v>
      </c>
      <c r="R373">
        <f t="shared" si="67"/>
        <v>0.11143692221045831</v>
      </c>
      <c r="S373">
        <f t="shared" si="68"/>
        <v>6.4261894321622326E-2</v>
      </c>
      <c r="T373">
        <f t="shared" si="69"/>
        <v>4.5851069308029489E-3</v>
      </c>
      <c r="U373" s="4">
        <f t="shared" si="70"/>
        <v>0.65524298862372643</v>
      </c>
      <c r="V373" s="6">
        <f t="shared" si="71"/>
        <v>0.39951466159354843</v>
      </c>
    </row>
    <row r="374" spans="1:22" x14ac:dyDescent="0.3">
      <c r="A374">
        <f t="shared" si="60"/>
        <v>370</v>
      </c>
      <c r="C374">
        <v>0.83229752099999998</v>
      </c>
      <c r="D374">
        <v>1.9120999999999999</v>
      </c>
      <c r="E374">
        <v>0.85094505193164804</v>
      </c>
      <c r="F374">
        <v>6.3032809305109003E-2</v>
      </c>
      <c r="G374">
        <v>8.5063244498066404E-2</v>
      </c>
      <c r="H374">
        <v>9.5889426517617199E-4</v>
      </c>
      <c r="I374">
        <f t="shared" si="61"/>
        <v>0.71349186000279397</v>
      </c>
      <c r="J374">
        <f t="shared" si="62"/>
        <v>0.15849304875781517</v>
      </c>
      <c r="K374">
        <f t="shared" si="63"/>
        <v>0.1203193188871059</v>
      </c>
      <c r="L374">
        <f t="shared" si="64"/>
        <v>7.695772352284861E-3</v>
      </c>
      <c r="M374">
        <f>_xlfn.NORM.S.DIST((1/$Y$7)*(C374-$Y$3-D374*$Y$12),TRUE)</f>
        <v>0.67623667159337764</v>
      </c>
      <c r="N374" s="3">
        <f>_xlfn.NORM.S.DIST((1/$Y$8)*(C374-$Y$4-D374*$Y$12),TRUE)</f>
        <v>0.72094717309804857</v>
      </c>
      <c r="O374" s="3">
        <f>_xlfn.NORM.S.DIST((1/$Y$9)*(C374-$Y$5-D374*$Y$12),TRUE)</f>
        <v>0.34628016659642252</v>
      </c>
      <c r="P374" s="3">
        <f t="shared" si="65"/>
        <v>0.41807357077212198</v>
      </c>
      <c r="Q374">
        <f t="shared" si="66"/>
        <v>0.48248936061725756</v>
      </c>
      <c r="R374">
        <f t="shared" si="67"/>
        <v>0.11426511545763803</v>
      </c>
      <c r="S374">
        <f t="shared" si="68"/>
        <v>4.1664193788995114E-2</v>
      </c>
      <c r="T374">
        <f t="shared" si="69"/>
        <v>3.2173990271691043E-3</v>
      </c>
      <c r="U374" s="4">
        <f t="shared" si="70"/>
        <v>0.64163606889105984</v>
      </c>
      <c r="V374" s="6">
        <f t="shared" si="71"/>
        <v>0.36283537822737494</v>
      </c>
    </row>
    <row r="375" spans="1:22" x14ac:dyDescent="0.3">
      <c r="A375">
        <f t="shared" si="60"/>
        <v>371</v>
      </c>
      <c r="C375">
        <v>-1.342431613</v>
      </c>
      <c r="D375">
        <v>1.9520999999999999</v>
      </c>
      <c r="E375">
        <v>0.37300824185716103</v>
      </c>
      <c r="F375">
        <v>0.56722772087373596</v>
      </c>
      <c r="G375">
        <v>5.4823274686091897E-2</v>
      </c>
      <c r="H375">
        <v>4.94076258301072E-3</v>
      </c>
      <c r="I375">
        <f t="shared" si="61"/>
        <v>0.75157013635447434</v>
      </c>
      <c r="J375">
        <f t="shared" si="62"/>
        <v>0.16485983958146327</v>
      </c>
      <c r="K375">
        <f t="shared" si="63"/>
        <v>7.8206845284458523E-2</v>
      </c>
      <c r="L375">
        <f t="shared" si="64"/>
        <v>5.3631787796034414E-3</v>
      </c>
      <c r="M375">
        <f>_xlfn.NORM.S.DIST((1/$Y$7)*(C375-$Y$3-D375*$Y$12),TRUE)</f>
        <v>6.6303648110171256E-3</v>
      </c>
      <c r="N375" s="3">
        <f>_xlfn.NORM.S.DIST((1/$Y$8)*(C375-$Y$4-D375*$Y$12),TRUE)</f>
        <v>0.3279598029416535</v>
      </c>
      <c r="O375" s="3">
        <f>_xlfn.NORM.S.DIST((1/$Y$9)*(C375-$Y$5-D375*$Y$12),TRUE)</f>
        <v>1.8534618299393762E-2</v>
      </c>
      <c r="P375" s="3">
        <f t="shared" si="65"/>
        <v>0.3145706166040293</v>
      </c>
      <c r="Q375">
        <f t="shared" si="66"/>
        <v>4.9831841850960495E-3</v>
      </c>
      <c r="R375">
        <f t="shared" si="67"/>
        <v>5.4067400502129305E-2</v>
      </c>
      <c r="S375">
        <f t="shared" si="68"/>
        <v>1.4495340257471817E-3</v>
      </c>
      <c r="T375">
        <f t="shared" si="69"/>
        <v>1.6870984556575E-3</v>
      </c>
      <c r="U375" s="4">
        <f t="shared" si="70"/>
        <v>6.2187217168630043E-2</v>
      </c>
      <c r="V375" s="6">
        <f t="shared" si="71"/>
        <v>-1.5366688034254059</v>
      </c>
    </row>
    <row r="376" spans="1:22" x14ac:dyDescent="0.3">
      <c r="A376">
        <f t="shared" si="60"/>
        <v>372</v>
      </c>
      <c r="C376">
        <v>1.5723016350000001</v>
      </c>
      <c r="D376">
        <v>1.9045000000000001</v>
      </c>
      <c r="E376">
        <v>0.39815027978373402</v>
      </c>
      <c r="F376">
        <v>0.40508552848443202</v>
      </c>
      <c r="G376">
        <v>0.19092384660186601</v>
      </c>
      <c r="H376">
        <v>5.8403451299674797E-3</v>
      </c>
      <c r="I376">
        <f t="shared" si="61"/>
        <v>0.34756456225741228</v>
      </c>
      <c r="J376">
        <f t="shared" si="62"/>
        <v>0.53645513427033409</v>
      </c>
      <c r="K376">
        <f t="shared" si="63"/>
        <v>9.8836061381736923E-2</v>
      </c>
      <c r="L376">
        <f t="shared" si="64"/>
        <v>1.714424209051622E-2</v>
      </c>
      <c r="M376">
        <f>_xlfn.NORM.S.DIST((1/$Y$7)*(C376-$Y$3-D376*$Y$12),TRUE)</f>
        <v>0.92723841132867935</v>
      </c>
      <c r="N376" s="3">
        <f>_xlfn.NORM.S.DIST((1/$Y$8)*(C376-$Y$4-D376*$Y$12),TRUE)</f>
        <v>0.8255055085799744</v>
      </c>
      <c r="O376" s="3">
        <f>_xlfn.NORM.S.DIST((1/$Y$9)*(C376-$Y$5-D376*$Y$12),TRUE)</f>
        <v>0.57124721815316304</v>
      </c>
      <c r="P376" s="3">
        <f t="shared" si="65"/>
        <v>0.45506659574955266</v>
      </c>
      <c r="Q376">
        <f t="shared" si="66"/>
        <v>0.32227521254171082</v>
      </c>
      <c r="R376">
        <f t="shared" si="67"/>
        <v>0.4428466684461706</v>
      </c>
      <c r="S376">
        <f t="shared" si="68"/>
        <v>5.6459825117532482E-2</v>
      </c>
      <c r="T376">
        <f t="shared" si="69"/>
        <v>7.8017718848374107E-3</v>
      </c>
      <c r="U376" s="4">
        <f t="shared" si="70"/>
        <v>0.82938347799025136</v>
      </c>
      <c r="V376" s="6">
        <f t="shared" si="71"/>
        <v>0.95173174786059966</v>
      </c>
    </row>
    <row r="377" spans="1:22" x14ac:dyDescent="0.3">
      <c r="A377">
        <f t="shared" si="60"/>
        <v>373</v>
      </c>
      <c r="C377">
        <v>-2.1155826260000001</v>
      </c>
      <c r="D377">
        <v>1.9588000000000001</v>
      </c>
      <c r="E377">
        <v>7.2088405045580501E-3</v>
      </c>
      <c r="F377">
        <v>0.94760183197843295</v>
      </c>
      <c r="G377">
        <v>2.9486409294149099E-2</v>
      </c>
      <c r="H377">
        <v>1.5702918222860001E-2</v>
      </c>
      <c r="I377">
        <f t="shared" si="61"/>
        <v>0.3795449323925868</v>
      </c>
      <c r="J377">
        <f t="shared" si="62"/>
        <v>0.40030830122239597</v>
      </c>
      <c r="K377">
        <f t="shared" si="63"/>
        <v>0.20014465000637716</v>
      </c>
      <c r="L377">
        <f t="shared" si="64"/>
        <v>2.0002116378639544E-2</v>
      </c>
      <c r="M377">
        <f>_xlfn.NORM.S.DIST((1/$Y$7)*(C377-$Y$3-D377*$Y$12),TRUE)</f>
        <v>2.1598975714415508E-4</v>
      </c>
      <c r="N377" s="3">
        <f>_xlfn.NORM.S.DIST((1/$Y$8)*(C377-$Y$4-D377*$Y$12),TRUE)</f>
        <v>0.20834821754505342</v>
      </c>
      <c r="O377" s="3">
        <f>_xlfn.NORM.S.DIST((1/$Y$9)*(C377-$Y$5-D377*$Y$12),TRUE)</f>
        <v>3.6190442547062583E-3</v>
      </c>
      <c r="P377" s="3">
        <f t="shared" si="65"/>
        <v>0.28058718481451711</v>
      </c>
      <c r="Q377">
        <f t="shared" si="66"/>
        <v>8.1977817772769577E-5</v>
      </c>
      <c r="R377">
        <f t="shared" si="67"/>
        <v>8.3403521028174527E-2</v>
      </c>
      <c r="S377">
        <f t="shared" si="68"/>
        <v>7.243323457157741E-4</v>
      </c>
      <c r="T377">
        <f t="shared" si="69"/>
        <v>5.6123375250148131E-3</v>
      </c>
      <c r="U377" s="4">
        <f t="shared" si="70"/>
        <v>8.9822168716677878E-2</v>
      </c>
      <c r="V377" s="6">
        <f t="shared" si="71"/>
        <v>-1.3418509220345662</v>
      </c>
    </row>
    <row r="378" spans="1:22" x14ac:dyDescent="0.3">
      <c r="A378">
        <f t="shared" si="60"/>
        <v>374</v>
      </c>
      <c r="C378">
        <v>1.1814483410000001</v>
      </c>
      <c r="D378">
        <v>1.9238999999999999</v>
      </c>
      <c r="E378">
        <v>7.1651553111010402E-2</v>
      </c>
      <c r="F378">
        <v>0.69952596467722095</v>
      </c>
      <c r="G378">
        <v>0.21850441394329301</v>
      </c>
      <c r="H378">
        <v>1.03180682684757E-2</v>
      </c>
      <c r="I378">
        <f t="shared" si="61"/>
        <v>3.7943251220674892E-2</v>
      </c>
      <c r="J378">
        <f t="shared" si="62"/>
        <v>0.8163458123137306</v>
      </c>
      <c r="K378">
        <f t="shared" si="63"/>
        <v>0.1141163131515721</v>
      </c>
      <c r="L378">
        <f t="shared" si="64"/>
        <v>3.1594623314022421E-2</v>
      </c>
      <c r="M378">
        <f>_xlfn.NORM.S.DIST((1/$Y$7)*(C378-$Y$3-D378*$Y$12),TRUE)</f>
        <v>0.82335698667175983</v>
      </c>
      <c r="N378" s="3">
        <f>_xlfn.NORM.S.DIST((1/$Y$8)*(C378-$Y$4-D378*$Y$12),TRUE)</f>
        <v>0.77373915372858382</v>
      </c>
      <c r="O378" s="3">
        <f>_xlfn.NORM.S.DIST((1/$Y$9)*(C378-$Y$5-D378*$Y$12),TRUE)</f>
        <v>0.4506116116737533</v>
      </c>
      <c r="P378" s="3">
        <f t="shared" si="65"/>
        <v>0.43545813874485689</v>
      </c>
      <c r="Q378">
        <f t="shared" si="66"/>
        <v>3.1240840989584451E-2</v>
      </c>
      <c r="R378">
        <f t="shared" si="67"/>
        <v>0.63163871796949922</v>
      </c>
      <c r="S378">
        <f t="shared" si="68"/>
        <v>5.1422135787496631E-2</v>
      </c>
      <c r="T378">
        <f t="shared" si="69"/>
        <v>1.3758135862669066E-2</v>
      </c>
      <c r="U378" s="4">
        <f t="shared" si="70"/>
        <v>0.72805983060924939</v>
      </c>
      <c r="V378" s="6">
        <f t="shared" si="71"/>
        <v>0.60695565930767681</v>
      </c>
    </row>
    <row r="379" spans="1:22" x14ac:dyDescent="0.3">
      <c r="A379">
        <f t="shared" si="60"/>
        <v>375</v>
      </c>
      <c r="C379">
        <v>-0.73053600500000004</v>
      </c>
      <c r="D379">
        <v>1.9178999999999999</v>
      </c>
      <c r="E379">
        <v>9.5026631164686903E-2</v>
      </c>
      <c r="F379">
        <v>0.75291034461944895</v>
      </c>
      <c r="G379">
        <v>0.142144289891938</v>
      </c>
      <c r="H379">
        <v>9.91873432392649E-3</v>
      </c>
      <c r="I379">
        <f t="shared" si="61"/>
        <v>0.1073581156806579</v>
      </c>
      <c r="J379">
        <f t="shared" si="62"/>
        <v>0.61121657357489567</v>
      </c>
      <c r="K379">
        <f t="shared" si="63"/>
        <v>0.25116242505718311</v>
      </c>
      <c r="L379">
        <f t="shared" si="64"/>
        <v>3.0262885687263402E-2</v>
      </c>
      <c r="M379">
        <f>_xlfn.NORM.S.DIST((1/$Y$7)*(C379-$Y$3-D379*$Y$12),TRUE)</f>
        <v>4.9349760791933789E-2</v>
      </c>
      <c r="N379" s="3">
        <f>_xlfn.NORM.S.DIST((1/$Y$8)*(C379-$Y$4-D379*$Y$12),TRUE)</f>
        <v>0.43825078468954992</v>
      </c>
      <c r="O379" s="3">
        <f>_xlfn.NORM.S.DIST((1/$Y$9)*(C379-$Y$5-D379*$Y$12),TRUE)</f>
        <v>5.3742702392825734E-2</v>
      </c>
      <c r="P379" s="3">
        <f t="shared" si="65"/>
        <v>0.34264784045907376</v>
      </c>
      <c r="Q379">
        <f t="shared" si="66"/>
        <v>5.2980973279132234E-3</v>
      </c>
      <c r="R379">
        <f t="shared" si="67"/>
        <v>0.26786614298445605</v>
      </c>
      <c r="S379">
        <f t="shared" si="68"/>
        <v>1.349814746210859E-2</v>
      </c>
      <c r="T379">
        <f t="shared" si="69"/>
        <v>1.0369512426800617E-2</v>
      </c>
      <c r="U379" s="4">
        <f t="shared" si="70"/>
        <v>0.29703190020127845</v>
      </c>
      <c r="V379" s="6">
        <f t="shared" si="71"/>
        <v>-0.53295634441001793</v>
      </c>
    </row>
    <row r="380" spans="1:22" x14ac:dyDescent="0.3">
      <c r="A380">
        <f t="shared" si="60"/>
        <v>376</v>
      </c>
      <c r="C380">
        <v>-1.458771298</v>
      </c>
      <c r="D380">
        <v>1.9504999999999999</v>
      </c>
      <c r="E380">
        <v>1.6612996136646501E-2</v>
      </c>
      <c r="F380">
        <v>0.92465137841504796</v>
      </c>
      <c r="G380">
        <v>4.7413220682118298E-2</v>
      </c>
      <c r="H380">
        <v>1.1322404766186799E-2</v>
      </c>
      <c r="I380">
        <f t="shared" si="61"/>
        <v>0.12089635133997424</v>
      </c>
      <c r="J380">
        <f t="shared" si="62"/>
        <v>0.66015392045385313</v>
      </c>
      <c r="K380">
        <f t="shared" si="63"/>
        <v>0.19096507366164006</v>
      </c>
      <c r="L380">
        <f t="shared" si="64"/>
        <v>2.7984654544532837E-2</v>
      </c>
      <c r="M380">
        <f>_xlfn.NORM.S.DIST((1/$Y$7)*(C380-$Y$3-D380*$Y$12),TRUE)</f>
        <v>4.2237356737683989E-3</v>
      </c>
      <c r="N380" s="3">
        <f>_xlfn.NORM.S.DIST((1/$Y$8)*(C380-$Y$4-D380*$Y$12),TRUE)</f>
        <v>0.30828422504234421</v>
      </c>
      <c r="O380" s="3">
        <f>_xlfn.NORM.S.DIST((1/$Y$9)*(C380-$Y$5-D380*$Y$12),TRUE)</f>
        <v>1.4800496904181183E-2</v>
      </c>
      <c r="P380" s="3">
        <f t="shared" si="65"/>
        <v>0.30934534186468554</v>
      </c>
      <c r="Q380">
        <f t="shared" si="66"/>
        <v>5.1063423198308719E-4</v>
      </c>
      <c r="R380">
        <f t="shared" si="67"/>
        <v>0.20351503977578145</v>
      </c>
      <c r="S380">
        <f t="shared" si="68"/>
        <v>2.8263779815358354E-3</v>
      </c>
      <c r="T380">
        <f t="shared" si="69"/>
        <v>8.6569225270436354E-3</v>
      </c>
      <c r="U380" s="4">
        <f t="shared" si="70"/>
        <v>0.21550897451634402</v>
      </c>
      <c r="V380" s="6">
        <f t="shared" si="71"/>
        <v>-0.78745091933221545</v>
      </c>
    </row>
    <row r="381" spans="1:22" x14ac:dyDescent="0.3">
      <c r="A381">
        <f t="shared" si="60"/>
        <v>377</v>
      </c>
      <c r="C381">
        <v>0.65853019199999996</v>
      </c>
      <c r="D381">
        <v>2.0164</v>
      </c>
      <c r="E381">
        <v>0.11910502392185</v>
      </c>
      <c r="F381">
        <v>0.69060833442709701</v>
      </c>
      <c r="G381">
        <v>0.18225330183253399</v>
      </c>
      <c r="H381">
        <v>8.0333398185197507E-3</v>
      </c>
      <c r="I381">
        <f t="shared" si="61"/>
        <v>4.7408302266366907E-2</v>
      </c>
      <c r="J381">
        <f t="shared" si="62"/>
        <v>0.79769954707769086</v>
      </c>
      <c r="K381">
        <f t="shared" si="63"/>
        <v>0.12623723878103971</v>
      </c>
      <c r="L381">
        <f t="shared" si="64"/>
        <v>2.8654911874902055E-2</v>
      </c>
      <c r="M381">
        <f>_xlfn.NORM.S.DIST((1/$Y$7)*(C381-$Y$3-D381*$Y$12),TRUE)</f>
        <v>0.58814442961920932</v>
      </c>
      <c r="N381" s="3">
        <f>_xlfn.NORM.S.DIST((1/$Y$8)*(C381-$Y$4-D381*$Y$12),TRUE)</f>
        <v>0.69260950801855703</v>
      </c>
      <c r="O381" s="3">
        <f>_xlfn.NORM.S.DIST((1/$Y$9)*(C381-$Y$5-D381*$Y$12),TRUE)</f>
        <v>0.29792133956945899</v>
      </c>
      <c r="P381" s="3">
        <f t="shared" si="65"/>
        <v>0.40947861911011646</v>
      </c>
      <c r="Q381">
        <f t="shared" si="66"/>
        <v>2.7882928895667434E-2</v>
      </c>
      <c r="R381">
        <f t="shared" si="67"/>
        <v>0.5524942908481052</v>
      </c>
      <c r="S381">
        <f t="shared" si="68"/>
        <v>3.7608767281197004E-2</v>
      </c>
      <c r="T381">
        <f t="shared" si="69"/>
        <v>1.1733573745256971E-2</v>
      </c>
      <c r="U381" s="4">
        <f t="shared" si="70"/>
        <v>0.62971956077022662</v>
      </c>
      <c r="V381" s="6">
        <f t="shared" si="71"/>
        <v>0.33111068834266522</v>
      </c>
    </row>
    <row r="382" spans="1:22" x14ac:dyDescent="0.3">
      <c r="A382">
        <f t="shared" si="60"/>
        <v>378</v>
      </c>
      <c r="C382">
        <v>2.3817642409999999</v>
      </c>
      <c r="D382">
        <v>1.9473</v>
      </c>
      <c r="E382">
        <v>2.9052356436359901E-2</v>
      </c>
      <c r="F382">
        <v>0.471610785813183</v>
      </c>
      <c r="G382">
        <v>0.48501050587842698</v>
      </c>
      <c r="H382">
        <v>1.43263518720295E-2</v>
      </c>
      <c r="I382">
        <f t="shared" si="61"/>
        <v>0.14438748404640117</v>
      </c>
      <c r="J382">
        <f t="shared" si="62"/>
        <v>0.60964782091169956</v>
      </c>
      <c r="K382">
        <f t="shared" si="63"/>
        <v>0.21899805821253737</v>
      </c>
      <c r="L382">
        <f t="shared" si="64"/>
        <v>2.696663682936272E-2</v>
      </c>
      <c r="M382">
        <f>_xlfn.NORM.S.DIST((1/$Y$7)*(C382-$Y$3-D382*$Y$12),TRUE)</f>
        <v>0.9945760423623724</v>
      </c>
      <c r="N382" s="3">
        <f>_xlfn.NORM.S.DIST((1/$Y$8)*(C382-$Y$4-D382*$Y$12),TRUE)</f>
        <v>0.90664632418870428</v>
      </c>
      <c r="O382" s="3">
        <f>_xlfn.NORM.S.DIST((1/$Y$9)*(C382-$Y$5-D382*$Y$12),TRUE)</f>
        <v>0.79058369591799449</v>
      </c>
      <c r="P382" s="3">
        <f t="shared" si="65"/>
        <v>0.49597148707662458</v>
      </c>
      <c r="Q382">
        <f t="shared" si="66"/>
        <v>0.14360433244952986</v>
      </c>
      <c r="R382">
        <f t="shared" si="67"/>
        <v>0.55273495587924593</v>
      </c>
      <c r="S382">
        <f t="shared" si="68"/>
        <v>0.1731362942605319</v>
      </c>
      <c r="T382">
        <f t="shared" si="69"/>
        <v>1.3374682969714301E-2</v>
      </c>
      <c r="U382" s="4">
        <f t="shared" si="70"/>
        <v>0.88285026555902202</v>
      </c>
      <c r="V382" s="6">
        <f t="shared" si="71"/>
        <v>1.1893563522734003</v>
      </c>
    </row>
    <row r="383" spans="1:22" x14ac:dyDescent="0.3">
      <c r="A383">
        <f t="shared" si="60"/>
        <v>379</v>
      </c>
      <c r="C383">
        <v>-0.54906781599999999</v>
      </c>
      <c r="D383">
        <v>1.9977</v>
      </c>
      <c r="E383">
        <v>0.12520445610822001</v>
      </c>
      <c r="F383">
        <v>0.52977741870584205</v>
      </c>
      <c r="G383">
        <v>0.33193896860944599</v>
      </c>
      <c r="H383">
        <v>1.3079156576491601E-2</v>
      </c>
      <c r="I383">
        <f t="shared" si="61"/>
        <v>9.2775029320655567E-2</v>
      </c>
      <c r="J383">
        <f t="shared" si="62"/>
        <v>0.40979187269222506</v>
      </c>
      <c r="K383">
        <f t="shared" si="63"/>
        <v>0.4581422251691365</v>
      </c>
      <c r="L383">
        <f t="shared" si="64"/>
        <v>3.929087281798227E-2</v>
      </c>
      <c r="M383">
        <f>_xlfn.NORM.S.DIST((1/$Y$7)*(C383-$Y$3-D383*$Y$12),TRUE)</f>
        <v>7.9806305818025863E-2</v>
      </c>
      <c r="N383" s="3">
        <f>_xlfn.NORM.S.DIST((1/$Y$8)*(C383-$Y$4-D383*$Y$12),TRUE)</f>
        <v>0.47235266501469042</v>
      </c>
      <c r="O383" s="3">
        <f>_xlfn.NORM.S.DIST((1/$Y$9)*(C383-$Y$5-D383*$Y$12),TRUE)</f>
        <v>7.0969224396063305E-2</v>
      </c>
      <c r="P383" s="3">
        <f t="shared" si="65"/>
        <v>0.35115372833481395</v>
      </c>
      <c r="Q383">
        <f t="shared" si="66"/>
        <v>7.404032362240554E-3</v>
      </c>
      <c r="R383">
        <f t="shared" si="67"/>
        <v>0.19356628316753324</v>
      </c>
      <c r="S383">
        <f t="shared" si="68"/>
        <v>3.2513998383340209E-2</v>
      </c>
      <c r="T383">
        <f t="shared" si="69"/>
        <v>1.3797136479563472E-2</v>
      </c>
      <c r="U383" s="4">
        <f t="shared" si="70"/>
        <v>0.24728145039267746</v>
      </c>
      <c r="V383" s="6">
        <f t="shared" si="71"/>
        <v>-0.68306954155904831</v>
      </c>
    </row>
    <row r="384" spans="1:22" x14ac:dyDescent="0.3">
      <c r="A384">
        <f t="shared" si="60"/>
        <v>380</v>
      </c>
      <c r="C384">
        <v>1.1998325670000001</v>
      </c>
      <c r="D384">
        <v>1.9903999999999999</v>
      </c>
      <c r="E384">
        <v>0.24064406329709401</v>
      </c>
      <c r="F384">
        <v>0.29575817974861301</v>
      </c>
      <c r="G384">
        <v>0.45589045080317298</v>
      </c>
      <c r="H384">
        <v>7.7073061511209601E-3</v>
      </c>
      <c r="I384">
        <f t="shared" si="61"/>
        <v>0.16133448592236571</v>
      </c>
      <c r="J384">
        <f t="shared" si="62"/>
        <v>0.47227753407838752</v>
      </c>
      <c r="K384">
        <f t="shared" si="63"/>
        <v>0.33296708857991286</v>
      </c>
      <c r="L384">
        <f t="shared" si="64"/>
        <v>3.3420891419333548E-2</v>
      </c>
      <c r="M384">
        <f>_xlfn.NORM.S.DIST((1/$Y$7)*(C384-$Y$3-D384*$Y$12),TRUE)</f>
        <v>0.82971413119355431</v>
      </c>
      <c r="N384" s="3">
        <f>_xlfn.NORM.S.DIST((1/$Y$8)*(C384-$Y$4-D384*$Y$12),TRUE)</f>
        <v>0.77635329426156185</v>
      </c>
      <c r="O384" s="3">
        <f>_xlfn.NORM.S.DIST((1/$Y$9)*(C384-$Y$5-D384*$Y$12),TRUE)</f>
        <v>0.45627092635413602</v>
      </c>
      <c r="P384" s="3">
        <f t="shared" si="65"/>
        <v>0.436377282326184</v>
      </c>
      <c r="Q384">
        <f t="shared" si="66"/>
        <v>0.13386150281863438</v>
      </c>
      <c r="R384">
        <f t="shared" si="67"/>
        <v>0.36665421938748322</v>
      </c>
      <c r="S384">
        <f t="shared" si="68"/>
        <v>0.15192320195179651</v>
      </c>
      <c r="T384">
        <f t="shared" si="69"/>
        <v>1.4584117770487256E-2</v>
      </c>
      <c r="U384" s="4">
        <f t="shared" si="70"/>
        <v>0.66702304192840145</v>
      </c>
      <c r="V384" s="6">
        <f t="shared" si="71"/>
        <v>0.43170763699128567</v>
      </c>
    </row>
    <row r="385" spans="1:22" x14ac:dyDescent="0.3">
      <c r="A385">
        <f t="shared" si="60"/>
        <v>381</v>
      </c>
      <c r="C385">
        <v>0.302760694</v>
      </c>
      <c r="D385">
        <v>1.9912000000000001</v>
      </c>
      <c r="E385">
        <v>0.48800289936806901</v>
      </c>
      <c r="F385">
        <v>0.17974842655511999</v>
      </c>
      <c r="G385">
        <v>0.32702658427393599</v>
      </c>
      <c r="H385">
        <v>5.2220898028749801E-3</v>
      </c>
      <c r="I385">
        <f t="shared" si="61"/>
        <v>0.26838103004927921</v>
      </c>
      <c r="J385">
        <f t="shared" si="62"/>
        <v>0.28586698199696303</v>
      </c>
      <c r="K385">
        <f t="shared" si="63"/>
        <v>0.41597487283634121</v>
      </c>
      <c r="L385">
        <f t="shared" si="64"/>
        <v>2.9777115117417478E-2</v>
      </c>
      <c r="M385">
        <f>_xlfn.NORM.S.DIST((1/$Y$7)*(C385-$Y$3-D385*$Y$12),TRUE)</f>
        <v>0.39851672647954905</v>
      </c>
      <c r="N385" s="3">
        <f>_xlfn.NORM.S.DIST((1/$Y$8)*(C385-$Y$4-D385*$Y$12),TRUE)</f>
        <v>0.631022323430798</v>
      </c>
      <c r="O385" s="3">
        <f>_xlfn.NORM.S.DIST((1/$Y$9)*(C385-$Y$5-D385*$Y$12),TRUE)</f>
        <v>0.2098916434021392</v>
      </c>
      <c r="P385" s="3">
        <f t="shared" si="65"/>
        <v>0.3920207222165441</v>
      </c>
      <c r="Q385">
        <f t="shared" si="66"/>
        <v>0.10695432954444824</v>
      </c>
      <c r="R385">
        <f t="shared" si="67"/>
        <v>0.18038844717187372</v>
      </c>
      <c r="S385">
        <f t="shared" si="68"/>
        <v>8.7309649673615528E-2</v>
      </c>
      <c r="T385">
        <f t="shared" si="69"/>
        <v>1.1673246173855173E-2</v>
      </c>
      <c r="U385" s="4">
        <f t="shared" si="70"/>
        <v>0.38632567256379269</v>
      </c>
      <c r="V385" s="6">
        <f t="shared" si="71"/>
        <v>-0.28890857028690198</v>
      </c>
    </row>
    <row r="386" spans="1:22" x14ac:dyDescent="0.3">
      <c r="A386">
        <f t="shared" si="60"/>
        <v>382</v>
      </c>
      <c r="C386">
        <v>-1.499584684</v>
      </c>
      <c r="D386">
        <v>2.0501</v>
      </c>
      <c r="E386">
        <v>0.12964798540740899</v>
      </c>
      <c r="F386">
        <v>0.69795099166413399</v>
      </c>
      <c r="G386">
        <v>0.15442110112402099</v>
      </c>
      <c r="H386">
        <v>1.7979921804436701E-2</v>
      </c>
      <c r="I386">
        <f t="shared" si="61"/>
        <v>0.46592789951700664</v>
      </c>
      <c r="J386">
        <f t="shared" si="62"/>
        <v>0.21818068644933841</v>
      </c>
      <c r="K386">
        <f t="shared" si="63"/>
        <v>0.29540325657549638</v>
      </c>
      <c r="L386">
        <f t="shared" si="64"/>
        <v>2.0488157458158577E-2</v>
      </c>
      <c r="M386">
        <f>_xlfn.NORM.S.DIST((1/$Y$7)*(C386-$Y$3-D386*$Y$12),TRUE)</f>
        <v>3.5865231927598358E-3</v>
      </c>
      <c r="N386" s="3">
        <f>_xlfn.NORM.S.DIST((1/$Y$8)*(C386-$Y$4-D386*$Y$12),TRUE)</f>
        <v>0.30150652360165892</v>
      </c>
      <c r="O386" s="3">
        <f>_xlfn.NORM.S.DIST((1/$Y$9)*(C386-$Y$5-D386*$Y$12),TRUE)</f>
        <v>1.3653605425727034E-2</v>
      </c>
      <c r="P386" s="3">
        <f t="shared" si="65"/>
        <v>0.30752127611434776</v>
      </c>
      <c r="Q386">
        <f t="shared" si="66"/>
        <v>1.6710612177716186E-3</v>
      </c>
      <c r="R386">
        <f t="shared" si="67"/>
        <v>6.5782900288363602E-2</v>
      </c>
      <c r="S386">
        <f t="shared" si="68"/>
        <v>4.0333195067566328E-3</v>
      </c>
      <c r="T386">
        <f t="shared" si="69"/>
        <v>6.300544326764617E-3</v>
      </c>
      <c r="U386" s="4">
        <f t="shared" si="70"/>
        <v>7.7787825339656474E-2</v>
      </c>
      <c r="V386" s="6">
        <f t="shared" si="71"/>
        <v>-1.4201100301157934</v>
      </c>
    </row>
    <row r="387" spans="1:22" x14ac:dyDescent="0.3">
      <c r="A387">
        <f t="shared" si="60"/>
        <v>383</v>
      </c>
      <c r="C387">
        <v>-0.58415470000000003</v>
      </c>
      <c r="D387">
        <v>2.0228000000000002</v>
      </c>
      <c r="E387">
        <v>0.16666283414868799</v>
      </c>
      <c r="F387">
        <v>0.70064523049060501</v>
      </c>
      <c r="G387">
        <v>0.122713112944367</v>
      </c>
      <c r="H387">
        <v>9.9788224163409496E-3</v>
      </c>
      <c r="I387">
        <f t="shared" si="61"/>
        <v>0.15071859817801214</v>
      </c>
      <c r="J387">
        <f t="shared" si="62"/>
        <v>0.61763148858825156</v>
      </c>
      <c r="K387">
        <f t="shared" si="63"/>
        <v>0.19838870643825471</v>
      </c>
      <c r="L387">
        <f t="shared" si="64"/>
        <v>3.3261206795482313E-2</v>
      </c>
      <c r="M387">
        <f>_xlfn.NORM.S.DIST((1/$Y$7)*(C387-$Y$3-D387*$Y$12),TRUE)</f>
        <v>7.3013257734107787E-2</v>
      </c>
      <c r="N387" s="3">
        <f>_xlfn.NORM.S.DIST((1/$Y$8)*(C387-$Y$4-D387*$Y$12),TRUE)</f>
        <v>0.46573534358587665</v>
      </c>
      <c r="O387" s="3">
        <f>_xlfn.NORM.S.DIST((1/$Y$9)*(C387-$Y$5-D387*$Y$12),TRUE)</f>
        <v>6.7343676191958676E-2</v>
      </c>
      <c r="P387" s="3">
        <f t="shared" si="65"/>
        <v>0.34950312781519333</v>
      </c>
      <c r="Q387">
        <f t="shared" si="66"/>
        <v>1.1004455854094628E-2</v>
      </c>
      <c r="R387">
        <f t="shared" si="67"/>
        <v>0.28765281354710581</v>
      </c>
      <c r="S387">
        <f t="shared" si="68"/>
        <v>1.3360224806519373E-2</v>
      </c>
      <c r="T387">
        <f t="shared" si="69"/>
        <v>1.1624895809929032E-2</v>
      </c>
      <c r="U387" s="4">
        <f t="shared" si="70"/>
        <v>0.32364239001764888</v>
      </c>
      <c r="V387" s="6">
        <f t="shared" si="71"/>
        <v>-0.45753746496818148</v>
      </c>
    </row>
    <row r="388" spans="1:22" x14ac:dyDescent="0.3">
      <c r="A388">
        <f t="shared" si="60"/>
        <v>384</v>
      </c>
      <c r="C388">
        <v>-1.757205428</v>
      </c>
      <c r="D388">
        <v>2.1789999999999998</v>
      </c>
      <c r="E388">
        <v>9.3524986982250601E-3</v>
      </c>
      <c r="F388">
        <v>0.949255170807495</v>
      </c>
      <c r="G388">
        <v>2.91668311100317E-2</v>
      </c>
      <c r="H388">
        <v>1.2225499384247799E-2</v>
      </c>
      <c r="I388">
        <f t="shared" si="61"/>
        <v>0.17951446504795707</v>
      </c>
      <c r="J388">
        <f t="shared" si="62"/>
        <v>0.62452043133374002</v>
      </c>
      <c r="K388">
        <f t="shared" si="63"/>
        <v>0.16975913412678825</v>
      </c>
      <c r="L388">
        <f t="shared" si="64"/>
        <v>2.6205969491515671E-2</v>
      </c>
      <c r="M388">
        <f>_xlfn.NORM.S.DIST((1/$Y$7)*(C388-$Y$3-D388*$Y$12),TRUE)</f>
        <v>1.197689092502999E-3</v>
      </c>
      <c r="N388" s="3">
        <f>_xlfn.NORM.S.DIST((1/$Y$8)*(C388-$Y$4-D388*$Y$12),TRUE)</f>
        <v>0.26036163715604288</v>
      </c>
      <c r="O388" s="3">
        <f>_xlfn.NORM.S.DIST((1/$Y$9)*(C388-$Y$5-D388*$Y$12),TRUE)</f>
        <v>8.0365379035939148E-3</v>
      </c>
      <c r="P388" s="3">
        <f t="shared" si="65"/>
        <v>0.29611849885739616</v>
      </c>
      <c r="Q388">
        <f t="shared" si="66"/>
        <v>2.1500251673444904E-4</v>
      </c>
      <c r="R388">
        <f t="shared" si="67"/>
        <v>0.16260116193945062</v>
      </c>
      <c r="S388">
        <f t="shared" si="68"/>
        <v>1.364275715891217E-3</v>
      </c>
      <c r="T388">
        <f t="shared" si="69"/>
        <v>7.7600723469303419E-3</v>
      </c>
      <c r="U388" s="4">
        <f t="shared" si="70"/>
        <v>0.17194051251900663</v>
      </c>
      <c r="V388" s="6">
        <f t="shared" si="71"/>
        <v>-0.94652471006906425</v>
      </c>
    </row>
    <row r="389" spans="1:22" x14ac:dyDescent="0.3">
      <c r="A389">
        <f t="shared" si="60"/>
        <v>385</v>
      </c>
      <c r="C389">
        <v>-2.6368968229999998</v>
      </c>
      <c r="D389">
        <v>2.2496999999999998</v>
      </c>
      <c r="E389" s="13">
        <v>2.88773920696266E-5</v>
      </c>
      <c r="F389">
        <v>0.98201192610584698</v>
      </c>
      <c r="G389">
        <v>3.4092761032017299E-3</v>
      </c>
      <c r="H389">
        <v>1.45499203988821E-2</v>
      </c>
      <c r="I389">
        <f t="shared" si="61"/>
        <v>3.9822680413784145E-2</v>
      </c>
      <c r="J389">
        <f t="shared" si="62"/>
        <v>0.81794203670674237</v>
      </c>
      <c r="K389">
        <f t="shared" si="63"/>
        <v>0.11315889166842097</v>
      </c>
      <c r="L389">
        <f t="shared" si="64"/>
        <v>2.9076391211052058E-2</v>
      </c>
      <c r="M389">
        <f>_xlfn.NORM.S.DIST((1/$Y$7)*(C389-$Y$3-D389*$Y$12),TRUE)</f>
        <v>1.205196970051305E-5</v>
      </c>
      <c r="N389" s="3">
        <f>_xlfn.NORM.S.DIST((1/$Y$8)*(C389-$Y$4-D389*$Y$12),TRUE)</f>
        <v>0.14471741307229954</v>
      </c>
      <c r="O389" s="3">
        <f>_xlfn.NORM.S.DIST((1/$Y$9)*(C389-$Y$5-D389*$Y$12),TRUE)</f>
        <v>9.9838320790879395E-4</v>
      </c>
      <c r="P389" s="3">
        <f t="shared" si="65"/>
        <v>0.25872341555018263</v>
      </c>
      <c r="Q389">
        <f t="shared" si="66"/>
        <v>4.7994173774014104E-7</v>
      </c>
      <c r="R389">
        <f t="shared" si="67"/>
        <v>0.11837045559528764</v>
      </c>
      <c r="S389">
        <f t="shared" si="68"/>
        <v>1.1297593726732183E-4</v>
      </c>
      <c r="T389">
        <f t="shared" si="69"/>
        <v>7.5227432459966997E-3</v>
      </c>
      <c r="U389" s="4">
        <f t="shared" si="70"/>
        <v>0.12600665472028941</v>
      </c>
      <c r="V389" s="6">
        <f t="shared" si="71"/>
        <v>-1.145472913803417</v>
      </c>
    </row>
    <row r="390" spans="1:22" x14ac:dyDescent="0.3">
      <c r="A390">
        <f t="shared" ref="A390:A428" si="72">A389+1</f>
        <v>386</v>
      </c>
      <c r="C390">
        <v>2.7120158160000001</v>
      </c>
      <c r="D390">
        <v>2.0895999999999999</v>
      </c>
      <c r="E390">
        <v>2.1616327736308401E-3</v>
      </c>
      <c r="F390">
        <v>0.73605778880869199</v>
      </c>
      <c r="G390">
        <v>0.238694597013244</v>
      </c>
      <c r="H390">
        <v>2.30859814044325E-2</v>
      </c>
      <c r="I390">
        <f t="shared" ref="I390:I428" si="73">$Y$14*E389+$Y$19*F389+G389*$Y$24+H389*$Y$29</f>
        <v>2.9860501485628174E-2</v>
      </c>
      <c r="J390">
        <f t="shared" ref="J390:J428" si="74">$Y$15*E389+$Y$20*F389+G389*$Y$25+H389*$Y$30</f>
        <v>0.84497050812396401</v>
      </c>
      <c r="K390">
        <f t="shared" ref="K390:K428" si="75">E389*$Y$16+F389*$Y$21+G389*$Y$26+H389*$Y$31</f>
        <v>9.4770938932979387E-2</v>
      </c>
      <c r="L390">
        <f t="shared" ref="L390:L428" si="76">E389*$Y$17+F389*$Y$22+G389*$Y$27+H389*$Y$32</f>
        <v>3.0398051457428944E-2</v>
      </c>
      <c r="M390">
        <f>_xlfn.NORM.S.DIST((1/$Y$7)*(C390-$Y$3-D390*$Y$12),TRUE)</f>
        <v>0.99861918989935883</v>
      </c>
      <c r="N390" s="3">
        <f>_xlfn.NORM.S.DIST((1/$Y$8)*(C390-$Y$4-D390*$Y$12),TRUE)</f>
        <v>0.9301596222730405</v>
      </c>
      <c r="O390" s="3">
        <f>_xlfn.NORM.S.DIST((1/$Y$9)*(C390-$Y$5-D390*$Y$12),TRUE)</f>
        <v>0.85656914038179122</v>
      </c>
      <c r="P390" s="3">
        <f t="shared" ref="P390:P428" si="77">_xlfn.NORM.S.DIST((1/$Y$10)*(C390-$Y$6-D390*$Y$12),TRUE)</f>
        <v>0.51269691190531697</v>
      </c>
      <c r="Q390">
        <f t="shared" ref="Q390:Q428" si="78">M390*I390</f>
        <v>2.9819269803566608E-2</v>
      </c>
      <c r="R390">
        <f t="shared" ref="R390:R428" si="79">N390*J390</f>
        <v>0.78595744866844541</v>
      </c>
      <c r="S390">
        <f t="shared" ref="S390:S428" si="80">O390*K390</f>
        <v>8.1177861694997383E-2</v>
      </c>
      <c r="T390">
        <f t="shared" ref="T390:T428" si="81">P390*L390</f>
        <v>1.558498711016274E-2</v>
      </c>
      <c r="U390" s="4">
        <f t="shared" ref="U390:U428" si="82">SUM(Q390:T390)</f>
        <v>0.91253956727717223</v>
      </c>
      <c r="V390" s="6">
        <f t="shared" ref="V390:V428" si="83">_xlfn.NORM.S.INV(U390)</f>
        <v>1.3565606078325418</v>
      </c>
    </row>
    <row r="391" spans="1:22" x14ac:dyDescent="0.3">
      <c r="A391">
        <f t="shared" si="72"/>
        <v>387</v>
      </c>
      <c r="C391">
        <v>-2.2476353009999999</v>
      </c>
      <c r="D391">
        <v>2.1017000000000001</v>
      </c>
      <c r="E391">
        <v>3.21171740581015E-4</v>
      </c>
      <c r="F391">
        <v>0.95755697041750498</v>
      </c>
      <c r="G391">
        <v>2.0672490602092398E-2</v>
      </c>
      <c r="H391">
        <v>2.1449367239821701E-2</v>
      </c>
      <c r="I391">
        <f t="shared" si="73"/>
        <v>5.0218759848776433E-2</v>
      </c>
      <c r="J391">
        <f t="shared" si="74"/>
        <v>0.63398329007818</v>
      </c>
      <c r="K391">
        <f t="shared" si="75"/>
        <v>0.27467624399110346</v>
      </c>
      <c r="L391">
        <f t="shared" si="76"/>
        <v>4.1121706081939324E-2</v>
      </c>
      <c r="M391">
        <f>_xlfn.NORM.S.DIST((1/$Y$7)*(C391-$Y$3-D391*$Y$12),TRUE)</f>
        <v>1.0870201245800344E-4</v>
      </c>
      <c r="N391" s="3">
        <f>_xlfn.NORM.S.DIST((1/$Y$8)*(C391-$Y$4-D391*$Y$12),TRUE)</f>
        <v>0.19084611743448027</v>
      </c>
      <c r="O391" s="3">
        <f>_xlfn.NORM.S.DIST((1/$Y$9)*(C391-$Y$5-D391*$Y$12),TRUE)</f>
        <v>2.64941248905358E-3</v>
      </c>
      <c r="P391" s="3">
        <f t="shared" si="77"/>
        <v>0.2749653566416308</v>
      </c>
      <c r="Q391">
        <f t="shared" si="78"/>
        <v>5.4588802587071782E-6</v>
      </c>
      <c r="R391">
        <f t="shared" si="79"/>
        <v>0.1209932494297585</v>
      </c>
      <c r="S391">
        <f t="shared" si="80"/>
        <v>7.2773067127635785E-4</v>
      </c>
      <c r="T391">
        <f t="shared" si="81"/>
        <v>1.1307044578532764E-2</v>
      </c>
      <c r="U391" s="4">
        <f t="shared" si="82"/>
        <v>0.13303348355982633</v>
      </c>
      <c r="V391" s="6">
        <f t="shared" si="83"/>
        <v>-1.1121655730551063</v>
      </c>
    </row>
    <row r="392" spans="1:22" x14ac:dyDescent="0.3">
      <c r="A392">
        <f t="shared" si="72"/>
        <v>388</v>
      </c>
      <c r="C392">
        <v>-2.5608448350000002</v>
      </c>
      <c r="D392">
        <v>2.1461000000000001</v>
      </c>
      <c r="E392" s="13">
        <v>3.21713117978918E-5</v>
      </c>
      <c r="F392">
        <v>0.97935948800357897</v>
      </c>
      <c r="G392">
        <v>3.75426442782518E-3</v>
      </c>
      <c r="H392">
        <v>1.6854076256798401E-2</v>
      </c>
      <c r="I392">
        <f t="shared" si="73"/>
        <v>3.1280102493060791E-2</v>
      </c>
      <c r="J392">
        <f t="shared" si="74"/>
        <v>0.82418422790252455</v>
      </c>
      <c r="K392">
        <f t="shared" si="75"/>
        <v>0.1088995924869112</v>
      </c>
      <c r="L392">
        <f t="shared" si="76"/>
        <v>3.5636077117503641E-2</v>
      </c>
      <c r="M392">
        <f>_xlfn.NORM.S.DIST((1/$Y$7)*(C392-$Y$3-D392*$Y$12),TRUE)</f>
        <v>1.8908309100225849E-5</v>
      </c>
      <c r="N392" s="3">
        <f>_xlfn.NORM.S.DIST((1/$Y$8)*(C392-$Y$4-D392*$Y$12),TRUE)</f>
        <v>0.15308301244908981</v>
      </c>
      <c r="O392" s="3">
        <f>_xlfn.NORM.S.DIST((1/$Y$9)*(C392-$Y$5-D392*$Y$12),TRUE)</f>
        <v>1.2162036076475181E-3</v>
      </c>
      <c r="P392" s="3">
        <f t="shared" si="77"/>
        <v>0.26185721528010925</v>
      </c>
      <c r="Q392">
        <f t="shared" si="78"/>
        <v>5.9145384662553864E-7</v>
      </c>
      <c r="R392">
        <f t="shared" si="79"/>
        <v>0.12616860442034564</v>
      </c>
      <c r="S392">
        <f t="shared" si="80"/>
        <v>1.3244407725392595E-4</v>
      </c>
      <c r="T392">
        <f t="shared" si="81"/>
        <v>9.3315639174967255E-3</v>
      </c>
      <c r="U392" s="4">
        <f t="shared" si="82"/>
        <v>0.13563320386894293</v>
      </c>
      <c r="V392" s="6">
        <f t="shared" si="83"/>
        <v>-1.1001508353227936</v>
      </c>
    </row>
    <row r="393" spans="1:22" x14ac:dyDescent="0.3">
      <c r="A393">
        <f t="shared" si="72"/>
        <v>389</v>
      </c>
      <c r="C393">
        <v>-1.63033575</v>
      </c>
      <c r="D393">
        <v>2.2793999999999999</v>
      </c>
      <c r="E393">
        <v>1.65560577516978E-3</v>
      </c>
      <c r="F393">
        <v>0.97166347673523801</v>
      </c>
      <c r="G393">
        <v>1.55249978331231E-2</v>
      </c>
      <c r="H393">
        <v>1.11559196564692E-2</v>
      </c>
      <c r="I393">
        <f t="shared" si="73"/>
        <v>2.9821742768432302E-2</v>
      </c>
      <c r="J393">
        <f t="shared" si="74"/>
        <v>0.84275896424131558</v>
      </c>
      <c r="K393">
        <f t="shared" si="75"/>
        <v>9.5378456985605126E-2</v>
      </c>
      <c r="L393">
        <f t="shared" si="76"/>
        <v>3.2040836004647424E-2</v>
      </c>
      <c r="M393">
        <f>_xlfn.NORM.S.DIST((1/$Y$7)*(C393-$Y$3-D393*$Y$12),TRUE)</f>
        <v>2.0844151891066015E-3</v>
      </c>
      <c r="N393" s="3">
        <f>_xlfn.NORM.S.DIST((1/$Y$8)*(C393-$Y$4-D393*$Y$12),TRUE)</f>
        <v>0.28025911452825819</v>
      </c>
      <c r="O393" s="3">
        <f>_xlfn.NORM.S.DIST((1/$Y$9)*(C393-$Y$5-D393*$Y$12),TRUE)</f>
        <v>1.0480594892726609E-2</v>
      </c>
      <c r="P393" s="3">
        <f t="shared" si="77"/>
        <v>0.30170978451572872</v>
      </c>
      <c r="Q393">
        <f t="shared" si="78"/>
        <v>6.2160893592150241E-5</v>
      </c>
      <c r="R393">
        <f t="shared" si="79"/>
        <v>0.23619088107902311</v>
      </c>
      <c r="S393">
        <f t="shared" si="80"/>
        <v>9.9962296915947764E-4</v>
      </c>
      <c r="T393">
        <f t="shared" si="81"/>
        <v>9.6670337266659759E-3</v>
      </c>
      <c r="U393" s="4">
        <f t="shared" si="82"/>
        <v>0.24691969866844071</v>
      </c>
      <c r="V393" s="6">
        <f t="shared" si="83"/>
        <v>-0.68421502274697876</v>
      </c>
    </row>
    <row r="394" spans="1:22" x14ac:dyDescent="0.3">
      <c r="A394">
        <f t="shared" si="72"/>
        <v>390</v>
      </c>
      <c r="C394">
        <v>0.55001093400000001</v>
      </c>
      <c r="D394">
        <v>2.2900999999999998</v>
      </c>
      <c r="E394">
        <v>8.1223308472708797E-2</v>
      </c>
      <c r="F394">
        <v>0.76313100555279001</v>
      </c>
      <c r="G394">
        <v>0.14749211946256999</v>
      </c>
      <c r="H394">
        <v>8.1535665119316404E-3</v>
      </c>
      <c r="I394">
        <f t="shared" si="73"/>
        <v>3.2298031088098388E-2</v>
      </c>
      <c r="J394">
        <f t="shared" si="74"/>
        <v>0.83618049633277081</v>
      </c>
      <c r="K394">
        <f t="shared" si="75"/>
        <v>0.10332338178187866</v>
      </c>
      <c r="L394">
        <f t="shared" si="76"/>
        <v>2.8198090797252197E-2</v>
      </c>
      <c r="M394">
        <f>_xlfn.NORM.S.DIST((1/$Y$7)*(C394-$Y$3-D394*$Y$12),TRUE)</f>
        <v>0.53043876549233815</v>
      </c>
      <c r="N394" s="3">
        <f>_xlfn.NORM.S.DIST((1/$Y$8)*(C394-$Y$4-D394*$Y$12),TRUE)</f>
        <v>0.67429459523289759</v>
      </c>
      <c r="O394" s="3">
        <f>_xlfn.NORM.S.DIST((1/$Y$9)*(C394-$Y$5-D394*$Y$12),TRUE)</f>
        <v>0.26937625671782323</v>
      </c>
      <c r="P394" s="3">
        <f t="shared" si="77"/>
        <v>0.40413270393766643</v>
      </c>
      <c r="Q394">
        <f t="shared" si="78"/>
        <v>1.7132127738204068E-2</v>
      </c>
      <c r="R394">
        <f t="shared" si="79"/>
        <v>0.56383198931634915</v>
      </c>
      <c r="S394">
        <f t="shared" si="80"/>
        <v>2.7832865815829007E-2</v>
      </c>
      <c r="T394">
        <f t="shared" si="81"/>
        <v>1.1395770679773359E-2</v>
      </c>
      <c r="U394" s="4">
        <f t="shared" si="82"/>
        <v>0.62019275355015557</v>
      </c>
      <c r="V394" s="6">
        <f t="shared" si="83"/>
        <v>0.30598706694249878</v>
      </c>
    </row>
    <row r="395" spans="1:22" x14ac:dyDescent="0.3">
      <c r="A395">
        <f t="shared" si="72"/>
        <v>391</v>
      </c>
      <c r="C395">
        <v>4.3287194610000004</v>
      </c>
      <c r="D395">
        <v>2.1926999999999999</v>
      </c>
      <c r="E395" s="13">
        <v>5.5863771118369499E-6</v>
      </c>
      <c r="F395">
        <v>0.64442694418508095</v>
      </c>
      <c r="G395">
        <v>0.26427588737694402</v>
      </c>
      <c r="H395">
        <v>9.12915820608627E-2</v>
      </c>
      <c r="I395">
        <f t="shared" si="73"/>
        <v>0.10978234167872304</v>
      </c>
      <c r="J395">
        <f t="shared" si="74"/>
        <v>0.66709630187220947</v>
      </c>
      <c r="K395">
        <f t="shared" si="75"/>
        <v>0.19600694800579918</v>
      </c>
      <c r="L395">
        <f t="shared" si="76"/>
        <v>2.7114408443268699E-2</v>
      </c>
      <c r="M395">
        <f>_xlfn.NORM.S.DIST((1/$Y$7)*(C395-$Y$3-D395*$Y$12),TRUE)</f>
        <v>0.99999988553339281</v>
      </c>
      <c r="N395" s="3">
        <f>_xlfn.NORM.S.DIST((1/$Y$8)*(C395-$Y$4-D395*$Y$12),TRUE)</f>
        <v>0.98757054430676983</v>
      </c>
      <c r="O395" s="3">
        <f>_xlfn.NORM.S.DIST((1/$Y$9)*(C395-$Y$5-D395*$Y$12),TRUE)</f>
        <v>0.98985930488854335</v>
      </c>
      <c r="P395" s="3">
        <f t="shared" si="77"/>
        <v>0.59370827048129304</v>
      </c>
      <c r="Q395">
        <f t="shared" si="78"/>
        <v>0.10978232911231087</v>
      </c>
      <c r="R395">
        <f t="shared" si="79"/>
        <v>0.65880465794497112</v>
      </c>
      <c r="S395">
        <f t="shared" si="80"/>
        <v>0.19401930130634523</v>
      </c>
      <c r="T395">
        <f t="shared" si="81"/>
        <v>1.6098048541976429E-2</v>
      </c>
      <c r="U395" s="4">
        <f t="shared" si="82"/>
        <v>0.97870433690560366</v>
      </c>
      <c r="V395" s="6">
        <f t="shared" si="83"/>
        <v>2.0276955883853285</v>
      </c>
    </row>
    <row r="396" spans="1:22" x14ac:dyDescent="0.3">
      <c r="A396">
        <f t="shared" si="72"/>
        <v>392</v>
      </c>
      <c r="C396">
        <v>3.830309143</v>
      </c>
      <c r="D396">
        <v>2.1852999999999998</v>
      </c>
      <c r="E396" s="13">
        <v>2.96728142260374E-5</v>
      </c>
      <c r="F396">
        <v>0.421572915745482</v>
      </c>
      <c r="G396">
        <v>0.440502878496079</v>
      </c>
      <c r="H396">
        <v>0.137894532944214</v>
      </c>
      <c r="I396">
        <f t="shared" si="73"/>
        <v>4.8408016085103568E-2</v>
      </c>
      <c r="J396">
        <f t="shared" si="74"/>
        <v>0.55694664569002006</v>
      </c>
      <c r="K396">
        <f t="shared" si="75"/>
        <v>0.30454290894166675</v>
      </c>
      <c r="L396">
        <f t="shared" si="76"/>
        <v>9.0102429283209148E-2</v>
      </c>
      <c r="M396">
        <f>_xlfn.NORM.S.DIST((1/$Y$7)*(C396-$Y$3-D396*$Y$12),TRUE)</f>
        <v>0.99999663046574039</v>
      </c>
      <c r="N396" s="3">
        <f>_xlfn.NORM.S.DIST((1/$Y$8)*(C396-$Y$4-D396*$Y$12),TRUE)</f>
        <v>0.97763860021311066</v>
      </c>
      <c r="O396" s="3">
        <f>_xlfn.NORM.S.DIST((1/$Y$9)*(C396-$Y$5-D396*$Y$12),TRUE)</f>
        <v>0.97343543521120157</v>
      </c>
      <c r="P396" s="3">
        <f t="shared" si="77"/>
        <v>0.5689943744353656</v>
      </c>
      <c r="Q396">
        <f t="shared" si="78"/>
        <v>4.8407852972634932E-2</v>
      </c>
      <c r="R396">
        <f t="shared" si="79"/>
        <v>0.54449253908577855</v>
      </c>
      <c r="S396">
        <f t="shared" si="80"/>
        <v>0.29645285910611668</v>
      </c>
      <c r="T396">
        <f t="shared" si="81"/>
        <v>5.1267775385106358E-2</v>
      </c>
      <c r="U396" s="4">
        <f t="shared" si="82"/>
        <v>0.94062102654963653</v>
      </c>
      <c r="V396" s="6">
        <f t="shared" si="83"/>
        <v>1.5600081852805092</v>
      </c>
    </row>
    <row r="397" spans="1:22" x14ac:dyDescent="0.3">
      <c r="A397">
        <f t="shared" si="72"/>
        <v>393</v>
      </c>
      <c r="C397">
        <v>0.60559681399999998</v>
      </c>
      <c r="D397">
        <v>2.1703999999999999</v>
      </c>
      <c r="E397">
        <v>0.14689845668326301</v>
      </c>
      <c r="F397">
        <v>0.283982998401904</v>
      </c>
      <c r="G397">
        <v>0.54015399038012002</v>
      </c>
      <c r="H397">
        <v>2.8964554534713201E-2</v>
      </c>
      <c r="I397">
        <f t="shared" si="73"/>
        <v>6.1128319455309797E-2</v>
      </c>
      <c r="J397">
        <f t="shared" si="74"/>
        <v>0.36669340099529035</v>
      </c>
      <c r="K397">
        <f t="shared" si="75"/>
        <v>0.44546369704537186</v>
      </c>
      <c r="L397">
        <f t="shared" si="76"/>
        <v>0.12671458250402901</v>
      </c>
      <c r="M397">
        <f>_xlfn.NORM.S.DIST((1/$Y$7)*(C397-$Y$3-D397*$Y$12),TRUE)</f>
        <v>0.56015524046645893</v>
      </c>
      <c r="N397" s="3">
        <f>_xlfn.NORM.S.DIST((1/$Y$8)*(C397-$Y$4-D397*$Y$12),TRUE)</f>
        <v>0.68373212178296394</v>
      </c>
      <c r="O397" s="3">
        <f>_xlfn.NORM.S.DIST((1/$Y$9)*(C397-$Y$5-D397*$Y$12),TRUE)</f>
        <v>0.28382562094820118</v>
      </c>
      <c r="P397" s="3">
        <f t="shared" si="77"/>
        <v>0.40686882679116126</v>
      </c>
      <c r="Q397">
        <f t="shared" si="78"/>
        <v>3.4241348483799582E-2</v>
      </c>
      <c r="R397">
        <f t="shared" si="79"/>
        <v>0.25072005710632111</v>
      </c>
      <c r="S397">
        <f t="shared" si="80"/>
        <v>0.12643401042378405</v>
      </c>
      <c r="T397">
        <f t="shared" si="81"/>
        <v>5.1556213520746089E-2</v>
      </c>
      <c r="U397" s="4">
        <f t="shared" si="82"/>
        <v>0.4629516295346508</v>
      </c>
      <c r="V397" s="6">
        <f t="shared" si="83"/>
        <v>-9.3000380335499538E-2</v>
      </c>
    </row>
    <row r="398" spans="1:22" x14ac:dyDescent="0.3">
      <c r="A398">
        <f t="shared" si="72"/>
        <v>394</v>
      </c>
      <c r="C398">
        <v>0.89605146999999996</v>
      </c>
      <c r="D398">
        <v>2.1772999999999998</v>
      </c>
      <c r="E398">
        <v>0.32552826936476098</v>
      </c>
      <c r="F398">
        <v>0.14900610021718999</v>
      </c>
      <c r="G398">
        <v>0.51668782654129597</v>
      </c>
      <c r="H398">
        <v>8.7778038767524699E-3</v>
      </c>
      <c r="I398">
        <f t="shared" si="73"/>
        <v>0.19573808620830913</v>
      </c>
      <c r="J398">
        <f t="shared" si="74"/>
        <v>0.26419111463050299</v>
      </c>
      <c r="K398">
        <f t="shared" si="75"/>
        <v>0.49164085476760455</v>
      </c>
      <c r="L398">
        <f t="shared" si="76"/>
        <v>4.8429944393583516E-2</v>
      </c>
      <c r="M398">
        <f>_xlfn.NORM.S.DIST((1/$Y$7)*(C398-$Y$3-D398*$Y$12),TRUE)</f>
        <v>0.7065074794299111</v>
      </c>
      <c r="N398" s="3">
        <f>_xlfn.NORM.S.DIST((1/$Y$8)*(C398-$Y$4-D398*$Y$12),TRUE)</f>
        <v>0.73101589959683699</v>
      </c>
      <c r="O398" s="3">
        <f>_xlfn.NORM.S.DIST((1/$Y$9)*(C398-$Y$5-D398*$Y$12),TRUE)</f>
        <v>0.36472758252788429</v>
      </c>
      <c r="P398" s="3">
        <f t="shared" si="77"/>
        <v>0.42123706389623378</v>
      </c>
      <c r="Q398">
        <f t="shared" si="78"/>
        <v>0.13829042191546712</v>
      </c>
      <c r="R398">
        <f t="shared" si="79"/>
        <v>0.19312790532710822</v>
      </c>
      <c r="S398">
        <f t="shared" si="80"/>
        <v>0.17931498043133107</v>
      </c>
      <c r="T398">
        <f t="shared" si="81"/>
        <v>2.0400487581010988E-2</v>
      </c>
      <c r="U398" s="4">
        <f t="shared" si="82"/>
        <v>0.53113379525491744</v>
      </c>
      <c r="V398" s="6">
        <f t="shared" si="83"/>
        <v>7.8120237123403199E-2</v>
      </c>
    </row>
    <row r="399" spans="1:22" x14ac:dyDescent="0.3">
      <c r="A399">
        <f t="shared" si="72"/>
        <v>395</v>
      </c>
      <c r="C399">
        <v>2.6477284700000001</v>
      </c>
      <c r="D399">
        <v>2.1032000000000002</v>
      </c>
      <c r="E399">
        <v>2.71505206720805E-2</v>
      </c>
      <c r="F399">
        <v>0.11445452504681999</v>
      </c>
      <c r="G399">
        <v>0.84299146701276995</v>
      </c>
      <c r="H399">
        <v>1.5403487268329999E-2</v>
      </c>
      <c r="I399">
        <f t="shared" si="73"/>
        <v>0.34451543827340031</v>
      </c>
      <c r="J399">
        <f t="shared" si="74"/>
        <v>0.17072725532050489</v>
      </c>
      <c r="K399">
        <f t="shared" si="75"/>
        <v>0.45470187451006927</v>
      </c>
      <c r="L399">
        <f t="shared" si="76"/>
        <v>3.0055431896024942E-2</v>
      </c>
      <c r="M399">
        <f>_xlfn.NORM.S.DIST((1/$Y$7)*(C399-$Y$3-D399*$Y$12),TRUE)</f>
        <v>0.99817174412585818</v>
      </c>
      <c r="N399" s="3">
        <f>_xlfn.NORM.S.DIST((1/$Y$8)*(C399-$Y$4-D399*$Y$12),TRUE)</f>
        <v>0.92598109930905848</v>
      </c>
      <c r="O399" s="3">
        <f>_xlfn.NORM.S.DIST((1/$Y$9)*(C399-$Y$5-D399*$Y$12),TRUE)</f>
        <v>0.84496721867486246</v>
      </c>
      <c r="P399" s="3">
        <f t="shared" si="77"/>
        <v>0.50944194348868965</v>
      </c>
      <c r="Q399">
        <f t="shared" si="78"/>
        <v>0.34388557589964441</v>
      </c>
      <c r="R399">
        <f t="shared" si="79"/>
        <v>0.15809021156369943</v>
      </c>
      <c r="S399">
        <f t="shared" si="80"/>
        <v>0.38420817823101955</v>
      </c>
      <c r="T399">
        <f t="shared" si="81"/>
        <v>1.53114976375029E-2</v>
      </c>
      <c r="U399" s="4">
        <f t="shared" si="82"/>
        <v>0.90149546333186625</v>
      </c>
      <c r="V399" s="6">
        <f t="shared" si="83"/>
        <v>1.2901197794869352</v>
      </c>
    </row>
    <row r="400" spans="1:22" x14ac:dyDescent="0.3">
      <c r="A400">
        <f t="shared" si="72"/>
        <v>396</v>
      </c>
      <c r="C400">
        <v>2.0506587270000001</v>
      </c>
      <c r="D400">
        <v>2.1254</v>
      </c>
      <c r="E400">
        <v>3.3273386326622197E-2</v>
      </c>
      <c r="F400">
        <v>4.6550317480800997E-2</v>
      </c>
      <c r="G400">
        <v>0.90895975713772204</v>
      </c>
      <c r="H400">
        <v>1.1216539054855101E-2</v>
      </c>
      <c r="I400">
        <f t="shared" si="73"/>
        <v>0.11978365010751933</v>
      </c>
      <c r="J400">
        <f t="shared" si="74"/>
        <v>0.10242256384568554</v>
      </c>
      <c r="K400">
        <f t="shared" si="75"/>
        <v>0.7305404911594674</v>
      </c>
      <c r="L400">
        <f t="shared" si="76"/>
        <v>4.7253294887328094E-2</v>
      </c>
      <c r="M400">
        <f>_xlfn.NORM.S.DIST((1/$Y$7)*(C400-$Y$3-D400*$Y$12),TRUE)</f>
        <v>0.98217386789051053</v>
      </c>
      <c r="N400" s="3">
        <f>_xlfn.NORM.S.DIST((1/$Y$8)*(C400-$Y$4-D400*$Y$12),TRUE)</f>
        <v>0.87766214214497706</v>
      </c>
      <c r="O400" s="3">
        <f>_xlfn.NORM.S.DIST((1/$Y$9)*(C400-$Y$5-D400*$Y$12),TRUE)</f>
        <v>0.70925224638291273</v>
      </c>
      <c r="P400" s="3">
        <f t="shared" si="77"/>
        <v>0.47920994710503734</v>
      </c>
      <c r="Q400">
        <f t="shared" si="78"/>
        <v>0.11764837093614583</v>
      </c>
      <c r="R400">
        <f t="shared" si="79"/>
        <v>8.9892406788785059E-2</v>
      </c>
      <c r="S400">
        <f t="shared" si="80"/>
        <v>0.51813748442852869</v>
      </c>
      <c r="T400">
        <f t="shared" si="81"/>
        <v>2.2644248943495229E-2</v>
      </c>
      <c r="U400" s="4">
        <f t="shared" si="82"/>
        <v>0.74832251109695491</v>
      </c>
      <c r="V400" s="6">
        <f t="shared" si="83"/>
        <v>0.66922027001720263</v>
      </c>
    </row>
    <row r="401" spans="1:22" x14ac:dyDescent="0.3">
      <c r="A401">
        <f t="shared" si="72"/>
        <v>397</v>
      </c>
      <c r="C401">
        <v>0.64415882199999996</v>
      </c>
      <c r="D401">
        <v>2.1274000000000002</v>
      </c>
      <c r="E401">
        <v>0.24030941818433901</v>
      </c>
      <c r="F401">
        <v>2.67885875170965E-2</v>
      </c>
      <c r="G401">
        <v>0.72510621540512998</v>
      </c>
      <c r="H401">
        <v>7.7957788934346897E-3</v>
      </c>
      <c r="I401">
        <f t="shared" si="73"/>
        <v>0.13032992891373477</v>
      </c>
      <c r="J401">
        <f t="shared" si="74"/>
        <v>4.4695309427595399E-2</v>
      </c>
      <c r="K401">
        <f t="shared" si="75"/>
        <v>0.77949729151350089</v>
      </c>
      <c r="L401">
        <f t="shared" si="76"/>
        <v>4.5477470145169133E-2</v>
      </c>
      <c r="M401">
        <f>_xlfn.NORM.S.DIST((1/$Y$7)*(C401-$Y$3-D401*$Y$12),TRUE)</f>
        <v>0.5805833947222383</v>
      </c>
      <c r="N401" s="3">
        <f>_xlfn.NORM.S.DIST((1/$Y$8)*(C401-$Y$4-D401*$Y$12),TRUE)</f>
        <v>0.69021014957567872</v>
      </c>
      <c r="O401" s="3">
        <f>_xlfn.NORM.S.DIST((1/$Y$9)*(C401-$Y$5-D401*$Y$12),TRUE)</f>
        <v>0.2940629052531944</v>
      </c>
      <c r="P401" s="3">
        <f t="shared" si="77"/>
        <v>0.40876966057248798</v>
      </c>
      <c r="Q401">
        <f t="shared" si="78"/>
        <v>7.5667392562644126E-2</v>
      </c>
      <c r="R401">
        <f t="shared" si="79"/>
        <v>3.0849156205351863E-2</v>
      </c>
      <c r="S401">
        <f t="shared" si="80"/>
        <v>0.22922123817945628</v>
      </c>
      <c r="T401">
        <f t="shared" si="81"/>
        <v>1.8589810034936243E-2</v>
      </c>
      <c r="U401" s="4">
        <f t="shared" si="82"/>
        <v>0.35432759698238853</v>
      </c>
      <c r="V401" s="6">
        <f t="shared" si="83"/>
        <v>-0.37366281483886132</v>
      </c>
    </row>
    <row r="402" spans="1:22" x14ac:dyDescent="0.3">
      <c r="A402">
        <f t="shared" si="72"/>
        <v>398</v>
      </c>
      <c r="C402">
        <v>0.36521237099999998</v>
      </c>
      <c r="D402">
        <v>2.169</v>
      </c>
      <c r="E402">
        <v>0.49669418852054797</v>
      </c>
      <c r="F402">
        <v>3.2099473894560401E-2</v>
      </c>
      <c r="G402">
        <v>0.46565215737254001</v>
      </c>
      <c r="H402">
        <v>5.5541802123515501E-3</v>
      </c>
      <c r="I402">
        <f t="shared" si="73"/>
        <v>0.28963453514045212</v>
      </c>
      <c r="J402">
        <f t="shared" si="74"/>
        <v>5.4512282995470104E-2</v>
      </c>
      <c r="K402">
        <f t="shared" si="75"/>
        <v>0.62062224290532353</v>
      </c>
      <c r="L402">
        <f t="shared" si="76"/>
        <v>3.5230938958754454E-2</v>
      </c>
      <c r="M402">
        <f>_xlfn.NORM.S.DIST((1/$Y$7)*(C402-$Y$3-D402*$Y$12),TRUE)</f>
        <v>0.43135096361099201</v>
      </c>
      <c r="N402" s="3">
        <f>_xlfn.NORM.S.DIST((1/$Y$8)*(C402-$Y$4-D402*$Y$12),TRUE)</f>
        <v>0.64213651967726171</v>
      </c>
      <c r="O402" s="3">
        <f>_xlfn.NORM.S.DIST((1/$Y$9)*(C402-$Y$5-D402*$Y$12),TRUE)</f>
        <v>0.22414272433660476</v>
      </c>
      <c r="P402" s="3">
        <f t="shared" si="77"/>
        <v>0.39507066703292609</v>
      </c>
      <c r="Q402">
        <f t="shared" si="78"/>
        <v>0.12493413582785574</v>
      </c>
      <c r="R402">
        <f t="shared" si="79"/>
        <v>3.5004327682373146E-2</v>
      </c>
      <c r="S402">
        <f t="shared" si="80"/>
        <v>0.1391079603086933</v>
      </c>
      <c r="T402">
        <f t="shared" si="81"/>
        <v>1.3918710554631425E-2</v>
      </c>
      <c r="U402" s="4">
        <f t="shared" si="82"/>
        <v>0.31296513437355367</v>
      </c>
      <c r="V402" s="6">
        <f t="shared" si="83"/>
        <v>-0.48746298369988306</v>
      </c>
    </row>
    <row r="403" spans="1:22" x14ac:dyDescent="0.3">
      <c r="A403">
        <f t="shared" si="72"/>
        <v>399</v>
      </c>
      <c r="C403">
        <v>-0.48557120300000001</v>
      </c>
      <c r="D403">
        <v>2.1181999999999999</v>
      </c>
      <c r="E403">
        <v>0.62933163533757397</v>
      </c>
      <c r="F403">
        <v>0.10286818185645701</v>
      </c>
      <c r="G403">
        <v>0.26143519914935098</v>
      </c>
      <c r="H403">
        <v>6.3649836566188897E-3</v>
      </c>
      <c r="I403">
        <f t="shared" si="73"/>
        <v>0.48430866554069296</v>
      </c>
      <c r="J403">
        <f t="shared" si="74"/>
        <v>9.2342417463363732E-2</v>
      </c>
      <c r="K403">
        <f t="shared" si="75"/>
        <v>0.40002628966813381</v>
      </c>
      <c r="L403">
        <f t="shared" si="76"/>
        <v>2.3322627327809438E-2</v>
      </c>
      <c r="M403">
        <f>_xlfn.NORM.S.DIST((1/$Y$7)*(C403-$Y$3-D403*$Y$12),TRUE)</f>
        <v>9.3298466921679729E-2</v>
      </c>
      <c r="N403" s="3">
        <f>_xlfn.NORM.S.DIST((1/$Y$8)*(C403-$Y$4-D403*$Y$12),TRUE)</f>
        <v>0.48434617933904051</v>
      </c>
      <c r="O403" s="3">
        <f>_xlfn.NORM.S.DIST((1/$Y$9)*(C403-$Y$5-D403*$Y$12),TRUE)</f>
        <v>7.7908995160945668E-2</v>
      </c>
      <c r="P403" s="3">
        <f t="shared" si="77"/>
        <v>0.35414794619643475</v>
      </c>
      <c r="Q403">
        <f t="shared" si="78"/>
        <v>4.5185256011831196E-2</v>
      </c>
      <c r="R403">
        <f t="shared" si="79"/>
        <v>4.4725697089310915E-2</v>
      </c>
      <c r="S403">
        <f t="shared" si="80"/>
        <v>3.1165646266005688E-2</v>
      </c>
      <c r="T403">
        <f t="shared" si="81"/>
        <v>8.2596605680485564E-3</v>
      </c>
      <c r="U403" s="4">
        <f t="shared" si="82"/>
        <v>0.12933625993519635</v>
      </c>
      <c r="V403" s="6">
        <f t="shared" si="83"/>
        <v>-1.129534273356503</v>
      </c>
    </row>
    <row r="404" spans="1:22" x14ac:dyDescent="0.3">
      <c r="A404">
        <f t="shared" si="72"/>
        <v>400</v>
      </c>
      <c r="C404">
        <v>1.7987883490000001</v>
      </c>
      <c r="D404">
        <v>2.0872000000000002</v>
      </c>
      <c r="E404">
        <v>0.42976489238659998</v>
      </c>
      <c r="F404">
        <v>0.12296191435388799</v>
      </c>
      <c r="G404">
        <v>0.44155437430983002</v>
      </c>
      <c r="H404">
        <v>5.7188189496811996E-3</v>
      </c>
      <c r="I404">
        <f t="shared" si="73"/>
        <v>0.57936244010581173</v>
      </c>
      <c r="J404">
        <f t="shared" si="74"/>
        <v>0.17047069850013619</v>
      </c>
      <c r="K404">
        <f t="shared" si="75"/>
        <v>0.233005651721618</v>
      </c>
      <c r="L404">
        <f t="shared" si="76"/>
        <v>1.7161209672434969E-2</v>
      </c>
      <c r="M404">
        <f>_xlfn.NORM.S.DIST((1/$Y$7)*(C404-$Y$3-D404*$Y$12),TRUE)</f>
        <v>0.96088733653305747</v>
      </c>
      <c r="N404" s="3">
        <f>_xlfn.NORM.S.DIST((1/$Y$8)*(C404-$Y$4-D404*$Y$12),TRUE)</f>
        <v>0.85174514302802051</v>
      </c>
      <c r="O404" s="3">
        <f>_xlfn.NORM.S.DIST((1/$Y$9)*(C404-$Y$5-D404*$Y$12),TRUE)</f>
        <v>0.63889819808036163</v>
      </c>
      <c r="P404" s="3">
        <f t="shared" si="77"/>
        <v>0.46648252107096394</v>
      </c>
      <c r="Q404">
        <f t="shared" si="78"/>
        <v>0.55670203196056645</v>
      </c>
      <c r="R404">
        <f t="shared" si="79"/>
        <v>0.14519758947608505</v>
      </c>
      <c r="S404">
        <f t="shared" si="80"/>
        <v>0.14886689102748205</v>
      </c>
      <c r="T404">
        <f t="shared" si="81"/>
        <v>8.0054043526248762E-3</v>
      </c>
      <c r="U404" s="4">
        <f t="shared" si="82"/>
        <v>0.85877191681675846</v>
      </c>
      <c r="V404" s="6">
        <f t="shared" si="83"/>
        <v>1.0748181197442159</v>
      </c>
    </row>
    <row r="405" spans="1:22" x14ac:dyDescent="0.3">
      <c r="A405">
        <f t="shared" si="72"/>
        <v>401</v>
      </c>
      <c r="C405">
        <v>1.401716907</v>
      </c>
      <c r="D405">
        <v>2.0529999999999999</v>
      </c>
      <c r="E405">
        <v>0.43100191978860197</v>
      </c>
      <c r="F405">
        <v>8.5398103606058096E-2</v>
      </c>
      <c r="G405">
        <v>0.47868454207393302</v>
      </c>
      <c r="H405">
        <v>4.91543453140758E-3</v>
      </c>
      <c r="I405">
        <f t="shared" si="73"/>
        <v>0.42615529498103993</v>
      </c>
      <c r="J405">
        <f t="shared" si="74"/>
        <v>0.1617882469230921</v>
      </c>
      <c r="K405">
        <f t="shared" si="75"/>
        <v>0.38776030700312891</v>
      </c>
      <c r="L405">
        <f t="shared" si="76"/>
        <v>2.4296151092738236E-2</v>
      </c>
      <c r="M405">
        <f>_xlfn.NORM.S.DIST((1/$Y$7)*(C405-$Y$3-D405*$Y$12),TRUE)</f>
        <v>0.88978677001246309</v>
      </c>
      <c r="N405" s="3">
        <f>_xlfn.NORM.S.DIST((1/$Y$8)*(C405-$Y$4-D405*$Y$12),TRUE)</f>
        <v>0.80390828244791956</v>
      </c>
      <c r="O405" s="3">
        <f>_xlfn.NORM.S.DIST((1/$Y$9)*(C405-$Y$5-D405*$Y$12),TRUE)</f>
        <v>0.5187503814509884</v>
      </c>
      <c r="P405" s="3">
        <f t="shared" si="77"/>
        <v>0.4464922931881864</v>
      </c>
      <c r="Q405">
        <f t="shared" si="78"/>
        <v>0.37918734344488797</v>
      </c>
      <c r="R405">
        <f t="shared" si="79"/>
        <v>0.13006291170420287</v>
      </c>
      <c r="S405">
        <f t="shared" si="80"/>
        <v>0.20115080716942549</v>
      </c>
      <c r="T405">
        <f t="shared" si="81"/>
        <v>1.0848044217043355E-2</v>
      </c>
      <c r="U405" s="4">
        <f t="shared" si="82"/>
        <v>0.72124910653555963</v>
      </c>
      <c r="V405" s="6">
        <f t="shared" si="83"/>
        <v>0.58655622917998751</v>
      </c>
    </row>
    <row r="406" spans="1:22" x14ac:dyDescent="0.3">
      <c r="A406">
        <f t="shared" si="72"/>
        <v>402</v>
      </c>
      <c r="C406">
        <v>1.4047968710000001</v>
      </c>
      <c r="D406">
        <v>1.9894000000000001</v>
      </c>
      <c r="E406">
        <v>0.42479613821561302</v>
      </c>
      <c r="F406">
        <v>6.7242880756666304E-2</v>
      </c>
      <c r="G406">
        <v>0.50313287153850095</v>
      </c>
      <c r="H406">
        <v>4.8281094892196896E-3</v>
      </c>
      <c r="I406">
        <f t="shared" si="73"/>
        <v>0.43018891295239814</v>
      </c>
      <c r="J406">
        <f t="shared" si="74"/>
        <v>0.12962008170967046</v>
      </c>
      <c r="K406">
        <f t="shared" si="75"/>
        <v>0.41574739437492608</v>
      </c>
      <c r="L406">
        <f t="shared" si="76"/>
        <v>2.4443610963006016E-2</v>
      </c>
      <c r="M406">
        <f>_xlfn.NORM.S.DIST((1/$Y$7)*(C406-$Y$3-D406*$Y$12),TRUE)</f>
        <v>0.89056717717779721</v>
      </c>
      <c r="N406" s="3">
        <f>_xlfn.NORM.S.DIST((1/$Y$8)*(C406-$Y$4-D406*$Y$12),TRUE)</f>
        <v>0.80431205785593918</v>
      </c>
      <c r="O406" s="3">
        <f>_xlfn.NORM.S.DIST((1/$Y$9)*(C406-$Y$5-D406*$Y$12),TRUE)</f>
        <v>0.51970391094510804</v>
      </c>
      <c r="P406" s="3">
        <f t="shared" si="77"/>
        <v>0.4466468958067768</v>
      </c>
      <c r="Q406">
        <f t="shared" si="78"/>
        <v>0.38311212586120236</v>
      </c>
      <c r="R406">
        <f t="shared" si="79"/>
        <v>0.10425499465936003</v>
      </c>
      <c r="S406">
        <f t="shared" si="80"/>
        <v>0.21606554682188731</v>
      </c>
      <c r="T406">
        <f t="shared" si="81"/>
        <v>1.0917662958935136E-2</v>
      </c>
      <c r="U406" s="4">
        <f t="shared" si="82"/>
        <v>0.71435033030138484</v>
      </c>
      <c r="V406" s="6">
        <f t="shared" si="83"/>
        <v>0.56613893208841759</v>
      </c>
    </row>
    <row r="407" spans="1:22" x14ac:dyDescent="0.3">
      <c r="A407">
        <f t="shared" si="72"/>
        <v>403</v>
      </c>
      <c r="C407">
        <v>-0.25306954999999998</v>
      </c>
      <c r="D407">
        <v>1.9688000000000001</v>
      </c>
      <c r="E407">
        <v>0.61816995198427005</v>
      </c>
      <c r="F407">
        <v>9.6879286564127504E-2</v>
      </c>
      <c r="G407">
        <v>0.279598270809023</v>
      </c>
      <c r="H407">
        <v>5.3524906425799004E-3</v>
      </c>
      <c r="I407">
        <f t="shared" si="73"/>
        <v>0.42693454253951846</v>
      </c>
      <c r="J407">
        <f t="shared" si="74"/>
        <v>0.11319721870343931</v>
      </c>
      <c r="K407">
        <f t="shared" si="75"/>
        <v>0.43487354635323849</v>
      </c>
      <c r="L407">
        <f t="shared" si="76"/>
        <v>2.4994692403803739E-2</v>
      </c>
      <c r="M407">
        <f>_xlfn.NORM.S.DIST((1/$Y$7)*(C407-$Y$3-D407*$Y$12),TRUE)</f>
        <v>0.15695551812763947</v>
      </c>
      <c r="N407" s="3">
        <f>_xlfn.NORM.S.DIST((1/$Y$8)*(C407-$Y$4-D407*$Y$12),TRUE)</f>
        <v>0.52830075084757055</v>
      </c>
      <c r="O407" s="3">
        <f>_xlfn.NORM.S.DIST((1/$Y$9)*(C407-$Y$5-D407*$Y$12),TRUE)</f>
        <v>0.10773944643111279</v>
      </c>
      <c r="P407" s="3">
        <f t="shared" si="77"/>
        <v>0.36518760477776535</v>
      </c>
      <c r="Q407">
        <f t="shared" si="78"/>
        <v>6.7009732330876856E-2</v>
      </c>
      <c r="R407">
        <f t="shared" si="79"/>
        <v>5.9802175634883645E-2</v>
      </c>
      <c r="S407">
        <f t="shared" si="80"/>
        <v>4.6853035151632784E-2</v>
      </c>
      <c r="T407">
        <f t="shared" si="81"/>
        <v>9.1277518511020932E-3</v>
      </c>
      <c r="U407" s="4">
        <f t="shared" si="82"/>
        <v>0.18279269496849537</v>
      </c>
      <c r="V407" s="6">
        <f t="shared" si="83"/>
        <v>-0.90477350655825395</v>
      </c>
    </row>
    <row r="408" spans="1:22" x14ac:dyDescent="0.3">
      <c r="A408">
        <f t="shared" si="72"/>
        <v>404</v>
      </c>
      <c r="C408">
        <v>1.098091274</v>
      </c>
      <c r="D408">
        <v>1.9596</v>
      </c>
      <c r="E408">
        <v>0.68635188220379895</v>
      </c>
      <c r="F408">
        <v>7.58032109990954E-2</v>
      </c>
      <c r="G408">
        <v>0.23516114621208001</v>
      </c>
      <c r="H408">
        <v>2.6837605850255899E-3</v>
      </c>
      <c r="I408">
        <f t="shared" si="73"/>
        <v>0.57147004661223122</v>
      </c>
      <c r="J408">
        <f t="shared" si="74"/>
        <v>0.16383885492238215</v>
      </c>
      <c r="K408">
        <f t="shared" si="75"/>
        <v>0.2476622637326602</v>
      </c>
      <c r="L408">
        <f t="shared" si="76"/>
        <v>1.7028834732726796E-2</v>
      </c>
      <c r="M408">
        <f>_xlfn.NORM.S.DIST((1/$Y$7)*(C408-$Y$3-D408*$Y$12),TRUE)</f>
        <v>0.79268665054839238</v>
      </c>
      <c r="N408" s="3">
        <f>_xlfn.NORM.S.DIST((1/$Y$8)*(C408-$Y$4-D408*$Y$12),TRUE)</f>
        <v>0.76167206536614207</v>
      </c>
      <c r="O408" s="3">
        <f>_xlfn.NORM.S.DIST((1/$Y$9)*(C408-$Y$5-D408*$Y$12),TRUE)</f>
        <v>0.42509379584972973</v>
      </c>
      <c r="P408" s="3">
        <f t="shared" si="77"/>
        <v>0.43129503743937969</v>
      </c>
      <c r="Q408">
        <f t="shared" si="78"/>
        <v>0.45299667713778324</v>
      </c>
      <c r="R408">
        <f t="shared" si="79"/>
        <v>0.12479147901595453</v>
      </c>
      <c r="S408">
        <f t="shared" si="80"/>
        <v>0.10527969177885338</v>
      </c>
      <c r="T408">
        <f t="shared" si="81"/>
        <v>7.3444519136004124E-3</v>
      </c>
      <c r="U408" s="4">
        <f t="shared" si="82"/>
        <v>0.69041229984619157</v>
      </c>
      <c r="V408" s="6">
        <f t="shared" si="83"/>
        <v>0.49701935817574233</v>
      </c>
    </row>
    <row r="409" spans="1:22" x14ac:dyDescent="0.3">
      <c r="A409">
        <f t="shared" si="72"/>
        <v>405</v>
      </c>
      <c r="C409">
        <v>0.80552262600000002</v>
      </c>
      <c r="D409">
        <v>1.9712000000000001</v>
      </c>
      <c r="E409">
        <v>0.78403590043867699</v>
      </c>
      <c r="F409">
        <v>6.4007063618631899E-2</v>
      </c>
      <c r="G409">
        <v>0.150308370152652</v>
      </c>
      <c r="H409">
        <v>1.6486657900386299E-3</v>
      </c>
      <c r="I409">
        <f t="shared" si="73"/>
        <v>0.62526795993060669</v>
      </c>
      <c r="J409">
        <f t="shared" si="74"/>
        <v>0.15449701896326667</v>
      </c>
      <c r="K409">
        <f t="shared" si="75"/>
        <v>0.20735336581059272</v>
      </c>
      <c r="L409">
        <f t="shared" si="76"/>
        <v>1.2881655295533789E-2</v>
      </c>
      <c r="M409">
        <f>_xlfn.NORM.S.DIST((1/$Y$7)*(C409-$Y$3-D409*$Y$12),TRUE)</f>
        <v>0.66315142499729407</v>
      </c>
      <c r="N409" s="3">
        <f>_xlfn.NORM.S.DIST((1/$Y$8)*(C409-$Y$4-D409*$Y$12),TRUE)</f>
        <v>0.71666460867760517</v>
      </c>
      <c r="O409" s="3">
        <f>_xlfn.NORM.S.DIST((1/$Y$9)*(C409-$Y$5-D409*$Y$12),TRUE)</f>
        <v>0.33863725220922875</v>
      </c>
      <c r="P409" s="3">
        <f t="shared" si="77"/>
        <v>0.41674655757550289</v>
      </c>
      <c r="Q409">
        <f t="shared" si="78"/>
        <v>0.4146473386331328</v>
      </c>
      <c r="R409">
        <f t="shared" si="79"/>
        <v>0.11072254563716606</v>
      </c>
      <c r="S409">
        <f t="shared" si="80"/>
        <v>7.0217574034434155E-2</v>
      </c>
      <c r="T409">
        <f t="shared" si="81"/>
        <v>5.3683855002879541E-3</v>
      </c>
      <c r="U409" s="4">
        <f t="shared" si="82"/>
        <v>0.60095584380502098</v>
      </c>
      <c r="V409" s="6">
        <f t="shared" si="83"/>
        <v>0.25582196517130407</v>
      </c>
    </row>
    <row r="410" spans="1:22" x14ac:dyDescent="0.3">
      <c r="A410">
        <f t="shared" si="72"/>
        <v>406</v>
      </c>
      <c r="C410">
        <v>7.5122012000000002E-2</v>
      </c>
      <c r="D410">
        <v>1.9714</v>
      </c>
      <c r="E410">
        <v>0.85295881437727605</v>
      </c>
      <c r="F410">
        <v>7.7899443608318394E-2</v>
      </c>
      <c r="G410">
        <v>6.8030128891143599E-2</v>
      </c>
      <c r="H410">
        <v>1.1116131232622899E-3</v>
      </c>
      <c r="I410">
        <f t="shared" si="73"/>
        <v>0.7005653660069997</v>
      </c>
      <c r="J410">
        <f t="shared" si="74"/>
        <v>0.15702020174275261</v>
      </c>
      <c r="K410">
        <f t="shared" si="75"/>
        <v>0.13391843014504035</v>
      </c>
      <c r="L410">
        <f t="shared" si="76"/>
        <v>8.4960021052069169E-3</v>
      </c>
      <c r="M410">
        <f>_xlfn.NORM.S.DIST((1/$Y$7)*(C410-$Y$3-D410*$Y$12),TRUE)</f>
        <v>0.28627780328688596</v>
      </c>
      <c r="N410" s="3">
        <f>_xlfn.NORM.S.DIST((1/$Y$8)*(C410-$Y$4-D410*$Y$12),TRUE)</f>
        <v>0.58964064588102305</v>
      </c>
      <c r="O410" s="3">
        <f>_xlfn.NORM.S.DIST((1/$Y$9)*(C410-$Y$5-D410*$Y$12),TRUE)</f>
        <v>0.16264205091566469</v>
      </c>
      <c r="P410" s="3">
        <f t="shared" si="77"/>
        <v>0.38096091968315732</v>
      </c>
      <c r="Q410">
        <f t="shared" si="78"/>
        <v>0.20055631403935711</v>
      </c>
      <c r="R410">
        <f t="shared" si="79"/>
        <v>9.2585493171965183E-2</v>
      </c>
      <c r="S410">
        <f t="shared" si="80"/>
        <v>2.1780768134195539E-2</v>
      </c>
      <c r="T410">
        <f t="shared" si="81"/>
        <v>3.2366447756296676E-3</v>
      </c>
      <c r="U410" s="4">
        <f t="shared" si="82"/>
        <v>0.31815922012114756</v>
      </c>
      <c r="V410" s="6">
        <f t="shared" si="83"/>
        <v>-0.47285246513071905</v>
      </c>
    </row>
    <row r="411" spans="1:22" x14ac:dyDescent="0.3">
      <c r="A411">
        <f t="shared" si="72"/>
        <v>407</v>
      </c>
      <c r="C411">
        <v>1.031478889</v>
      </c>
      <c r="D411">
        <v>1.9761</v>
      </c>
      <c r="E411">
        <v>0.86860129183884804</v>
      </c>
      <c r="F411">
        <v>7.5591508257078499E-2</v>
      </c>
      <c r="G411">
        <v>5.5068338747798498E-2</v>
      </c>
      <c r="H411">
        <v>7.3886115627559798E-4</v>
      </c>
      <c r="I411">
        <f t="shared" si="73"/>
        <v>0.7518944659945056</v>
      </c>
      <c r="J411">
        <f t="shared" si="74"/>
        <v>0.17791151576589759</v>
      </c>
      <c r="K411">
        <f t="shared" si="75"/>
        <v>6.5103346631803657E-2</v>
      </c>
      <c r="L411">
        <f t="shared" si="76"/>
        <v>5.0906716077935834E-3</v>
      </c>
      <c r="M411">
        <f>_xlfn.NORM.S.DIST((1/$Y$7)*(C411-$Y$3-D411*$Y$12),TRUE)</f>
        <v>0.7660539758827053</v>
      </c>
      <c r="N411" s="3">
        <f>_xlfn.NORM.S.DIST((1/$Y$8)*(C411-$Y$4-D411*$Y$12),TRUE)</f>
        <v>0.75178108412920253</v>
      </c>
      <c r="O411" s="3">
        <f>_xlfn.NORM.S.DIST((1/$Y$9)*(C411-$Y$5-D411*$Y$12),TRUE)</f>
        <v>0.40492001545278078</v>
      </c>
      <c r="P411" s="3">
        <f t="shared" si="77"/>
        <v>0.42797367066163017</v>
      </c>
      <c r="Q411">
        <f t="shared" si="78"/>
        <v>0.57599174511929452</v>
      </c>
      <c r="R411">
        <f t="shared" si="79"/>
        <v>0.1337505122015562</v>
      </c>
      <c r="S411">
        <f t="shared" si="80"/>
        <v>2.636164812417768E-2</v>
      </c>
      <c r="T411">
        <f t="shared" si="81"/>
        <v>2.1786734141203625E-3</v>
      </c>
      <c r="U411" s="4">
        <f t="shared" si="82"/>
        <v>0.73828257885914872</v>
      </c>
      <c r="V411" s="6">
        <f t="shared" si="83"/>
        <v>0.63805966386566915</v>
      </c>
    </row>
    <row r="412" spans="1:22" x14ac:dyDescent="0.3">
      <c r="A412">
        <f t="shared" si="72"/>
        <v>408</v>
      </c>
      <c r="C412">
        <v>-0.12898179600000001</v>
      </c>
      <c r="D412">
        <v>2.0022000000000002</v>
      </c>
      <c r="E412">
        <v>0.87107916173584199</v>
      </c>
      <c r="F412">
        <v>0.10193662661990099</v>
      </c>
      <c r="G412">
        <v>2.6338392495778198E-2</v>
      </c>
      <c r="H412">
        <v>6.4581914847924599E-4</v>
      </c>
      <c r="I412">
        <f t="shared" si="73"/>
        <v>0.76400838640976787</v>
      </c>
      <c r="J412">
        <f t="shared" si="74"/>
        <v>0.17794903087482605</v>
      </c>
      <c r="K412">
        <f t="shared" si="75"/>
        <v>5.3788650356271936E-2</v>
      </c>
      <c r="L412">
        <f t="shared" si="76"/>
        <v>4.2539323591346961E-3</v>
      </c>
      <c r="M412">
        <f>_xlfn.NORM.S.DIST((1/$Y$7)*(C412-$Y$3-D412*$Y$12),TRUE)</f>
        <v>0.20055380985565222</v>
      </c>
      <c r="N412" s="3">
        <f>_xlfn.NORM.S.DIST((1/$Y$8)*(C412-$Y$4-D412*$Y$12),TRUE)</f>
        <v>0.55165305716978807</v>
      </c>
      <c r="O412" s="3">
        <f>_xlfn.NORM.S.DIST((1/$Y$9)*(C412-$Y$5-D412*$Y$12),TRUE)</f>
        <v>0.12667878538335492</v>
      </c>
      <c r="P412" s="3">
        <f t="shared" si="77"/>
        <v>0.37112628800699066</v>
      </c>
      <c r="Q412">
        <f t="shared" si="78"/>
        <v>0.15322479265614825</v>
      </c>
      <c r="R412">
        <f t="shared" si="79"/>
        <v>9.8166126902498804E-2</v>
      </c>
      <c r="S412">
        <f t="shared" si="80"/>
        <v>6.81388089454249E-3</v>
      </c>
      <c r="T412">
        <f t="shared" si="81"/>
        <v>1.5787461258784804E-3</v>
      </c>
      <c r="U412" s="4">
        <f t="shared" si="82"/>
        <v>0.25978354657906805</v>
      </c>
      <c r="V412" s="6">
        <f t="shared" si="83"/>
        <v>-0.64401286263828805</v>
      </c>
    </row>
    <row r="413" spans="1:22" x14ac:dyDescent="0.3">
      <c r="A413">
        <f t="shared" si="72"/>
        <v>409</v>
      </c>
      <c r="C413">
        <v>0.80378957399999995</v>
      </c>
      <c r="D413">
        <v>1.968</v>
      </c>
      <c r="E413">
        <v>0.89969339896081502</v>
      </c>
      <c r="F413">
        <v>7.8010874668606095E-2</v>
      </c>
      <c r="G413">
        <v>2.1839292347188899E-2</v>
      </c>
      <c r="H413">
        <v>4.56434023390532E-4</v>
      </c>
      <c r="I413">
        <f t="shared" si="73"/>
        <v>0.76379419268331505</v>
      </c>
      <c r="J413">
        <f t="shared" si="74"/>
        <v>0.20092516449322873</v>
      </c>
      <c r="K413">
        <f t="shared" si="75"/>
        <v>3.1716926612837579E-2</v>
      </c>
      <c r="L413">
        <f t="shared" si="76"/>
        <v>3.5637162106189973E-3</v>
      </c>
      <c r="M413">
        <f>_xlfn.NORM.S.DIST((1/$Y$7)*(C413-$Y$3-D413*$Y$12),TRUE)</f>
        <v>0.66229739753027217</v>
      </c>
      <c r="N413" s="3">
        <f>_xlfn.NORM.S.DIST((1/$Y$8)*(C413-$Y$4-D413*$Y$12),TRUE)</f>
        <v>0.71638632981524497</v>
      </c>
      <c r="O413" s="3">
        <f>_xlfn.NORM.S.DIST((1/$Y$9)*(C413-$Y$5-D413*$Y$12),TRUE)</f>
        <v>0.33814479209625831</v>
      </c>
      <c r="P413" s="3">
        <f t="shared" si="77"/>
        <v>0.4166606968298095</v>
      </c>
      <c r="Q413">
        <f t="shared" si="78"/>
        <v>0.50585890606289485</v>
      </c>
      <c r="R413">
        <f t="shared" si="79"/>
        <v>0.1439400411588285</v>
      </c>
      <c r="S413">
        <f t="shared" si="80"/>
        <v>1.0724913555430246E-2</v>
      </c>
      <c r="T413">
        <f t="shared" si="81"/>
        <v>1.4848604796201996E-3</v>
      </c>
      <c r="U413" s="4">
        <f t="shared" si="82"/>
        <v>0.66200872125677379</v>
      </c>
      <c r="V413" s="6">
        <f t="shared" si="83"/>
        <v>0.41795152773825106</v>
      </c>
    </row>
    <row r="414" spans="1:22" x14ac:dyDescent="0.3">
      <c r="A414">
        <f t="shared" si="72"/>
        <v>410</v>
      </c>
      <c r="C414">
        <v>0.331600958</v>
      </c>
      <c r="D414">
        <v>1.9320999999999999</v>
      </c>
      <c r="E414">
        <v>0.91331054949399904</v>
      </c>
      <c r="F414">
        <v>7.3270242571873007E-2</v>
      </c>
      <c r="G414">
        <v>1.30969767045247E-2</v>
      </c>
      <c r="H414">
        <v>3.2223122960393702E-4</v>
      </c>
      <c r="I414">
        <f t="shared" si="73"/>
        <v>0.78747590549415802</v>
      </c>
      <c r="J414">
        <f t="shared" si="74"/>
        <v>0.18406318710060893</v>
      </c>
      <c r="K414">
        <f t="shared" si="75"/>
        <v>2.5693921380898838E-2</v>
      </c>
      <c r="L414">
        <f t="shared" si="76"/>
        <v>2.7669860243347663E-3</v>
      </c>
      <c r="M414">
        <f>_xlfn.NORM.S.DIST((1/$Y$7)*(C414-$Y$3-D414*$Y$12),TRUE)</f>
        <v>0.41360534540610205</v>
      </c>
      <c r="N414" s="3">
        <f>_xlfn.NORM.S.DIST((1/$Y$8)*(C414-$Y$4-D414*$Y$12),TRUE)</f>
        <v>0.63616914906714594</v>
      </c>
      <c r="O414" s="3">
        <f>_xlfn.NORM.S.DIST((1/$Y$9)*(C414-$Y$5-D414*$Y$12),TRUE)</f>
        <v>0.21640555239775924</v>
      </c>
      <c r="P414" s="3">
        <f t="shared" si="77"/>
        <v>0.39342837863980451</v>
      </c>
      <c r="Q414">
        <f t="shared" si="78"/>
        <v>0.3257042438908942</v>
      </c>
      <c r="R414">
        <f t="shared" si="79"/>
        <v>0.11709532111238126</v>
      </c>
      <c r="S414">
        <f t="shared" si="80"/>
        <v>5.5603072496980101E-3</v>
      </c>
      <c r="T414">
        <f t="shared" si="81"/>
        <v>1.0886108252730258E-3</v>
      </c>
      <c r="U414" s="4">
        <f t="shared" si="82"/>
        <v>0.44944848307824647</v>
      </c>
      <c r="V414" s="6">
        <f t="shared" si="83"/>
        <v>-0.12705487538503957</v>
      </c>
    </row>
    <row r="415" spans="1:22" x14ac:dyDescent="0.3">
      <c r="A415">
        <f t="shared" si="72"/>
        <v>411</v>
      </c>
      <c r="C415">
        <v>-0.33583344700000001</v>
      </c>
      <c r="D415">
        <v>1.9019999999999999</v>
      </c>
      <c r="E415">
        <v>0.86019801573152399</v>
      </c>
      <c r="F415">
        <v>0.13036717014469901</v>
      </c>
      <c r="G415">
        <v>9.0013829519578602E-3</v>
      </c>
      <c r="H415">
        <v>4.3343117181917902E-4</v>
      </c>
      <c r="I415">
        <f t="shared" si="73"/>
        <v>0.79821895277443311</v>
      </c>
      <c r="J415">
        <f t="shared" si="74"/>
        <v>0.18175244698291879</v>
      </c>
      <c r="K415">
        <f t="shared" si="75"/>
        <v>1.780408752541951E-2</v>
      </c>
      <c r="L415">
        <f t="shared" si="76"/>
        <v>2.2245127172293225E-3</v>
      </c>
      <c r="M415">
        <f>_xlfn.NORM.S.DIST((1/$Y$7)*(C415-$Y$3-D415*$Y$12),TRUE)</f>
        <v>0.13163305548019599</v>
      </c>
      <c r="N415" s="3">
        <f>_xlfn.NORM.S.DIST((1/$Y$8)*(C415-$Y$4-D415*$Y$12),TRUE)</f>
        <v>0.51266594332515947</v>
      </c>
      <c r="O415" s="3">
        <f>_xlfn.NORM.S.DIST((1/$Y$9)*(C415-$Y$5-D415*$Y$12),TRUE)</f>
        <v>9.6297308704631296E-2</v>
      </c>
      <c r="P415" s="3">
        <f t="shared" si="77"/>
        <v>0.36124442553027902</v>
      </c>
      <c r="Q415">
        <f t="shared" si="78"/>
        <v>0.10507199969590091</v>
      </c>
      <c r="R415">
        <f t="shared" si="79"/>
        <v>9.3178289684154092E-2</v>
      </c>
      <c r="S415">
        <f t="shared" si="80"/>
        <v>1.7144857126395977E-3</v>
      </c>
      <c r="T415">
        <f t="shared" si="81"/>
        <v>8.0359281862030663E-4</v>
      </c>
      <c r="U415" s="4">
        <f t="shared" si="82"/>
        <v>0.20076836791131492</v>
      </c>
      <c r="V415" s="6">
        <f t="shared" si="83"/>
        <v>-0.83887985066861626</v>
      </c>
    </row>
    <row r="416" spans="1:22" x14ac:dyDescent="0.3">
      <c r="A416">
        <f t="shared" si="72"/>
        <v>412</v>
      </c>
      <c r="C416">
        <v>0.21199865800000001</v>
      </c>
      <c r="D416">
        <v>1.8877999999999999</v>
      </c>
      <c r="E416">
        <v>0.89249012291573404</v>
      </c>
      <c r="F416">
        <v>9.7073729464734596E-2</v>
      </c>
      <c r="G416">
        <v>1.0015004986293E-2</v>
      </c>
      <c r="H416">
        <v>4.2114263323907202E-4</v>
      </c>
      <c r="I416">
        <f t="shared" si="73"/>
        <v>0.75327344091548221</v>
      </c>
      <c r="J416">
        <f t="shared" si="74"/>
        <v>0.22395451130469385</v>
      </c>
      <c r="K416">
        <f t="shared" si="75"/>
        <v>1.9488244303423694E-2</v>
      </c>
      <c r="L416">
        <f t="shared" si="76"/>
        <v>3.2838034764002952E-3</v>
      </c>
      <c r="M416">
        <f>_xlfn.NORM.S.DIST((1/$Y$7)*(C416-$Y$3-D416*$Y$12),TRUE)</f>
        <v>0.35210864338816517</v>
      </c>
      <c r="N416" s="3">
        <f>_xlfn.NORM.S.DIST((1/$Y$8)*(C416-$Y$4-D416*$Y$12),TRUE)</f>
        <v>0.61467498834284706</v>
      </c>
      <c r="O416" s="3">
        <f>_xlfn.NORM.S.DIST((1/$Y$9)*(C416-$Y$5-D416*$Y$12),TRUE)</f>
        <v>0.19015825652518614</v>
      </c>
      <c r="P416" s="3">
        <f t="shared" si="77"/>
        <v>0.3876000377596247</v>
      </c>
      <c r="Q416">
        <f t="shared" si="78"/>
        <v>0.26523408938108561</v>
      </c>
      <c r="R416">
        <f t="shared" si="79"/>
        <v>0.13765923662554069</v>
      </c>
      <c r="S416">
        <f t="shared" si="80"/>
        <v>3.7058505594759405E-3</v>
      </c>
      <c r="T416">
        <f t="shared" si="81"/>
        <v>1.2728023514479412E-3</v>
      </c>
      <c r="U416" s="4">
        <f t="shared" si="82"/>
        <v>0.40787197891755017</v>
      </c>
      <c r="V416" s="6">
        <f t="shared" si="83"/>
        <v>-0.2330224695187515</v>
      </c>
    </row>
    <row r="417" spans="1:22" x14ac:dyDescent="0.3">
      <c r="A417">
        <f t="shared" si="72"/>
        <v>413</v>
      </c>
      <c r="C417">
        <v>0.48770657299999998</v>
      </c>
      <c r="D417">
        <v>1.7977000000000001</v>
      </c>
      <c r="E417">
        <v>0.91403195948328297</v>
      </c>
      <c r="F417">
        <v>7.6029658828616495E-2</v>
      </c>
      <c r="G417">
        <v>9.6254884558662299E-3</v>
      </c>
      <c r="H417">
        <v>3.1289323223446301E-4</v>
      </c>
      <c r="I417">
        <f t="shared" si="73"/>
        <v>0.78048026936912285</v>
      </c>
      <c r="J417">
        <f t="shared" si="74"/>
        <v>0.19951975759771434</v>
      </c>
      <c r="K417">
        <f t="shared" si="75"/>
        <v>1.7350464122152541E-2</v>
      </c>
      <c r="L417">
        <f t="shared" si="76"/>
        <v>2.6495089110109343E-3</v>
      </c>
      <c r="M417">
        <f>_xlfn.NORM.S.DIST((1/$Y$7)*(C417-$Y$3-D417*$Y$12),TRUE)</f>
        <v>0.49693579208713795</v>
      </c>
      <c r="N417" s="3">
        <f>_xlfn.NORM.S.DIST((1/$Y$8)*(C417-$Y$4-D417*$Y$12),TRUE)</f>
        <v>0.66358226654708541</v>
      </c>
      <c r="O417" s="3">
        <f>_xlfn.NORM.S.DIST((1/$Y$9)*(C417-$Y$5-D417*$Y$12),TRUE)</f>
        <v>0.25363107492972675</v>
      </c>
      <c r="P417" s="3">
        <f t="shared" si="77"/>
        <v>0.40107144591332128</v>
      </c>
      <c r="Q417">
        <f t="shared" si="78"/>
        <v>0.38784858086732787</v>
      </c>
      <c r="R417">
        <f t="shared" si="79"/>
        <v>0.13239777296761635</v>
      </c>
      <c r="S417">
        <f t="shared" si="80"/>
        <v>4.4006168658312066E-3</v>
      </c>
      <c r="T417">
        <f t="shared" si="81"/>
        <v>1.0626423698993847E-3</v>
      </c>
      <c r="U417" s="4">
        <f t="shared" si="82"/>
        <v>0.52570961307067476</v>
      </c>
      <c r="V417" s="6">
        <f t="shared" si="83"/>
        <v>6.4489115231124022E-2</v>
      </c>
    </row>
    <row r="418" spans="1:22" x14ac:dyDescent="0.3">
      <c r="A418">
        <f t="shared" si="72"/>
        <v>414</v>
      </c>
      <c r="C418">
        <v>-0.96342178999999994</v>
      </c>
      <c r="D418">
        <v>1.8843000000000001</v>
      </c>
      <c r="E418">
        <v>0.63927839300516598</v>
      </c>
      <c r="F418">
        <v>0.34972743712704302</v>
      </c>
      <c r="G418">
        <v>9.8817264540539806E-3</v>
      </c>
      <c r="H418">
        <v>1.1124434137364701E-3</v>
      </c>
      <c r="I418">
        <f t="shared" si="73"/>
        <v>0.79854749824546001</v>
      </c>
      <c r="J418">
        <f t="shared" si="74"/>
        <v>0.184219048122404</v>
      </c>
      <c r="K418">
        <f t="shared" si="75"/>
        <v>1.5099428857798051E-2</v>
      </c>
      <c r="L418">
        <f t="shared" si="76"/>
        <v>2.134024774338137E-3</v>
      </c>
      <c r="M418">
        <f>_xlfn.NORM.S.DIST((1/$Y$7)*(C418-$Y$3-D418*$Y$12),TRUE)</f>
        <v>2.4685509446873224E-2</v>
      </c>
      <c r="N418" s="3">
        <f>_xlfn.NORM.S.DIST((1/$Y$8)*(C418-$Y$4-D418*$Y$12),TRUE)</f>
        <v>0.39518306700969852</v>
      </c>
      <c r="O418" s="3">
        <f>_xlfn.NORM.S.DIST((1/$Y$9)*(C418-$Y$5-D418*$Y$12),TRUE)</f>
        <v>3.6683921302939557E-2</v>
      </c>
      <c r="P418" s="3">
        <f t="shared" si="77"/>
        <v>0.33184820335629828</v>
      </c>
      <c r="Q418">
        <f t="shared" si="78"/>
        <v>1.9712551811715284E-2</v>
      </c>
      <c r="R418">
        <f t="shared" si="79"/>
        <v>7.2800248438618861E-2</v>
      </c>
      <c r="S418">
        <f t="shared" si="80"/>
        <v>5.5390625993879819E-4</v>
      </c>
      <c r="T418">
        <f t="shared" si="81"/>
        <v>7.0817228728194061E-4</v>
      </c>
      <c r="U418" s="4">
        <f t="shared" si="82"/>
        <v>9.3774878797554889E-2</v>
      </c>
      <c r="V418" s="6">
        <f t="shared" si="83"/>
        <v>-1.3178622713323325</v>
      </c>
    </row>
    <row r="419" spans="1:22" x14ac:dyDescent="0.3">
      <c r="A419">
        <f t="shared" si="72"/>
        <v>415</v>
      </c>
      <c r="C419">
        <v>-0.72594838100000003</v>
      </c>
      <c r="D419">
        <v>1.9524999999999999</v>
      </c>
      <c r="E419">
        <v>0.50883547737901103</v>
      </c>
      <c r="F419">
        <v>0.46542504955824299</v>
      </c>
      <c r="G419">
        <v>2.2963947859992902E-2</v>
      </c>
      <c r="H419">
        <v>2.77552520275324E-3</v>
      </c>
      <c r="I419">
        <f t="shared" si="73"/>
        <v>0.56775101493825153</v>
      </c>
      <c r="J419">
        <f t="shared" si="74"/>
        <v>0.38390516032234068</v>
      </c>
      <c r="K419">
        <f t="shared" si="75"/>
        <v>4.0141923246676509E-2</v>
      </c>
      <c r="L419">
        <f t="shared" si="76"/>
        <v>8.201901492730642E-3</v>
      </c>
      <c r="M419">
        <f>_xlfn.NORM.S.DIST((1/$Y$7)*(C419-$Y$3-D419*$Y$12),TRUE)</f>
        <v>4.9984678507443654E-2</v>
      </c>
      <c r="N419" s="3">
        <f>_xlfn.NORM.S.DIST((1/$Y$8)*(C419-$Y$4-D419*$Y$12),TRUE)</f>
        <v>0.43910835385881669</v>
      </c>
      <c r="O419" s="3">
        <f>_xlfn.NORM.S.DIST((1/$Y$9)*(C419-$Y$5-D419*$Y$12),TRUE)</f>
        <v>5.4133129142488932E-2</v>
      </c>
      <c r="P419" s="3">
        <f t="shared" si="77"/>
        <v>0.34286191630041518</v>
      </c>
      <c r="Q419">
        <f t="shared" si="78"/>
        <v>2.8378851953963342E-2</v>
      </c>
      <c r="R419">
        <f t="shared" si="79"/>
        <v>0.16857596298704813</v>
      </c>
      <c r="S419">
        <f t="shared" si="80"/>
        <v>2.1730079151402182E-3</v>
      </c>
      <c r="T419">
        <f t="shared" si="81"/>
        <v>2.8121196631048636E-3</v>
      </c>
      <c r="U419" s="4">
        <f t="shared" si="82"/>
        <v>0.20193994251925654</v>
      </c>
      <c r="V419" s="6">
        <f t="shared" si="83"/>
        <v>-0.83471199730591195</v>
      </c>
    </row>
    <row r="420" spans="1:22" x14ac:dyDescent="0.3">
      <c r="A420">
        <f t="shared" si="72"/>
        <v>416</v>
      </c>
      <c r="C420">
        <v>0.50861301999999997</v>
      </c>
      <c r="D420">
        <v>1.9569000000000001</v>
      </c>
      <c r="E420">
        <v>0.71649674666339203</v>
      </c>
      <c r="F420">
        <v>0.23463402113517401</v>
      </c>
      <c r="G420">
        <v>4.6924981045951199E-2</v>
      </c>
      <c r="H420">
        <v>1.9442511554832701E-3</v>
      </c>
      <c r="I420">
        <f t="shared" si="73"/>
        <v>0.45917565107108615</v>
      </c>
      <c r="J420">
        <f t="shared" si="74"/>
        <v>0.46649742043544296</v>
      </c>
      <c r="K420">
        <f t="shared" si="75"/>
        <v>6.207373618989661E-2</v>
      </c>
      <c r="L420">
        <f t="shared" si="76"/>
        <v>1.2253192303574441E-2</v>
      </c>
      <c r="M420">
        <f>_xlfn.NORM.S.DIST((1/$Y$7)*(C420-$Y$3-D420*$Y$12),TRUE)</f>
        <v>0.50818716780163697</v>
      </c>
      <c r="N420" s="3">
        <f>_xlfn.NORM.S.DIST((1/$Y$8)*(C420-$Y$4-D420*$Y$12),TRUE)</f>
        <v>0.66719219814775121</v>
      </c>
      <c r="O420" s="3">
        <f>_xlfn.NORM.S.DIST((1/$Y$9)*(C420-$Y$5-D420*$Y$12),TRUE)</f>
        <v>0.25886001239348844</v>
      </c>
      <c r="P420" s="3">
        <f t="shared" si="77"/>
        <v>0.4020979949296748</v>
      </c>
      <c r="Q420">
        <f t="shared" si="78"/>
        <v>0.23334717364128796</v>
      </c>
      <c r="R420">
        <f t="shared" si="79"/>
        <v>0.31124343937057886</v>
      </c>
      <c r="S420">
        <f t="shared" si="80"/>
        <v>1.6068408119426766E-2</v>
      </c>
      <c r="T420">
        <f t="shared" si="81"/>
        <v>4.9269840567550058E-3</v>
      </c>
      <c r="U420" s="4">
        <f t="shared" si="82"/>
        <v>0.56558600518804858</v>
      </c>
      <c r="V420" s="6">
        <f t="shared" si="83"/>
        <v>0.16514736919426073</v>
      </c>
    </row>
    <row r="421" spans="1:22" x14ac:dyDescent="0.3">
      <c r="A421">
        <f t="shared" si="72"/>
        <v>417</v>
      </c>
      <c r="C421">
        <v>-0.16775564800000001</v>
      </c>
      <c r="D421">
        <v>1.9244000000000001</v>
      </c>
      <c r="E421">
        <v>0.776736419881079</v>
      </c>
      <c r="F421">
        <v>0.188882577135218</v>
      </c>
      <c r="G421">
        <v>3.29766128738491E-2</v>
      </c>
      <c r="H421">
        <v>1.40439010985451E-3</v>
      </c>
      <c r="I421">
        <f t="shared" si="73"/>
        <v>0.6355529381462609</v>
      </c>
      <c r="J421">
        <f t="shared" si="74"/>
        <v>0.29498816277715512</v>
      </c>
      <c r="K421">
        <f t="shared" si="75"/>
        <v>6.1469916068540159E-2</v>
      </c>
      <c r="L421">
        <f t="shared" si="76"/>
        <v>7.9889830080443151E-3</v>
      </c>
      <c r="M421">
        <f>_xlfn.NORM.S.DIST((1/$Y$7)*(C421-$Y$3-D421*$Y$12),TRUE)</f>
        <v>0.18620883159430074</v>
      </c>
      <c r="N421" s="3">
        <f>_xlfn.NORM.S.DIST((1/$Y$8)*(C421-$Y$4-D421*$Y$12),TRUE)</f>
        <v>0.54437149071427759</v>
      </c>
      <c r="O421" s="3">
        <f>_xlfn.NORM.S.DIST((1/$Y$9)*(C421-$Y$5-D421*$Y$12),TRUE)</f>
        <v>0.12052693155711744</v>
      </c>
      <c r="P421" s="3">
        <f t="shared" si="77"/>
        <v>0.3692672448523372</v>
      </c>
      <c r="Q421">
        <f t="shared" si="78"/>
        <v>0.11834557002854013</v>
      </c>
      <c r="R421">
        <f t="shared" si="79"/>
        <v>0.16058314591406592</v>
      </c>
      <c r="S421">
        <f t="shared" si="80"/>
        <v>7.4087803668146934E-3</v>
      </c>
      <c r="T421">
        <f t="shared" si="81"/>
        <v>2.9500697445526613E-3</v>
      </c>
      <c r="U421" s="4">
        <f t="shared" si="82"/>
        <v>0.28928756605397338</v>
      </c>
      <c r="V421" s="6">
        <f t="shared" si="83"/>
        <v>-0.55546721030965929</v>
      </c>
    </row>
    <row r="422" spans="1:22" x14ac:dyDescent="0.3">
      <c r="A422">
        <f t="shared" si="72"/>
        <v>418</v>
      </c>
      <c r="C422">
        <v>0.26068081999999998</v>
      </c>
      <c r="D422">
        <v>1.9271</v>
      </c>
      <c r="E422">
        <v>0.85767347124325499</v>
      </c>
      <c r="F422">
        <v>0.11691142346842601</v>
      </c>
      <c r="G422">
        <v>2.4621099272425999E-2</v>
      </c>
      <c r="H422">
        <v>7.9400601589277797E-4</v>
      </c>
      <c r="I422">
        <f t="shared" si="73"/>
        <v>0.68505459002671876</v>
      </c>
      <c r="J422">
        <f t="shared" si="74"/>
        <v>0.26345688262412342</v>
      </c>
      <c r="K422">
        <f t="shared" si="75"/>
        <v>4.5366606511306438E-2</v>
      </c>
      <c r="L422">
        <f t="shared" si="76"/>
        <v>6.1219208378521161E-3</v>
      </c>
      <c r="M422">
        <f>_xlfn.NORM.S.DIST((1/$Y$7)*(C422-$Y$3-D422*$Y$12),TRUE)</f>
        <v>0.37677666076859034</v>
      </c>
      <c r="N422" s="3">
        <f>_xlfn.NORM.S.DIST((1/$Y$8)*(C422-$Y$4-D422*$Y$12),TRUE)</f>
        <v>0.62347065610957886</v>
      </c>
      <c r="O422" s="3">
        <f>_xlfn.NORM.S.DIST((1/$Y$9)*(C422-$Y$5-D422*$Y$12),TRUE)</f>
        <v>0.20059705829086771</v>
      </c>
      <c r="P422" s="3">
        <f t="shared" si="77"/>
        <v>0.38996939500222838</v>
      </c>
      <c r="Q422">
        <f t="shared" si="78"/>
        <v>0.25811258087446276</v>
      </c>
      <c r="R422">
        <f t="shared" si="79"/>
        <v>0.16425763546624653</v>
      </c>
      <c r="S422">
        <f t="shared" si="80"/>
        <v>9.1004078108073965E-3</v>
      </c>
      <c r="T422">
        <f t="shared" si="81"/>
        <v>2.3873617653887248E-3</v>
      </c>
      <c r="U422" s="4">
        <f t="shared" si="82"/>
        <v>0.43385798591690539</v>
      </c>
      <c r="V422" s="6">
        <f t="shared" si="83"/>
        <v>-0.16656037806443696</v>
      </c>
    </row>
    <row r="423" spans="1:22" x14ac:dyDescent="0.3">
      <c r="A423">
        <f t="shared" si="72"/>
        <v>419</v>
      </c>
      <c r="C423">
        <v>0.92518209500000004</v>
      </c>
      <c r="D423">
        <v>1.8387</v>
      </c>
      <c r="E423">
        <v>0.88837431970667102</v>
      </c>
      <c r="F423">
        <v>8.6478174227032703E-2</v>
      </c>
      <c r="G423">
        <v>2.4599830269475102E-2</v>
      </c>
      <c r="H423">
        <v>5.4767579682114798E-4</v>
      </c>
      <c r="I423">
        <f t="shared" si="73"/>
        <v>0.75239158360565139</v>
      </c>
      <c r="J423">
        <f t="shared" si="74"/>
        <v>0.2120651956249463</v>
      </c>
      <c r="K423">
        <f t="shared" si="75"/>
        <v>3.1640523937534706E-2</v>
      </c>
      <c r="L423">
        <f t="shared" si="76"/>
        <v>3.9026968318672879E-3</v>
      </c>
      <c r="M423">
        <f>_xlfn.NORM.S.DIST((1/$Y$7)*(C423-$Y$3-D423*$Y$12),TRUE)</f>
        <v>0.71988836067115591</v>
      </c>
      <c r="N423" s="3">
        <f>_xlfn.NORM.S.DIST((1/$Y$8)*(C423-$Y$4-D423*$Y$12),TRUE)</f>
        <v>0.73555505025891432</v>
      </c>
      <c r="O423" s="3">
        <f>_xlfn.NORM.S.DIST((1/$Y$9)*(C423-$Y$5-D423*$Y$12),TRUE)</f>
        <v>0.37326513388167404</v>
      </c>
      <c r="P423" s="3">
        <f t="shared" si="77"/>
        <v>0.42268424282128181</v>
      </c>
      <c r="Q423">
        <f t="shared" si="78"/>
        <v>0.54163794370464735</v>
      </c>
      <c r="R423">
        <f t="shared" si="79"/>
        <v>0.15598562562607388</v>
      </c>
      <c r="S423">
        <f t="shared" si="80"/>
        <v>1.1810304403630205E-2</v>
      </c>
      <c r="T423">
        <f t="shared" si="81"/>
        <v>1.6496084553388399E-3</v>
      </c>
      <c r="U423" s="4">
        <f t="shared" si="82"/>
        <v>0.7110834821896902</v>
      </c>
      <c r="V423" s="6">
        <f t="shared" si="83"/>
        <v>0.55655276265516895</v>
      </c>
    </row>
    <row r="424" spans="1:22" x14ac:dyDescent="0.3">
      <c r="A424">
        <f t="shared" si="72"/>
        <v>420</v>
      </c>
      <c r="C424">
        <v>0.57473343300000002</v>
      </c>
      <c r="D424">
        <v>1.8041</v>
      </c>
      <c r="E424">
        <v>0.91150734172847203</v>
      </c>
      <c r="F424">
        <v>7.1526188067557298E-2</v>
      </c>
      <c r="G424">
        <v>1.6604290187889201E-2</v>
      </c>
      <c r="H424">
        <v>3.6218001608134202E-4</v>
      </c>
      <c r="I424">
        <f t="shared" si="73"/>
        <v>0.77818598470125711</v>
      </c>
      <c r="J424">
        <f t="shared" si="74"/>
        <v>0.18987632167101998</v>
      </c>
      <c r="K424">
        <f t="shared" si="75"/>
        <v>2.8824333600723853E-2</v>
      </c>
      <c r="L424">
        <f t="shared" si="76"/>
        <v>3.1133600269990964E-3</v>
      </c>
      <c r="M424">
        <f>_xlfn.NORM.S.DIST((1/$Y$7)*(C424-$Y$3-D424*$Y$12),TRUE)</f>
        <v>0.54368648310760015</v>
      </c>
      <c r="N424" s="3">
        <f>_xlfn.NORM.S.DIST((1/$Y$8)*(C424-$Y$4-D424*$Y$12),TRUE)</f>
        <v>0.67850632012858081</v>
      </c>
      <c r="O424" s="3">
        <f>_xlfn.NORM.S.DIST((1/$Y$9)*(C424-$Y$5-D424*$Y$12),TRUE)</f>
        <v>0.27575705167133308</v>
      </c>
      <c r="P424" s="3">
        <f t="shared" si="77"/>
        <v>0.40534905753595762</v>
      </c>
      <c r="Q424">
        <f t="shared" si="78"/>
        <v>0.4230892012258512</v>
      </c>
      <c r="R424">
        <f t="shared" si="79"/>
        <v>0.12883228429655447</v>
      </c>
      <c r="S424">
        <f t="shared" si="80"/>
        <v>7.9485132501265505E-3</v>
      </c>
      <c r="T424">
        <f t="shared" si="81"/>
        <v>1.2619975527142072E-3</v>
      </c>
      <c r="U424" s="4">
        <f t="shared" si="82"/>
        <v>0.56113199632524646</v>
      </c>
      <c r="V424" s="6">
        <f t="shared" si="83"/>
        <v>0.15383985599036729</v>
      </c>
    </row>
    <row r="425" spans="1:22" x14ac:dyDescent="0.3">
      <c r="A425">
        <f t="shared" si="72"/>
        <v>421</v>
      </c>
      <c r="C425">
        <v>0.40552913000000002</v>
      </c>
      <c r="D425">
        <v>1.8</v>
      </c>
      <c r="E425">
        <v>0.919711620030633</v>
      </c>
      <c r="F425">
        <v>6.9248621472830701E-2</v>
      </c>
      <c r="G425">
        <v>1.07687439012123E-2</v>
      </c>
      <c r="H425">
        <v>2.7101459532422902E-4</v>
      </c>
      <c r="I425">
        <f t="shared" si="73"/>
        <v>0.79698364486646511</v>
      </c>
      <c r="J425">
        <f t="shared" si="74"/>
        <v>0.18001934156328309</v>
      </c>
      <c r="K425">
        <f t="shared" si="75"/>
        <v>2.0637926789645499E-2</v>
      </c>
      <c r="L425">
        <f t="shared" si="76"/>
        <v>2.3590867806060935E-3</v>
      </c>
      <c r="M425">
        <f>_xlfn.NORM.S.DIST((1/$Y$7)*(C425-$Y$3-D425*$Y$12),TRUE)</f>
        <v>0.45281788155139768</v>
      </c>
      <c r="N425" s="3">
        <f>_xlfn.NORM.S.DIST((1/$Y$8)*(C425-$Y$4-D425*$Y$12),TRUE)</f>
        <v>0.64924868709356831</v>
      </c>
      <c r="O425" s="3">
        <f>_xlfn.NORM.S.DIST((1/$Y$9)*(C425-$Y$5-D425*$Y$12),TRUE)</f>
        <v>0.23362733168734948</v>
      </c>
      <c r="P425" s="3">
        <f t="shared" si="77"/>
        <v>0.39704304486744668</v>
      </c>
      <c r="Q425">
        <f t="shared" si="78"/>
        <v>0.3608884456995442</v>
      </c>
      <c r="R425">
        <f t="shared" si="79"/>
        <v>0.11687732116141018</v>
      </c>
      <c r="S425">
        <f t="shared" si="80"/>
        <v>4.8215837674237443E-3</v>
      </c>
      <c r="T425">
        <f t="shared" si="81"/>
        <v>9.3665899847838552E-4</v>
      </c>
      <c r="U425" s="4">
        <f t="shared" si="82"/>
        <v>0.48352400962685654</v>
      </c>
      <c r="V425" s="6">
        <f t="shared" si="83"/>
        <v>-4.1310930471869171E-2</v>
      </c>
    </row>
    <row r="426" spans="1:22" x14ac:dyDescent="0.3">
      <c r="A426">
        <f t="shared" si="72"/>
        <v>422</v>
      </c>
      <c r="C426">
        <v>-1.801381326</v>
      </c>
      <c r="D426">
        <v>1.9479</v>
      </c>
      <c r="E426">
        <v>0.113876886207204</v>
      </c>
      <c r="F426">
        <v>0.87517944728031205</v>
      </c>
      <c r="G426">
        <v>7.8708630038938406E-3</v>
      </c>
      <c r="H426">
        <v>3.0728035085903298E-3</v>
      </c>
      <c r="I426">
        <f t="shared" si="73"/>
        <v>0.8034111298999691</v>
      </c>
      <c r="J426">
        <f t="shared" si="74"/>
        <v>0.17912445550847642</v>
      </c>
      <c r="K426">
        <f t="shared" si="75"/>
        <v>1.5450851751463032E-2</v>
      </c>
      <c r="L426">
        <f t="shared" si="76"/>
        <v>2.0135628400917934E-3</v>
      </c>
      <c r="M426">
        <f>_xlfn.NORM.S.DIST((1/$Y$7)*(C426-$Y$3-D426*$Y$12),TRUE)</f>
        <v>9.8124629516933674E-4</v>
      </c>
      <c r="N426" s="3">
        <f>_xlfn.NORM.S.DIST((1/$Y$8)*(C426-$Y$4-D426*$Y$12),TRUE)</f>
        <v>0.25360821905302677</v>
      </c>
      <c r="O426" s="3">
        <f>_xlfn.NORM.S.DIST((1/$Y$9)*(C426-$Y$5-D426*$Y$12),TRUE)</f>
        <v>7.3117022447616751E-3</v>
      </c>
      <c r="P426" s="3">
        <f t="shared" si="77"/>
        <v>0.29418283973653636</v>
      </c>
      <c r="Q426">
        <f t="shared" si="78"/>
        <v>7.8834419471215543E-4</v>
      </c>
      <c r="R426">
        <f t="shared" si="79"/>
        <v>4.5427434150347834E-2</v>
      </c>
      <c r="S426">
        <f t="shared" si="80"/>
        <v>1.1297202743465211E-4</v>
      </c>
      <c r="T426">
        <f t="shared" si="81"/>
        <v>5.9235563428616908E-4</v>
      </c>
      <c r="U426" s="4">
        <f t="shared" si="82"/>
        <v>4.6921106006780809E-2</v>
      </c>
      <c r="V426" s="6">
        <f t="shared" si="83"/>
        <v>-1.6754691858344339</v>
      </c>
    </row>
    <row r="427" spans="1:22" x14ac:dyDescent="0.3">
      <c r="A427">
        <f t="shared" si="72"/>
        <v>423</v>
      </c>
      <c r="C427">
        <v>-1.0439549960000001</v>
      </c>
      <c r="D427">
        <v>1.9335</v>
      </c>
      <c r="E427">
        <v>5.0408766635048501E-2</v>
      </c>
      <c r="F427">
        <v>0.90990972672860604</v>
      </c>
      <c r="G427">
        <v>3.28814459367208E-2</v>
      </c>
      <c r="H427">
        <v>6.8000606996249198E-3</v>
      </c>
      <c r="I427">
        <f t="shared" si="73"/>
        <v>0.12619406934910515</v>
      </c>
      <c r="J427">
        <f t="shared" si="74"/>
        <v>0.76755050397326252</v>
      </c>
      <c r="K427">
        <f t="shared" si="75"/>
        <v>8.6193856650599518E-2</v>
      </c>
      <c r="L427">
        <f t="shared" si="76"/>
        <v>2.0061570027032939E-2</v>
      </c>
      <c r="M427">
        <f>_xlfn.NORM.S.DIST((1/$Y$7)*(C427-$Y$3-D427*$Y$12),TRUE)</f>
        <v>1.9038748651140264E-2</v>
      </c>
      <c r="N427" s="3">
        <f>_xlfn.NORM.S.DIST((1/$Y$8)*(C427-$Y$4-D427*$Y$12),TRUE)</f>
        <v>0.38055542416383675</v>
      </c>
      <c r="O427" s="3">
        <f>_xlfn.NORM.S.DIST((1/$Y$9)*(C427-$Y$5-D427*$Y$12),TRUE)</f>
        <v>3.1933690232874963E-2</v>
      </c>
      <c r="P427" s="3">
        <f t="shared" si="77"/>
        <v>0.32814534362928527</v>
      </c>
      <c r="Q427">
        <f t="shared" si="78"/>
        <v>2.4025771676021769E-3</v>
      </c>
      <c r="R427">
        <f t="shared" si="79"/>
        <v>0.2920955076067116</v>
      </c>
      <c r="S427">
        <f t="shared" si="80"/>
        <v>2.7524879182570746E-3</v>
      </c>
      <c r="T427">
        <f t="shared" si="81"/>
        <v>6.5831107902636935E-3</v>
      </c>
      <c r="U427" s="4">
        <f t="shared" si="82"/>
        <v>0.30383368348283452</v>
      </c>
      <c r="V427" s="6">
        <f t="shared" si="83"/>
        <v>-0.5134059748866785</v>
      </c>
    </row>
    <row r="428" spans="1:22" x14ac:dyDescent="0.3">
      <c r="A428">
        <f t="shared" si="72"/>
        <v>424</v>
      </c>
      <c r="C428">
        <v>-2.3545709769999998</v>
      </c>
      <c r="D428">
        <v>2.1484999999999999</v>
      </c>
      <c r="E428">
        <v>2.40644732997473E-4</v>
      </c>
      <c r="F428">
        <v>0.98240169336400895</v>
      </c>
      <c r="G428">
        <v>5.8560388685962601E-3</v>
      </c>
      <c r="H428">
        <v>1.1501623034397101E-2</v>
      </c>
      <c r="I428">
        <f t="shared" si="73"/>
        <v>7.4769877827389655E-2</v>
      </c>
      <c r="J428">
        <f t="shared" si="74"/>
        <v>0.78927950647014633</v>
      </c>
      <c r="K428">
        <f t="shared" si="75"/>
        <v>0.1114731190196972</v>
      </c>
      <c r="L428">
        <f t="shared" si="76"/>
        <v>2.4477496682767143E-2</v>
      </c>
      <c r="M428">
        <f>_xlfn.NORM.S.DIST((1/$Y$7)*(C428-$Y$3-D428*$Y$12),TRUE)</f>
        <v>6.0980803852908583E-5</v>
      </c>
      <c r="N428" s="3">
        <f>_xlfn.NORM.S.DIST((1/$Y$8)*(C428-$Y$4-D428*$Y$12),TRUE)</f>
        <v>0.17735574367088311</v>
      </c>
      <c r="O428" s="3">
        <f>_xlfn.NORM.S.DIST((1/$Y$9)*(C428-$Y$5-D428*$Y$12),TRUE)</f>
        <v>2.0435184745497773E-3</v>
      </c>
      <c r="P428" s="3">
        <f t="shared" si="77"/>
        <v>0.27045386461879606</v>
      </c>
      <c r="Q428">
        <f t="shared" si="78"/>
        <v>4.5595272538979868E-6</v>
      </c>
      <c r="R428">
        <f t="shared" si="79"/>
        <v>0.13998325383420041</v>
      </c>
      <c r="S428">
        <f t="shared" si="80"/>
        <v>2.2779737813243738E-4</v>
      </c>
      <c r="T428">
        <f t="shared" si="81"/>
        <v>6.6200335740481345E-3</v>
      </c>
      <c r="U428" s="4">
        <f t="shared" si="82"/>
        <v>0.14683564431363488</v>
      </c>
      <c r="V428" s="14">
        <f t="shared" si="83"/>
        <v>-1.0501018492089798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62311-3CC9-4D3A-83FB-67BEE9E891E8}">
  <dimension ref="A1:Y428"/>
  <sheetViews>
    <sheetView topLeftCell="J1" zoomScale="70" zoomScaleNormal="70" zoomScalePageLayoutView="85" workbookViewId="0">
      <selection activeCell="P13" sqref="P13"/>
    </sheetView>
  </sheetViews>
  <sheetFormatPr defaultRowHeight="14.4" x14ac:dyDescent="0.3"/>
  <cols>
    <col min="1" max="2" width="5.77734375" customWidth="1"/>
    <col min="9" max="9" width="21.77734375" customWidth="1"/>
    <col min="10" max="12" width="22.109375" customWidth="1"/>
    <col min="13" max="13" width="19.88671875" customWidth="1"/>
    <col min="14" max="14" width="18.88671875" customWidth="1"/>
    <col min="15" max="15" width="19" customWidth="1"/>
    <col min="16" max="16" width="18.33203125" customWidth="1"/>
    <col min="21" max="21" width="20.77734375" bestFit="1" customWidth="1"/>
    <col min="22" max="22" width="17.109375" customWidth="1"/>
  </cols>
  <sheetData>
    <row r="1" spans="1:25" x14ac:dyDescent="0.3">
      <c r="U1" t="s">
        <v>0</v>
      </c>
      <c r="V1" t="s">
        <v>0</v>
      </c>
    </row>
    <row r="2" spans="1:25" x14ac:dyDescent="0.3">
      <c r="U2" t="s">
        <v>1</v>
      </c>
      <c r="V2" t="s">
        <v>2</v>
      </c>
    </row>
    <row r="3" spans="1:25" x14ac:dyDescent="0.3">
      <c r="A3" t="s">
        <v>3</v>
      </c>
      <c r="C3" s="1" t="s">
        <v>4</v>
      </c>
      <c r="D3" s="1" t="s">
        <v>39</v>
      </c>
      <c r="E3" s="1" t="s">
        <v>5</v>
      </c>
      <c r="F3" s="1" t="s">
        <v>6</v>
      </c>
      <c r="G3" s="1" t="s">
        <v>26</v>
      </c>
      <c r="H3" s="1" t="s">
        <v>40</v>
      </c>
      <c r="I3" s="1" t="s">
        <v>7</v>
      </c>
      <c r="J3" s="1" t="s">
        <v>8</v>
      </c>
      <c r="K3" s="1" t="s">
        <v>29</v>
      </c>
      <c r="L3" s="1" t="s">
        <v>41</v>
      </c>
      <c r="M3" s="1" t="s">
        <v>9</v>
      </c>
      <c r="N3" s="1" t="s">
        <v>10</v>
      </c>
      <c r="O3" s="1" t="s">
        <v>37</v>
      </c>
      <c r="P3" s="1" t="s">
        <v>42</v>
      </c>
      <c r="Q3" s="1" t="s">
        <v>11</v>
      </c>
      <c r="R3" s="1" t="s">
        <v>12</v>
      </c>
      <c r="S3" s="1" t="s">
        <v>28</v>
      </c>
      <c r="T3" s="1" t="s">
        <v>43</v>
      </c>
      <c r="U3" s="1" t="s">
        <v>27</v>
      </c>
      <c r="V3" s="1" t="s">
        <v>13</v>
      </c>
      <c r="W3" s="1"/>
      <c r="X3" s="2" t="s">
        <v>14</v>
      </c>
      <c r="Y3">
        <v>0.54100000000000004</v>
      </c>
    </row>
    <row r="4" spans="1:25" x14ac:dyDescent="0.3">
      <c r="A4">
        <v>0</v>
      </c>
      <c r="C4">
        <v>0.45446690499999998</v>
      </c>
      <c r="D4">
        <v>4.2457000000000003</v>
      </c>
      <c r="E4">
        <v>0.76801615418073998</v>
      </c>
      <c r="F4">
        <v>0.183037290758609</v>
      </c>
      <c r="G4" s="13">
        <v>3.4812125845427699E-15</v>
      </c>
      <c r="H4">
        <v>4.8946555060647899E-2</v>
      </c>
      <c r="X4" s="2" t="s">
        <v>15</v>
      </c>
      <c r="Y4">
        <v>0.54100000000000004</v>
      </c>
    </row>
    <row r="5" spans="1:25" x14ac:dyDescent="0.3">
      <c r="A5">
        <f>A4+1</f>
        <v>1</v>
      </c>
      <c r="C5">
        <v>1.753169269</v>
      </c>
      <c r="D5">
        <v>4.2150999999999996</v>
      </c>
      <c r="E5">
        <v>0.77956199718859998</v>
      </c>
      <c r="F5">
        <v>0.204607766033577</v>
      </c>
      <c r="G5" s="13">
        <v>1.0579682823698301E-15</v>
      </c>
      <c r="H5">
        <v>1.5830236777821902E-2</v>
      </c>
      <c r="I5">
        <f>$Y$14*E4+$Y$19*F4+G4*$Y$24+H4*$Y$29</f>
        <v>0.7153680564727517</v>
      </c>
      <c r="J5">
        <f>$Y$15*E4+$Y$20*F4+G4*$Y$25+H4*$Y$30</f>
        <v>0.86060826899055209</v>
      </c>
      <c r="K5">
        <f>E4*$Y$16+F4*$Y$21+G4*$Y$26+H4*$Y$31</f>
        <v>0</v>
      </c>
      <c r="L5">
        <f>E4*$Y$17+F4*$Y$22+G4*$Y$27+H4*$Y$32</f>
        <v>4.6116759423096024E-2</v>
      </c>
      <c r="M5">
        <f>_xlfn.NORM.S.DIST((1/$Y$7)*(C5-$Y$3-D5*$Y$12),TRUE)</f>
        <v>0.89491652990301518</v>
      </c>
      <c r="N5" s="3">
        <f>_xlfn.NORM.S.DIST((1/$Y$8)*(C5-$Y$4-D5*$Y$12),TRUE)</f>
        <v>0.70055349025328584</v>
      </c>
      <c r="O5" s="3">
        <f>_xlfn.NORM.S.DIST((1/$Y$9)*(C5-$Y$5-D5*$Y$12),TRUE)</f>
        <v>0.56512079738138654</v>
      </c>
      <c r="P5" s="3">
        <f>_xlfn.NORM.S.DIST((1/$Y$10)*(C5-$Y$6-D5*$Y$12),TRUE)</f>
        <v>0.57384425652059301</v>
      </c>
      <c r="Q5">
        <f>M5*I5</f>
        <v>0.64019469870205914</v>
      </c>
      <c r="R5">
        <f>N5*J5</f>
        <v>0.60290212658216991</v>
      </c>
      <c r="S5">
        <f>O5*K5</f>
        <v>0</v>
      </c>
      <c r="T5">
        <f>P5*L5</f>
        <v>2.6463837524285591E-2</v>
      </c>
      <c r="U5" s="4">
        <f>SUM(Q5:T5)</f>
        <v>1.2695606628085145</v>
      </c>
      <c r="V5" s="5" t="e">
        <f>_xlfn.NORM.S.INV(U5)</f>
        <v>#NUM!</v>
      </c>
      <c r="X5" s="2" t="s">
        <v>35</v>
      </c>
      <c r="Y5">
        <v>0.54100000000000004</v>
      </c>
    </row>
    <row r="6" spans="1:25" x14ac:dyDescent="0.3">
      <c r="A6">
        <f t="shared" ref="A6:A69" si="0">A5+1</f>
        <v>2</v>
      </c>
      <c r="C6">
        <v>0.187041494</v>
      </c>
      <c r="D6">
        <v>4.2984</v>
      </c>
      <c r="E6">
        <v>0.86541114637930205</v>
      </c>
      <c r="F6">
        <v>0.13108299135354001</v>
      </c>
      <c r="G6" s="13">
        <v>1.9460901573369199E-16</v>
      </c>
      <c r="H6">
        <v>3.5058622671571399E-3</v>
      </c>
      <c r="I6">
        <f t="shared" ref="I6:I69" si="1">$Y$14*E5+$Y$19*F5+G5*$Y$24+H5*$Y$29</f>
        <v>0.72781611638464905</v>
      </c>
      <c r="J6">
        <f t="shared" ref="J6:J69" si="2">$Y$15*E5+$Y$20*F5+G5*$Y$25+H5*$Y$30</f>
        <v>0.88435177183151736</v>
      </c>
      <c r="K6">
        <f t="shared" ref="K6:K69" si="3">E5*$Y$16+F5*$Y$21+G5*$Y$26+H5*$Y$31</f>
        <v>0</v>
      </c>
      <c r="L6">
        <f t="shared" ref="L6:L69" si="4">E5*$Y$17+F5*$Y$22+G5*$Y$27+H5*$Y$32</f>
        <v>1.9277329506599487E-2</v>
      </c>
      <c r="M6">
        <f>_xlfn.NORM.S.DIST((1/$Y$7)*(C6-$Y$3-D6*$Y$12),TRUE)</f>
        <v>0.35721523746607375</v>
      </c>
      <c r="N6" s="3">
        <f>_xlfn.NORM.S.DIST((1/$Y$8)*(C6-$Y$4-D6*$Y$12),TRUE)</f>
        <v>0.43896565098894746</v>
      </c>
      <c r="O6" s="3">
        <f>_xlfn.NORM.S.DIST((1/$Y$9)*(C6-$Y$5-D6*$Y$12),TRUE)</f>
        <v>0.48090650714741945</v>
      </c>
      <c r="P6" s="3">
        <f t="shared" ref="P6:P69" si="5">_xlfn.NORM.S.DIST((1/$Y$10)*(C6-$Y$6-D6*$Y$12),TRUE)</f>
        <v>0.4783232150800692</v>
      </c>
      <c r="Q6">
        <f t="shared" ref="Q6:T69" si="6">M6*I6</f>
        <v>0.25998700684597797</v>
      </c>
      <c r="R6">
        <f t="shared" si="6"/>
        <v>0.38820005122525114</v>
      </c>
      <c r="S6">
        <f t="shared" si="6"/>
        <v>0</v>
      </c>
      <c r="T6">
        <f t="shared" si="6"/>
        <v>9.2207942277545505E-3</v>
      </c>
      <c r="U6" s="4">
        <f t="shared" ref="U6:U69" si="7">SUM(Q6:T6)</f>
        <v>0.65740785229898369</v>
      </c>
      <c r="V6" s="6">
        <f t="shared" ref="V6:V69" si="8">_xlfn.NORM.S.INV(U6)</f>
        <v>0.40539893266498916</v>
      </c>
      <c r="X6" s="2" t="s">
        <v>45</v>
      </c>
      <c r="Y6">
        <v>0.54100000000000004</v>
      </c>
    </row>
    <row r="7" spans="1:25" x14ac:dyDescent="0.3">
      <c r="A7">
        <f t="shared" si="0"/>
        <v>3</v>
      </c>
      <c r="C7">
        <v>-1.2445846E-2</v>
      </c>
      <c r="D7">
        <v>4.2427999999999999</v>
      </c>
      <c r="E7">
        <v>0.89664647713144996</v>
      </c>
      <c r="F7">
        <v>0.102096386863874</v>
      </c>
      <c r="G7" s="13">
        <v>5.1039633675781702E-17</v>
      </c>
      <c r="H7">
        <v>1.25713600467602E-3</v>
      </c>
      <c r="I7">
        <f t="shared" si="1"/>
        <v>0.79932161242698374</v>
      </c>
      <c r="J7">
        <f t="shared" si="2"/>
        <v>0.89481906071790385</v>
      </c>
      <c r="K7">
        <f t="shared" si="3"/>
        <v>0</v>
      </c>
      <c r="L7">
        <f t="shared" si="4"/>
        <v>6.842355422346626E-3</v>
      </c>
      <c r="M7">
        <f>_xlfn.NORM.S.DIST((1/$Y$7)*(C7-$Y$3-D7*$Y$12),TRUE)</f>
        <v>0.28361466202210378</v>
      </c>
      <c r="N7" s="3">
        <f>_xlfn.NORM.S.DIST((1/$Y$8)*(C7-$Y$4-D7*$Y$12),TRUE)</f>
        <v>0.40510499423580615</v>
      </c>
      <c r="O7" s="3">
        <f>_xlfn.NORM.S.DIST((1/$Y$9)*(C7-$Y$5-D7*$Y$12),TRUE)</f>
        <v>0.47016207930180631</v>
      </c>
      <c r="P7" s="3">
        <f t="shared" si="5"/>
        <v>0.46613049904801224</v>
      </c>
      <c r="Q7">
        <f t="shared" si="6"/>
        <v>0.22669932895544204</v>
      </c>
      <c r="R7">
        <f t="shared" si="6"/>
        <v>0.36249567043421593</v>
      </c>
      <c r="S7">
        <f t="shared" si="6"/>
        <v>0</v>
      </c>
      <c r="T7">
        <f t="shared" si="6"/>
        <v>3.1894305476823054E-3</v>
      </c>
      <c r="U7" s="4">
        <f t="shared" si="7"/>
        <v>0.5923844299373402</v>
      </c>
      <c r="V7" s="6">
        <f t="shared" si="8"/>
        <v>0.23368293083286165</v>
      </c>
      <c r="X7" s="2" t="s">
        <v>16</v>
      </c>
      <c r="Y7">
        <f>SQRT(0.93573)</f>
        <v>0.96733138065504731</v>
      </c>
    </row>
    <row r="8" spans="1:25" x14ac:dyDescent="0.3">
      <c r="A8">
        <f t="shared" si="0"/>
        <v>4</v>
      </c>
      <c r="C8">
        <v>-1.407837397</v>
      </c>
      <c r="D8">
        <v>4.2988</v>
      </c>
      <c r="E8">
        <v>0.68706505659305095</v>
      </c>
      <c r="F8">
        <v>0.30952448490575801</v>
      </c>
      <c r="G8" s="13">
        <v>1.03858695764704E-16</v>
      </c>
      <c r="H8">
        <v>3.4104585011906501E-3</v>
      </c>
      <c r="I8">
        <f t="shared" si="1"/>
        <v>0.8251369690073681</v>
      </c>
      <c r="J8">
        <f t="shared" si="2"/>
        <v>0.897040362979309</v>
      </c>
      <c r="K8">
        <f t="shared" si="3"/>
        <v>0</v>
      </c>
      <c r="L8">
        <f t="shared" si="4"/>
        <v>4.1063144897973162E-3</v>
      </c>
      <c r="M8">
        <f>_xlfn.NORM.S.DIST((1/$Y$7)*(C8-$Y$3-D8*$Y$12),TRUE)</f>
        <v>2.1970492186411474E-2</v>
      </c>
      <c r="N8" s="3">
        <f>_xlfn.NORM.S.DIST((1/$Y$8)*(C8-$Y$4-D8*$Y$12),TRUE)</f>
        <v>0.19887308428603692</v>
      </c>
      <c r="O8" s="3">
        <f>_xlfn.NORM.S.DIST((1/$Y$9)*(C8-$Y$5-D8*$Y$12),TRUE)</f>
        <v>0.39603962063628767</v>
      </c>
      <c r="P8" s="3">
        <f t="shared" si="5"/>
        <v>0.38235157995943386</v>
      </c>
      <c r="Q8">
        <f t="shared" si="6"/>
        <v>1.8128665330295626E-2</v>
      </c>
      <c r="R8">
        <f t="shared" si="6"/>
        <v>0.17839718371476126</v>
      </c>
      <c r="S8">
        <f t="shared" si="6"/>
        <v>0</v>
      </c>
      <c r="T8">
        <f t="shared" si="6"/>
        <v>1.5700558329843205E-3</v>
      </c>
      <c r="U8" s="4">
        <f t="shared" si="7"/>
        <v>0.19809590487804118</v>
      </c>
      <c r="V8" s="6">
        <f t="shared" si="8"/>
        <v>-0.84844209134430393</v>
      </c>
      <c r="X8" s="2" t="s">
        <v>17</v>
      </c>
      <c r="Y8">
        <f>SQRT(5.31088)</f>
        <v>2.3045346601863033</v>
      </c>
    </row>
    <row r="9" spans="1:25" x14ac:dyDescent="0.3">
      <c r="A9">
        <f t="shared" si="0"/>
        <v>5</v>
      </c>
      <c r="C9">
        <v>2.715621938</v>
      </c>
      <c r="D9">
        <v>4.3571</v>
      </c>
      <c r="E9">
        <v>0.36605101705392701</v>
      </c>
      <c r="F9">
        <v>0.62296432667007495</v>
      </c>
      <c r="G9" s="13">
        <v>3.2111914335023299E-16</v>
      </c>
      <c r="H9">
        <v>1.09846562759976E-2</v>
      </c>
      <c r="I9">
        <f t="shared" si="1"/>
        <v>0.65308640514119476</v>
      </c>
      <c r="J9">
        <f t="shared" si="2"/>
        <v>0.89131987559601533</v>
      </c>
      <c r="K9">
        <f t="shared" si="3"/>
        <v>0</v>
      </c>
      <c r="L9">
        <f t="shared" si="4"/>
        <v>1.2116415103160978E-2</v>
      </c>
      <c r="M9">
        <f>_xlfn.NORM.S.DIST((1/$Y$7)*(C9-$Y$3-D9*$Y$12),TRUE)</f>
        <v>0.9877139152382941</v>
      </c>
      <c r="N9" s="3">
        <f>_xlfn.NORM.S.DIST((1/$Y$8)*(C9-$Y$4-D9*$Y$12),TRUE)</f>
        <v>0.8273199449343458</v>
      </c>
      <c r="O9" s="3">
        <f>_xlfn.NORM.S.DIST((1/$Y$9)*(C9-$Y$5-D9*$Y$12),TRUE)</f>
        <v>0.61567933464115621</v>
      </c>
      <c r="P9" s="3">
        <f t="shared" si="5"/>
        <v>0.63080546635860757</v>
      </c>
      <c r="Q9">
        <f t="shared" si="6"/>
        <v>0.6450625302109122</v>
      </c>
      <c r="R9">
        <f t="shared" si="6"/>
        <v>0.73740671039698336</v>
      </c>
      <c r="S9">
        <f t="shared" si="6"/>
        <v>0</v>
      </c>
      <c r="T9">
        <f t="shared" si="6"/>
        <v>7.6431008797439373E-3</v>
      </c>
      <c r="U9" s="4">
        <f t="shared" si="7"/>
        <v>1.3901123414876395</v>
      </c>
      <c r="V9" s="6" t="e">
        <f t="shared" si="8"/>
        <v>#NUM!</v>
      </c>
      <c r="X9" s="2" t="s">
        <v>36</v>
      </c>
      <c r="Y9">
        <f>SQRT(54.65404)</f>
        <v>7.3928370738167901</v>
      </c>
    </row>
    <row r="10" spans="1:25" x14ac:dyDescent="0.3">
      <c r="A10">
        <f t="shared" si="0"/>
        <v>6</v>
      </c>
      <c r="C10">
        <v>-1.5771119360000001</v>
      </c>
      <c r="D10">
        <v>4.5523999999999996</v>
      </c>
      <c r="E10">
        <v>0.179018923183451</v>
      </c>
      <c r="F10">
        <v>0.80262109823459604</v>
      </c>
      <c r="G10" s="13">
        <v>6.4431384537128104E-16</v>
      </c>
      <c r="H10">
        <v>1.83599785819521E-2</v>
      </c>
      <c r="I10">
        <f t="shared" si="1"/>
        <v>0.38917321491938067</v>
      </c>
      <c r="J10">
        <f t="shared" si="2"/>
        <v>0.87952191438511984</v>
      </c>
      <c r="K10">
        <f t="shared" si="3"/>
        <v>0</v>
      </c>
      <c r="L10">
        <f t="shared" si="4"/>
        <v>2.7806194509180256E-2</v>
      </c>
      <c r="M10">
        <f>_xlfn.NORM.S.DIST((1/$Y$7)*(C10-$Y$3-D10*$Y$12),TRUE)</f>
        <v>1.4275010822523118E-2</v>
      </c>
      <c r="N10" s="3">
        <f>_xlfn.NORM.S.DIST((1/$Y$8)*(C10-$Y$4-D10*$Y$12),TRUE)</f>
        <v>0.17902003128598726</v>
      </c>
      <c r="O10" s="3">
        <f>_xlfn.NORM.S.DIST((1/$Y$9)*(C10-$Y$5-D10*$Y$12),TRUE)</f>
        <v>0.38724427603389844</v>
      </c>
      <c r="P10" s="3">
        <f t="shared" si="5"/>
        <v>0.37247385210187645</v>
      </c>
      <c r="Q10">
        <f t="shared" si="6"/>
        <v>5.555451854810275E-3</v>
      </c>
      <c r="R10">
        <f t="shared" si="6"/>
        <v>0.15745204062993556</v>
      </c>
      <c r="S10">
        <f t="shared" si="6"/>
        <v>0</v>
      </c>
      <c r="T10">
        <f t="shared" si="6"/>
        <v>1.0357080381128416E-2</v>
      </c>
      <c r="U10" s="4">
        <f t="shared" si="7"/>
        <v>0.17336457286587426</v>
      </c>
      <c r="V10" s="6">
        <f t="shared" si="8"/>
        <v>-0.94095260900308553</v>
      </c>
      <c r="X10" s="2" t="s">
        <v>46</v>
      </c>
      <c r="Y10">
        <f>SQRT(42.39429)</f>
        <v>6.511089770537648</v>
      </c>
    </row>
    <row r="11" spans="1:25" x14ac:dyDescent="0.3">
      <c r="A11">
        <f t="shared" si="0"/>
        <v>7</v>
      </c>
      <c r="C11">
        <v>-1.662008648</v>
      </c>
      <c r="D11">
        <v>4.5106000000000002</v>
      </c>
      <c r="E11">
        <v>8.2553239106464005E-2</v>
      </c>
      <c r="F11">
        <v>0.89339998046740399</v>
      </c>
      <c r="G11" s="13">
        <v>9.3288748766807305E-16</v>
      </c>
      <c r="H11">
        <v>2.4046780426131401E-2</v>
      </c>
      <c r="I11">
        <f t="shared" si="1"/>
        <v>0.2351431189380547</v>
      </c>
      <c r="J11">
        <f t="shared" si="2"/>
        <v>0.87054479367048221</v>
      </c>
      <c r="K11">
        <f t="shared" si="3"/>
        <v>0</v>
      </c>
      <c r="L11">
        <f t="shared" si="4"/>
        <v>3.9317415170058122E-2</v>
      </c>
      <c r="M11">
        <f>_xlfn.NORM.S.DIST((1/$Y$7)*(C11-$Y$3-D11*$Y$12),TRUE)</f>
        <v>1.1380923364300764E-2</v>
      </c>
      <c r="N11" s="3">
        <f>_xlfn.NORM.S.DIST((1/$Y$8)*(C11-$Y$4-D11*$Y$12),TRUE)</f>
        <v>0.16954998243638311</v>
      </c>
      <c r="O11" s="3">
        <f>_xlfn.NORM.S.DIST((1/$Y$9)*(C11-$Y$5-D11*$Y$12),TRUE)</f>
        <v>0.38285451381326607</v>
      </c>
      <c r="P11" s="3">
        <f t="shared" si="5"/>
        <v>0.36755079914871375</v>
      </c>
      <c r="Q11">
        <f t="shared" si="6"/>
        <v>2.6761458162766604E-3</v>
      </c>
      <c r="R11">
        <f t="shared" si="6"/>
        <v>0.14760085447691501</v>
      </c>
      <c r="S11">
        <f t="shared" si="6"/>
        <v>0</v>
      </c>
      <c r="T11">
        <f t="shared" si="6"/>
        <v>1.4451147366216624E-2</v>
      </c>
      <c r="U11" s="4">
        <f t="shared" si="7"/>
        <v>0.1647281476594083</v>
      </c>
      <c r="V11" s="6">
        <f t="shared" si="8"/>
        <v>-0.97520961172748732</v>
      </c>
      <c r="X11" s="2"/>
    </row>
    <row r="12" spans="1:25" x14ac:dyDescent="0.3">
      <c r="A12">
        <f t="shared" si="0"/>
        <v>8</v>
      </c>
      <c r="C12">
        <v>-2.108282408</v>
      </c>
      <c r="D12">
        <v>4.5172999999999996</v>
      </c>
      <c r="E12">
        <v>2.0385140606954601E-2</v>
      </c>
      <c r="F12">
        <v>0.94655855744354001</v>
      </c>
      <c r="G12" s="13">
        <v>1.3691024268014E-15</v>
      </c>
      <c r="H12">
        <v>3.3056301949503701E-2</v>
      </c>
      <c r="I12">
        <f t="shared" si="1"/>
        <v>0.15552944582894956</v>
      </c>
      <c r="J12">
        <f t="shared" si="2"/>
        <v>0.86457785067957549</v>
      </c>
      <c r="K12">
        <f t="shared" si="3"/>
        <v>0</v>
      </c>
      <c r="L12">
        <f t="shared" si="4"/>
        <v>4.6760827167711183E-2</v>
      </c>
      <c r="M12">
        <f>_xlfn.NORM.S.DIST((1/$Y$7)*(C12-$Y$3-D12*$Y$12),TRUE)</f>
        <v>3.0836277450914562E-3</v>
      </c>
      <c r="N12" s="3">
        <f>_xlfn.NORM.S.DIST((1/$Y$8)*(C12-$Y$4-D12*$Y$12),TRUE)</f>
        <v>0.12515528009898855</v>
      </c>
      <c r="O12" s="3">
        <f>_xlfn.NORM.S.DIST((1/$Y$9)*(C12-$Y$5-D12*$Y$12),TRUE)</f>
        <v>0.36003770416243253</v>
      </c>
      <c r="P12" s="3">
        <f t="shared" si="5"/>
        <v>0.34204523136295872</v>
      </c>
      <c r="Q12">
        <f t="shared" si="6"/>
        <v>4.7959491433684752E-4</v>
      </c>
      <c r="R12">
        <f t="shared" si="6"/>
        <v>0.10820648306918376</v>
      </c>
      <c r="S12">
        <f t="shared" si="6"/>
        <v>0</v>
      </c>
      <c r="T12">
        <f t="shared" si="6"/>
        <v>1.5994317947303098E-2</v>
      </c>
      <c r="U12" s="4">
        <f t="shared" si="7"/>
        <v>0.1246803959308237</v>
      </c>
      <c r="V12" s="6">
        <f t="shared" si="8"/>
        <v>-1.1519033490931574</v>
      </c>
      <c r="X12" s="2" t="s">
        <v>38</v>
      </c>
      <c r="Y12">
        <v>0</v>
      </c>
    </row>
    <row r="13" spans="1:25" x14ac:dyDescent="0.3">
      <c r="A13">
        <f t="shared" si="0"/>
        <v>9</v>
      </c>
      <c r="C13">
        <v>-4.6683919620000003</v>
      </c>
      <c r="D13">
        <v>4.8289999999999997</v>
      </c>
      <c r="E13" s="13">
        <v>1.61938344750265E-6</v>
      </c>
      <c r="F13">
        <v>0.82723921326879801</v>
      </c>
      <c r="G13" s="13">
        <v>8.2581088826259103E-15</v>
      </c>
      <c r="H13">
        <v>0.17275916734774699</v>
      </c>
      <c r="I13">
        <f t="shared" si="1"/>
        <v>0.10374074812224865</v>
      </c>
      <c r="J13">
        <f>$Y$15*E12+$Y$20*F12+G12*$Y$25+H12*$Y$30</f>
        <v>0.8569377284279901</v>
      </c>
      <c r="K13">
        <f t="shared" si="3"/>
        <v>0</v>
      </c>
      <c r="L13">
        <f t="shared" si="4"/>
        <v>5.5833487341394268E-2</v>
      </c>
      <c r="M13">
        <f>_xlfn.NORM.S.DIST((1/$Y$7)*(C13-$Y$3-D13*$Y$12),TRUE)</f>
        <v>3.6157327565844008E-8</v>
      </c>
      <c r="N13" s="3">
        <f>_xlfn.NORM.S.DIST((1/$Y$8)*(C13-$Y$4-D13*$Y$12),TRUE)</f>
        <v>1.1895234392509181E-2</v>
      </c>
      <c r="O13" s="3">
        <f>_xlfn.NORM.S.DIST((1/$Y$9)*(C13-$Y$5-D13*$Y$12),TRUE)</f>
        <v>0.24051280291657556</v>
      </c>
      <c r="P13" s="3">
        <f t="shared" si="5"/>
        <v>0.21183225699449196</v>
      </c>
      <c r="Q13">
        <f t="shared" si="6"/>
        <v>3.7509882117818614E-9</v>
      </c>
      <c r="R13">
        <f t="shared" si="6"/>
        <v>1.019347513943532E-2</v>
      </c>
      <c r="S13">
        <f t="shared" si="6"/>
        <v>0</v>
      </c>
      <c r="T13">
        <f t="shared" si="6"/>
        <v>1.1827333639400944E-2</v>
      </c>
      <c r="U13" s="4">
        <f t="shared" si="7"/>
        <v>2.2020812529824477E-2</v>
      </c>
      <c r="V13" s="6">
        <f t="shared" si="8"/>
        <v>-2.0136944311807783</v>
      </c>
    </row>
    <row r="14" spans="1:25" x14ac:dyDescent="0.3">
      <c r="A14">
        <f t="shared" si="0"/>
        <v>10</v>
      </c>
      <c r="C14">
        <v>0.80769500100000002</v>
      </c>
      <c r="D14">
        <v>4.7721999999999998</v>
      </c>
      <c r="E14">
        <v>0.17840844085499699</v>
      </c>
      <c r="F14">
        <v>0.76217056084858203</v>
      </c>
      <c r="G14" s="13">
        <v>3.8640750552716801E-15</v>
      </c>
      <c r="H14">
        <v>5.94209982964174E-2</v>
      </c>
      <c r="I14">
        <f t="shared" si="1"/>
        <v>7.4453002833137299E-2</v>
      </c>
      <c r="J14">
        <f t="shared" si="2"/>
        <v>0.75734102357076194</v>
      </c>
      <c r="K14">
        <f t="shared" si="3"/>
        <v>0</v>
      </c>
      <c r="L14">
        <f t="shared" si="4"/>
        <v>0.16820728529669393</v>
      </c>
      <c r="M14">
        <f>_xlfn.NORM.S.DIST((1/$Y$7)*(C14-$Y$3-D14*$Y$12),TRUE)</f>
        <v>0.6086114427703001</v>
      </c>
      <c r="N14" s="3">
        <f>_xlfn.NORM.S.DIST((1/$Y$8)*(C14-$Y$4-D14*$Y$12),TRUE)</f>
        <v>0.54606522288641846</v>
      </c>
      <c r="O14" s="3">
        <f>_xlfn.NORM.S.DIST((1/$Y$9)*(C14-$Y$5-D14*$Y$12),TRUE)</f>
        <v>0.51438863567746407</v>
      </c>
      <c r="P14" s="3">
        <f t="shared" si="5"/>
        <v>0.5163361545426296</v>
      </c>
      <c r="Q14">
        <f t="shared" si="6"/>
        <v>4.5312949472856932E-2</v>
      </c>
      <c r="R14">
        <f t="shared" si="6"/>
        <v>0.4135575948371964</v>
      </c>
      <c r="S14">
        <f t="shared" si="6"/>
        <v>0</v>
      </c>
      <c r="T14">
        <f t="shared" si="6"/>
        <v>8.685150285614994E-2</v>
      </c>
      <c r="U14" s="4">
        <f t="shared" si="7"/>
        <v>0.54572204716620321</v>
      </c>
      <c r="V14" s="6">
        <f t="shared" si="8"/>
        <v>0.11486023327571361</v>
      </c>
      <c r="X14" s="2" t="s">
        <v>18</v>
      </c>
      <c r="Y14" s="15">
        <v>0.91</v>
      </c>
    </row>
    <row r="15" spans="1:25" x14ac:dyDescent="0.3">
      <c r="A15">
        <f t="shared" si="0"/>
        <v>11</v>
      </c>
      <c r="C15">
        <v>1.501016887</v>
      </c>
      <c r="D15">
        <v>4.8719000000000001</v>
      </c>
      <c r="E15">
        <v>0.33929647097307197</v>
      </c>
      <c r="F15">
        <v>0.63628587889572397</v>
      </c>
      <c r="G15" s="13">
        <v>1.3605398350243301E-15</v>
      </c>
      <c r="H15">
        <v>2.4417650131202801E-2</v>
      </c>
      <c r="I15">
        <f t="shared" si="1"/>
        <v>0.23094703165442351</v>
      </c>
      <c r="J15">
        <f t="shared" si="2"/>
        <v>0.84137926002664043</v>
      </c>
      <c r="K15">
        <f t="shared" si="3"/>
        <v>0</v>
      </c>
      <c r="L15">
        <f t="shared" si="4"/>
        <v>7.2184545411483905E-2</v>
      </c>
      <c r="M15">
        <f>_xlfn.NORM.S.DIST((1/$Y$7)*(C15-$Y$3-D15*$Y$12),TRUE)</f>
        <v>0.83950816261740158</v>
      </c>
      <c r="N15" s="3">
        <f>_xlfn.NORM.S.DIST((1/$Y$8)*(C15-$Y$4-D15*$Y$12),TRUE)</f>
        <v>0.66150620162694918</v>
      </c>
      <c r="O15" s="3">
        <f>_xlfn.NORM.S.DIST((1/$Y$9)*(C15-$Y$5-D15*$Y$12),TRUE)</f>
        <v>0.55166049797378047</v>
      </c>
      <c r="P15" s="3">
        <f t="shared" si="5"/>
        <v>0.5586089544201458</v>
      </c>
      <c r="Q15">
        <f t="shared" si="6"/>
        <v>0.19388191820614797</v>
      </c>
      <c r="R15">
        <f t="shared" si="6"/>
        <v>0.5565775984279161</v>
      </c>
      <c r="S15">
        <f t="shared" si="6"/>
        <v>0</v>
      </c>
      <c r="T15">
        <f t="shared" si="6"/>
        <v>4.0322933437602557E-2</v>
      </c>
      <c r="U15" s="4">
        <f t="shared" si="7"/>
        <v>0.79078245007166659</v>
      </c>
      <c r="V15" s="6">
        <f t="shared" si="8"/>
        <v>0.80913916980694578</v>
      </c>
      <c r="X15" s="2" t="s">
        <v>19</v>
      </c>
      <c r="Y15">
        <v>0.9</v>
      </c>
    </row>
    <row r="16" spans="1:25" x14ac:dyDescent="0.3">
      <c r="A16">
        <f t="shared" si="0"/>
        <v>12</v>
      </c>
      <c r="C16">
        <v>1.702990859</v>
      </c>
      <c r="D16">
        <v>4.4156000000000004</v>
      </c>
      <c r="E16">
        <v>0.44387985231752503</v>
      </c>
      <c r="F16">
        <v>0.54255765856007798</v>
      </c>
      <c r="G16" s="13">
        <v>6.2442520329028504E-16</v>
      </c>
      <c r="H16">
        <v>1.3562489122397201E-2</v>
      </c>
      <c r="I16">
        <f t="shared" si="1"/>
        <v>0.36602551768611208</v>
      </c>
      <c r="J16">
        <f t="shared" si="2"/>
        <v>0.86944939782630626</v>
      </c>
      <c r="K16">
        <f t="shared" si="3"/>
        <v>0</v>
      </c>
      <c r="L16">
        <f t="shared" si="4"/>
        <v>3.9355225975770042E-2</v>
      </c>
      <c r="M16">
        <f>_xlfn.NORM.S.DIST((1/$Y$7)*(C16-$Y$3-D16*$Y$12),TRUE)</f>
        <v>0.88516968081954717</v>
      </c>
      <c r="N16" s="3">
        <f>_xlfn.NORM.S.DIST((1/$Y$8)*(C16-$Y$4-D16*$Y$12),TRUE)</f>
        <v>0.69294636118441311</v>
      </c>
      <c r="O16" s="3">
        <f>_xlfn.NORM.S.DIST((1/$Y$9)*(C16-$Y$5-D16*$Y$12),TRUE)</f>
        <v>0.56244769094604208</v>
      </c>
      <c r="P16" s="3">
        <f t="shared" si="5"/>
        <v>0.57082044718148872</v>
      </c>
      <c r="Q16">
        <f t="shared" si="6"/>
        <v>0.32399469066202535</v>
      </c>
      <c r="R16">
        <f t="shared" si="6"/>
        <v>0.60248179645771804</v>
      </c>
      <c r="S16">
        <f t="shared" si="6"/>
        <v>0</v>
      </c>
      <c r="T16">
        <f t="shared" si="6"/>
        <v>2.2464767690417595E-2</v>
      </c>
      <c r="U16" s="4">
        <f t="shared" si="7"/>
        <v>0.94894125481016101</v>
      </c>
      <c r="V16" s="6">
        <f t="shared" si="8"/>
        <v>1.6346735963654844</v>
      </c>
      <c r="X16" s="2" t="s">
        <v>30</v>
      </c>
      <c r="Y16">
        <v>0</v>
      </c>
    </row>
    <row r="17" spans="1:25" x14ac:dyDescent="0.3">
      <c r="A17">
        <f t="shared" si="0"/>
        <v>13</v>
      </c>
      <c r="C17">
        <v>1.435305096</v>
      </c>
      <c r="D17">
        <v>4.4431000000000003</v>
      </c>
      <c r="E17">
        <v>0.59144939422633602</v>
      </c>
      <c r="F17">
        <v>0.400958782428884</v>
      </c>
      <c r="G17" s="13">
        <v>3.0111015274173898E-16</v>
      </c>
      <c r="H17">
        <v>7.59182334478028E-3</v>
      </c>
      <c r="I17">
        <f t="shared" si="1"/>
        <v>0.45276085487935541</v>
      </c>
      <c r="J17">
        <f t="shared" si="2"/>
        <v>0.87924822976944872</v>
      </c>
      <c r="K17">
        <f t="shared" si="3"/>
        <v>0</v>
      </c>
      <c r="L17">
        <f t="shared" si="4"/>
        <v>2.7533595728392014E-2</v>
      </c>
      <c r="M17">
        <f>_xlfn.NORM.S.DIST((1/$Y$7)*(C17-$Y$3-D17*$Y$12),TRUE)</f>
        <v>0.82238892029558297</v>
      </c>
      <c r="N17" s="3">
        <f>_xlfn.NORM.S.DIST((1/$Y$8)*(C17-$Y$4-D17*$Y$12),TRUE)</f>
        <v>0.65101536808961824</v>
      </c>
      <c r="O17" s="3">
        <f>_xlfn.NORM.S.DIST((1/$Y$9)*(C17-$Y$5-D17*$Y$12),TRUE)</f>
        <v>0.54814225830044061</v>
      </c>
      <c r="P17" s="3">
        <f t="shared" si="5"/>
        <v>0.55462334447109718</v>
      </c>
      <c r="Q17">
        <f t="shared" si="6"/>
        <v>0.37234551059633825</v>
      </c>
      <c r="R17">
        <f t="shared" si="6"/>
        <v>0.57240410994550284</v>
      </c>
      <c r="S17">
        <f t="shared" si="6"/>
        <v>0</v>
      </c>
      <c r="T17">
        <f t="shared" si="6"/>
        <v>1.5270774948195894E-2</v>
      </c>
      <c r="U17" s="4">
        <f t="shared" si="7"/>
        <v>0.96002039549003693</v>
      </c>
      <c r="V17" s="6">
        <f t="shared" si="8"/>
        <v>1.750922798923215</v>
      </c>
      <c r="X17" s="2" t="s">
        <v>44</v>
      </c>
      <c r="Y17">
        <v>0</v>
      </c>
    </row>
    <row r="18" spans="1:25" x14ac:dyDescent="0.3">
      <c r="A18">
        <f t="shared" si="0"/>
        <v>14</v>
      </c>
      <c r="C18">
        <v>2.2399948250000001</v>
      </c>
      <c r="D18">
        <v>4.4734999999999996</v>
      </c>
      <c r="E18">
        <v>0.48346728803884698</v>
      </c>
      <c r="F18">
        <v>0.506895519402495</v>
      </c>
      <c r="G18" s="13">
        <v>3.46176423610004E-16</v>
      </c>
      <c r="H18">
        <v>9.6371925586575206E-3</v>
      </c>
      <c r="I18">
        <f t="shared" si="1"/>
        <v>0.57430523916456566</v>
      </c>
      <c r="J18">
        <f t="shared" si="2"/>
        <v>0.88643879330973296</v>
      </c>
      <c r="K18">
        <f t="shared" si="3"/>
        <v>0</v>
      </c>
      <c r="L18">
        <f t="shared" si="4"/>
        <v>1.8329976849034153E-2</v>
      </c>
      <c r="M18">
        <f>_xlfn.NORM.S.DIST((1/$Y$7)*(C18-$Y$3-D18*$Y$12),TRUE)</f>
        <v>0.96048763936722803</v>
      </c>
      <c r="N18" s="3">
        <f>_xlfn.NORM.S.DIST((1/$Y$8)*(C18-$Y$4-D18*$Y$12),TRUE)</f>
        <v>0.7695117531737905</v>
      </c>
      <c r="O18" s="3">
        <f>_xlfn.NORM.S.DIST((1/$Y$9)*(C18-$Y$5-D18*$Y$12),TRUE)</f>
        <v>0.59088275996921902</v>
      </c>
      <c r="P18" s="3">
        <f t="shared" si="5"/>
        <v>0.60293008180275764</v>
      </c>
      <c r="Q18">
        <f t="shared" si="6"/>
        <v>0.55161308344140503</v>
      </c>
      <c r="R18">
        <f t="shared" si="6"/>
        <v>0.68212506992103195</v>
      </c>
      <c r="S18">
        <f t="shared" si="6"/>
        <v>0</v>
      </c>
      <c r="T18">
        <f t="shared" si="6"/>
        <v>1.1051694441030815E-2</v>
      </c>
      <c r="U18" s="4">
        <f t="shared" si="7"/>
        <v>1.2447898478034678</v>
      </c>
      <c r="V18" s="6" t="e">
        <f t="shared" si="8"/>
        <v>#NUM!</v>
      </c>
    </row>
    <row r="19" spans="1:25" x14ac:dyDescent="0.3">
      <c r="A19">
        <f t="shared" si="0"/>
        <v>15</v>
      </c>
      <c r="C19">
        <v>0.17675347899999999</v>
      </c>
      <c r="D19">
        <v>4.5727000000000002</v>
      </c>
      <c r="E19">
        <v>0.68849701489710902</v>
      </c>
      <c r="F19">
        <v>0.30663304017660498</v>
      </c>
      <c r="G19" s="13">
        <v>1.7393574761859501E-16</v>
      </c>
      <c r="H19">
        <v>4.8699449262861998E-3</v>
      </c>
      <c r="I19">
        <f t="shared" si="1"/>
        <v>0.48557582886157563</v>
      </c>
      <c r="J19">
        <f t="shared" si="2"/>
        <v>0.88282693904412968</v>
      </c>
      <c r="K19">
        <f t="shared" si="3"/>
        <v>0</v>
      </c>
      <c r="L19">
        <f t="shared" si="4"/>
        <v>2.320573540576059E-2</v>
      </c>
      <c r="M19">
        <f>_xlfn.NORM.S.DIST((1/$Y$7)*(C19-$Y$3-D19*$Y$12),TRUE)</f>
        <v>0.35325483642748245</v>
      </c>
      <c r="N19" s="3">
        <f>_xlfn.NORM.S.DIST((1/$Y$8)*(C19-$Y$4-D19*$Y$12),TRUE)</f>
        <v>0.43720616643048038</v>
      </c>
      <c r="O19" s="3">
        <f>_xlfn.NORM.S.DIST((1/$Y$9)*(C19-$Y$5-D19*$Y$12),TRUE)</f>
        <v>0.48035198597613793</v>
      </c>
      <c r="P19" s="3">
        <f t="shared" si="5"/>
        <v>0.47769381410750333</v>
      </c>
      <c r="Q19">
        <f t="shared" si="6"/>
        <v>0.17153200999763513</v>
      </c>
      <c r="R19">
        <f t="shared" si="6"/>
        <v>0.38597738164103934</v>
      </c>
      <c r="S19">
        <f t="shared" si="6"/>
        <v>0</v>
      </c>
      <c r="T19">
        <f t="shared" si="6"/>
        <v>1.1085236255147308E-2</v>
      </c>
      <c r="U19" s="4">
        <f t="shared" si="7"/>
        <v>0.56859462789382176</v>
      </c>
      <c r="V19" s="6">
        <f t="shared" si="8"/>
        <v>0.17279731933112313</v>
      </c>
      <c r="X19" s="2" t="s">
        <v>20</v>
      </c>
      <c r="Y19" s="15">
        <v>0.09</v>
      </c>
    </row>
    <row r="20" spans="1:25" x14ac:dyDescent="0.3">
      <c r="A20">
        <f t="shared" si="0"/>
        <v>16</v>
      </c>
      <c r="C20">
        <v>-0.72853475599999995</v>
      </c>
      <c r="D20">
        <v>4.5025000000000004</v>
      </c>
      <c r="E20">
        <v>0.69711672540172098</v>
      </c>
      <c r="F20">
        <v>0.29837200307740902</v>
      </c>
      <c r="G20" s="13">
        <v>1.50853524390901E-16</v>
      </c>
      <c r="H20">
        <v>4.5112715208698402E-3</v>
      </c>
      <c r="I20">
        <f t="shared" si="1"/>
        <v>0.65412925717226389</v>
      </c>
      <c r="J20">
        <f t="shared" si="2"/>
        <v>0.89031227940027924</v>
      </c>
      <c r="K20">
        <f t="shared" si="3"/>
        <v>0</v>
      </c>
      <c r="L20">
        <f t="shared" si="4"/>
        <v>1.3241045494115694E-2</v>
      </c>
      <c r="M20">
        <f>_xlfn.NORM.S.DIST((1/$Y$7)*(C20-$Y$3-D20*$Y$12),TRUE)</f>
        <v>9.4691025599199105E-2</v>
      </c>
      <c r="N20" s="3">
        <f>_xlfn.NORM.S.DIST((1/$Y$8)*(C20-$Y$4-D20*$Y$12),TRUE)</f>
        <v>0.29085607989768814</v>
      </c>
      <c r="O20" s="3">
        <f>_xlfn.NORM.S.DIST((1/$Y$9)*(C20-$Y$5-D20*$Y$12),TRUE)</f>
        <v>0.43182687543709042</v>
      </c>
      <c r="P20" s="3">
        <f t="shared" si="5"/>
        <v>0.42270415376370712</v>
      </c>
      <c r="Q20">
        <f t="shared" si="6"/>
        <v>6.1940170236083933E-2</v>
      </c>
      <c r="R20">
        <f t="shared" si="6"/>
        <v>0.25895273947114045</v>
      </c>
      <c r="S20">
        <f t="shared" si="6"/>
        <v>0</v>
      </c>
      <c r="T20">
        <f t="shared" si="6"/>
        <v>5.5970449305369216E-3</v>
      </c>
      <c r="U20" s="4">
        <f t="shared" si="7"/>
        <v>0.32648995463776131</v>
      </c>
      <c r="V20" s="6">
        <f t="shared" si="8"/>
        <v>-0.44962631636738165</v>
      </c>
      <c r="X20" s="2" t="s">
        <v>21</v>
      </c>
      <c r="Y20">
        <v>0.88</v>
      </c>
    </row>
    <row r="21" spans="1:25" x14ac:dyDescent="0.3">
      <c r="A21">
        <f t="shared" si="0"/>
        <v>17</v>
      </c>
      <c r="C21">
        <v>3.0794078109999998</v>
      </c>
      <c r="D21">
        <v>4.2141999999999999</v>
      </c>
      <c r="E21">
        <v>0.219408147157369</v>
      </c>
      <c r="F21">
        <v>0.76379070994435105</v>
      </c>
      <c r="G21" s="13">
        <v>5.5820695249496501E-16</v>
      </c>
      <c r="H21">
        <v>1.68011428982793E-2</v>
      </c>
      <c r="I21">
        <f t="shared" si="1"/>
        <v>0.66122970039253304</v>
      </c>
      <c r="J21">
        <f t="shared" si="2"/>
        <v>0.89073933172821673</v>
      </c>
      <c r="K21">
        <f t="shared" si="3"/>
        <v>0</v>
      </c>
      <c r="L21">
        <f t="shared" si="4"/>
        <v>1.2695515454644238E-2</v>
      </c>
      <c r="M21">
        <f>_xlfn.NORM.S.DIST((1/$Y$7)*(C21-$Y$3-D21*$Y$12),TRUE)</f>
        <v>0.99565652847651032</v>
      </c>
      <c r="N21" s="3">
        <f>_xlfn.NORM.S.DIST((1/$Y$8)*(C21-$Y$4-D21*$Y$12),TRUE)</f>
        <v>0.8646569447492789</v>
      </c>
      <c r="O21" s="3">
        <f>_xlfn.NORM.S.DIST((1/$Y$9)*(C21-$Y$5-D21*$Y$12),TRUE)</f>
        <v>0.6343363426626889</v>
      </c>
      <c r="P21" s="3">
        <f t="shared" si="5"/>
        <v>0.6516796425720458</v>
      </c>
      <c r="Q21">
        <f t="shared" si="6"/>
        <v>0.65835766801839246</v>
      </c>
      <c r="R21">
        <f t="shared" si="6"/>
        <v>0.77018394914013433</v>
      </c>
      <c r="S21">
        <f t="shared" si="6"/>
        <v>0</v>
      </c>
      <c r="T21">
        <f t="shared" si="6"/>
        <v>8.2734089737504408E-3</v>
      </c>
      <c r="U21" s="4">
        <f t="shared" si="7"/>
        <v>1.4368150261322772</v>
      </c>
      <c r="V21" s="6" t="e">
        <f t="shared" si="8"/>
        <v>#NUM!</v>
      </c>
      <c r="X21" s="2" t="s">
        <v>31</v>
      </c>
      <c r="Y21">
        <v>0</v>
      </c>
    </row>
    <row r="22" spans="1:25" x14ac:dyDescent="0.3">
      <c r="A22">
        <f t="shared" si="0"/>
        <v>18</v>
      </c>
      <c r="C22">
        <v>0.67499824100000005</v>
      </c>
      <c r="D22">
        <v>4.2058</v>
      </c>
      <c r="E22">
        <v>0.476011007788191</v>
      </c>
      <c r="F22">
        <v>0.51488404908195795</v>
      </c>
      <c r="G22" s="13">
        <v>3.4365401034029698E-16</v>
      </c>
      <c r="H22">
        <v>9.1049431298508097E-3</v>
      </c>
      <c r="I22">
        <f t="shared" si="1"/>
        <v>0.26840257780819793</v>
      </c>
      <c r="J22">
        <f t="shared" si="2"/>
        <v>0.87245935148536846</v>
      </c>
      <c r="K22">
        <f t="shared" si="3"/>
        <v>0</v>
      </c>
      <c r="L22">
        <f t="shared" si="4"/>
        <v>3.6858669903902352E-2</v>
      </c>
      <c r="M22">
        <f>_xlfn.NORM.S.DIST((1/$Y$7)*(C22-$Y$3-D22*$Y$12),TRUE)</f>
        <v>0.5550866967824043</v>
      </c>
      <c r="N22" s="3">
        <f>_xlfn.NORM.S.DIST((1/$Y$8)*(C22-$Y$4-D22*$Y$12),TRUE)</f>
        <v>0.5231836203742084</v>
      </c>
      <c r="O22" s="3">
        <f>_xlfn.NORM.S.DIST((1/$Y$9)*(C22-$Y$5-D22*$Y$12),TRUE)</f>
        <v>0.50723059853340591</v>
      </c>
      <c r="P22" s="3">
        <f t="shared" si="5"/>
        <v>0.50820965344047342</v>
      </c>
      <c r="Q22">
        <f t="shared" si="6"/>
        <v>0.14898670032343483</v>
      </c>
      <c r="R22">
        <f t="shared" si="6"/>
        <v>0.45645644213944908</v>
      </c>
      <c r="S22">
        <f t="shared" si="6"/>
        <v>0</v>
      </c>
      <c r="T22">
        <f t="shared" si="6"/>
        <v>1.8731931858139022E-2</v>
      </c>
      <c r="U22" s="4">
        <f t="shared" si="7"/>
        <v>0.62417507432102293</v>
      </c>
      <c r="V22" s="6">
        <f t="shared" si="8"/>
        <v>0.31646465169372145</v>
      </c>
      <c r="X22" s="2" t="s">
        <v>47</v>
      </c>
      <c r="Y22">
        <v>0.03</v>
      </c>
    </row>
    <row r="23" spans="1:25" x14ac:dyDescent="0.3">
      <c r="A23">
        <f t="shared" si="0"/>
        <v>19</v>
      </c>
      <c r="C23">
        <v>-0.19115763599999999</v>
      </c>
      <c r="D23">
        <v>4.24</v>
      </c>
      <c r="E23">
        <v>0.64338469020240896</v>
      </c>
      <c r="F23">
        <v>0.35098507960531</v>
      </c>
      <c r="G23" s="13">
        <v>1.9574867697763901E-16</v>
      </c>
      <c r="H23">
        <v>5.6302301922805699E-3</v>
      </c>
      <c r="I23">
        <f t="shared" si="1"/>
        <v>0.47950958150463041</v>
      </c>
      <c r="J23">
        <f t="shared" si="2"/>
        <v>0.88305571053356957</v>
      </c>
      <c r="K23">
        <f t="shared" si="3"/>
        <v>0</v>
      </c>
      <c r="L23">
        <f t="shared" si="4"/>
        <v>2.3003624270234911E-2</v>
      </c>
      <c r="M23">
        <f>_xlfn.NORM.S.DIST((1/$Y$7)*(C23-$Y$3-D23*$Y$12),TRUE)</f>
        <v>0.2245596836321091</v>
      </c>
      <c r="N23" s="3">
        <f>_xlfn.NORM.S.DIST((1/$Y$8)*(C23-$Y$4-D23*$Y$12),TRUE)</f>
        <v>0.37535510766649516</v>
      </c>
      <c r="O23" s="3">
        <f>_xlfn.NORM.S.DIST((1/$Y$9)*(C23-$Y$5-D23*$Y$12),TRUE)</f>
        <v>0.46055480987974179</v>
      </c>
      <c r="P23" s="3">
        <f t="shared" si="5"/>
        <v>0.45523418348634315</v>
      </c>
      <c r="Q23">
        <f t="shared" si="6"/>
        <v>0.10767851992124483</v>
      </c>
      <c r="R23">
        <f t="shared" si="6"/>
        <v>0.33145947130284137</v>
      </c>
      <c r="S23">
        <f t="shared" si="6"/>
        <v>0</v>
      </c>
      <c r="T23">
        <f t="shared" si="6"/>
        <v>1.0472036111887016E-2</v>
      </c>
      <c r="U23" s="4">
        <f t="shared" si="7"/>
        <v>0.44961002733597322</v>
      </c>
      <c r="V23" s="6">
        <f t="shared" si="8"/>
        <v>-0.12664667293751214</v>
      </c>
    </row>
    <row r="24" spans="1:25" x14ac:dyDescent="0.3">
      <c r="A24">
        <f t="shared" si="0"/>
        <v>20</v>
      </c>
      <c r="C24">
        <v>1.0926379719999999</v>
      </c>
      <c r="D24">
        <v>4.2706999999999997</v>
      </c>
      <c r="E24">
        <v>0.77738036430184798</v>
      </c>
      <c r="F24">
        <v>0.21952767310447199</v>
      </c>
      <c r="G24" s="13">
        <v>1.03436915096929E-16</v>
      </c>
      <c r="H24">
        <v>3.0919625936800901E-3</v>
      </c>
      <c r="I24">
        <f t="shared" si="1"/>
        <v>0.61706872524867029</v>
      </c>
      <c r="J24">
        <f t="shared" si="2"/>
        <v>0.88887023036752866</v>
      </c>
      <c r="K24">
        <f t="shared" si="3"/>
        <v>0</v>
      </c>
      <c r="L24">
        <f t="shared" si="4"/>
        <v>1.5202643447752172E-2</v>
      </c>
      <c r="M24">
        <f>_xlfn.NORM.S.DIST((1/$Y$7)*(C24-$Y$3-D24*$Y$12),TRUE)</f>
        <v>0.71575197331920337</v>
      </c>
      <c r="N24" s="3">
        <f>_xlfn.NORM.S.DIST((1/$Y$8)*(C24-$Y$4-D24*$Y$12),TRUE)</f>
        <v>0.59459090886622501</v>
      </c>
      <c r="O24" s="3">
        <f>_xlfn.NORM.S.DIST((1/$Y$9)*(C24-$Y$5-D24*$Y$12),TRUE)</f>
        <v>0.52974063386118075</v>
      </c>
      <c r="P24" s="3">
        <f t="shared" si="5"/>
        <v>0.53375912848392848</v>
      </c>
      <c r="Q24">
        <f t="shared" si="6"/>
        <v>0.44166815777030111</v>
      </c>
      <c r="R24">
        <f t="shared" si="6"/>
        <v>0.52851415813835967</v>
      </c>
      <c r="S24">
        <f t="shared" si="6"/>
        <v>0</v>
      </c>
      <c r="T24">
        <f t="shared" si="6"/>
        <v>8.114549717324105E-3</v>
      </c>
      <c r="U24" s="4">
        <f t="shared" si="7"/>
        <v>0.97829686562598484</v>
      </c>
      <c r="V24" s="6">
        <f t="shared" si="8"/>
        <v>2.0197794587449431</v>
      </c>
      <c r="X24" s="2" t="s">
        <v>34</v>
      </c>
      <c r="Y24" s="15">
        <v>1</v>
      </c>
    </row>
    <row r="25" spans="1:25" x14ac:dyDescent="0.3">
      <c r="A25">
        <f t="shared" si="0"/>
        <v>21</v>
      </c>
      <c r="C25">
        <v>3.4880973129999999</v>
      </c>
      <c r="D25">
        <v>4.0674999999999999</v>
      </c>
      <c r="E25">
        <v>0.124862478469246</v>
      </c>
      <c r="F25">
        <v>0.85493710240870702</v>
      </c>
      <c r="G25" s="13">
        <v>6.5667689085043004E-16</v>
      </c>
      <c r="H25">
        <v>2.0200419122047002E-2</v>
      </c>
      <c r="I25">
        <f t="shared" si="1"/>
        <v>0.7271736220940842</v>
      </c>
      <c r="J25">
        <f t="shared" si="2"/>
        <v>0.89335231384452418</v>
      </c>
      <c r="K25">
        <f t="shared" si="3"/>
        <v>0</v>
      </c>
      <c r="L25">
        <f t="shared" si="4"/>
        <v>9.1521591458886345E-3</v>
      </c>
      <c r="M25">
        <f>_xlfn.NORM.S.DIST((1/$Y$7)*(C25-$Y$3-D25*$Y$12),TRUE)</f>
        <v>0.99884287419417694</v>
      </c>
      <c r="N25" s="3">
        <f>_xlfn.NORM.S.DIST((1/$Y$8)*(C25-$Y$4-D25*$Y$12),TRUE)</f>
        <v>0.89952071522187038</v>
      </c>
      <c r="O25" s="3">
        <f>_xlfn.NORM.S.DIST((1/$Y$9)*(C25-$Y$5-D25*$Y$12),TRUE)</f>
        <v>0.65492159255972482</v>
      </c>
      <c r="P25" s="3">
        <f t="shared" si="5"/>
        <v>0.67459144965144135</v>
      </c>
      <c r="Q25">
        <f t="shared" si="6"/>
        <v>0.72633219073064537</v>
      </c>
      <c r="R25">
        <f t="shared" si="6"/>
        <v>0.80358891229453921</v>
      </c>
      <c r="S25">
        <f t="shared" si="6"/>
        <v>0</v>
      </c>
      <c r="T25">
        <f t="shared" si="6"/>
        <v>6.1739683056657117E-3</v>
      </c>
      <c r="U25" s="4">
        <f t="shared" si="7"/>
        <v>1.5360950713308503</v>
      </c>
      <c r="V25" s="6" t="e">
        <f t="shared" si="8"/>
        <v>#NUM!</v>
      </c>
      <c r="X25" s="2" t="s">
        <v>33</v>
      </c>
      <c r="Y25">
        <v>0</v>
      </c>
    </row>
    <row r="26" spans="1:25" x14ac:dyDescent="0.3">
      <c r="A26">
        <f t="shared" si="0"/>
        <v>22</v>
      </c>
      <c r="C26">
        <v>0.70689007400000003</v>
      </c>
      <c r="D26">
        <v>4.0343999999999998</v>
      </c>
      <c r="E26">
        <v>0.36838494237691599</v>
      </c>
      <c r="F26">
        <v>0.62016224357279104</v>
      </c>
      <c r="G26" s="13">
        <v>4.4399252694178598E-16</v>
      </c>
      <c r="H26">
        <v>1.1452814050293299E-2</v>
      </c>
      <c r="I26">
        <f t="shared" si="1"/>
        <v>0.19056919462379818</v>
      </c>
      <c r="J26">
        <f t="shared" si="2"/>
        <v>0.86815495199273163</v>
      </c>
      <c r="K26">
        <f t="shared" si="3"/>
        <v>0</v>
      </c>
      <c r="L26">
        <f t="shared" si="4"/>
        <v>4.2414460943560217E-2</v>
      </c>
      <c r="M26">
        <f>_xlfn.NORM.S.DIST((1/$Y$7)*(C26-$Y$3-D26*$Y$12),TRUE)</f>
        <v>0.56808173525316119</v>
      </c>
      <c r="N26" s="3">
        <f>_xlfn.NORM.S.DIST((1/$Y$8)*(C26-$Y$4-D26*$Y$12),TRUE)</f>
        <v>0.52869275739207411</v>
      </c>
      <c r="O26" s="3">
        <f>_xlfn.NORM.S.DIST((1/$Y$9)*(C26-$Y$5-D26*$Y$12),TRUE)</f>
        <v>0.50895123350889016</v>
      </c>
      <c r="P26" s="3">
        <f t="shared" si="5"/>
        <v>0.51016318426758245</v>
      </c>
      <c r="Q26">
        <f t="shared" si="6"/>
        <v>0.10825887876768467</v>
      </c>
      <c r="R26">
        <f t="shared" si="6"/>
        <v>0.45898723541262099</v>
      </c>
      <c r="S26">
        <f t="shared" si="6"/>
        <v>0</v>
      </c>
      <c r="T26">
        <f t="shared" si="6"/>
        <v>2.1638296453959691E-2</v>
      </c>
      <c r="U26" s="4">
        <f t="shared" si="7"/>
        <v>0.58888441063426533</v>
      </c>
      <c r="V26" s="6">
        <f t="shared" si="8"/>
        <v>0.22467620280877307</v>
      </c>
      <c r="X26" s="2" t="s">
        <v>32</v>
      </c>
      <c r="Y26">
        <v>0</v>
      </c>
    </row>
    <row r="27" spans="1:25" x14ac:dyDescent="0.3">
      <c r="A27">
        <f t="shared" si="0"/>
        <v>23</v>
      </c>
      <c r="C27">
        <v>0.21955717</v>
      </c>
      <c r="D27">
        <v>4.0697999999999999</v>
      </c>
      <c r="E27">
        <v>0.60384130697541405</v>
      </c>
      <c r="F27">
        <v>0.38984437479149298</v>
      </c>
      <c r="G27" s="13">
        <v>2.2299124975895499E-16</v>
      </c>
      <c r="H27">
        <v>6.3143182330925203E-3</v>
      </c>
      <c r="I27">
        <f t="shared" si="1"/>
        <v>0.39104489948454518</v>
      </c>
      <c r="J27">
        <f t="shared" si="2"/>
        <v>0.87923620087183041</v>
      </c>
      <c r="K27">
        <f t="shared" si="3"/>
        <v>0</v>
      </c>
      <c r="L27">
        <f t="shared" si="4"/>
        <v>2.8110702968927169E-2</v>
      </c>
      <c r="M27">
        <f>_xlfn.NORM.S.DIST((1/$Y$7)*(C27-$Y$3-D27*$Y$12),TRUE)</f>
        <v>0.36983191155190642</v>
      </c>
      <c r="N27" s="3">
        <f>_xlfn.NORM.S.DIST((1/$Y$8)*(C27-$Y$4-D27*$Y$12),TRUE)</f>
        <v>0.44453434341788273</v>
      </c>
      <c r="O27" s="3">
        <f>_xlfn.NORM.S.DIST((1/$Y$9)*(C27-$Y$5-D27*$Y$12),TRUE)</f>
        <v>0.48265933096907726</v>
      </c>
      <c r="P27" s="3">
        <f t="shared" si="5"/>
        <v>0.4803128096560399</v>
      </c>
      <c r="Q27">
        <f t="shared" si="6"/>
        <v>0.14462088267899245</v>
      </c>
      <c r="R27">
        <f t="shared" si="6"/>
        <v>0.3908506872637928</v>
      </c>
      <c r="S27">
        <f t="shared" si="6"/>
        <v>0</v>
      </c>
      <c r="T27">
        <f t="shared" si="6"/>
        <v>1.3501930724411791E-2</v>
      </c>
      <c r="U27" s="4">
        <f t="shared" si="7"/>
        <v>0.54897350066719697</v>
      </c>
      <c r="V27" s="6">
        <f t="shared" si="8"/>
        <v>0.1230683185502924</v>
      </c>
      <c r="X27" s="2" t="s">
        <v>48</v>
      </c>
      <c r="Y27">
        <v>0</v>
      </c>
    </row>
    <row r="28" spans="1:25" x14ac:dyDescent="0.3">
      <c r="A28">
        <f t="shared" si="0"/>
        <v>24</v>
      </c>
      <c r="C28">
        <v>1.4427084880000001</v>
      </c>
      <c r="D28">
        <v>4.1351000000000004</v>
      </c>
      <c r="E28">
        <v>0.70897402917581998</v>
      </c>
      <c r="F28">
        <v>0.28670015181227798</v>
      </c>
      <c r="G28" s="13">
        <v>1.4545524874793199E-16</v>
      </c>
      <c r="H28">
        <v>4.3258190119016904E-3</v>
      </c>
      <c r="I28">
        <f t="shared" si="1"/>
        <v>0.58458158307886132</v>
      </c>
      <c r="J28">
        <f t="shared" si="2"/>
        <v>0.8875936601940122</v>
      </c>
      <c r="K28">
        <f t="shared" si="3"/>
        <v>0</v>
      </c>
      <c r="L28">
        <f t="shared" si="4"/>
        <v>1.6936215377211579E-2</v>
      </c>
      <c r="M28">
        <f>_xlfn.NORM.S.DIST((1/$Y$7)*(C28-$Y$3-D28*$Y$12),TRUE)</f>
        <v>0.82437330992106683</v>
      </c>
      <c r="N28" s="3">
        <f>_xlfn.NORM.S.DIST((1/$Y$8)*(C28-$Y$4-D28*$Y$12),TRUE)</f>
        <v>0.65220328283559581</v>
      </c>
      <c r="O28" s="3">
        <f>_xlfn.NORM.S.DIST((1/$Y$9)*(C28-$Y$5-D28*$Y$12),TRUE)</f>
        <v>0.54853883360561251</v>
      </c>
      <c r="P28" s="3">
        <f t="shared" si="5"/>
        <v>0.55507266532041688</v>
      </c>
      <c r="Q28">
        <f t="shared" si="6"/>
        <v>0.48191345456161805</v>
      </c>
      <c r="R28">
        <f t="shared" si="6"/>
        <v>0.57889149900259707</v>
      </c>
      <c r="S28">
        <f t="shared" si="6"/>
        <v>0</v>
      </c>
      <c r="T28">
        <f t="shared" si="6"/>
        <v>9.400830209869461E-3</v>
      </c>
      <c r="U28" s="4">
        <f t="shared" si="7"/>
        <v>1.0702057837740846</v>
      </c>
      <c r="V28" s="6" t="e">
        <f t="shared" si="8"/>
        <v>#NUM!</v>
      </c>
      <c r="X28" s="2"/>
    </row>
    <row r="29" spans="1:25" x14ac:dyDescent="0.3">
      <c r="A29">
        <f t="shared" si="0"/>
        <v>25</v>
      </c>
      <c r="C29">
        <v>0.35159694000000002</v>
      </c>
      <c r="D29">
        <v>4.3003</v>
      </c>
      <c r="E29">
        <v>0.832602727429126</v>
      </c>
      <c r="F29">
        <v>0.165276732512287</v>
      </c>
      <c r="G29" s="13">
        <v>6.9213388191013595E-17</v>
      </c>
      <c r="H29">
        <v>2.1205400585867099E-3</v>
      </c>
      <c r="I29">
        <f t="shared" si="1"/>
        <v>0.67096938021310126</v>
      </c>
      <c r="J29">
        <f t="shared" si="2"/>
        <v>0.89110814908506597</v>
      </c>
      <c r="K29">
        <f t="shared" si="3"/>
        <v>0</v>
      </c>
      <c r="L29">
        <f t="shared" si="4"/>
        <v>1.2191434334246741E-2</v>
      </c>
      <c r="M29">
        <f>_xlfn.NORM.S.DIST((1/$Y$7)*(C29-$Y$3-D29*$Y$12),TRUE)</f>
        <v>0.42238352671497825</v>
      </c>
      <c r="N29" s="3">
        <f>_xlfn.NORM.S.DIST((1/$Y$8)*(C29-$Y$4-D29*$Y$12),TRUE)</f>
        <v>0.46724895892164298</v>
      </c>
      <c r="O29" s="3">
        <f>_xlfn.NORM.S.DIST((1/$Y$9)*(C29-$Y$5-D29*$Y$12),TRUE)</f>
        <v>0.48978029372343868</v>
      </c>
      <c r="P29" s="3">
        <f t="shared" si="5"/>
        <v>0.48839668377498052</v>
      </c>
      <c r="Q29">
        <f t="shared" si="6"/>
        <v>0.28340641313217285</v>
      </c>
      <c r="R29">
        <f t="shared" si="6"/>
        <v>0.41636935494658928</v>
      </c>
      <c r="S29">
        <f t="shared" si="6"/>
        <v>0</v>
      </c>
      <c r="T29">
        <f t="shared" si="6"/>
        <v>5.9542560993065454E-3</v>
      </c>
      <c r="U29" s="4">
        <f t="shared" si="7"/>
        <v>0.70573002417806874</v>
      </c>
      <c r="V29" s="6">
        <f t="shared" si="8"/>
        <v>0.54095303896424329</v>
      </c>
      <c r="X29" s="2" t="s">
        <v>49</v>
      </c>
      <c r="Y29" s="15">
        <v>0</v>
      </c>
    </row>
    <row r="30" spans="1:25" x14ac:dyDescent="0.3">
      <c r="A30">
        <f t="shared" si="0"/>
        <v>26</v>
      </c>
      <c r="C30">
        <v>-0.38726667300000001</v>
      </c>
      <c r="D30">
        <v>4.1355000000000004</v>
      </c>
      <c r="E30">
        <v>0.85203853666201002</v>
      </c>
      <c r="F30">
        <v>0.14636708433390899</v>
      </c>
      <c r="G30" s="13">
        <v>4.8951536573535702E-17</v>
      </c>
      <c r="H30">
        <v>1.5943790040801899E-3</v>
      </c>
      <c r="I30">
        <f t="shared" si="1"/>
        <v>0.7725433878866107</v>
      </c>
      <c r="J30">
        <f t="shared" si="2"/>
        <v>0.89514647110698575</v>
      </c>
      <c r="K30">
        <f t="shared" si="3"/>
        <v>0</v>
      </c>
      <c r="L30">
        <f t="shared" si="4"/>
        <v>6.7183502239955787E-3</v>
      </c>
      <c r="M30">
        <f>_xlfn.NORM.S.DIST((1/$Y$7)*(C30-$Y$3-D30*$Y$12),TRUE)</f>
        <v>0.16862425597051911</v>
      </c>
      <c r="N30" s="3">
        <f>_xlfn.NORM.S.DIST((1/$Y$8)*(C30-$Y$4-D30*$Y$12),TRUE)</f>
        <v>0.34354766271700898</v>
      </c>
      <c r="O30" s="3">
        <f>_xlfn.NORM.S.DIST((1/$Y$9)*(C30-$Y$5-D30*$Y$12),TRUE)</f>
        <v>0.45003893328531724</v>
      </c>
      <c r="P30" s="3">
        <f t="shared" si="5"/>
        <v>0.44331607233946041</v>
      </c>
      <c r="Q30">
        <f t="shared" si="6"/>
        <v>0.13026955398732387</v>
      </c>
      <c r="R30">
        <f t="shared" si="6"/>
        <v>0.30752547793818358</v>
      </c>
      <c r="S30">
        <f t="shared" si="6"/>
        <v>0</v>
      </c>
      <c r="T30">
        <f t="shared" si="6"/>
        <v>2.978352633902654E-3</v>
      </c>
      <c r="U30" s="4">
        <f t="shared" si="7"/>
        <v>0.44077338455941012</v>
      </c>
      <c r="V30" s="6">
        <f t="shared" si="8"/>
        <v>-0.1490086985853282</v>
      </c>
      <c r="X30" s="2" t="s">
        <v>50</v>
      </c>
      <c r="Y30">
        <v>0.17</v>
      </c>
    </row>
    <row r="31" spans="1:25" x14ac:dyDescent="0.3">
      <c r="A31">
        <f t="shared" si="0"/>
        <v>27</v>
      </c>
      <c r="C31">
        <v>1.8484725790000001</v>
      </c>
      <c r="D31">
        <v>3.8927999999999998</v>
      </c>
      <c r="E31">
        <v>0.81304899652565299</v>
      </c>
      <c r="F31">
        <v>0.18498278078774399</v>
      </c>
      <c r="G31" s="13">
        <v>5.6835640346580996E-17</v>
      </c>
      <c r="H31">
        <v>1.96822268660236E-3</v>
      </c>
      <c r="I31">
        <f t="shared" si="1"/>
        <v>0.78852810595248102</v>
      </c>
      <c r="J31">
        <f t="shared" si="2"/>
        <v>0.8959087616403425</v>
      </c>
      <c r="K31">
        <f t="shared" si="3"/>
        <v>0</v>
      </c>
      <c r="L31">
        <f t="shared" si="4"/>
        <v>5.714347103403827E-3</v>
      </c>
      <c r="M31">
        <f>_xlfn.NORM.S.DIST((1/$Y$7)*(C31-$Y$3-D31*$Y$12),TRUE)</f>
        <v>0.91175289189986375</v>
      </c>
      <c r="N31" s="3">
        <f>_xlfn.NORM.S.DIST((1/$Y$8)*(C31-$Y$4-D31*$Y$12),TRUE)</f>
        <v>0.71476103297330273</v>
      </c>
      <c r="O31" s="3">
        <f>_xlfn.NORM.S.DIST((1/$Y$9)*(C31-$Y$5-D31*$Y$12),TRUE)</f>
        <v>0.57018951453794353</v>
      </c>
      <c r="P31" s="3">
        <f t="shared" si="5"/>
        <v>0.57957526592896824</v>
      </c>
      <c r="Q31">
        <f t="shared" si="6"/>
        <v>0.71894278094649677</v>
      </c>
      <c r="R31">
        <f t="shared" si="6"/>
        <v>0.64036067191988366</v>
      </c>
      <c r="S31">
        <f t="shared" si="6"/>
        <v>0</v>
      </c>
      <c r="T31">
        <f t="shared" si="6"/>
        <v>3.3118942420657022E-3</v>
      </c>
      <c r="U31" s="4">
        <f t="shared" si="7"/>
        <v>1.3626153471084463</v>
      </c>
      <c r="V31" s="6" t="e">
        <f t="shared" si="8"/>
        <v>#NUM!</v>
      </c>
      <c r="X31" s="2" t="s">
        <v>51</v>
      </c>
      <c r="Y31">
        <v>0</v>
      </c>
    </row>
    <row r="32" spans="1:25" x14ac:dyDescent="0.3">
      <c r="A32">
        <f t="shared" si="0"/>
        <v>28</v>
      </c>
      <c r="C32">
        <v>3.0408267310000001</v>
      </c>
      <c r="D32">
        <v>3.7343999999999999</v>
      </c>
      <c r="E32">
        <v>0.32804259054033602</v>
      </c>
      <c r="F32">
        <v>0.66080942119998398</v>
      </c>
      <c r="G32" s="13">
        <v>3.2285519959533E-16</v>
      </c>
      <c r="H32">
        <v>1.11479882596798E-2</v>
      </c>
      <c r="I32">
        <f t="shared" si="1"/>
        <v>0.7565230371092414</v>
      </c>
      <c r="J32">
        <f t="shared" si="2"/>
        <v>0.89486354182302486</v>
      </c>
      <c r="K32">
        <f t="shared" si="3"/>
        <v>0</v>
      </c>
      <c r="L32">
        <f t="shared" si="4"/>
        <v>7.1831082535122777E-3</v>
      </c>
      <c r="M32">
        <f>_xlfn.NORM.S.DIST((1/$Y$7)*(C32-$Y$3-D32*$Y$12),TRUE)</f>
        <v>0.99512045760117862</v>
      </c>
      <c r="N32" s="3">
        <f>_xlfn.NORM.S.DIST((1/$Y$8)*(C32-$Y$4-D32*$Y$12),TRUE)</f>
        <v>0.86098214467516554</v>
      </c>
      <c r="O32" s="3">
        <f>_xlfn.NORM.S.DIST((1/$Y$9)*(C32-$Y$5-D32*$Y$12),TRUE)</f>
        <v>0.63237180831420381</v>
      </c>
      <c r="P32" s="3">
        <f t="shared" si="5"/>
        <v>0.6494862028408106</v>
      </c>
      <c r="Q32">
        <f t="shared" si="6"/>
        <v>0.75283155087398179</v>
      </c>
      <c r="R32">
        <f t="shared" si="6"/>
        <v>0.77046153143040264</v>
      </c>
      <c r="S32">
        <f t="shared" si="6"/>
        <v>0</v>
      </c>
      <c r="T32">
        <f t="shared" si="6"/>
        <v>4.6653297041681762E-3</v>
      </c>
      <c r="U32" s="4">
        <f t="shared" si="7"/>
        <v>1.5279584120085525</v>
      </c>
      <c r="V32" s="6" t="e">
        <f t="shared" si="8"/>
        <v>#NUM!</v>
      </c>
      <c r="X32" s="2" t="s">
        <v>52</v>
      </c>
      <c r="Y32">
        <v>0.83</v>
      </c>
    </row>
    <row r="33" spans="1:25" x14ac:dyDescent="0.3">
      <c r="A33">
        <f t="shared" si="0"/>
        <v>29</v>
      </c>
      <c r="C33">
        <v>0.74968009899999999</v>
      </c>
      <c r="D33">
        <v>3.7444999999999999</v>
      </c>
      <c r="E33">
        <v>0.57600328001782797</v>
      </c>
      <c r="F33">
        <v>0.41741849095198702</v>
      </c>
      <c r="G33" s="13">
        <v>2.2426775553429199E-16</v>
      </c>
      <c r="H33">
        <v>6.57822903018568E-3</v>
      </c>
      <c r="I33">
        <f t="shared" si="1"/>
        <v>0.3579916052997047</v>
      </c>
      <c r="J33">
        <f t="shared" si="2"/>
        <v>0.8786457801464338</v>
      </c>
      <c r="K33">
        <f t="shared" si="3"/>
        <v>0</v>
      </c>
      <c r="L33">
        <f t="shared" si="4"/>
        <v>2.9077112891533752E-2</v>
      </c>
      <c r="M33">
        <f>_xlfn.NORM.S.DIST((1/$Y$7)*(C33-$Y$3-D33*$Y$12),TRUE)</f>
        <v>0.58539996577771425</v>
      </c>
      <c r="N33" s="3">
        <f>_xlfn.NORM.S.DIST((1/$Y$8)*(C33-$Y$4-D33*$Y$12),TRUE)</f>
        <v>0.53607569189277338</v>
      </c>
      <c r="O33" s="3">
        <f>_xlfn.NORM.S.DIST((1/$Y$9)*(C33-$Y$5-D33*$Y$12),TRUE)</f>
        <v>0.51125958269166194</v>
      </c>
      <c r="P33" s="3">
        <f t="shared" si="5"/>
        <v>0.51278389134288316</v>
      </c>
      <c r="Q33">
        <f t="shared" si="6"/>
        <v>0.20956827349115612</v>
      </c>
      <c r="R33">
        <f t="shared" si="6"/>
        <v>0.47102064452066517</v>
      </c>
      <c r="S33">
        <f t="shared" si="6"/>
        <v>0</v>
      </c>
      <c r="T33">
        <f t="shared" si="6"/>
        <v>1.4910275097536991E-2</v>
      </c>
      <c r="U33" s="4">
        <f t="shared" si="7"/>
        <v>0.69549919310935826</v>
      </c>
      <c r="V33" s="6">
        <f t="shared" si="8"/>
        <v>0.51149910667374532</v>
      </c>
      <c r="X33" s="2"/>
    </row>
    <row r="34" spans="1:25" x14ac:dyDescent="0.3">
      <c r="A34">
        <f t="shared" si="0"/>
        <v>30</v>
      </c>
      <c r="C34">
        <v>3.245579003</v>
      </c>
      <c r="D34">
        <v>3.5123000000000002</v>
      </c>
      <c r="E34">
        <v>0.111476557443317</v>
      </c>
      <c r="F34">
        <v>0.86607921765548701</v>
      </c>
      <c r="G34" s="13">
        <v>7.5960508529904704E-16</v>
      </c>
      <c r="H34">
        <v>2.2444224901195499E-2</v>
      </c>
      <c r="I34">
        <f t="shared" si="1"/>
        <v>0.5617306490019025</v>
      </c>
      <c r="J34">
        <f t="shared" si="2"/>
        <v>0.88684952298892539</v>
      </c>
      <c r="K34">
        <f t="shared" si="3"/>
        <v>0</v>
      </c>
      <c r="L34">
        <f t="shared" si="4"/>
        <v>1.7982484823613726E-2</v>
      </c>
      <c r="M34">
        <f>_xlfn.NORM.S.DIST((1/$Y$7)*(C34-$Y$3-D34*$Y$12),TRUE)</f>
        <v>0.99741237174210118</v>
      </c>
      <c r="N34" s="3">
        <f>_xlfn.NORM.S.DIST((1/$Y$8)*(C34-$Y$4-D34*$Y$12),TRUE)</f>
        <v>0.87972037059608899</v>
      </c>
      <c r="O34" s="3">
        <f>_xlfn.NORM.S.DIST((1/$Y$9)*(C34-$Y$5-D34*$Y$12),TRUE)</f>
        <v>0.64275693155741287</v>
      </c>
      <c r="P34" s="3">
        <f t="shared" si="5"/>
        <v>0.66106826976570554</v>
      </c>
      <c r="Q34">
        <f t="shared" si="6"/>
        <v>0.56027709890121735</v>
      </c>
      <c r="R34">
        <f t="shared" si="6"/>
        <v>0.78017959102678214</v>
      </c>
      <c r="S34">
        <f t="shared" si="6"/>
        <v>0</v>
      </c>
      <c r="T34">
        <f t="shared" si="6"/>
        <v>1.1887650128434384E-2</v>
      </c>
      <c r="U34" s="4">
        <f t="shared" si="7"/>
        <v>1.3523443400564339</v>
      </c>
      <c r="V34" s="6" t="e">
        <f t="shared" si="8"/>
        <v>#NUM!</v>
      </c>
      <c r="X34" s="2"/>
    </row>
    <row r="35" spans="1:25" x14ac:dyDescent="0.3">
      <c r="A35">
        <f t="shared" si="0"/>
        <v>31</v>
      </c>
      <c r="C35">
        <v>3.1737846439999999</v>
      </c>
      <c r="D35">
        <v>3.3529</v>
      </c>
      <c r="E35">
        <v>2.4971649590123799E-2</v>
      </c>
      <c r="F35">
        <v>0.94298869102835003</v>
      </c>
      <c r="G35" s="13">
        <v>1.3086329952067001E-15</v>
      </c>
      <c r="H35">
        <v>3.2039659381524699E-2</v>
      </c>
      <c r="I35">
        <f t="shared" si="1"/>
        <v>0.17939079686241305</v>
      </c>
      <c r="J35">
        <f t="shared" si="2"/>
        <v>0.86629413146901713</v>
      </c>
      <c r="K35">
        <f t="shared" si="3"/>
        <v>0</v>
      </c>
      <c r="L35">
        <f t="shared" si="4"/>
        <v>4.4611083197656873E-2</v>
      </c>
      <c r="M35">
        <f>_xlfn.NORM.S.DIST((1/$Y$7)*(C35-$Y$3-D35*$Y$12),TRUE)</f>
        <v>0.99675263446740736</v>
      </c>
      <c r="N35" s="3">
        <f>_xlfn.NORM.S.DIST((1/$Y$8)*(C35-$Y$4-D35*$Y$12),TRUE)</f>
        <v>0.87336369860234742</v>
      </c>
      <c r="O35" s="3">
        <f>_xlfn.NORM.S.DIST((1/$Y$9)*(C35-$Y$5-D35*$Y$12),TRUE)</f>
        <v>0.63912705605269649</v>
      </c>
      <c r="P35" s="3">
        <f t="shared" si="5"/>
        <v>0.65702375826755544</v>
      </c>
      <c r="Q35">
        <f t="shared" si="6"/>
        <v>0.17880824937181772</v>
      </c>
      <c r="R35">
        <f t="shared" si="6"/>
        <v>0.75658984673728902</v>
      </c>
      <c r="S35">
        <f t="shared" si="6"/>
        <v>0</v>
      </c>
      <c r="T35">
        <f t="shared" si="6"/>
        <v>2.9310541542911114E-2</v>
      </c>
      <c r="U35" s="4">
        <f t="shared" si="7"/>
        <v>0.96470863765201786</v>
      </c>
      <c r="V35" s="6">
        <f t="shared" si="8"/>
        <v>1.8081527852447965</v>
      </c>
      <c r="X35" s="2"/>
    </row>
    <row r="36" spans="1:25" x14ac:dyDescent="0.3">
      <c r="A36">
        <f t="shared" si="0"/>
        <v>32</v>
      </c>
      <c r="C36">
        <v>1.0547348839999999</v>
      </c>
      <c r="D36">
        <v>3.4137</v>
      </c>
      <c r="E36">
        <v>0.21464305330808101</v>
      </c>
      <c r="F36">
        <v>0.76806671534760795</v>
      </c>
      <c r="G36" s="13">
        <v>7.62767378640163E-16</v>
      </c>
      <c r="H36">
        <v>1.7290231344310202E-2</v>
      </c>
      <c r="I36">
        <f t="shared" si="1"/>
        <v>0.10759318331956547</v>
      </c>
      <c r="J36">
        <f t="shared" si="2"/>
        <v>0.85775127483091862</v>
      </c>
      <c r="K36">
        <f t="shared" si="3"/>
        <v>0</v>
      </c>
      <c r="L36">
        <f t="shared" si="4"/>
        <v>5.4882578017515997E-2</v>
      </c>
      <c r="M36">
        <f>_xlfn.NORM.S.DIST((1/$Y$7)*(C36-$Y$3-D36*$Y$12),TRUE)</f>
        <v>0.70231995260885927</v>
      </c>
      <c r="N36" s="3">
        <f>_xlfn.NORM.S.DIST((1/$Y$8)*(C36-$Y$4-D36*$Y$12),TRUE)</f>
        <v>0.58820246873587767</v>
      </c>
      <c r="O36" s="3">
        <f>_xlfn.NORM.S.DIST((1/$Y$9)*(C36-$Y$5-D36*$Y$12),TRUE)</f>
        <v>0.5277005610948946</v>
      </c>
      <c r="P36" s="3">
        <f t="shared" si="5"/>
        <v>0.53144452314564861</v>
      </c>
      <c r="Q36">
        <f t="shared" si="6"/>
        <v>7.556483941003353E-2</v>
      </c>
      <c r="R36">
        <f t="shared" si="6"/>
        <v>0.50453141741689267</v>
      </c>
      <c r="S36">
        <f t="shared" si="6"/>
        <v>0</v>
      </c>
      <c r="T36">
        <f t="shared" si="6"/>
        <v>2.9167045503522646E-2</v>
      </c>
      <c r="U36" s="4">
        <f t="shared" si="7"/>
        <v>0.6092633023304489</v>
      </c>
      <c r="V36" s="6">
        <f t="shared" si="8"/>
        <v>0.27739946114776248</v>
      </c>
    </row>
    <row r="37" spans="1:25" x14ac:dyDescent="0.3">
      <c r="A37">
        <f t="shared" si="0"/>
        <v>33</v>
      </c>
      <c r="C37">
        <v>0.60276898300000004</v>
      </c>
      <c r="D37">
        <v>3.2625999999999999</v>
      </c>
      <c r="E37">
        <v>0.47262953817109199</v>
      </c>
      <c r="F37">
        <v>0.51812666299522403</v>
      </c>
      <c r="G37" s="13">
        <v>3.5192298759334602E-16</v>
      </c>
      <c r="H37">
        <v>9.2437988336838296E-3</v>
      </c>
      <c r="I37">
        <f t="shared" si="1"/>
        <v>0.26445118289163921</v>
      </c>
      <c r="J37">
        <f t="shared" si="2"/>
        <v>0.87201679681170063</v>
      </c>
      <c r="K37">
        <f t="shared" si="3"/>
        <v>0</v>
      </c>
      <c r="L37">
        <f t="shared" si="4"/>
        <v>3.7392893476205703E-2</v>
      </c>
      <c r="M37">
        <f>_xlfn.NORM.S.DIST((1/$Y$7)*(C37-$Y$3-D37*$Y$12),TRUE)</f>
        <v>0.52545717355722266</v>
      </c>
      <c r="N37" s="3">
        <f>_xlfn.NORM.S.DIST((1/$Y$8)*(C37-$Y$4-D37*$Y$12),TRUE)</f>
        <v>0.51069166332142446</v>
      </c>
      <c r="O37" s="3">
        <f>_xlfn.NORM.S.DIST((1/$Y$9)*(C37-$Y$5-D37*$Y$12),TRUE)</f>
        <v>0.50333322268294478</v>
      </c>
      <c r="P37" s="3">
        <f t="shared" si="5"/>
        <v>0.50378460291337768</v>
      </c>
      <c r="Q37">
        <f t="shared" si="6"/>
        <v>0.13895777110610491</v>
      </c>
      <c r="R37">
        <f t="shared" si="6"/>
        <v>0.44533170840798803</v>
      </c>
      <c r="S37">
        <f t="shared" si="6"/>
        <v>0</v>
      </c>
      <c r="T37">
        <f t="shared" si="6"/>
        <v>1.8837963991692522E-2</v>
      </c>
      <c r="U37" s="4">
        <f t="shared" si="7"/>
        <v>0.60312744350578551</v>
      </c>
      <c r="V37" s="6">
        <f t="shared" si="8"/>
        <v>0.26145050583467899</v>
      </c>
      <c r="X37" s="7" t="s">
        <v>22</v>
      </c>
      <c r="Y37" s="8" t="e">
        <f>AVERAGE(V5:V428)</f>
        <v>#NUM!</v>
      </c>
    </row>
    <row r="38" spans="1:25" x14ac:dyDescent="0.3">
      <c r="A38">
        <f t="shared" si="0"/>
        <v>34</v>
      </c>
      <c r="C38">
        <v>0.58581203699999995</v>
      </c>
      <c r="D38">
        <v>3.2252000000000001</v>
      </c>
      <c r="E38">
        <v>0.69313008767392503</v>
      </c>
      <c r="F38">
        <v>0.30221115336556698</v>
      </c>
      <c r="G38" s="13">
        <v>1.6230059403447099E-16</v>
      </c>
      <c r="H38">
        <v>4.65875896050759E-3</v>
      </c>
      <c r="I38">
        <f t="shared" si="1"/>
        <v>0.47672427940526418</v>
      </c>
      <c r="J38">
        <f t="shared" si="2"/>
        <v>0.88288949359150626</v>
      </c>
      <c r="K38">
        <f t="shared" si="3"/>
        <v>0</v>
      </c>
      <c r="L38">
        <f t="shared" si="4"/>
        <v>2.3216152921814299E-2</v>
      </c>
      <c r="M38">
        <f>_xlfn.NORM.S.DIST((1/$Y$7)*(C38-$Y$3-D38*$Y$12),TRUE)</f>
        <v>0.51847456244631185</v>
      </c>
      <c r="N38" s="3">
        <f>_xlfn.NORM.S.DIST((1/$Y$8)*(C38-$Y$4-D38*$Y$12),TRUE)</f>
        <v>0.50775700621289199</v>
      </c>
      <c r="O38" s="3">
        <f>_xlfn.NORM.S.DIST((1/$Y$9)*(C38-$Y$5-D38*$Y$12),TRUE)</f>
        <v>0.50241819298543833</v>
      </c>
      <c r="P38" s="3">
        <f t="shared" si="5"/>
        <v>0.50274566558379474</v>
      </c>
      <c r="Q38">
        <f t="shared" si="6"/>
        <v>0.24716941217217767</v>
      </c>
      <c r="R38">
        <f t="shared" si="6"/>
        <v>0.44829332608283951</v>
      </c>
      <c r="S38">
        <f t="shared" si="6"/>
        <v>0</v>
      </c>
      <c r="T38">
        <f t="shared" si="6"/>
        <v>1.1671820252972691E-2</v>
      </c>
      <c r="U38" s="4">
        <f t="shared" si="7"/>
        <v>0.70713455850798979</v>
      </c>
      <c r="V38" s="6">
        <f t="shared" si="8"/>
        <v>0.54503291056559244</v>
      </c>
      <c r="X38" s="9" t="s">
        <v>23</v>
      </c>
      <c r="Y38" s="10" t="e">
        <f>_xlfn.STDEV.S(V5:V428)</f>
        <v>#NUM!</v>
      </c>
    </row>
    <row r="39" spans="1:25" x14ac:dyDescent="0.3">
      <c r="A39">
        <f t="shared" si="0"/>
        <v>35</v>
      </c>
      <c r="C39">
        <v>-1.5253473790000001</v>
      </c>
      <c r="D39">
        <v>3.4432</v>
      </c>
      <c r="E39">
        <v>0.419868303879393</v>
      </c>
      <c r="F39">
        <v>0.569556052250902</v>
      </c>
      <c r="G39" s="13">
        <v>3.52012811292772E-16</v>
      </c>
      <c r="H39">
        <v>1.0575643869705401E-2</v>
      </c>
      <c r="I39">
        <f t="shared" si="1"/>
        <v>0.657947383586173</v>
      </c>
      <c r="J39">
        <f t="shared" si="2"/>
        <v>0.89055488289151785</v>
      </c>
      <c r="K39">
        <f t="shared" si="3"/>
        <v>0</v>
      </c>
      <c r="L39">
        <f t="shared" si="4"/>
        <v>1.2933104538188309E-2</v>
      </c>
      <c r="M39">
        <f>_xlfn.NORM.S.DIST((1/$Y$7)*(C39-$Y$3-D39*$Y$12),TRUE)</f>
        <v>1.633433386539071E-2</v>
      </c>
      <c r="N39" s="3">
        <f>_xlfn.NORM.S.DIST((1/$Y$8)*(C39-$Y$4-D39*$Y$12),TRUE)</f>
        <v>0.184954432178662</v>
      </c>
      <c r="O39" s="3">
        <f>_xlfn.NORM.S.DIST((1/$Y$9)*(C39-$Y$5-D39*$Y$12),TRUE)</f>
        <v>0.38992800446518044</v>
      </c>
      <c r="P39" s="3">
        <f t="shared" si="5"/>
        <v>0.3754859307492911</v>
      </c>
      <c r="Q39">
        <f t="shared" si="6"/>
        <v>1.0747132229356837E-2</v>
      </c>
      <c r="R39">
        <f t="shared" si="6"/>
        <v>0.16471207268913551</v>
      </c>
      <c r="S39">
        <f t="shared" si="6"/>
        <v>0</v>
      </c>
      <c r="T39">
        <f t="shared" si="6"/>
        <v>4.8561987949995175E-3</v>
      </c>
      <c r="U39" s="4">
        <f t="shared" si="7"/>
        <v>0.18031540371349186</v>
      </c>
      <c r="V39" s="6">
        <f t="shared" si="8"/>
        <v>-0.91416375254703131</v>
      </c>
      <c r="X39" s="9" t="s">
        <v>24</v>
      </c>
      <c r="Y39" s="10" t="e">
        <f>SKEW(V5:V428)</f>
        <v>#NUM!</v>
      </c>
    </row>
    <row r="40" spans="1:25" x14ac:dyDescent="0.3">
      <c r="A40">
        <f t="shared" si="0"/>
        <v>36</v>
      </c>
      <c r="C40">
        <v>1.0658914070000001</v>
      </c>
      <c r="D40">
        <v>3.2341000000000002</v>
      </c>
      <c r="E40">
        <v>0.62708306218202503</v>
      </c>
      <c r="F40">
        <v>0.36695525325459</v>
      </c>
      <c r="G40" s="13">
        <v>2.1107743656960099E-16</v>
      </c>
      <c r="H40">
        <v>5.9616845633848597E-3</v>
      </c>
      <c r="I40">
        <f t="shared" si="1"/>
        <v>0.43334020123282913</v>
      </c>
      <c r="J40">
        <f t="shared" si="2"/>
        <v>0.88088865893009749</v>
      </c>
      <c r="K40">
        <f t="shared" si="3"/>
        <v>0</v>
      </c>
      <c r="L40">
        <f t="shared" si="4"/>
        <v>2.5864465979382543E-2</v>
      </c>
      <c r="M40">
        <f>_xlfn.NORM.S.DIST((1/$Y$7)*(C40-$Y$3-D40*$Y$12),TRUE)</f>
        <v>0.70630357416628264</v>
      </c>
      <c r="N40" s="3">
        <f>_xlfn.NORM.S.DIST((1/$Y$8)*(C40-$Y$4-D40*$Y$12),TRUE)</f>
        <v>0.59008537439710884</v>
      </c>
      <c r="O40" s="3">
        <f>_xlfn.NORM.S.DIST((1/$Y$9)*(C40-$Y$5-D40*$Y$12),TRUE)</f>
        <v>0.52830112089521253</v>
      </c>
      <c r="P40" s="3">
        <f t="shared" si="5"/>
        <v>0.53212592582840923</v>
      </c>
      <c r="Q40">
        <f t="shared" si="6"/>
        <v>0.30606973296068335</v>
      </c>
      <c r="R40">
        <f t="shared" si="6"/>
        <v>0.5197995141069337</v>
      </c>
      <c r="S40">
        <f t="shared" si="6"/>
        <v>0</v>
      </c>
      <c r="T40">
        <f t="shared" si="6"/>
        <v>1.3763152905336329E-2</v>
      </c>
      <c r="U40" s="4">
        <f t="shared" si="7"/>
        <v>0.83963239997295336</v>
      </c>
      <c r="V40" s="6">
        <f t="shared" si="8"/>
        <v>0.99294819735555473</v>
      </c>
      <c r="X40" s="11" t="s">
        <v>25</v>
      </c>
      <c r="Y40" s="12" t="e">
        <f>KURT(V5:V428)</f>
        <v>#NUM!</v>
      </c>
    </row>
    <row r="41" spans="1:25" x14ac:dyDescent="0.3">
      <c r="A41">
        <f t="shared" si="0"/>
        <v>37</v>
      </c>
      <c r="C41">
        <v>0.74195316300000003</v>
      </c>
      <c r="D41">
        <v>3.5577999999999999</v>
      </c>
      <c r="E41">
        <v>0.78762559947467004</v>
      </c>
      <c r="F41">
        <v>0.20944571785346799</v>
      </c>
      <c r="G41" s="13">
        <v>9.8392664517068496E-17</v>
      </c>
      <c r="H41">
        <v>2.9286826718621698E-3</v>
      </c>
      <c r="I41">
        <f t="shared" si="1"/>
        <v>0.6036715593785561</v>
      </c>
      <c r="J41">
        <f t="shared" si="2"/>
        <v>0.88830886520363728</v>
      </c>
      <c r="K41">
        <f t="shared" si="3"/>
        <v>0</v>
      </c>
      <c r="L41">
        <f t="shared" si="4"/>
        <v>1.5956855785247134E-2</v>
      </c>
      <c r="M41">
        <f>_xlfn.NORM.S.DIST((1/$Y$7)*(C41-$Y$3-D41*$Y$12),TRUE)</f>
        <v>0.58228390413235998</v>
      </c>
      <c r="N41" s="3">
        <f>_xlfn.NORM.S.DIST((1/$Y$8)*(C41-$Y$4-D41*$Y$12),TRUE)</f>
        <v>0.5347433406817238</v>
      </c>
      <c r="O41" s="3">
        <f>_xlfn.NORM.S.DIST((1/$Y$9)*(C41-$Y$5-D41*$Y$12),TRUE)</f>
        <v>0.51084277132479694</v>
      </c>
      <c r="P41" s="3">
        <f t="shared" si="5"/>
        <v>0.51231068691306703</v>
      </c>
      <c r="Q41">
        <f t="shared" si="6"/>
        <v>0.3515082324086154</v>
      </c>
      <c r="R41">
        <f t="shared" si="6"/>
        <v>0.47501725013618407</v>
      </c>
      <c r="S41">
        <f t="shared" si="6"/>
        <v>0</v>
      </c>
      <c r="T41">
        <f t="shared" si="6"/>
        <v>8.1748677483127058E-3</v>
      </c>
      <c r="U41" s="4">
        <f t="shared" si="7"/>
        <v>0.83470035029311207</v>
      </c>
      <c r="V41" s="6">
        <f t="shared" si="8"/>
        <v>0.97290745510705512</v>
      </c>
    </row>
    <row r="42" spans="1:25" x14ac:dyDescent="0.3">
      <c r="A42">
        <f t="shared" si="0"/>
        <v>38</v>
      </c>
      <c r="C42">
        <v>1.8343710049999999</v>
      </c>
      <c r="D42">
        <v>3.3773</v>
      </c>
      <c r="E42">
        <v>0.76725240983657705</v>
      </c>
      <c r="F42">
        <v>0.22975465076243501</v>
      </c>
      <c r="G42" s="13">
        <v>9.5236604958428598E-17</v>
      </c>
      <c r="H42">
        <v>2.9929394009878801E-3</v>
      </c>
      <c r="I42">
        <f t="shared" si="1"/>
        <v>0.73558941012876189</v>
      </c>
      <c r="J42">
        <f t="shared" si="2"/>
        <v>0.89367314729247149</v>
      </c>
      <c r="K42">
        <f t="shared" si="3"/>
        <v>0</v>
      </c>
      <c r="L42">
        <f t="shared" si="4"/>
        <v>8.7141781532496399E-3</v>
      </c>
      <c r="M42">
        <f>_xlfn.NORM.S.DIST((1/$Y$7)*(C42-$Y$3-D42*$Y$12),TRUE)</f>
        <v>0.90939694003695348</v>
      </c>
      <c r="N42" s="3">
        <f>_xlfn.NORM.S.DIST((1/$Y$8)*(C42-$Y$4-D42*$Y$12),TRUE)</f>
        <v>0.71267918187843171</v>
      </c>
      <c r="O42" s="3">
        <f>_xlfn.NORM.S.DIST((1/$Y$9)*(C42-$Y$5-D42*$Y$12),TRUE)</f>
        <v>0.56944022870490163</v>
      </c>
      <c r="P42" s="3">
        <f t="shared" si="5"/>
        <v>0.57872830778793882</v>
      </c>
      <c r="Q42">
        <f t="shared" si="6"/>
        <v>0.66894275869468367</v>
      </c>
      <c r="R42">
        <f t="shared" si="6"/>
        <v>0.63690224747912183</v>
      </c>
      <c r="S42">
        <f t="shared" si="6"/>
        <v>0</v>
      </c>
      <c r="T42">
        <f t="shared" si="6"/>
        <v>5.0431415763927895E-3</v>
      </c>
      <c r="U42" s="4">
        <f t="shared" si="7"/>
        <v>1.3108881477501984</v>
      </c>
      <c r="V42" s="6" t="e">
        <f t="shared" si="8"/>
        <v>#NUM!</v>
      </c>
    </row>
    <row r="43" spans="1:25" x14ac:dyDescent="0.3">
      <c r="A43">
        <f t="shared" si="0"/>
        <v>39</v>
      </c>
      <c r="C43">
        <v>-0.65897000800000005</v>
      </c>
      <c r="D43">
        <v>3.3142999999999998</v>
      </c>
      <c r="E43">
        <v>0.77041482754780199</v>
      </c>
      <c r="F43">
        <v>0.226659871995083</v>
      </c>
      <c r="G43" s="13">
        <v>9.0482669847375696E-17</v>
      </c>
      <c r="H43">
        <v>2.9253004571149401E-3</v>
      </c>
      <c r="I43">
        <f t="shared" si="1"/>
        <v>0.71887761151990437</v>
      </c>
      <c r="J43">
        <f t="shared" si="2"/>
        <v>0.89322006122203013</v>
      </c>
      <c r="K43">
        <f t="shared" si="3"/>
        <v>0</v>
      </c>
      <c r="L43">
        <f t="shared" si="4"/>
        <v>9.3767792256929904E-3</v>
      </c>
      <c r="M43">
        <f>_xlfn.NORM.S.DIST((1/$Y$7)*(C43-$Y$3-D43*$Y$12),TRUE)</f>
        <v>0.10739613020755319</v>
      </c>
      <c r="N43" s="3">
        <f>_xlfn.NORM.S.DIST((1/$Y$8)*(C43-$Y$4-D43*$Y$12),TRUE)</f>
        <v>0.30128806702054145</v>
      </c>
      <c r="O43" s="3">
        <f>_xlfn.NORM.S.DIST((1/$Y$9)*(C43-$Y$5-D43*$Y$12),TRUE)</f>
        <v>0.43552881319151265</v>
      </c>
      <c r="P43" s="3">
        <f t="shared" si="5"/>
        <v>0.42689049287294317</v>
      </c>
      <c r="Q43">
        <f t="shared" si="6"/>
        <v>7.7204673570086493E-2</v>
      </c>
      <c r="R43">
        <f t="shared" si="6"/>
        <v>0.26911654566955517</v>
      </c>
      <c r="S43">
        <f t="shared" si="6"/>
        <v>0</v>
      </c>
      <c r="T43">
        <f t="shared" si="6"/>
        <v>4.0028579052168549E-3</v>
      </c>
      <c r="U43" s="4">
        <f t="shared" si="7"/>
        <v>0.35032407714485853</v>
      </c>
      <c r="V43" s="6">
        <f t="shared" si="8"/>
        <v>-0.38444567310053002</v>
      </c>
    </row>
    <row r="44" spans="1:25" x14ac:dyDescent="0.3">
      <c r="A44">
        <f t="shared" si="0"/>
        <v>40</v>
      </c>
      <c r="C44">
        <v>-0.77770099000000004</v>
      </c>
      <c r="D44">
        <v>3.4190999999999998</v>
      </c>
      <c r="E44">
        <v>0.74868197010343696</v>
      </c>
      <c r="F44">
        <v>0.248059603118293</v>
      </c>
      <c r="G44" s="13">
        <v>1.00500745849412E-16</v>
      </c>
      <c r="H44">
        <v>3.2584267782693999E-3</v>
      </c>
      <c r="I44">
        <f t="shared" si="1"/>
        <v>0.72147688154805745</v>
      </c>
      <c r="J44">
        <f t="shared" si="2"/>
        <v>0.89333133322640434</v>
      </c>
      <c r="K44">
        <f t="shared" si="3"/>
        <v>0</v>
      </c>
      <c r="L44">
        <f t="shared" si="4"/>
        <v>9.2277955392578905E-3</v>
      </c>
      <c r="M44">
        <f>_xlfn.NORM.S.DIST((1/$Y$7)*(C44-$Y$3-D44*$Y$12),TRUE)</f>
        <v>8.6404067891318673E-2</v>
      </c>
      <c r="N44" s="3">
        <f>_xlfn.NORM.S.DIST((1/$Y$8)*(C44-$Y$4-D44*$Y$12),TRUE)</f>
        <v>0.28358644531316574</v>
      </c>
      <c r="O44" s="3">
        <f>_xlfn.NORM.S.DIST((1/$Y$9)*(C44-$Y$5-D44*$Y$12),TRUE)</f>
        <v>0.42921404548573372</v>
      </c>
      <c r="P44" s="3">
        <f t="shared" si="5"/>
        <v>0.41975060486103166</v>
      </c>
      <c r="Q44">
        <f t="shared" si="6"/>
        <v>6.2338537455295238E-2</v>
      </c>
      <c r="R44">
        <f t="shared" si="6"/>
        <v>0.25333665727654714</v>
      </c>
      <c r="S44">
        <f t="shared" si="6"/>
        <v>0</v>
      </c>
      <c r="T44">
        <f t="shared" si="6"/>
        <v>3.8733727591374295E-3</v>
      </c>
      <c r="U44" s="4">
        <f t="shared" si="7"/>
        <v>0.31954856749097976</v>
      </c>
      <c r="V44" s="6">
        <f t="shared" si="8"/>
        <v>-0.46896152875276237</v>
      </c>
    </row>
    <row r="45" spans="1:25" x14ac:dyDescent="0.3">
      <c r="A45">
        <f t="shared" si="0"/>
        <v>41</v>
      </c>
      <c r="C45">
        <v>3.632423111</v>
      </c>
      <c r="D45">
        <v>3.0283000000000002</v>
      </c>
      <c r="E45">
        <v>7.9497375350580601E-2</v>
      </c>
      <c r="F45">
        <v>0.89730465738340404</v>
      </c>
      <c r="G45" s="13">
        <v>7.3549743583580798E-16</v>
      </c>
      <c r="H45">
        <v>2.3197967266015002E-2</v>
      </c>
      <c r="I45">
        <f t="shared" si="1"/>
        <v>0.70362595707477416</v>
      </c>
      <c r="J45">
        <f t="shared" si="2"/>
        <v>0.89266015638949703</v>
      </c>
      <c r="K45">
        <f t="shared" si="3"/>
        <v>0</v>
      </c>
      <c r="L45">
        <f t="shared" si="4"/>
        <v>1.0146282319512392E-2</v>
      </c>
      <c r="M45">
        <f>_xlfn.NORM.S.DIST((1/$Y$7)*(C45-$Y$3-D45*$Y$12),TRUE)</f>
        <v>0.99930284498670507</v>
      </c>
      <c r="N45" s="3">
        <f>_xlfn.NORM.S.DIST((1/$Y$8)*(C45-$Y$4-D45*$Y$12),TRUE)</f>
        <v>0.9101131618568008</v>
      </c>
      <c r="O45" s="3">
        <f>_xlfn.NORM.S.DIST((1/$Y$9)*(C45-$Y$5-D45*$Y$12),TRUE)</f>
        <v>0.6620866294188138</v>
      </c>
      <c r="P45" s="3">
        <f t="shared" si="5"/>
        <v>0.68253291733828469</v>
      </c>
      <c r="Q45">
        <f t="shared" si="6"/>
        <v>0.70313542071131507</v>
      </c>
      <c r="R45">
        <f t="shared" si="6"/>
        <v>0.81242175739523137</v>
      </c>
      <c r="S45">
        <f t="shared" si="6"/>
        <v>0</v>
      </c>
      <c r="T45">
        <f t="shared" si="6"/>
        <v>6.9251716716746507E-3</v>
      </c>
      <c r="U45" s="4">
        <f t="shared" si="7"/>
        <v>1.5224823497782212</v>
      </c>
      <c r="V45" s="6" t="e">
        <f t="shared" si="8"/>
        <v>#NUM!</v>
      </c>
    </row>
    <row r="46" spans="1:25" x14ac:dyDescent="0.3">
      <c r="A46">
        <f t="shared" si="0"/>
        <v>42</v>
      </c>
      <c r="C46">
        <v>1.6689762770000001</v>
      </c>
      <c r="D46">
        <v>2.9275000000000002</v>
      </c>
      <c r="E46">
        <v>0.20605378324307499</v>
      </c>
      <c r="F46">
        <v>0.77732718297729697</v>
      </c>
      <c r="G46" s="13">
        <v>6.6812300113777995E-16</v>
      </c>
      <c r="H46">
        <v>1.6619033779627899E-2</v>
      </c>
      <c r="I46">
        <f t="shared" si="1"/>
        <v>0.15310003073353545</v>
      </c>
      <c r="J46">
        <f t="shared" si="2"/>
        <v>0.8651193907481407</v>
      </c>
      <c r="K46">
        <f t="shared" si="3"/>
        <v>0</v>
      </c>
      <c r="L46">
        <f t="shared" si="4"/>
        <v>4.6173452552294575E-2</v>
      </c>
      <c r="M46">
        <f>_xlfn.NORM.S.DIST((1/$Y$7)*(C46-$Y$3-D46*$Y$12),TRUE)</f>
        <v>0.87820696394257602</v>
      </c>
      <c r="N46" s="3">
        <f>_xlfn.NORM.S.DIST((1/$Y$8)*(C46-$Y$4-D46*$Y$12),TRUE)</f>
        <v>0.68774177347681975</v>
      </c>
      <c r="O46" s="3">
        <f>_xlfn.NORM.S.DIST((1/$Y$9)*(C46-$Y$5-D46*$Y$12),TRUE)</f>
        <v>0.56063403468018869</v>
      </c>
      <c r="P46" s="3">
        <f t="shared" si="5"/>
        <v>0.56876831159749597</v>
      </c>
      <c r="Q46">
        <f t="shared" si="6"/>
        <v>0.13445351317001325</v>
      </c>
      <c r="R46">
        <f t="shared" si="6"/>
        <v>0.5949787440623121</v>
      </c>
      <c r="S46">
        <f t="shared" si="6"/>
        <v>0</v>
      </c>
      <c r="T46">
        <f t="shared" si="6"/>
        <v>2.6261996648795676E-2</v>
      </c>
      <c r="U46" s="4">
        <f t="shared" si="7"/>
        <v>0.75569425388112099</v>
      </c>
      <c r="V46" s="6">
        <f t="shared" si="8"/>
        <v>0.69251894579925621</v>
      </c>
    </row>
    <row r="47" spans="1:25" x14ac:dyDescent="0.3">
      <c r="A47">
        <f t="shared" si="0"/>
        <v>43</v>
      </c>
      <c r="C47">
        <v>0.21624411499999999</v>
      </c>
      <c r="D47">
        <v>2.8591000000000002</v>
      </c>
      <c r="E47">
        <v>0.45238266154444901</v>
      </c>
      <c r="F47">
        <v>0.53812004283660497</v>
      </c>
      <c r="G47" s="13">
        <v>3.5471557646495901E-16</v>
      </c>
      <c r="H47">
        <v>9.4972956189452E-3</v>
      </c>
      <c r="I47">
        <f t="shared" si="1"/>
        <v>0.25746838921915566</v>
      </c>
      <c r="J47">
        <f t="shared" si="2"/>
        <v>0.87232156168132557</v>
      </c>
      <c r="K47">
        <f t="shared" si="3"/>
        <v>0</v>
      </c>
      <c r="L47">
        <f t="shared" si="4"/>
        <v>3.7113613526410065E-2</v>
      </c>
      <c r="M47">
        <f>_xlfn.NORM.S.DIST((1/$Y$7)*(C47-$Y$3-D47*$Y$12),TRUE)</f>
        <v>0.36853968825164518</v>
      </c>
      <c r="N47" s="3">
        <f>_xlfn.NORM.S.DIST((1/$Y$8)*(C47-$Y$4-D47*$Y$12),TRUE)</f>
        <v>0.44396642352585181</v>
      </c>
      <c r="O47" s="3">
        <f>_xlfn.NORM.S.DIST((1/$Y$9)*(C47-$Y$5-D47*$Y$12),TRUE)</f>
        <v>0.48248071807572779</v>
      </c>
      <c r="P47" s="3">
        <f t="shared" si="5"/>
        <v>0.48011006458135419</v>
      </c>
      <c r="Q47">
        <f t="shared" si="6"/>
        <v>9.4887319897480865E-2</v>
      </c>
      <c r="R47">
        <f t="shared" si="6"/>
        <v>0.38728148390414385</v>
      </c>
      <c r="S47">
        <f t="shared" si="6"/>
        <v>0</v>
      </c>
      <c r="T47">
        <f t="shared" si="6"/>
        <v>1.7818619387012156E-2</v>
      </c>
      <c r="U47" s="4">
        <f t="shared" si="7"/>
        <v>0.49998742318863693</v>
      </c>
      <c r="V47" s="6">
        <f t="shared" si="8"/>
        <v>-3.1525390972604173E-5</v>
      </c>
    </row>
    <row r="48" spans="1:25" x14ac:dyDescent="0.3">
      <c r="A48">
        <f t="shared" si="0"/>
        <v>44</v>
      </c>
      <c r="C48">
        <v>-3.9773646469999999</v>
      </c>
      <c r="D48">
        <v>2.9129999999999998</v>
      </c>
      <c r="E48" s="13">
        <v>2.4785810065802602E-4</v>
      </c>
      <c r="F48">
        <v>0.92311155214578899</v>
      </c>
      <c r="G48" s="13">
        <v>2.8063585836544099E-15</v>
      </c>
      <c r="H48">
        <v>7.6640589753550203E-2</v>
      </c>
      <c r="I48">
        <f t="shared" si="1"/>
        <v>0.46009902586074342</v>
      </c>
      <c r="J48">
        <f t="shared" si="2"/>
        <v>0.88230457334143719</v>
      </c>
      <c r="K48">
        <f t="shared" si="3"/>
        <v>0</v>
      </c>
      <c r="L48">
        <f t="shared" si="4"/>
        <v>2.4026356648822661E-2</v>
      </c>
      <c r="M48">
        <f>_xlfn.NORM.S.DIST((1/$Y$7)*(C48-$Y$3-D48*$Y$12),TRUE)</f>
        <v>1.498988209891216E-6</v>
      </c>
      <c r="N48" s="3">
        <f>_xlfn.NORM.S.DIST((1/$Y$8)*(C48-$Y$4-D48*$Y$12),TRUE)</f>
        <v>2.4960470531266904E-2</v>
      </c>
      <c r="O48" s="3">
        <f>_xlfn.NORM.S.DIST((1/$Y$9)*(C48-$Y$5-D48*$Y$12),TRUE)</f>
        <v>0.27053974180135143</v>
      </c>
      <c r="P48" s="3">
        <f t="shared" si="5"/>
        <v>0.24385707659795952</v>
      </c>
      <c r="Q48">
        <f t="shared" si="6"/>
        <v>6.8968301514768808E-7</v>
      </c>
      <c r="R48">
        <f t="shared" si="6"/>
        <v>2.2022737302490963E-2</v>
      </c>
      <c r="S48">
        <f t="shared" si="6"/>
        <v>0</v>
      </c>
      <c r="T48">
        <f t="shared" si="6"/>
        <v>5.8589970936818413E-3</v>
      </c>
      <c r="U48" s="4">
        <f t="shared" si="7"/>
        <v>2.7882424079187951E-2</v>
      </c>
      <c r="V48" s="6">
        <f t="shared" si="8"/>
        <v>-1.912868819574598</v>
      </c>
    </row>
    <row r="49" spans="1:22" x14ac:dyDescent="0.3">
      <c r="A49">
        <f t="shared" si="0"/>
        <v>45</v>
      </c>
      <c r="C49">
        <v>0.337554146</v>
      </c>
      <c r="D49">
        <v>2.9161999999999999</v>
      </c>
      <c r="E49">
        <v>0.18996176618917299</v>
      </c>
      <c r="F49">
        <v>0.78028624198760599</v>
      </c>
      <c r="G49" s="13">
        <v>1.6765755329863299E-15</v>
      </c>
      <c r="H49">
        <v>2.9751991823218998E-2</v>
      </c>
      <c r="I49">
        <f t="shared" si="1"/>
        <v>8.3305590564722601E-2</v>
      </c>
      <c r="J49">
        <f t="shared" si="2"/>
        <v>0.82559013843699014</v>
      </c>
      <c r="K49">
        <f t="shared" si="3"/>
        <v>0</v>
      </c>
      <c r="L49">
        <f t="shared" si="4"/>
        <v>9.1305036059820335E-2</v>
      </c>
      <c r="M49">
        <f>_xlfn.NORM.S.DIST((1/$Y$7)*(C49-$Y$3-D49*$Y$12),TRUE)</f>
        <v>0.41671028724577297</v>
      </c>
      <c r="N49" s="3">
        <f>_xlfn.NORM.S.DIST((1/$Y$8)*(C49-$Y$4-D49*$Y$12),TRUE)</f>
        <v>0.46482680273150045</v>
      </c>
      <c r="O49" s="3">
        <f>_xlfn.NORM.S.DIST((1/$Y$9)*(C49-$Y$5-D49*$Y$12),TRUE)</f>
        <v>0.48902276501325664</v>
      </c>
      <c r="P49" s="3">
        <f t="shared" si="5"/>
        <v>0.48753665654826162</v>
      </c>
      <c r="Q49">
        <f t="shared" si="6"/>
        <v>3.4714296573404309E-2</v>
      </c>
      <c r="R49">
        <f t="shared" si="6"/>
        <v>0.38375642441632296</v>
      </c>
      <c r="S49">
        <f t="shared" si="6"/>
        <v>0</v>
      </c>
      <c r="T49">
        <f t="shared" si="6"/>
        <v>4.451455200662327E-2</v>
      </c>
      <c r="U49" s="4">
        <f t="shared" si="7"/>
        <v>0.46298527299635051</v>
      </c>
      <c r="V49" s="6">
        <f t="shared" si="8"/>
        <v>-9.2915683531697435E-2</v>
      </c>
    </row>
    <row r="50" spans="1:22" x14ac:dyDescent="0.3">
      <c r="A50">
        <f t="shared" si="0"/>
        <v>46</v>
      </c>
      <c r="C50">
        <v>0.79193189500000005</v>
      </c>
      <c r="D50">
        <v>2.8026</v>
      </c>
      <c r="E50">
        <v>0.44041309312964499</v>
      </c>
      <c r="F50">
        <v>0.54699427825776303</v>
      </c>
      <c r="G50" s="13">
        <v>5.7661270101028196E-16</v>
      </c>
      <c r="H50">
        <v>1.2592628612592201E-2</v>
      </c>
      <c r="I50">
        <f t="shared" si="1"/>
        <v>0.24309096901103364</v>
      </c>
      <c r="J50">
        <f t="shared" si="2"/>
        <v>0.86267532112929624</v>
      </c>
      <c r="K50">
        <f t="shared" si="3"/>
        <v>0</v>
      </c>
      <c r="L50">
        <f t="shared" si="4"/>
        <v>4.8102740472899946E-2</v>
      </c>
      <c r="M50">
        <f>_xlfn.NORM.S.DIST((1/$Y$7)*(C50-$Y$3-D50*$Y$12),TRUE)</f>
        <v>0.60233913154322605</v>
      </c>
      <c r="N50" s="3">
        <f>_xlfn.NORM.S.DIST((1/$Y$8)*(C50-$Y$4-D50*$Y$12),TRUE)</f>
        <v>0.54335360197699611</v>
      </c>
      <c r="O50" s="3">
        <f>_xlfn.NORM.S.DIST((1/$Y$9)*(C50-$Y$5-D50*$Y$12),TRUE)</f>
        <v>0.51353852688652912</v>
      </c>
      <c r="P50" s="3">
        <f t="shared" si="5"/>
        <v>0.51537109308138029</v>
      </c>
      <c r="Q50">
        <f t="shared" si="6"/>
        <v>0.14642320316010726</v>
      </c>
      <c r="R50">
        <f t="shared" si="6"/>
        <v>0.46873774307226496</v>
      </c>
      <c r="S50">
        <f t="shared" si="6"/>
        <v>0</v>
      </c>
      <c r="T50">
        <f t="shared" si="6"/>
        <v>2.4790761937728396E-2</v>
      </c>
      <c r="U50" s="4">
        <f t="shared" si="7"/>
        <v>0.63995170817010061</v>
      </c>
      <c r="V50" s="6">
        <f t="shared" si="8"/>
        <v>0.35832971431218485</v>
      </c>
    </row>
    <row r="51" spans="1:22" x14ac:dyDescent="0.3">
      <c r="A51">
        <f t="shared" si="0"/>
        <v>47</v>
      </c>
      <c r="C51">
        <v>-0.19277978200000001</v>
      </c>
      <c r="D51">
        <v>2.6894</v>
      </c>
      <c r="E51">
        <v>0.61616400342691102</v>
      </c>
      <c r="F51">
        <v>0.37707784880777001</v>
      </c>
      <c r="G51" s="13">
        <v>2.5982581435170902E-16</v>
      </c>
      <c r="H51">
        <v>6.7581477653188499E-3</v>
      </c>
      <c r="I51">
        <f t="shared" si="1"/>
        <v>0.45000539979117621</v>
      </c>
      <c r="J51">
        <f t="shared" si="2"/>
        <v>0.87986749554765264</v>
      </c>
      <c r="K51">
        <f t="shared" si="3"/>
        <v>0</v>
      </c>
      <c r="L51">
        <f t="shared" si="4"/>
        <v>2.6861710096184415E-2</v>
      </c>
      <c r="M51">
        <f>_xlfn.NORM.S.DIST((1/$Y$7)*(C51-$Y$3-D51*$Y$12),TRUE)</f>
        <v>0.22405762889444386</v>
      </c>
      <c r="N51" s="3">
        <f>_xlfn.NORM.S.DIST((1/$Y$8)*(C51-$Y$4-D51*$Y$12),TRUE)</f>
        <v>0.3750881451035179</v>
      </c>
      <c r="O51" s="3">
        <f>_xlfn.NORM.S.DIST((1/$Y$9)*(C51-$Y$5-D51*$Y$12),TRUE)</f>
        <v>0.46046770262303932</v>
      </c>
      <c r="P51" s="3">
        <f t="shared" si="5"/>
        <v>0.45513542043130467</v>
      </c>
      <c r="Q51">
        <f t="shared" si="6"/>
        <v>0.10082714286690721</v>
      </c>
      <c r="R51">
        <f t="shared" si="6"/>
        <v>0.33002786684184682</v>
      </c>
      <c r="S51">
        <f t="shared" si="6"/>
        <v>0</v>
      </c>
      <c r="T51">
        <f t="shared" si="6"/>
        <v>1.2225715718130714E-2</v>
      </c>
      <c r="U51" s="4">
        <f t="shared" si="7"/>
        <v>0.4430807254268847</v>
      </c>
      <c r="V51" s="6">
        <f t="shared" si="8"/>
        <v>-0.14316299953281886</v>
      </c>
    </row>
    <row r="52" spans="1:22" x14ac:dyDescent="0.3">
      <c r="A52">
        <f t="shared" si="0"/>
        <v>48</v>
      </c>
      <c r="C52">
        <v>0.14698891</v>
      </c>
      <c r="D52">
        <v>2.6137000000000001</v>
      </c>
      <c r="E52">
        <v>0.77262413837729205</v>
      </c>
      <c r="F52">
        <v>0.22408446811684801</v>
      </c>
      <c r="G52" s="13">
        <v>1.1491617182762999E-16</v>
      </c>
      <c r="H52">
        <v>3.29139350585926E-3</v>
      </c>
      <c r="I52">
        <f t="shared" si="1"/>
        <v>0.5946462495111885</v>
      </c>
      <c r="J52">
        <f t="shared" si="2"/>
        <v>0.88752499515516181</v>
      </c>
      <c r="K52">
        <f t="shared" si="3"/>
        <v>0</v>
      </c>
      <c r="L52">
        <f t="shared" si="4"/>
        <v>1.6921598109447746E-2</v>
      </c>
      <c r="M52">
        <f>_xlfn.NORM.S.DIST((1/$Y$7)*(C52-$Y$3-D52*$Y$12),TRUE)</f>
        <v>0.34188737135440461</v>
      </c>
      <c r="N52" s="3">
        <f>_xlfn.NORM.S.DIST((1/$Y$8)*(C52-$Y$4-D52*$Y$12),TRUE)</f>
        <v>0.43212285865184213</v>
      </c>
      <c r="O52" s="3">
        <f>_xlfn.NORM.S.DIST((1/$Y$9)*(C52-$Y$5-D52*$Y$12),TRUE)</f>
        <v>0.47874790183582527</v>
      </c>
      <c r="P52" s="3">
        <f t="shared" si="5"/>
        <v>0.47587319388580801</v>
      </c>
      <c r="Q52">
        <f t="shared" si="6"/>
        <v>0.20330204313113565</v>
      </c>
      <c r="R52">
        <f t="shared" si="6"/>
        <v>0.38351983803141088</v>
      </c>
      <c r="S52">
        <f t="shared" si="6"/>
        <v>0</v>
      </c>
      <c r="T52">
        <f t="shared" si="6"/>
        <v>8.0525349379949492E-3</v>
      </c>
      <c r="U52" s="4">
        <f t="shared" si="7"/>
        <v>0.59487441610054148</v>
      </c>
      <c r="V52" s="6">
        <f t="shared" si="8"/>
        <v>0.24010202061881378</v>
      </c>
    </row>
    <row r="53" spans="1:22" x14ac:dyDescent="0.3">
      <c r="A53">
        <f t="shared" si="0"/>
        <v>49</v>
      </c>
      <c r="C53">
        <v>-3.6494473040000002</v>
      </c>
      <c r="D53">
        <v>2.6909000000000001</v>
      </c>
      <c r="E53" s="13">
        <v>2.73619273531345E-3</v>
      </c>
      <c r="F53">
        <v>0.94973920169330595</v>
      </c>
      <c r="G53" s="13">
        <v>1.6078297538942101E-15</v>
      </c>
      <c r="H53">
        <v>4.7524605571378699E-2</v>
      </c>
      <c r="I53">
        <f t="shared" si="1"/>
        <v>0.72325556805385216</v>
      </c>
      <c r="J53">
        <f t="shared" si="2"/>
        <v>0.8931155933783852</v>
      </c>
      <c r="K53">
        <f t="shared" si="3"/>
        <v>0</v>
      </c>
      <c r="L53">
        <f t="shared" si="4"/>
        <v>9.4543906533686266E-3</v>
      </c>
      <c r="M53">
        <f>_xlfn.NORM.S.DIST((1/$Y$7)*(C53-$Y$3-D53*$Y$12),TRUE)</f>
        <v>7.3891657256675267E-6</v>
      </c>
      <c r="N53" s="3">
        <f>_xlfn.NORM.S.DIST((1/$Y$8)*(C53-$Y$4-D53*$Y$12),TRUE)</f>
        <v>3.4505436830263428E-2</v>
      </c>
      <c r="O53" s="3">
        <f>_xlfn.NORM.S.DIST((1/$Y$9)*(C53-$Y$5-D53*$Y$12),TRUE)</f>
        <v>0.2854164301605342</v>
      </c>
      <c r="P53" s="3">
        <f t="shared" si="5"/>
        <v>0.25992191157776345</v>
      </c>
      <c r="Q53">
        <f t="shared" si="6"/>
        <v>5.3442552543617215E-6</v>
      </c>
      <c r="R53">
        <f t="shared" si="6"/>
        <v>3.0817343689441109E-2</v>
      </c>
      <c r="S53">
        <f t="shared" si="6"/>
        <v>0</v>
      </c>
      <c r="T53">
        <f t="shared" si="6"/>
        <v>2.4574032914265135E-3</v>
      </c>
      <c r="U53" s="4">
        <f t="shared" si="7"/>
        <v>3.3280091236121981E-2</v>
      </c>
      <c r="V53" s="6">
        <f t="shared" si="8"/>
        <v>-1.8346323471795085</v>
      </c>
    </row>
    <row r="54" spans="1:22" x14ac:dyDescent="0.3">
      <c r="A54">
        <f t="shared" si="0"/>
        <v>50</v>
      </c>
      <c r="C54">
        <v>-3.923273392</v>
      </c>
      <c r="D54">
        <v>3.4592000000000001</v>
      </c>
      <c r="E54" s="13">
        <v>3.4717898208842901E-5</v>
      </c>
      <c r="F54">
        <v>0.876372686999078</v>
      </c>
      <c r="G54" s="13">
        <v>6.4755205493857202E-15</v>
      </c>
      <c r="H54">
        <v>0.123592595102707</v>
      </c>
      <c r="I54">
        <f t="shared" si="1"/>
        <v>8.7966463541534382E-2</v>
      </c>
      <c r="J54">
        <f t="shared" si="2"/>
        <v>0.84631225389902576</v>
      </c>
      <c r="K54">
        <f t="shared" si="3"/>
        <v>0</v>
      </c>
      <c r="L54">
        <f t="shared" si="4"/>
        <v>6.7937598675043495E-2</v>
      </c>
      <c r="M54">
        <f>_xlfn.NORM.S.DIST((1/$Y$7)*(C54-$Y$3-D54*$Y$12),TRUE)</f>
        <v>1.9650943821089773E-6</v>
      </c>
      <c r="N54" s="3">
        <f>_xlfn.NORM.S.DIST((1/$Y$8)*(C54-$Y$4-D54*$Y$12),TRUE)</f>
        <v>2.6362336506491901E-2</v>
      </c>
      <c r="O54" s="3">
        <f>_xlfn.NORM.S.DIST((1/$Y$9)*(C54-$Y$5-D54*$Y$12),TRUE)</f>
        <v>0.27296679751684072</v>
      </c>
      <c r="P54" s="3">
        <f t="shared" si="5"/>
        <v>0.24646960079246444</v>
      </c>
      <c r="Q54">
        <f t="shared" si="6"/>
        <v>1.7286240331946338E-7</v>
      </c>
      <c r="R54">
        <f t="shared" si="6"/>
        <v>2.2310768426853728E-2</v>
      </c>
      <c r="S54">
        <f t="shared" si="6"/>
        <v>0</v>
      </c>
      <c r="T54">
        <f t="shared" si="6"/>
        <v>1.674455282423663E-2</v>
      </c>
      <c r="U54" s="4">
        <f t="shared" si="7"/>
        <v>3.9055494113493676E-2</v>
      </c>
      <c r="V54" s="6">
        <f t="shared" si="8"/>
        <v>-1.7617532994645457</v>
      </c>
    </row>
    <row r="55" spans="1:22" x14ac:dyDescent="0.3">
      <c r="A55">
        <f t="shared" si="0"/>
        <v>51</v>
      </c>
      <c r="C55">
        <v>2.4885018329999999</v>
      </c>
      <c r="D55">
        <v>3.8037000000000001</v>
      </c>
      <c r="E55">
        <v>4.1026911836378001E-2</v>
      </c>
      <c r="F55">
        <v>0.89029580001679698</v>
      </c>
      <c r="G55" s="13">
        <v>4.2943054030145304E-15</v>
      </c>
      <c r="H55">
        <v>6.86772881468206E-2</v>
      </c>
      <c r="I55">
        <f t="shared" si="1"/>
        <v>7.8905135117293537E-2</v>
      </c>
      <c r="J55">
        <f t="shared" si="2"/>
        <v>0.79224995183503677</v>
      </c>
      <c r="K55">
        <f t="shared" si="3"/>
        <v>0</v>
      </c>
      <c r="L55">
        <f t="shared" si="4"/>
        <v>0.12887303454521915</v>
      </c>
      <c r="M55">
        <f>_xlfn.NORM.S.DIST((1/$Y$7)*(C55-$Y$3-D55*$Y$12),TRUE)</f>
        <v>0.97795702414167607</v>
      </c>
      <c r="N55" s="3">
        <f>_xlfn.NORM.S.DIST((1/$Y$8)*(C55-$Y$4-D55*$Y$12),TRUE)</f>
        <v>0.80096517866333516</v>
      </c>
      <c r="O55" s="3">
        <f>_xlfn.NORM.S.DIST((1/$Y$9)*(C55-$Y$5-D55*$Y$12),TRUE)</f>
        <v>0.60389076735246328</v>
      </c>
      <c r="P55" s="3">
        <f t="shared" si="5"/>
        <v>0.61757017066198661</v>
      </c>
      <c r="Q55">
        <f t="shared" si="6"/>
        <v>7.7165831128805248E-2</v>
      </c>
      <c r="R55">
        <f t="shared" si="6"/>
        <v>0.63456462421756887</v>
      </c>
      <c r="S55">
        <f t="shared" si="6"/>
        <v>0</v>
      </c>
      <c r="T55">
        <f t="shared" si="6"/>
        <v>7.9588141937819087E-2</v>
      </c>
      <c r="U55" s="4">
        <f t="shared" si="7"/>
        <v>0.79131859728419318</v>
      </c>
      <c r="V55" s="6">
        <f t="shared" si="8"/>
        <v>0.81100498948985023</v>
      </c>
    </row>
    <row r="56" spans="1:22" x14ac:dyDescent="0.3">
      <c r="A56">
        <f t="shared" si="0"/>
        <v>52</v>
      </c>
      <c r="C56">
        <v>1.987827456</v>
      </c>
      <c r="D56">
        <v>3.5655999999999999</v>
      </c>
      <c r="E56">
        <v>0.12029505865692</v>
      </c>
      <c r="F56">
        <v>0.843671385336903</v>
      </c>
      <c r="G56" s="13">
        <v>2.0092740957452898E-15</v>
      </c>
      <c r="H56">
        <v>3.6033556006174597E-2</v>
      </c>
      <c r="I56">
        <f t="shared" si="1"/>
        <v>0.11746111177262</v>
      </c>
      <c r="J56">
        <f t="shared" si="2"/>
        <v>0.83205966365248119</v>
      </c>
      <c r="K56">
        <f t="shared" si="3"/>
        <v>0</v>
      </c>
      <c r="L56">
        <f t="shared" si="4"/>
        <v>8.3711023162365006E-2</v>
      </c>
      <c r="M56">
        <f>_xlfn.NORM.S.DIST((1/$Y$7)*(C56-$Y$3-D56*$Y$12),TRUE)</f>
        <v>0.93263271512842205</v>
      </c>
      <c r="N56" s="3">
        <f>_xlfn.NORM.S.DIST((1/$Y$8)*(C56-$Y$4-D56*$Y$12),TRUE)</f>
        <v>0.73493828761059332</v>
      </c>
      <c r="O56" s="3">
        <f>_xlfn.NORM.S.DIST((1/$Y$9)*(C56-$Y$5-D56*$Y$12),TRUE)</f>
        <v>0.5775801145848698</v>
      </c>
      <c r="P56" s="3">
        <f t="shared" si="5"/>
        <v>0.58792468736842884</v>
      </c>
      <c r="Q56">
        <f t="shared" si="6"/>
        <v>0.10954807559450165</v>
      </c>
      <c r="R56">
        <f t="shared" si="6"/>
        <v>0.61151250439460081</v>
      </c>
      <c r="S56">
        <f t="shared" si="6"/>
        <v>0</v>
      </c>
      <c r="T56">
        <f t="shared" si="6"/>
        <v>4.9215777122024754E-2</v>
      </c>
      <c r="U56" s="4">
        <f t="shared" si="7"/>
        <v>0.77027635711112719</v>
      </c>
      <c r="V56" s="6">
        <f t="shared" si="8"/>
        <v>0.7397572784701143</v>
      </c>
    </row>
    <row r="57" spans="1:22" x14ac:dyDescent="0.3">
      <c r="A57">
        <f t="shared" si="0"/>
        <v>53</v>
      </c>
      <c r="C57">
        <v>2.9998628620000001</v>
      </c>
      <c r="D57">
        <v>3.4908999999999999</v>
      </c>
      <c r="E57">
        <v>3.8155562887003502E-2</v>
      </c>
      <c r="F57">
        <v>0.92442941635231402</v>
      </c>
      <c r="G57" s="13">
        <v>1.8034727154339599E-15</v>
      </c>
      <c r="H57">
        <v>3.7415020760681303E-2</v>
      </c>
      <c r="I57">
        <f t="shared" si="1"/>
        <v>0.18539892805812047</v>
      </c>
      <c r="J57">
        <f t="shared" si="2"/>
        <v>0.8568220764087523</v>
      </c>
      <c r="K57">
        <f t="shared" si="3"/>
        <v>0</v>
      </c>
      <c r="L57">
        <f t="shared" si="4"/>
        <v>5.5217993045232006E-2</v>
      </c>
      <c r="M57">
        <f>_xlfn.NORM.S.DIST((1/$Y$7)*(C57-$Y$3-D57*$Y$12),TRUE)</f>
        <v>0.99448746698750989</v>
      </c>
      <c r="N57" s="3">
        <f>_xlfn.NORM.S.DIST((1/$Y$8)*(C57-$Y$4-D57*$Y$12),TRUE)</f>
        <v>0.85700667312896217</v>
      </c>
      <c r="O57" s="3">
        <f>_xlfn.NORM.S.DIST((1/$Y$9)*(C57-$Y$5-D57*$Y$12),TRUE)</f>
        <v>0.63028214644193925</v>
      </c>
      <c r="P57" s="3">
        <f t="shared" si="5"/>
        <v>0.6471518285114668</v>
      </c>
      <c r="Q57">
        <f t="shared" si="6"/>
        <v>0.1843769103467198</v>
      </c>
      <c r="R57">
        <f t="shared" si="6"/>
        <v>0.73430223716651422</v>
      </c>
      <c r="S57">
        <f t="shared" si="6"/>
        <v>0</v>
      </c>
      <c r="T57">
        <f t="shared" si="6"/>
        <v>3.5734425165955347E-2</v>
      </c>
      <c r="U57" s="4">
        <f t="shared" si="7"/>
        <v>0.95441357267918936</v>
      </c>
      <c r="V57" s="6">
        <f t="shared" si="8"/>
        <v>1.689243089036204</v>
      </c>
    </row>
    <row r="58" spans="1:22" x14ac:dyDescent="0.3">
      <c r="A58">
        <f t="shared" si="0"/>
        <v>54</v>
      </c>
      <c r="C58">
        <v>2.7250692999999999</v>
      </c>
      <c r="D58">
        <v>3.3508</v>
      </c>
      <c r="E58">
        <v>3.9660554488324097E-2</v>
      </c>
      <c r="F58">
        <v>0.92722328779236196</v>
      </c>
      <c r="G58" s="13">
        <v>1.5646471536351401E-15</v>
      </c>
      <c r="H58">
        <v>3.3116157719312603E-2</v>
      </c>
      <c r="I58">
        <f t="shared" si="1"/>
        <v>0.11792020969888325</v>
      </c>
      <c r="J58">
        <f t="shared" si="2"/>
        <v>0.85419844651765531</v>
      </c>
      <c r="K58">
        <f t="shared" si="3"/>
        <v>0</v>
      </c>
      <c r="L58">
        <f t="shared" si="4"/>
        <v>5.8787349721934903E-2</v>
      </c>
      <c r="M58">
        <f>_xlfn.NORM.S.DIST((1/$Y$7)*(C58-$Y$3-D58*$Y$12),TRUE)</f>
        <v>0.98802185346929161</v>
      </c>
      <c r="N58" s="3">
        <f>_xlfn.NORM.S.DIST((1/$Y$8)*(C58-$Y$4-D58*$Y$12),TRUE)</f>
        <v>0.82836572762814509</v>
      </c>
      <c r="O58" s="3">
        <f>_xlfn.NORM.S.DIST((1/$Y$9)*(C58-$Y$5-D58*$Y$12),TRUE)</f>
        <v>0.61616746848896087</v>
      </c>
      <c r="P58" s="3">
        <f t="shared" si="5"/>
        <v>0.63135278382904181</v>
      </c>
      <c r="Q58">
        <f t="shared" si="6"/>
        <v>0.11650774414817817</v>
      </c>
      <c r="R58">
        <f t="shared" si="6"/>
        <v>0.70758871768842868</v>
      </c>
      <c r="S58">
        <f t="shared" si="6"/>
        <v>0</v>
      </c>
      <c r="T58">
        <f t="shared" si="6"/>
        <v>3.7115556900875049E-2</v>
      </c>
      <c r="U58" s="4">
        <f t="shared" si="7"/>
        <v>0.86121201873748199</v>
      </c>
      <c r="V58" s="6">
        <f t="shared" si="8"/>
        <v>1.0857808459530447</v>
      </c>
    </row>
    <row r="59" spans="1:22" x14ac:dyDescent="0.3">
      <c r="A59">
        <f t="shared" si="0"/>
        <v>55</v>
      </c>
      <c r="C59">
        <v>-1.4850429089999999</v>
      </c>
      <c r="D59">
        <v>3.4544000000000001</v>
      </c>
      <c r="E59">
        <v>5.3203982508747097E-2</v>
      </c>
      <c r="F59">
        <v>0.91776404788396704</v>
      </c>
      <c r="G59" s="13">
        <v>1.31543338592965E-15</v>
      </c>
      <c r="H59">
        <v>2.9031969607284401E-2</v>
      </c>
      <c r="I59">
        <f t="shared" si="1"/>
        <v>0.11954120048568907</v>
      </c>
      <c r="J59">
        <f t="shared" si="2"/>
        <v>0.85728073910905334</v>
      </c>
      <c r="K59">
        <f t="shared" si="3"/>
        <v>0</v>
      </c>
      <c r="L59">
        <f t="shared" si="4"/>
        <v>5.5303109540800317E-2</v>
      </c>
      <c r="M59">
        <f>_xlfn.NORM.S.DIST((1/$Y$7)*(C59-$Y$3-D59*$Y$12),TRUE)</f>
        <v>1.810923419104684E-2</v>
      </c>
      <c r="N59" s="3">
        <f>_xlfn.NORM.S.DIST((1/$Y$8)*(C59-$Y$4-D59*$Y$12),TRUE)</f>
        <v>0.18965865052692077</v>
      </c>
      <c r="O59" s="3">
        <f>_xlfn.NORM.S.DIST((1/$Y$9)*(C59-$Y$5-D59*$Y$12),TRUE)</f>
        <v>0.39202123239419639</v>
      </c>
      <c r="P59" s="3">
        <f t="shared" si="5"/>
        <v>0.37783644685741619</v>
      </c>
      <c r="Q59">
        <f t="shared" si="6"/>
        <v>2.1647995950742258E-3</v>
      </c>
      <c r="R59">
        <f t="shared" si="6"/>
        <v>0.16259070810214429</v>
      </c>
      <c r="S59">
        <f t="shared" si="6"/>
        <v>0</v>
      </c>
      <c r="T59">
        <f t="shared" si="6"/>
        <v>2.0895530409062463E-2</v>
      </c>
      <c r="U59" s="4">
        <f t="shared" si="7"/>
        <v>0.185651038106281</v>
      </c>
      <c r="V59" s="6">
        <f t="shared" si="8"/>
        <v>-0.89403703496120701</v>
      </c>
    </row>
    <row r="60" spans="1:22" x14ac:dyDescent="0.3">
      <c r="A60">
        <f t="shared" si="0"/>
        <v>56</v>
      </c>
      <c r="C60">
        <v>0.30062403100000001</v>
      </c>
      <c r="D60">
        <v>3.5415000000000001</v>
      </c>
      <c r="E60">
        <v>0.27132102951085102</v>
      </c>
      <c r="F60">
        <v>0.71348331617014604</v>
      </c>
      <c r="G60" s="13">
        <v>6.5397147016441004E-16</v>
      </c>
      <c r="H60">
        <v>1.51956543190032E-2</v>
      </c>
      <c r="I60">
        <f t="shared" si="1"/>
        <v>0.13101438839251819</v>
      </c>
      <c r="J60">
        <f t="shared" si="2"/>
        <v>0.86045138122900178</v>
      </c>
      <c r="K60">
        <f t="shared" si="3"/>
        <v>0</v>
      </c>
      <c r="L60">
        <f t="shared" si="4"/>
        <v>5.1629456210565063E-2</v>
      </c>
      <c r="M60">
        <f>_xlfn.NORM.S.DIST((1/$Y$7)*(C60-$Y$3-D60*$Y$12),TRUE)</f>
        <v>0.40187613594924643</v>
      </c>
      <c r="N60" s="3">
        <f>_xlfn.NORM.S.DIST((1/$Y$8)*(C60-$Y$4-D60*$Y$12),TRUE)</f>
        <v>0.45846340003245178</v>
      </c>
      <c r="O60" s="3">
        <f>_xlfn.NORM.S.DIST((1/$Y$9)*(C60-$Y$5-D60*$Y$12),TRUE)</f>
        <v>0.48703079184011239</v>
      </c>
      <c r="P60" s="3">
        <f t="shared" si="5"/>
        <v>0.4852752209366103</v>
      </c>
      <c r="Q60">
        <f t="shared" si="6"/>
        <v>5.2651556160939014E-2</v>
      </c>
      <c r="R60">
        <f t="shared" si="6"/>
        <v>0.39448546580086752</v>
      </c>
      <c r="S60">
        <f t="shared" si="6"/>
        <v>0</v>
      </c>
      <c r="T60">
        <f t="shared" si="6"/>
        <v>2.5054495769419007E-2</v>
      </c>
      <c r="U60" s="4">
        <f t="shared" si="7"/>
        <v>0.47219151773122553</v>
      </c>
      <c r="V60" s="6">
        <f t="shared" si="8"/>
        <v>-6.9762072368207542E-2</v>
      </c>
    </row>
    <row r="61" spans="1:22" x14ac:dyDescent="0.3">
      <c r="A61">
        <f t="shared" si="0"/>
        <v>57</v>
      </c>
      <c r="C61">
        <v>-0.35964018199999997</v>
      </c>
      <c r="D61">
        <v>3.5303</v>
      </c>
      <c r="E61">
        <v>0.44025540378971501</v>
      </c>
      <c r="F61">
        <v>0.54959084217981602</v>
      </c>
      <c r="G61" s="13">
        <v>3.79392184107055E-16</v>
      </c>
      <c r="H61">
        <v>1.0153754030468899E-2</v>
      </c>
      <c r="I61">
        <f t="shared" si="1"/>
        <v>0.31111563531018827</v>
      </c>
      <c r="J61">
        <f t="shared" si="2"/>
        <v>0.87463750602372514</v>
      </c>
      <c r="K61">
        <f t="shared" si="3"/>
        <v>0</v>
      </c>
      <c r="L61">
        <f t="shared" si="4"/>
        <v>3.4016892569877034E-2</v>
      </c>
      <c r="M61">
        <f>_xlfn.NORM.S.DIST((1/$Y$7)*(C61-$Y$3-D61*$Y$12),TRUE)</f>
        <v>0.17591216600926518</v>
      </c>
      <c r="N61" s="3">
        <f>_xlfn.NORM.S.DIST((1/$Y$8)*(C61-$Y$4-D61*$Y$12),TRUE)</f>
        <v>0.34796804082098443</v>
      </c>
      <c r="O61" s="3">
        <f>_xlfn.NORM.S.DIST((1/$Y$9)*(C61-$Y$5-D61*$Y$12),TRUE)</f>
        <v>0.45151838904410097</v>
      </c>
      <c r="P61" s="3">
        <f t="shared" si="5"/>
        <v>0.44499216711336675</v>
      </c>
      <c r="Q61">
        <f t="shared" si="6"/>
        <v>5.4729025286763842E-2</v>
      </c>
      <c r="R61">
        <f t="shared" si="6"/>
        <v>0.30434589939962758</v>
      </c>
      <c r="S61">
        <f t="shared" si="6"/>
        <v>0</v>
      </c>
      <c r="T61">
        <f t="shared" si="6"/>
        <v>1.5137250743132165E-2</v>
      </c>
      <c r="U61" s="4">
        <f t="shared" si="7"/>
        <v>0.37421217542952356</v>
      </c>
      <c r="V61" s="6">
        <f t="shared" si="8"/>
        <v>-0.32071767597864886</v>
      </c>
    </row>
    <row r="62" spans="1:22" x14ac:dyDescent="0.3">
      <c r="A62">
        <f t="shared" si="0"/>
        <v>58</v>
      </c>
      <c r="C62">
        <v>0.95899189799999995</v>
      </c>
      <c r="D62">
        <v>3.359</v>
      </c>
      <c r="E62">
        <v>0.652936087337046</v>
      </c>
      <c r="F62">
        <v>0.34160162925725601</v>
      </c>
      <c r="G62" s="13">
        <v>1.92969793252184E-16</v>
      </c>
      <c r="H62">
        <v>5.4622834056970299E-3</v>
      </c>
      <c r="I62">
        <f t="shared" si="1"/>
        <v>0.45009559324482445</v>
      </c>
      <c r="J62">
        <f t="shared" si="2"/>
        <v>0.88159594271416142</v>
      </c>
      <c r="K62">
        <f t="shared" si="3"/>
        <v>0</v>
      </c>
      <c r="L62">
        <f t="shared" si="4"/>
        <v>2.4915341110683664E-2</v>
      </c>
      <c r="M62">
        <f>_xlfn.NORM.S.DIST((1/$Y$7)*(C62-$Y$3-D62*$Y$12),TRUE)</f>
        <v>0.66716864106389639</v>
      </c>
      <c r="N62" s="3">
        <f>_xlfn.NORM.S.DIST((1/$Y$8)*(C62-$Y$4-D62*$Y$12),TRUE)</f>
        <v>0.57196455880737052</v>
      </c>
      <c r="O62" s="3">
        <f>_xlfn.NORM.S.DIST((1/$Y$9)*(C62-$Y$5-D62*$Y$12),TRUE)</f>
        <v>0.52254423240210213</v>
      </c>
      <c r="P62" s="3">
        <f t="shared" si="5"/>
        <v>0.52559328440953013</v>
      </c>
      <c r="Q62">
        <f t="shared" si="6"/>
        <v>0.30028966529399781</v>
      </c>
      <c r="R62">
        <f t="shared" si="6"/>
        <v>0.50424163442087322</v>
      </c>
      <c r="S62">
        <f t="shared" si="6"/>
        <v>0</v>
      </c>
      <c r="T62">
        <f t="shared" si="6"/>
        <v>1.3095335966548017E-2</v>
      </c>
      <c r="U62" s="4">
        <f t="shared" si="7"/>
        <v>0.81762663568141902</v>
      </c>
      <c r="V62" s="6">
        <f t="shared" si="8"/>
        <v>0.90635737051544185</v>
      </c>
    </row>
    <row r="63" spans="1:22" x14ac:dyDescent="0.3">
      <c r="A63">
        <f t="shared" si="0"/>
        <v>59</v>
      </c>
      <c r="C63">
        <v>0.14366600700000001</v>
      </c>
      <c r="D63">
        <v>3.4603999999999999</v>
      </c>
      <c r="E63">
        <v>0.79387155379151397</v>
      </c>
      <c r="F63">
        <v>0.20332020227474401</v>
      </c>
      <c r="G63" s="13">
        <v>9.3792644565878402E-17</v>
      </c>
      <c r="H63">
        <v>2.8082439337421602E-3</v>
      </c>
      <c r="I63">
        <f t="shared" si="1"/>
        <v>0.62491598610986521</v>
      </c>
      <c r="J63">
        <f t="shared" si="2"/>
        <v>0.88918050052869513</v>
      </c>
      <c r="K63">
        <f t="shared" si="3"/>
        <v>0</v>
      </c>
      <c r="L63">
        <f t="shared" si="4"/>
        <v>1.4781744104446215E-2</v>
      </c>
      <c r="M63">
        <f>_xlfn.NORM.S.DIST((1/$Y$7)*(C63-$Y$3-D63*$Y$12),TRUE)</f>
        <v>0.34062693354355233</v>
      </c>
      <c r="N63" s="3">
        <f>_xlfn.NORM.S.DIST((1/$Y$8)*(C63-$Y$4-D63*$Y$12),TRUE)</f>
        <v>0.43155604112012824</v>
      </c>
      <c r="O63" s="3">
        <f>_xlfn.NORM.S.DIST((1/$Y$9)*(C63-$Y$5-D63*$Y$12),TRUE)</f>
        <v>0.47856884348857753</v>
      </c>
      <c r="P63" s="3">
        <f t="shared" si="5"/>
        <v>0.4756699712197846</v>
      </c>
      <c r="Q63">
        <f t="shared" si="6"/>
        <v>0.21286321607094852</v>
      </c>
      <c r="R63">
        <f t="shared" si="6"/>
        <v>0.38373121664937776</v>
      </c>
      <c r="S63">
        <f t="shared" si="6"/>
        <v>0</v>
      </c>
      <c r="T63">
        <f t="shared" si="6"/>
        <v>7.0312317927401519E-3</v>
      </c>
      <c r="U63" s="4">
        <f t="shared" si="7"/>
        <v>0.60362566451306643</v>
      </c>
      <c r="V63" s="6">
        <f t="shared" si="8"/>
        <v>0.26274300081203067</v>
      </c>
    </row>
    <row r="64" spans="1:22" x14ac:dyDescent="0.3">
      <c r="A64">
        <f t="shared" si="0"/>
        <v>60</v>
      </c>
      <c r="C64">
        <v>-0.73722896800000004</v>
      </c>
      <c r="D64">
        <v>3.5992999999999999</v>
      </c>
      <c r="E64">
        <v>0.77497416525205398</v>
      </c>
      <c r="F64">
        <v>0.22218056772497299</v>
      </c>
      <c r="G64" s="13">
        <v>9.0093422956770396E-17</v>
      </c>
      <c r="H64">
        <v>2.8452670229733501E-3</v>
      </c>
      <c r="I64">
        <f t="shared" si="1"/>
        <v>0.74072193215500481</v>
      </c>
      <c r="J64">
        <f t="shared" si="2"/>
        <v>0.89388357788287343</v>
      </c>
      <c r="K64">
        <f t="shared" si="3"/>
        <v>0</v>
      </c>
      <c r="L64">
        <f t="shared" si="4"/>
        <v>8.4304485332483137E-3</v>
      </c>
      <c r="M64">
        <f>_xlfn.NORM.S.DIST((1/$Y$7)*(C64-$Y$3-D64*$Y$12),TRUE)</f>
        <v>9.3184481289312476E-2</v>
      </c>
      <c r="N64" s="3">
        <f>_xlfn.NORM.S.DIST((1/$Y$8)*(C64-$Y$4-D64*$Y$12),TRUE)</f>
        <v>0.28956424779476048</v>
      </c>
      <c r="O64" s="3">
        <f>_xlfn.NORM.S.DIST((1/$Y$9)*(C64-$Y$5-D64*$Y$12),TRUE)</f>
        <v>0.43136462040557677</v>
      </c>
      <c r="P64" s="3">
        <f t="shared" si="5"/>
        <v>0.42218154753355219</v>
      </c>
      <c r="Q64">
        <f t="shared" si="6"/>
        <v>6.9023789027481436E-2</v>
      </c>
      <c r="R64">
        <f t="shared" si="6"/>
        <v>0.25883672584574341</v>
      </c>
      <c r="S64">
        <f t="shared" si="6"/>
        <v>0</v>
      </c>
      <c r="T64">
        <f t="shared" si="6"/>
        <v>3.5591798081687385E-3</v>
      </c>
      <c r="U64" s="4">
        <f t="shared" si="7"/>
        <v>0.3314196946813936</v>
      </c>
      <c r="V64" s="6">
        <f t="shared" si="8"/>
        <v>-0.43599633405360727</v>
      </c>
    </row>
    <row r="65" spans="1:22" x14ac:dyDescent="0.3">
      <c r="A65">
        <f t="shared" si="0"/>
        <v>61</v>
      </c>
      <c r="C65">
        <v>0.62978749099999998</v>
      </c>
      <c r="D65">
        <v>3.4618000000000002</v>
      </c>
      <c r="E65">
        <v>0.86693006706300701</v>
      </c>
      <c r="F65">
        <v>0.13158410045374699</v>
      </c>
      <c r="G65" s="13">
        <v>4.5480302875693499E-17</v>
      </c>
      <c r="H65">
        <v>1.4858324832465199E-3</v>
      </c>
      <c r="I65">
        <f t="shared" si="1"/>
        <v>0.72522274147461685</v>
      </c>
      <c r="J65">
        <f t="shared" si="2"/>
        <v>0.89347934371873039</v>
      </c>
      <c r="K65">
        <f t="shared" si="3"/>
        <v>0</v>
      </c>
      <c r="L65">
        <f t="shared" si="4"/>
        <v>9.0269886608170709E-3</v>
      </c>
      <c r="M65">
        <f>_xlfn.NORM.S.DIST((1/$Y$7)*(C65-$Y$3-D65*$Y$12),TRUE)</f>
        <v>0.53656597155298158</v>
      </c>
      <c r="N65" s="3">
        <f>_xlfn.NORM.S.DIST((1/$Y$8)*(C65-$Y$4-D65*$Y$12),TRUE)</f>
        <v>0.51536636605939645</v>
      </c>
      <c r="O65" s="3">
        <f>_xlfn.NORM.S.DIST((1/$Y$9)*(C65-$Y$5-D65*$Y$12),TRUE)</f>
        <v>0.50479115558495535</v>
      </c>
      <c r="P65" s="3">
        <f t="shared" si="5"/>
        <v>0.50543994748207521</v>
      </c>
      <c r="Q65">
        <f t="shared" si="6"/>
        <v>0.38912984487164459</v>
      </c>
      <c r="R65">
        <f t="shared" si="6"/>
        <v>0.46046920252145651</v>
      </c>
      <c r="S65">
        <f t="shared" si="6"/>
        <v>0</v>
      </c>
      <c r="T65">
        <f t="shared" si="6"/>
        <v>4.5626006746446691E-3</v>
      </c>
      <c r="U65" s="4">
        <f t="shared" si="7"/>
        <v>0.85416164806774575</v>
      </c>
      <c r="V65" s="6">
        <f t="shared" si="8"/>
        <v>1.0544505178600774</v>
      </c>
    </row>
    <row r="66" spans="1:22" x14ac:dyDescent="0.3">
      <c r="A66">
        <f t="shared" si="0"/>
        <v>62</v>
      </c>
      <c r="C66">
        <v>0.59355800800000003</v>
      </c>
      <c r="D66">
        <v>3.2938999999999998</v>
      </c>
      <c r="E66">
        <v>0.90871820304755802</v>
      </c>
      <c r="F66">
        <v>9.0476161812633502E-2</v>
      </c>
      <c r="G66" s="13">
        <v>2.34838302899436E-17</v>
      </c>
      <c r="H66">
        <v>8.0563513980808901E-4</v>
      </c>
      <c r="I66">
        <f t="shared" si="1"/>
        <v>0.8007489300681736</v>
      </c>
      <c r="J66">
        <f t="shared" si="2"/>
        <v>0.89628366027815565</v>
      </c>
      <c r="K66">
        <f t="shared" si="3"/>
        <v>0</v>
      </c>
      <c r="L66">
        <f t="shared" si="4"/>
        <v>5.1807639747070214E-3</v>
      </c>
      <c r="M66">
        <f>_xlfn.NORM.S.DIST((1/$Y$7)*(C66-$Y$3-D66*$Y$12),TRUE)</f>
        <v>0.52166506765630705</v>
      </c>
      <c r="N66" s="3">
        <f>_xlfn.NORM.S.DIST((1/$Y$8)*(C66-$Y$4-D66*$Y$12),TRUE)</f>
        <v>0.50909762583487927</v>
      </c>
      <c r="O66" s="3">
        <f>_xlfn.NORM.S.DIST((1/$Y$9)*(C66-$Y$5-D66*$Y$12),TRUE)</f>
        <v>0.50283618247384965</v>
      </c>
      <c r="P66" s="3">
        <f t="shared" si="5"/>
        <v>0.50322025722319175</v>
      </c>
      <c r="Q66">
        <f t="shared" si="6"/>
        <v>0.41772274477972926</v>
      </c>
      <c r="R66">
        <f t="shared" si="6"/>
        <v>0.45629588352220452</v>
      </c>
      <c r="S66">
        <f t="shared" si="6"/>
        <v>0</v>
      </c>
      <c r="T66">
        <f t="shared" si="6"/>
        <v>2.6070653799647125E-3</v>
      </c>
      <c r="U66" s="4">
        <f t="shared" si="7"/>
        <v>0.87662569368189847</v>
      </c>
      <c r="V66" s="6">
        <f t="shared" si="8"/>
        <v>1.1582828870027315</v>
      </c>
    </row>
    <row r="67" spans="1:22" x14ac:dyDescent="0.3">
      <c r="A67">
        <f t="shared" si="0"/>
        <v>63</v>
      </c>
      <c r="C67">
        <v>1.8733878999999998E-2</v>
      </c>
      <c r="D67">
        <v>3.5564</v>
      </c>
      <c r="E67">
        <v>0.91766385982408705</v>
      </c>
      <c r="F67">
        <v>8.1751984278289599E-2</v>
      </c>
      <c r="G67" s="13">
        <v>1.5567454286132901E-17</v>
      </c>
      <c r="H67">
        <v>5.8415589762310404E-4</v>
      </c>
      <c r="I67">
        <f t="shared" si="1"/>
        <v>0.83507641933641485</v>
      </c>
      <c r="J67">
        <f t="shared" si="2"/>
        <v>0.89760236311168695</v>
      </c>
      <c r="K67">
        <f t="shared" si="3"/>
        <v>0</v>
      </c>
      <c r="L67">
        <f t="shared" si="4"/>
        <v>3.3829620204197186E-3</v>
      </c>
      <c r="M67">
        <f>_xlfn.NORM.S.DIST((1/$Y$7)*(C67-$Y$3-D67*$Y$12),TRUE)</f>
        <v>0.29463160560677032</v>
      </c>
      <c r="N67" s="3">
        <f>_xlfn.NORM.S.DIST((1/$Y$8)*(C67-$Y$4-D67*$Y$12),TRUE)</f>
        <v>0.41035751451617469</v>
      </c>
      <c r="O67" s="3">
        <f>_xlfn.NORM.S.DIST((1/$Y$9)*(C67-$Y$5-D67*$Y$12),TRUE)</f>
        <v>0.47184019349210282</v>
      </c>
      <c r="P67" s="3">
        <f t="shared" si="5"/>
        <v>0.46803440936515944</v>
      </c>
      <c r="Q67">
        <f t="shared" si="6"/>
        <v>0.24603990623344052</v>
      </c>
      <c r="R67">
        <f t="shared" si="6"/>
        <v>0.36833787475035679</v>
      </c>
      <c r="S67">
        <f t="shared" si="6"/>
        <v>0</v>
      </c>
      <c r="T67">
        <f t="shared" si="6"/>
        <v>1.5833426311319095E-3</v>
      </c>
      <c r="U67" s="4">
        <f t="shared" si="7"/>
        <v>0.61596112361492927</v>
      </c>
      <c r="V67" s="6">
        <f t="shared" si="8"/>
        <v>0.29489020750642464</v>
      </c>
    </row>
    <row r="68" spans="1:22" x14ac:dyDescent="0.3">
      <c r="A68">
        <f t="shared" si="0"/>
        <v>64</v>
      </c>
      <c r="C68">
        <v>-0.16149580799999999</v>
      </c>
      <c r="D68">
        <v>3.4708000000000001</v>
      </c>
      <c r="E68">
        <v>0.91436502182003498</v>
      </c>
      <c r="F68">
        <v>8.5074687883088307E-2</v>
      </c>
      <c r="G68" s="13">
        <v>1.37895332526927E-17</v>
      </c>
      <c r="H68">
        <v>5.6029029687702098E-4</v>
      </c>
      <c r="I68">
        <f t="shared" si="1"/>
        <v>0.84243179102496535</v>
      </c>
      <c r="J68">
        <f t="shared" si="2"/>
        <v>0.89793852650916917</v>
      </c>
      <c r="K68">
        <f t="shared" si="3"/>
        <v>0</v>
      </c>
      <c r="L68">
        <f t="shared" si="4"/>
        <v>2.9374089233758639E-3</v>
      </c>
      <c r="M68">
        <f>_xlfn.NORM.S.DIST((1/$Y$7)*(C68-$Y$3-D68*$Y$12),TRUE)</f>
        <v>0.23385182578489846</v>
      </c>
      <c r="N68" s="3">
        <f>_xlfn.NORM.S.DIST((1/$Y$8)*(C68-$Y$4-D68*$Y$12),TRUE)</f>
        <v>0.38024707089300824</v>
      </c>
      <c r="O68" s="3">
        <f>_xlfn.NORM.S.DIST((1/$Y$9)*(C68-$Y$5-D68*$Y$12),TRUE)</f>
        <v>0.46214794331913189</v>
      </c>
      <c r="P68" s="3">
        <f t="shared" si="5"/>
        <v>0.45704060174788735</v>
      </c>
      <c r="Q68">
        <f t="shared" si="6"/>
        <v>0.19700421243043018</v>
      </c>
      <c r="R68">
        <f t="shared" si="6"/>
        <v>0.34143849454709541</v>
      </c>
      <c r="S68">
        <f t="shared" si="6"/>
        <v>0</v>
      </c>
      <c r="T68">
        <f t="shared" si="6"/>
        <v>1.3425151419193188E-3</v>
      </c>
      <c r="U68" s="4">
        <f t="shared" si="7"/>
        <v>0.53978522211944491</v>
      </c>
      <c r="V68" s="6">
        <f t="shared" si="8"/>
        <v>9.9892644777847608E-2</v>
      </c>
    </row>
    <row r="69" spans="1:22" x14ac:dyDescent="0.3">
      <c r="A69">
        <f t="shared" si="0"/>
        <v>65</v>
      </c>
      <c r="C69">
        <v>1.1975830649999999</v>
      </c>
      <c r="D69">
        <v>3.2629000000000001</v>
      </c>
      <c r="E69">
        <v>0.91490695743515404</v>
      </c>
      <c r="F69">
        <v>8.4534526111129493E-2</v>
      </c>
      <c r="G69" s="13">
        <v>1.3356631002385E-17</v>
      </c>
      <c r="H69">
        <v>5.5851645371702305E-4</v>
      </c>
      <c r="I69">
        <f t="shared" si="1"/>
        <v>0.83972889176570986</v>
      </c>
      <c r="J69">
        <f t="shared" si="2"/>
        <v>0.89788949432561838</v>
      </c>
      <c r="K69">
        <f t="shared" si="3"/>
        <v>0</v>
      </c>
      <c r="L69">
        <f t="shared" si="4"/>
        <v>3.0172815829005769E-3</v>
      </c>
      <c r="M69">
        <f>_xlfn.NORM.S.DIST((1/$Y$7)*(C69-$Y$3-D69*$Y$12),TRUE)</f>
        <v>0.7513541173048377</v>
      </c>
      <c r="N69" s="3">
        <f>_xlfn.NORM.S.DIST((1/$Y$8)*(C69-$Y$4-D69*$Y$12),TRUE)</f>
        <v>0.61214313609356452</v>
      </c>
      <c r="O69" s="3">
        <f>_xlfn.NORM.S.DIST((1/$Y$9)*(C69-$Y$5-D69*$Y$12),TRUE)</f>
        <v>0.53538489964119096</v>
      </c>
      <c r="P69" s="3">
        <f t="shared" si="5"/>
        <v>0.54016155430979418</v>
      </c>
      <c r="Q69">
        <f t="shared" si="6"/>
        <v>0.63093376024799452</v>
      </c>
      <c r="R69">
        <f t="shared" si="6"/>
        <v>0.54963689092194878</v>
      </c>
      <c r="S69">
        <f t="shared" si="6"/>
        <v>0</v>
      </c>
      <c r="T69">
        <f t="shared" ref="T69:T132" si="9">P69*L69</f>
        <v>1.6298195096098916E-3</v>
      </c>
      <c r="U69" s="4">
        <f t="shared" si="7"/>
        <v>1.182200470679553</v>
      </c>
      <c r="V69" s="6" t="e">
        <f t="shared" si="8"/>
        <v>#NUM!</v>
      </c>
    </row>
    <row r="70" spans="1:22" x14ac:dyDescent="0.3">
      <c r="A70">
        <f t="shared" ref="A70:A133" si="10">A69+1</f>
        <v>66</v>
      </c>
      <c r="C70">
        <v>-0.390570429</v>
      </c>
      <c r="D70">
        <v>3.4117000000000002</v>
      </c>
      <c r="E70">
        <v>0.89897844981258301</v>
      </c>
      <c r="F70">
        <v>0.100336434947804</v>
      </c>
      <c r="G70" s="13">
        <v>1.64213250754688E-17</v>
      </c>
      <c r="H70">
        <v>6.8511523961318197E-4</v>
      </c>
      <c r="I70">
        <f t="shared" ref="I70:I133" si="11">$Y$14*E69+$Y$19*F69+G69*$Y$24+H69*$Y$29</f>
        <v>0.84017343861599181</v>
      </c>
      <c r="J70">
        <f t="shared" ref="J70:J133" si="12">$Y$15*E69+$Y$20*F69+G69*$Y$25+H69*$Y$30</f>
        <v>0.89790159246656454</v>
      </c>
      <c r="K70">
        <f t="shared" ref="K70:K133" si="13">E69*$Y$16+F69*$Y$21+G69*$Y$26+H69*$Y$31</f>
        <v>0</v>
      </c>
      <c r="L70">
        <f t="shared" ref="L70:L133" si="14">E69*$Y$17+F69*$Y$22+G69*$Y$27+H69*$Y$32</f>
        <v>2.9996044399190139E-3</v>
      </c>
      <c r="M70">
        <f>_xlfn.NORM.S.DIST((1/$Y$7)*(C70-$Y$3-D70*$Y$12),TRUE)</f>
        <v>0.16776589968242359</v>
      </c>
      <c r="N70" s="3">
        <f>_xlfn.NORM.S.DIST((1/$Y$8)*(C70-$Y$4-D70*$Y$12),TRUE)</f>
        <v>0.34302046008136289</v>
      </c>
      <c r="O70" s="3">
        <f>_xlfn.NORM.S.DIST((1/$Y$9)*(C70-$Y$5-D70*$Y$12),TRUE)</f>
        <v>0.44986205637658344</v>
      </c>
      <c r="P70" s="3">
        <f t="shared" ref="P70:P133" si="15">_xlfn.NORM.S.DIST((1/$Y$10)*(C70-$Y$6-D70*$Y$12),TRUE)</f>
        <v>0.44311570126552963</v>
      </c>
      <c r="Q70">
        <f t="shared" ref="Q70:T133" si="16">M70*I70</f>
        <v>0.14095245281868735</v>
      </c>
      <c r="R70">
        <f t="shared" si="16"/>
        <v>0.30799861735566936</v>
      </c>
      <c r="S70">
        <f t="shared" si="16"/>
        <v>0</v>
      </c>
      <c r="T70">
        <f t="shared" si="9"/>
        <v>1.3291718249139101E-3</v>
      </c>
      <c r="U70" s="4">
        <f t="shared" ref="U70:U133" si="17">SUM(Q70:T70)</f>
        <v>0.45028024199927064</v>
      </c>
      <c r="V70" s="6">
        <f t="shared" ref="V70:V133" si="18">_xlfn.NORM.S.INV(U70)</f>
        <v>-0.12495334760647046</v>
      </c>
    </row>
    <row r="71" spans="1:22" x14ac:dyDescent="0.3">
      <c r="A71">
        <f t="shared" si="10"/>
        <v>67</v>
      </c>
      <c r="C71">
        <v>-1.455180699</v>
      </c>
      <c r="D71">
        <v>3.3807999999999998</v>
      </c>
      <c r="E71">
        <v>0.67184478287412497</v>
      </c>
      <c r="F71">
        <v>0.32499076811328798</v>
      </c>
      <c r="G71" s="13">
        <v>7.7350108769950903E-17</v>
      </c>
      <c r="H71">
        <v>3.1644490125873198E-3</v>
      </c>
      <c r="I71">
        <f t="shared" si="11"/>
        <v>0.82710066847475294</v>
      </c>
      <c r="J71">
        <f t="shared" si="12"/>
        <v>0.89749313717612644</v>
      </c>
      <c r="K71">
        <f t="shared" si="13"/>
        <v>0</v>
      </c>
      <c r="L71">
        <f t="shared" si="14"/>
        <v>3.5787386973130612E-3</v>
      </c>
      <c r="M71">
        <f>_xlfn.NORM.S.DIST((1/$Y$7)*(C71-$Y$3-D71*$Y$12),TRUE)</f>
        <v>1.9528041581011693E-2</v>
      </c>
      <c r="N71" s="3">
        <f>_xlfn.NORM.S.DIST((1/$Y$8)*(C71-$Y$4-D71*$Y$12),TRUE)</f>
        <v>0.19319110601295864</v>
      </c>
      <c r="O71" s="3">
        <f>_xlfn.NORM.S.DIST((1/$Y$9)*(C71-$Y$5-D71*$Y$12),TRUE)</f>
        <v>0.3935741593350941</v>
      </c>
      <c r="P71" s="3">
        <f t="shared" si="15"/>
        <v>0.37958090816311663</v>
      </c>
      <c r="Q71">
        <f t="shared" si="16"/>
        <v>1.6151656245657543E-2</v>
      </c>
      <c r="R71">
        <f t="shared" si="16"/>
        <v>0.17338769181009586</v>
      </c>
      <c r="S71">
        <f t="shared" si="16"/>
        <v>0</v>
      </c>
      <c r="T71">
        <f t="shared" si="9"/>
        <v>1.3584208848045807E-3</v>
      </c>
      <c r="U71" s="4">
        <f t="shared" si="17"/>
        <v>0.19089776894055799</v>
      </c>
      <c r="V71" s="6">
        <f t="shared" si="18"/>
        <v>-0.87459274283403876</v>
      </c>
    </row>
    <row r="72" spans="1:22" x14ac:dyDescent="0.3">
      <c r="A72">
        <f t="shared" si="10"/>
        <v>68</v>
      </c>
      <c r="C72">
        <v>-0.24913661000000001</v>
      </c>
      <c r="D72">
        <v>3.2606000000000002</v>
      </c>
      <c r="E72">
        <v>0.76983733423076095</v>
      </c>
      <c r="F72">
        <v>0.22735272578024501</v>
      </c>
      <c r="G72" s="13">
        <v>7.7497251128970203E-17</v>
      </c>
      <c r="H72">
        <v>2.80993998899315E-3</v>
      </c>
      <c r="I72">
        <f t="shared" si="11"/>
        <v>0.64062792154564974</v>
      </c>
      <c r="J72">
        <f t="shared" si="12"/>
        <v>0.89119013685854576</v>
      </c>
      <c r="K72">
        <f t="shared" si="13"/>
        <v>0</v>
      </c>
      <c r="L72">
        <f t="shared" si="14"/>
        <v>1.2376215723846114E-2</v>
      </c>
      <c r="M72">
        <f>_xlfn.NORM.S.DIST((1/$Y$7)*(C72-$Y$3-D72*$Y$12),TRUE)</f>
        <v>0.2070153575232391</v>
      </c>
      <c r="N72" s="3">
        <f>_xlfn.NORM.S.DIST((1/$Y$8)*(C72-$Y$4-D72*$Y$12),TRUE)</f>
        <v>0.36585126308329624</v>
      </c>
      <c r="O72" s="3">
        <f>_xlfn.NORM.S.DIST((1/$Y$9)*(C72-$Y$5-D72*$Y$12),TRUE)</f>
        <v>0.45744261670204983</v>
      </c>
      <c r="P72" s="3">
        <f t="shared" si="15"/>
        <v>0.45170594414662935</v>
      </c>
      <c r="Q72">
        <f t="shared" si="16"/>
        <v>0.13261981821814225</v>
      </c>
      <c r="R72">
        <f t="shared" si="16"/>
        <v>0.32604303721707462</v>
      </c>
      <c r="S72">
        <f t="shared" si="16"/>
        <v>0</v>
      </c>
      <c r="T72">
        <f t="shared" si="9"/>
        <v>5.5904102085022689E-3</v>
      </c>
      <c r="U72" s="4">
        <f t="shared" si="17"/>
        <v>0.46425326564371916</v>
      </c>
      <c r="V72" s="6">
        <f t="shared" si="18"/>
        <v>-8.9724015516341613E-2</v>
      </c>
    </row>
    <row r="73" spans="1:22" x14ac:dyDescent="0.3">
      <c r="A73">
        <f t="shared" si="10"/>
        <v>69</v>
      </c>
      <c r="C73">
        <v>1.131326743</v>
      </c>
      <c r="D73">
        <v>3.1957</v>
      </c>
      <c r="E73">
        <v>0.84586905947199797</v>
      </c>
      <c r="F73">
        <v>0.15236571539940899</v>
      </c>
      <c r="G73" s="13">
        <v>5.3336656827564597E-17</v>
      </c>
      <c r="H73">
        <v>1.7652251285931999E-3</v>
      </c>
      <c r="I73">
        <f t="shared" si="11"/>
        <v>0.72101371947021464</v>
      </c>
      <c r="J73">
        <f t="shared" si="12"/>
        <v>0.89340168929242925</v>
      </c>
      <c r="K73">
        <f t="shared" si="13"/>
        <v>0</v>
      </c>
      <c r="L73">
        <f t="shared" si="14"/>
        <v>9.1528319642716644E-3</v>
      </c>
      <c r="M73">
        <f>_xlfn.NORM.S.DIST((1/$Y$7)*(C73-$Y$3-D73*$Y$12),TRUE)</f>
        <v>0.72915626464170225</v>
      </c>
      <c r="N73" s="3">
        <f>_xlfn.NORM.S.DIST((1/$Y$8)*(C73-$Y$4-D73*$Y$12),TRUE)</f>
        <v>0.60108587475826125</v>
      </c>
      <c r="O73" s="3">
        <f>_xlfn.NORM.S.DIST((1/$Y$9)*(C73-$Y$5-D73*$Y$12),TRUE)</f>
        <v>0.53182218963016337</v>
      </c>
      <c r="P73" s="3">
        <f t="shared" si="15"/>
        <v>0.5361205350990641</v>
      </c>
      <c r="Q73">
        <f t="shared" si="16"/>
        <v>0.5257316704443219</v>
      </c>
      <c r="R73">
        <f t="shared" si="16"/>
        <v>0.53701113591884819</v>
      </c>
      <c r="S73">
        <f t="shared" si="16"/>
        <v>0</v>
      </c>
      <c r="T73">
        <f t="shared" si="9"/>
        <v>4.9070211703571426E-3</v>
      </c>
      <c r="U73" s="4">
        <f t="shared" si="17"/>
        <v>1.0676498275335273</v>
      </c>
      <c r="V73" s="6" t="e">
        <f t="shared" si="18"/>
        <v>#NUM!</v>
      </c>
    </row>
    <row r="74" spans="1:22" x14ac:dyDescent="0.3">
      <c r="A74">
        <f t="shared" si="10"/>
        <v>70</v>
      </c>
      <c r="C74">
        <v>0.52322954099999996</v>
      </c>
      <c r="D74">
        <v>3.2275999999999998</v>
      </c>
      <c r="E74">
        <v>0.89967432947890802</v>
      </c>
      <c r="F74">
        <v>9.9376659957150601E-2</v>
      </c>
      <c r="G74" s="13">
        <v>2.7938499081899603E-17</v>
      </c>
      <c r="H74">
        <v>9.49010563941745E-4</v>
      </c>
      <c r="I74">
        <f t="shared" si="11"/>
        <v>0.78345375850546495</v>
      </c>
      <c r="J74">
        <f t="shared" si="12"/>
        <v>0.89566407134813897</v>
      </c>
      <c r="K74">
        <f t="shared" si="13"/>
        <v>0</v>
      </c>
      <c r="L74">
        <f t="shared" si="14"/>
        <v>6.0361083187146251E-3</v>
      </c>
      <c r="M74">
        <f>_xlfn.NORM.S.DIST((1/$Y$7)*(C74-$Y$3-D74*$Y$12),TRUE)</f>
        <v>0.49267160267311011</v>
      </c>
      <c r="N74" s="3">
        <f>_xlfn.NORM.S.DIST((1/$Y$8)*(C74-$Y$4-D74*$Y$12),TRUE)</f>
        <v>0.49692375328366284</v>
      </c>
      <c r="O74" s="3">
        <f>_xlfn.NORM.S.DIST((1/$Y$9)*(C74-$Y$5-D74*$Y$12),TRUE)</f>
        <v>0.49904104736254584</v>
      </c>
      <c r="P74" s="3">
        <f t="shared" si="15"/>
        <v>0.49891118401284873</v>
      </c>
      <c r="Q74">
        <f t="shared" si="16"/>
        <v>0.38598541882315918</v>
      </c>
      <c r="R74">
        <f t="shared" si="16"/>
        <v>0.44507675201564362</v>
      </c>
      <c r="S74">
        <f t="shared" si="16"/>
        <v>0</v>
      </c>
      <c r="T74">
        <f t="shared" si="9"/>
        <v>3.0114819481197193E-3</v>
      </c>
      <c r="U74" s="4">
        <f t="shared" si="17"/>
        <v>0.83407365278692258</v>
      </c>
      <c r="V74" s="6">
        <f t="shared" si="18"/>
        <v>0.9703888698881723</v>
      </c>
    </row>
    <row r="75" spans="1:22" x14ac:dyDescent="0.3">
      <c r="A75">
        <f t="shared" si="10"/>
        <v>71</v>
      </c>
      <c r="C75">
        <v>-0.83088689800000004</v>
      </c>
      <c r="D75">
        <v>3.0047999999999999</v>
      </c>
      <c r="E75">
        <v>0.83865876687516405</v>
      </c>
      <c r="F75">
        <v>0.159948164868118</v>
      </c>
      <c r="G75" s="13">
        <v>3.8275387725207402E-17</v>
      </c>
      <c r="H75">
        <v>1.39306825671821E-3</v>
      </c>
      <c r="I75">
        <f t="shared" si="11"/>
        <v>0.82764753922194989</v>
      </c>
      <c r="J75">
        <f t="shared" si="12"/>
        <v>0.89731968908917981</v>
      </c>
      <c r="K75">
        <f t="shared" si="13"/>
        <v>0</v>
      </c>
      <c r="L75">
        <f t="shared" si="14"/>
        <v>3.7689785667861663E-3</v>
      </c>
      <c r="M75">
        <f>_xlfn.NORM.S.DIST((1/$Y$7)*(C75-$Y$3-D75*$Y$12),TRUE)</f>
        <v>7.8063545734248799E-2</v>
      </c>
      <c r="N75" s="3">
        <f>_xlfn.NORM.S.DIST((1/$Y$8)*(C75-$Y$4-D75*$Y$12),TRUE)</f>
        <v>0.27582185282246152</v>
      </c>
      <c r="O75" s="3">
        <f>_xlfn.NORM.S.DIST((1/$Y$9)*(C75-$Y$5-D75*$Y$12),TRUE)</f>
        <v>0.42639109031328204</v>
      </c>
      <c r="P75" s="3">
        <f t="shared" si="15"/>
        <v>0.41656067032259336</v>
      </c>
      <c r="Q75">
        <f t="shared" si="16"/>
        <v>6.4609101529891161E-2</v>
      </c>
      <c r="R75">
        <f t="shared" si="16"/>
        <v>0.24750037921865267</v>
      </c>
      <c r="S75">
        <f t="shared" si="16"/>
        <v>0</v>
      </c>
      <c r="T75">
        <f t="shared" si="9"/>
        <v>1.5700082382119327E-3</v>
      </c>
      <c r="U75" s="4">
        <f t="shared" si="17"/>
        <v>0.31367948898675574</v>
      </c>
      <c r="V75" s="6">
        <f t="shared" si="18"/>
        <v>-0.4854474536365927</v>
      </c>
    </row>
    <row r="76" spans="1:22" x14ac:dyDescent="0.3">
      <c r="A76">
        <f t="shared" si="10"/>
        <v>72</v>
      </c>
      <c r="C76">
        <v>-0.40101662500000002</v>
      </c>
      <c r="D76">
        <v>2.9984000000000002</v>
      </c>
      <c r="E76">
        <v>0.85406592174957296</v>
      </c>
      <c r="F76">
        <v>0.14451794014311001</v>
      </c>
      <c r="G76" s="13">
        <v>3.7483119850600998E-17</v>
      </c>
      <c r="H76">
        <v>1.4161381073164699E-3</v>
      </c>
      <c r="I76">
        <f t="shared" si="11"/>
        <v>0.77757481269452988</v>
      </c>
      <c r="J76">
        <f t="shared" si="12"/>
        <v>0.89578409687523353</v>
      </c>
      <c r="K76">
        <f t="shared" si="13"/>
        <v>0</v>
      </c>
      <c r="L76">
        <f t="shared" si="14"/>
        <v>5.9546915991196547E-3</v>
      </c>
      <c r="M76">
        <f>_xlfn.NORM.S.DIST((1/$Y$7)*(C76-$Y$3-D76*$Y$12),TRUE)</f>
        <v>0.16507039870298271</v>
      </c>
      <c r="N76" s="3">
        <f>_xlfn.NORM.S.DIST((1/$Y$8)*(C76-$Y$4-D76*$Y$12),TRUE)</f>
        <v>0.34135550405289483</v>
      </c>
      <c r="O76" s="3">
        <f>_xlfn.NORM.S.DIST((1/$Y$9)*(C76-$Y$5-D76*$Y$12),TRUE)</f>
        <v>0.44930285230698175</v>
      </c>
      <c r="P76" s="3">
        <f t="shared" si="15"/>
        <v>0.44248224088795401</v>
      </c>
      <c r="Q76">
        <f t="shared" si="16"/>
        <v>0.12835458435288313</v>
      </c>
      <c r="R76">
        <f t="shared" si="16"/>
        <v>0.30578083191141253</v>
      </c>
      <c r="S76">
        <f t="shared" si="16"/>
        <v>0</v>
      </c>
      <c r="T76">
        <f t="shared" si="9"/>
        <v>2.6348452825751393E-3</v>
      </c>
      <c r="U76" s="4">
        <f t="shared" si="17"/>
        <v>0.43677026154687076</v>
      </c>
      <c r="V76" s="6">
        <f t="shared" si="18"/>
        <v>-0.15916291220923343</v>
      </c>
    </row>
    <row r="77" spans="1:22" x14ac:dyDescent="0.3">
      <c r="A77">
        <f t="shared" si="10"/>
        <v>73</v>
      </c>
      <c r="C77">
        <v>-2.3466912799999999</v>
      </c>
      <c r="D77">
        <v>3.0308000000000002</v>
      </c>
      <c r="E77">
        <v>0.19063873207898399</v>
      </c>
      <c r="F77">
        <v>0.79519927198004103</v>
      </c>
      <c r="G77" s="13">
        <v>3.9965593051641799E-16</v>
      </c>
      <c r="H77">
        <v>1.41619959409748E-2</v>
      </c>
      <c r="I77">
        <f t="shared" si="11"/>
        <v>0.79020660340499127</v>
      </c>
      <c r="J77">
        <f t="shared" si="12"/>
        <v>0.89607586037879627</v>
      </c>
      <c r="K77">
        <f t="shared" si="13"/>
        <v>0</v>
      </c>
      <c r="L77">
        <f t="shared" si="14"/>
        <v>5.5109328333659696E-3</v>
      </c>
      <c r="M77">
        <f>_xlfn.NORM.S.DIST((1/$Y$7)*(C77-$Y$3-D77*$Y$12),TRUE)</f>
        <v>1.4168995002876003E-3</v>
      </c>
      <c r="N77" s="3">
        <f>_xlfn.NORM.S.DIST((1/$Y$8)*(C77-$Y$4-D77*$Y$12),TRUE)</f>
        <v>0.10509421933533046</v>
      </c>
      <c r="O77" s="3">
        <f>_xlfn.NORM.S.DIST((1/$Y$9)*(C77-$Y$5-D77*$Y$12),TRUE)</f>
        <v>0.34804400687947812</v>
      </c>
      <c r="P77" s="3">
        <f t="shared" si="15"/>
        <v>0.32870078421459514</v>
      </c>
      <c r="Q77">
        <f t="shared" si="16"/>
        <v>1.1196433414884942E-3</v>
      </c>
      <c r="R77">
        <f t="shared" si="16"/>
        <v>9.4172393011744168E-2</v>
      </c>
      <c r="S77">
        <f t="shared" si="16"/>
        <v>0</v>
      </c>
      <c r="T77">
        <f t="shared" si="9"/>
        <v>1.8114479440813551E-3</v>
      </c>
      <c r="U77" s="4">
        <f t="shared" si="17"/>
        <v>9.7103484297314011E-2</v>
      </c>
      <c r="V77" s="6">
        <f t="shared" si="18"/>
        <v>-1.2982339110818009</v>
      </c>
    </row>
    <row r="78" spans="1:22" x14ac:dyDescent="0.3">
      <c r="A78">
        <f t="shared" si="10"/>
        <v>74</v>
      </c>
      <c r="C78">
        <v>-3.0786022530000001</v>
      </c>
      <c r="D78">
        <v>3.157</v>
      </c>
      <c r="E78" s="13">
        <v>2.4480056005696102E-3</v>
      </c>
      <c r="F78">
        <v>0.95167202878609802</v>
      </c>
      <c r="G78" s="13">
        <v>1.65355990189807E-15</v>
      </c>
      <c r="H78">
        <v>4.5879965613330298E-2</v>
      </c>
      <c r="I78">
        <f t="shared" si="11"/>
        <v>0.24504918067007952</v>
      </c>
      <c r="J78">
        <f t="shared" si="12"/>
        <v>0.87375775752348739</v>
      </c>
      <c r="K78">
        <f t="shared" si="13"/>
        <v>0</v>
      </c>
      <c r="L78">
        <f t="shared" si="14"/>
        <v>3.5610434790410317E-2</v>
      </c>
      <c r="M78">
        <f>_xlfn.NORM.S.DIST((1/$Y$7)*(C78-$Y$3-D78*$Y$12),TRUE)</f>
        <v>9.1337779333854771E-5</v>
      </c>
      <c r="N78" s="3">
        <f>_xlfn.NORM.S.DIST((1/$Y$8)*(C78-$Y$4-D78*$Y$12),TRUE)</f>
        <v>5.8132746529527532E-2</v>
      </c>
      <c r="O78" s="3">
        <f>_xlfn.NORM.S.DIST((1/$Y$9)*(C78-$Y$5-D78*$Y$12),TRUE)</f>
        <v>0.31220517472453529</v>
      </c>
      <c r="P78" s="3">
        <f t="shared" si="15"/>
        <v>0.28913501810897763</v>
      </c>
      <c r="Q78">
        <f t="shared" si="16"/>
        <v>2.2382247989985633E-5</v>
      </c>
      <c r="R78">
        <f t="shared" si="16"/>
        <v>5.0793938246321273E-2</v>
      </c>
      <c r="S78">
        <f t="shared" si="16"/>
        <v>0</v>
      </c>
      <c r="T78">
        <f t="shared" si="9"/>
        <v>1.0296223707993855E-2</v>
      </c>
      <c r="U78" s="4">
        <f t="shared" si="17"/>
        <v>6.1112544202305108E-2</v>
      </c>
      <c r="V78" s="6">
        <f t="shared" si="18"/>
        <v>-1.5455011605395288</v>
      </c>
    </row>
    <row r="79" spans="1:22" x14ac:dyDescent="0.3">
      <c r="A79">
        <f t="shared" si="10"/>
        <v>75</v>
      </c>
      <c r="C79">
        <v>-0.88661723999999997</v>
      </c>
      <c r="D79">
        <v>3.1371000000000002</v>
      </c>
      <c r="E79">
        <v>9.1609807985522707E-2</v>
      </c>
      <c r="F79">
        <v>0.88055466510987901</v>
      </c>
      <c r="G79" s="13">
        <v>1.37623635886811E-15</v>
      </c>
      <c r="H79">
        <v>2.78355269045975E-2</v>
      </c>
      <c r="I79">
        <f t="shared" si="11"/>
        <v>8.7878167687268818E-2</v>
      </c>
      <c r="J79">
        <f t="shared" si="12"/>
        <v>0.84747418452654499</v>
      </c>
      <c r="K79">
        <f t="shared" si="13"/>
        <v>0</v>
      </c>
      <c r="L79">
        <f t="shared" si="14"/>
        <v>6.6630532322647082E-2</v>
      </c>
      <c r="M79">
        <f>_xlfn.NORM.S.DIST((1/$Y$7)*(C79-$Y$3-D79*$Y$12),TRUE)</f>
        <v>6.9994688582459566E-2</v>
      </c>
      <c r="N79" s="3">
        <f>_xlfn.NORM.S.DIST((1/$Y$8)*(C79-$Y$4-D79*$Y$12),TRUE)</f>
        <v>0.26779950963314558</v>
      </c>
      <c r="O79" s="3">
        <f>_xlfn.NORM.S.DIST((1/$Y$9)*(C79-$Y$5-D79*$Y$12),TRUE)</f>
        <v>0.42343712709307746</v>
      </c>
      <c r="P79" s="3">
        <f t="shared" si="15"/>
        <v>0.41322401695775923</v>
      </c>
      <c r="Q79">
        <f t="shared" si="16"/>
        <v>6.1510049804675421E-3</v>
      </c>
      <c r="R79">
        <f t="shared" si="16"/>
        <v>0.22695317104295867</v>
      </c>
      <c r="S79">
        <f t="shared" si="16"/>
        <v>0</v>
      </c>
      <c r="T79">
        <f t="shared" si="9"/>
        <v>2.7533336218398041E-2</v>
      </c>
      <c r="U79" s="4">
        <f t="shared" si="17"/>
        <v>0.26063751224182424</v>
      </c>
      <c r="V79" s="6">
        <f t="shared" si="18"/>
        <v>-0.64138123071757447</v>
      </c>
    </row>
    <row r="80" spans="1:22" x14ac:dyDescent="0.3">
      <c r="A80">
        <f t="shared" si="10"/>
        <v>76</v>
      </c>
      <c r="C80">
        <v>-0.453682998</v>
      </c>
      <c r="D80">
        <v>3.1177000000000001</v>
      </c>
      <c r="E80">
        <v>0.24042944788125301</v>
      </c>
      <c r="F80">
        <v>0.74257555196590896</v>
      </c>
      <c r="G80" s="13">
        <v>7.3303988221230903E-16</v>
      </c>
      <c r="H80">
        <v>1.6995000152837898E-2</v>
      </c>
      <c r="I80">
        <f t="shared" si="11"/>
        <v>0.16261484512671615</v>
      </c>
      <c r="J80">
        <f t="shared" si="12"/>
        <v>0.86206897205744548</v>
      </c>
      <c r="K80">
        <f t="shared" si="13"/>
        <v>0</v>
      </c>
      <c r="L80">
        <f t="shared" si="14"/>
        <v>4.9520127284112293E-2</v>
      </c>
      <c r="M80">
        <f>_xlfn.NORM.S.DIST((1/$Y$7)*(C80-$Y$3-D80*$Y$12),TRUE)</f>
        <v>0.1519101653250709</v>
      </c>
      <c r="N80" s="3">
        <f>_xlfn.NORM.S.DIST((1/$Y$8)*(C80-$Y$4-D80*$Y$12),TRUE)</f>
        <v>0.33300884974560929</v>
      </c>
      <c r="O80" s="3">
        <f>_xlfn.NORM.S.DIST((1/$Y$9)*(C80-$Y$5-D80*$Y$12),TRUE)</f>
        <v>0.4464850803959628</v>
      </c>
      <c r="P80" s="3">
        <f t="shared" si="15"/>
        <v>0.43929080850370156</v>
      </c>
      <c r="Q80">
        <f t="shared" si="16"/>
        <v>2.4702848007510249E-2</v>
      </c>
      <c r="R80">
        <f t="shared" si="16"/>
        <v>0.28707659678622971</v>
      </c>
      <c r="S80">
        <f t="shared" si="16"/>
        <v>0</v>
      </c>
      <c r="T80">
        <f t="shared" si="9"/>
        <v>2.1753736751843899E-2</v>
      </c>
      <c r="U80" s="4">
        <f t="shared" si="17"/>
        <v>0.33353318154558387</v>
      </c>
      <c r="V80" s="6">
        <f t="shared" si="18"/>
        <v>-0.43017772643121877</v>
      </c>
    </row>
    <row r="81" spans="1:22" x14ac:dyDescent="0.3">
      <c r="A81">
        <f t="shared" si="10"/>
        <v>77</v>
      </c>
      <c r="C81">
        <v>-2.7397907369999999</v>
      </c>
      <c r="D81">
        <v>3.5139</v>
      </c>
      <c r="E81" s="13">
        <v>8.4505485545256897E-3</v>
      </c>
      <c r="F81">
        <v>0.95031983603695502</v>
      </c>
      <c r="G81" s="13">
        <v>1.6250063649455501E-15</v>
      </c>
      <c r="H81">
        <v>4.1229615408517703E-2</v>
      </c>
      <c r="I81">
        <f t="shared" si="11"/>
        <v>0.28562259724887279</v>
      </c>
      <c r="J81">
        <f t="shared" si="12"/>
        <v>0.87274213884911001</v>
      </c>
      <c r="K81">
        <f t="shared" si="13"/>
        <v>0</v>
      </c>
      <c r="L81">
        <f t="shared" si="14"/>
        <v>3.6383116685832724E-2</v>
      </c>
      <c r="M81">
        <f>_xlfn.NORM.S.DIST((1/$Y$7)*(C81-$Y$3-D81*$Y$12),TRUE)</f>
        <v>3.4744260360061317E-4</v>
      </c>
      <c r="N81" s="3">
        <f>_xlfn.NORM.S.DIST((1/$Y$8)*(C81-$Y$4-D81*$Y$12),TRUE)</f>
        <v>7.727767945390665E-2</v>
      </c>
      <c r="O81" s="3">
        <f>_xlfn.NORM.S.DIST((1/$Y$9)*(C81-$Y$5-D81*$Y$12),TRUE)</f>
        <v>0.32860094702053039</v>
      </c>
      <c r="P81" s="3">
        <f t="shared" si="15"/>
        <v>0.30717377981660832</v>
      </c>
      <c r="Q81">
        <f t="shared" si="16"/>
        <v>9.9237458835317694E-5</v>
      </c>
      <c r="R81">
        <f t="shared" si="16"/>
        <v>6.7443487251898415E-2</v>
      </c>
      <c r="S81">
        <f t="shared" si="16"/>
        <v>0</v>
      </c>
      <c r="T81">
        <f t="shared" si="9"/>
        <v>1.117593947389595E-2</v>
      </c>
      <c r="U81" s="4">
        <f t="shared" si="17"/>
        <v>7.871866418462968E-2</v>
      </c>
      <c r="V81" s="6">
        <f t="shared" si="18"/>
        <v>-1.4137431587176759</v>
      </c>
    </row>
    <row r="82" spans="1:22" x14ac:dyDescent="0.3">
      <c r="A82">
        <f t="shared" si="10"/>
        <v>78</v>
      </c>
      <c r="C82">
        <v>-2.6563897729999999</v>
      </c>
      <c r="D82">
        <v>3.5577000000000001</v>
      </c>
      <c r="E82" s="13">
        <v>2.83296929228873E-3</v>
      </c>
      <c r="F82">
        <v>0.94219734234562003</v>
      </c>
      <c r="G82" s="13">
        <v>2.6918928355100301E-15</v>
      </c>
      <c r="H82">
        <v>5.49696883620883E-2</v>
      </c>
      <c r="I82">
        <f t="shared" si="11"/>
        <v>9.3218784427945955E-2</v>
      </c>
      <c r="J82">
        <f t="shared" si="12"/>
        <v>0.85089598403104161</v>
      </c>
      <c r="K82">
        <f t="shared" si="13"/>
        <v>0</v>
      </c>
      <c r="L82">
        <f t="shared" si="14"/>
        <v>6.2730175870178345E-2</v>
      </c>
      <c r="M82">
        <f>_xlfn.NORM.S.DIST((1/$Y$7)*(C82-$Y$3-D82*$Y$12),TRUE)</f>
        <v>4.7425258851212021E-4</v>
      </c>
      <c r="N82" s="3">
        <f>_xlfn.NORM.S.DIST((1/$Y$8)*(C82-$Y$4-D82*$Y$12),TRUE)</f>
        <v>8.2654729638639332E-2</v>
      </c>
      <c r="O82" s="3">
        <f>_xlfn.NORM.S.DIST((1/$Y$9)*(C82-$Y$5-D82*$Y$12),TRUE)</f>
        <v>0.33268962869515006</v>
      </c>
      <c r="P82" s="3">
        <f t="shared" si="15"/>
        <v>0.31168907128502765</v>
      </c>
      <c r="Q82">
        <f t="shared" si="16"/>
        <v>4.4209249812906692E-5</v>
      </c>
      <c r="R82">
        <f t="shared" si="16"/>
        <v>7.0330577510689718E-2</v>
      </c>
      <c r="S82">
        <f t="shared" si="16"/>
        <v>0</v>
      </c>
      <c r="T82">
        <f t="shared" si="9"/>
        <v>1.9552310258522339E-2</v>
      </c>
      <c r="U82" s="4">
        <f t="shared" si="17"/>
        <v>8.992709701902496E-2</v>
      </c>
      <c r="V82" s="6">
        <f t="shared" si="18"/>
        <v>-1.3412041047594132</v>
      </c>
    </row>
    <row r="83" spans="1:22" x14ac:dyDescent="0.3">
      <c r="A83">
        <f t="shared" si="10"/>
        <v>79</v>
      </c>
      <c r="C83">
        <v>1.949729305</v>
      </c>
      <c r="D83">
        <v>3.4923999999999999</v>
      </c>
      <c r="E83">
        <v>9.3472443624026805E-2</v>
      </c>
      <c r="F83">
        <v>0.87557671449380103</v>
      </c>
      <c r="G83" s="13">
        <v>1.6125921914156701E-15</v>
      </c>
      <c r="H83">
        <v>3.0950841882170899E-2</v>
      </c>
      <c r="I83">
        <f t="shared" si="11"/>
        <v>8.7375762867091228E-2</v>
      </c>
      <c r="J83">
        <f t="shared" si="12"/>
        <v>0.8410281806487605</v>
      </c>
      <c r="K83">
        <f t="shared" si="13"/>
        <v>0</v>
      </c>
      <c r="L83">
        <f t="shared" si="14"/>
        <v>7.3890761610901884E-2</v>
      </c>
      <c r="M83">
        <f>_xlfn.NORM.S.DIST((1/$Y$7)*(C83-$Y$3-D83*$Y$12),TRUE)</f>
        <v>0.92734580641698483</v>
      </c>
      <c r="N83" s="3">
        <f>_xlfn.NORM.S.DIST((1/$Y$8)*(C83-$Y$4-D83*$Y$12),TRUE)</f>
        <v>0.72949480376044828</v>
      </c>
      <c r="O83" s="3">
        <f>_xlfn.NORM.S.DIST((1/$Y$9)*(C83-$Y$5-D83*$Y$12),TRUE)</f>
        <v>0.57556219919817819</v>
      </c>
      <c r="P83" s="3">
        <f t="shared" si="15"/>
        <v>0.58564582521618991</v>
      </c>
      <c r="Q83">
        <f t="shared" si="16"/>
        <v>8.1027547277281953E-2</v>
      </c>
      <c r="R83">
        <f t="shared" si="16"/>
        <v>0.61352568759937443</v>
      </c>
      <c r="S83">
        <f t="shared" si="16"/>
        <v>0</v>
      </c>
      <c r="T83">
        <f t="shared" si="9"/>
        <v>4.3273816059469401E-2</v>
      </c>
      <c r="U83" s="4">
        <f t="shared" si="17"/>
        <v>0.73782705093612577</v>
      </c>
      <c r="V83" s="6">
        <f t="shared" si="18"/>
        <v>0.6366606686020464</v>
      </c>
    </row>
    <row r="84" spans="1:22" x14ac:dyDescent="0.3">
      <c r="A84">
        <f t="shared" si="10"/>
        <v>80</v>
      </c>
      <c r="C84">
        <v>-0.85920911600000005</v>
      </c>
      <c r="D84">
        <v>3.6076999999999999</v>
      </c>
      <c r="E84">
        <v>0.17237038385742701</v>
      </c>
      <c r="F84">
        <v>0.80649121002792801</v>
      </c>
      <c r="G84" s="13">
        <v>9.4913336250684799E-16</v>
      </c>
      <c r="H84">
        <v>2.1138406114644698E-2</v>
      </c>
      <c r="I84">
        <f t="shared" si="11"/>
        <v>0.16386182800230809</v>
      </c>
      <c r="J84">
        <f t="shared" si="12"/>
        <v>0.85989435113613799</v>
      </c>
      <c r="K84">
        <f t="shared" si="13"/>
        <v>0</v>
      </c>
      <c r="L84">
        <f t="shared" si="14"/>
        <v>5.1956500197015872E-2</v>
      </c>
      <c r="M84">
        <f>_xlfn.NORM.S.DIST((1/$Y$7)*(C84-$Y$3-D84*$Y$12),TRUE)</f>
        <v>7.3878910526584476E-2</v>
      </c>
      <c r="N84" s="3">
        <f>_xlfn.NORM.S.DIST((1/$Y$8)*(C84-$Y$4-D84*$Y$12),TRUE)</f>
        <v>0.27173016334751154</v>
      </c>
      <c r="O84" s="3">
        <f>_xlfn.NORM.S.DIST((1/$Y$9)*(C84-$Y$5-D84*$Y$12),TRUE)</f>
        <v>0.42488935617690021</v>
      </c>
      <c r="P84" s="3">
        <f t="shared" si="15"/>
        <v>0.41486421226493891</v>
      </c>
      <c r="Q84">
        <f t="shared" si="16"/>
        <v>1.2105933329705094E-2</v>
      </c>
      <c r="R84">
        <f t="shared" si="16"/>
        <v>0.23365923249582524</v>
      </c>
      <c r="S84">
        <f t="shared" si="16"/>
        <v>0</v>
      </c>
      <c r="T84">
        <f t="shared" si="9"/>
        <v>2.1554892526278135E-2</v>
      </c>
      <c r="U84" s="4">
        <f t="shared" si="17"/>
        <v>0.26732005835180844</v>
      </c>
      <c r="V84" s="6">
        <f t="shared" si="18"/>
        <v>-0.62093845707834039</v>
      </c>
    </row>
    <row r="85" spans="1:22" x14ac:dyDescent="0.3">
      <c r="A85">
        <f t="shared" si="10"/>
        <v>81</v>
      </c>
      <c r="C85">
        <v>1.2312099480000001</v>
      </c>
      <c r="D85">
        <v>3.2871000000000001</v>
      </c>
      <c r="E85">
        <v>0.37672954475769499</v>
      </c>
      <c r="F85">
        <v>0.61110680062073597</v>
      </c>
      <c r="G85" s="13">
        <v>4.9041605481495996E-16</v>
      </c>
      <c r="H85">
        <v>1.21636546215684E-2</v>
      </c>
      <c r="I85">
        <f t="shared" si="11"/>
        <v>0.22944125821277306</v>
      </c>
      <c r="J85">
        <f t="shared" si="12"/>
        <v>0.86843913933575057</v>
      </c>
      <c r="K85">
        <f t="shared" si="13"/>
        <v>0</v>
      </c>
      <c r="L85">
        <f t="shared" si="14"/>
        <v>4.173961337599294E-2</v>
      </c>
      <c r="M85">
        <f>_xlfn.NORM.S.DIST((1/$Y$7)*(C85-$Y$3-D85*$Y$12),TRUE)</f>
        <v>0.76223787086937056</v>
      </c>
      <c r="N85" s="3">
        <f>_xlfn.NORM.S.DIST((1/$Y$8)*(C85-$Y$4-D85*$Y$12),TRUE)</f>
        <v>0.61772101478034203</v>
      </c>
      <c r="O85" s="3">
        <f>_xlfn.NORM.S.DIST((1/$Y$9)*(C85-$Y$5-D85*$Y$12),TRUE)</f>
        <v>0.53719200514394705</v>
      </c>
      <c r="P85" s="3">
        <f t="shared" si="15"/>
        <v>0.54221092179642816</v>
      </c>
      <c r="Q85">
        <f t="shared" si="16"/>
        <v>0.17488881614969362</v>
      </c>
      <c r="R85">
        <f t="shared" si="16"/>
        <v>0.53645310642544664</v>
      </c>
      <c r="S85">
        <f t="shared" si="16"/>
        <v>0</v>
      </c>
      <c r="T85">
        <f t="shared" si="9"/>
        <v>2.2631674244023656E-2</v>
      </c>
      <c r="U85" s="4">
        <f t="shared" si="17"/>
        <v>0.73397359681916396</v>
      </c>
      <c r="V85" s="6">
        <f t="shared" si="18"/>
        <v>0.62487544971743325</v>
      </c>
    </row>
    <row r="86" spans="1:22" x14ac:dyDescent="0.3">
      <c r="A86">
        <f t="shared" si="10"/>
        <v>82</v>
      </c>
      <c r="C86">
        <v>1.7579355720000001</v>
      </c>
      <c r="D86">
        <v>3.3271999999999999</v>
      </c>
      <c r="E86">
        <v>0.46062471599298599</v>
      </c>
      <c r="F86">
        <v>0.529520835443685</v>
      </c>
      <c r="G86" s="13">
        <v>3.59486736059369E-16</v>
      </c>
      <c r="H86">
        <v>9.8544485633286008E-3</v>
      </c>
      <c r="I86">
        <f t="shared" si="11"/>
        <v>0.39782349778536918</v>
      </c>
      <c r="J86">
        <f t="shared" si="12"/>
        <v>0.8788983961138398</v>
      </c>
      <c r="K86">
        <f t="shared" si="13"/>
        <v>0</v>
      </c>
      <c r="L86">
        <f t="shared" si="14"/>
        <v>2.8429037354523852E-2</v>
      </c>
      <c r="M86">
        <f>_xlfn.NORM.S.DIST((1/$Y$7)*(C86-$Y$3-D86*$Y$12),TRUE)</f>
        <v>0.89581023353738332</v>
      </c>
      <c r="N86" s="3">
        <f>_xlfn.NORM.S.DIST((1/$Y$8)*(C86-$Y$4-D86*$Y$12),TRUE)</f>
        <v>0.70127160542864986</v>
      </c>
      <c r="O86" s="3">
        <f>_xlfn.NORM.S.DIST((1/$Y$9)*(C86-$Y$5-D86*$Y$12),TRUE)</f>
        <v>0.56537455533733916</v>
      </c>
      <c r="P86" s="3">
        <f t="shared" si="15"/>
        <v>0.57413125674601739</v>
      </c>
      <c r="Q86">
        <f t="shared" si="16"/>
        <v>0.35637436045777027</v>
      </c>
      <c r="R86">
        <f t="shared" si="16"/>
        <v>0.61634648925141788</v>
      </c>
      <c r="S86">
        <f t="shared" si="16"/>
        <v>0</v>
      </c>
      <c r="T86">
        <f t="shared" si="9"/>
        <v>1.6321998944432252E-2</v>
      </c>
      <c r="U86" s="4">
        <f t="shared" si="17"/>
        <v>0.98904284865362035</v>
      </c>
      <c r="V86" s="6">
        <f t="shared" si="18"/>
        <v>2.2918499587747179</v>
      </c>
    </row>
    <row r="87" spans="1:22" x14ac:dyDescent="0.3">
      <c r="A87">
        <f t="shared" si="10"/>
        <v>83</v>
      </c>
      <c r="C87">
        <v>1.978286137</v>
      </c>
      <c r="D87">
        <v>3.3597999999999999</v>
      </c>
      <c r="E87">
        <v>0.46610701454060299</v>
      </c>
      <c r="F87">
        <v>0.52413464592155501</v>
      </c>
      <c r="G87" s="13">
        <v>3.4744391220380898E-16</v>
      </c>
      <c r="H87">
        <v>9.75833953784154E-3</v>
      </c>
      <c r="I87">
        <f t="shared" si="11"/>
        <v>0.46682536674354924</v>
      </c>
      <c r="J87">
        <f t="shared" si="12"/>
        <v>0.88221583583989593</v>
      </c>
      <c r="K87">
        <f t="shared" si="13"/>
        <v>0</v>
      </c>
      <c r="L87">
        <f t="shared" si="14"/>
        <v>2.4064817370873286E-2</v>
      </c>
      <c r="M87">
        <f>_xlfn.NORM.S.DIST((1/$Y$7)*(C87-$Y$3-D87*$Y$12),TRUE)</f>
        <v>0.93133742733054214</v>
      </c>
      <c r="N87" s="3">
        <f>_xlfn.NORM.S.DIST((1/$Y$8)*(C87-$Y$4-D87*$Y$12),TRUE)</f>
        <v>0.73358025909180791</v>
      </c>
      <c r="O87" s="3">
        <f>_xlfn.NORM.S.DIST((1/$Y$9)*(C87-$Y$5-D87*$Y$12),TRUE)</f>
        <v>0.57707493580767544</v>
      </c>
      <c r="P87" s="3">
        <f t="shared" si="15"/>
        <v>0.58735424307553941</v>
      </c>
      <c r="Q87">
        <f t="shared" si="16"/>
        <v>0.43477193607557396</v>
      </c>
      <c r="R87">
        <f t="shared" si="16"/>
        <v>0.64717612143032677</v>
      </c>
      <c r="S87">
        <f t="shared" si="16"/>
        <v>0</v>
      </c>
      <c r="T87">
        <f t="shared" si="9"/>
        <v>1.4134572591620371E-2</v>
      </c>
      <c r="U87" s="4">
        <f t="shared" si="17"/>
        <v>1.096082630097521</v>
      </c>
      <c r="V87" s="6" t="e">
        <f t="shared" si="18"/>
        <v>#NUM!</v>
      </c>
    </row>
    <row r="88" spans="1:22" x14ac:dyDescent="0.3">
      <c r="A88">
        <f t="shared" si="10"/>
        <v>84</v>
      </c>
      <c r="C88">
        <v>-6.5201179690000002</v>
      </c>
      <c r="D88">
        <v>3.6938</v>
      </c>
      <c r="E88" s="13">
        <v>3.3841945561435801E-10</v>
      </c>
      <c r="F88">
        <v>0.512320177868681</v>
      </c>
      <c r="G88" s="13">
        <v>1.97073382752731E-14</v>
      </c>
      <c r="H88">
        <v>0.48767982179288</v>
      </c>
      <c r="I88">
        <f t="shared" si="11"/>
        <v>0.47132950136488905</v>
      </c>
      <c r="J88">
        <f t="shared" si="12"/>
        <v>0.88239371921894416</v>
      </c>
      <c r="K88">
        <f t="shared" si="13"/>
        <v>0</v>
      </c>
      <c r="L88">
        <f t="shared" si="14"/>
        <v>2.3823461194055127E-2</v>
      </c>
      <c r="M88">
        <f>_xlfn.NORM.S.DIST((1/$Y$7)*(C88-$Y$3-D88*$Y$12),TRUE)</f>
        <v>1.4432796203085991E-13</v>
      </c>
      <c r="N88" s="3">
        <f>_xlfn.NORM.S.DIST((1/$Y$8)*(C88-$Y$4-D88*$Y$12),TRUE)</f>
        <v>1.0919569014812142E-3</v>
      </c>
      <c r="O88" s="3">
        <f>_xlfn.NORM.S.DIST((1/$Y$9)*(C88-$Y$5-D88*$Y$12),TRUE)</f>
        <v>0.16975606544066535</v>
      </c>
      <c r="P88" s="3">
        <f t="shared" si="15"/>
        <v>0.13907699047672603</v>
      </c>
      <c r="Q88">
        <f t="shared" si="16"/>
        <v>6.8026026377015847E-14</v>
      </c>
      <c r="R88">
        <f t="shared" si="16"/>
        <v>9.6353591152480275E-4</v>
      </c>
      <c r="S88">
        <f t="shared" si="16"/>
        <v>0</v>
      </c>
      <c r="T88">
        <f t="shared" si="9"/>
        <v>3.3132952856082571E-3</v>
      </c>
      <c r="U88" s="4">
        <f t="shared" si="17"/>
        <v>4.2768311972010854E-3</v>
      </c>
      <c r="V88" s="6">
        <f t="shared" si="18"/>
        <v>-2.6293962653951177</v>
      </c>
    </row>
    <row r="89" spans="1:22" x14ac:dyDescent="0.3">
      <c r="A89">
        <f t="shared" si="10"/>
        <v>85</v>
      </c>
      <c r="C89">
        <v>-8.1792240669999998</v>
      </c>
      <c r="D89">
        <v>3.8917000000000002</v>
      </c>
      <c r="E89" s="13">
        <v>4.1988789337986699E-18</v>
      </c>
      <c r="F89">
        <v>6.81672939004255E-3</v>
      </c>
      <c r="G89" s="13">
        <v>8.6266652545396599E-14</v>
      </c>
      <c r="H89">
        <v>0.99318327060987099</v>
      </c>
      <c r="I89">
        <f t="shared" si="11"/>
        <v>4.6108816316162697E-2</v>
      </c>
      <c r="J89">
        <f t="shared" si="12"/>
        <v>0.53374732653380641</v>
      </c>
      <c r="K89">
        <f t="shared" si="13"/>
        <v>0</v>
      </c>
      <c r="L89">
        <f t="shared" si="14"/>
        <v>0.42014385742415078</v>
      </c>
      <c r="M89">
        <f>_xlfn.NORM.S.DIST((1/$Y$7)*(C89-$Y$3-D89*$Y$12),TRUE)</f>
        <v>9.8684657631807989E-20</v>
      </c>
      <c r="N89" s="3">
        <f>_xlfn.NORM.S.DIST((1/$Y$8)*(C89-$Y$4-D89*$Y$12),TRUE)</f>
        <v>7.7182097122269476E-5</v>
      </c>
      <c r="O89" s="3">
        <f>_xlfn.NORM.S.DIST((1/$Y$9)*(C89-$Y$5-D89*$Y$12),TRUE)</f>
        <v>0.11908953627883993</v>
      </c>
      <c r="P89" s="3">
        <f t="shared" si="15"/>
        <v>9.0238475120478862E-2</v>
      </c>
      <c r="Q89">
        <f t="shared" si="16"/>
        <v>4.550232751968438E-21</v>
      </c>
      <c r="R89">
        <f t="shared" si="16"/>
        <v>4.1195737995283924E-5</v>
      </c>
      <c r="S89">
        <f t="shared" si="16"/>
        <v>0</v>
      </c>
      <c r="T89">
        <f t="shared" si="9"/>
        <v>3.7913141025191249E-2</v>
      </c>
      <c r="U89" s="4">
        <f t="shared" si="17"/>
        <v>3.7954336763186533E-2</v>
      </c>
      <c r="V89" s="6">
        <f t="shared" si="18"/>
        <v>-1.7749346781685884</v>
      </c>
    </row>
    <row r="90" spans="1:22" x14ac:dyDescent="0.3">
      <c r="A90">
        <f t="shared" si="10"/>
        <v>86</v>
      </c>
      <c r="C90">
        <v>-6.0739466560000004</v>
      </c>
      <c r="D90">
        <v>3.9137</v>
      </c>
      <c r="E90" s="13">
        <v>5.9631081427151005E-13</v>
      </c>
      <c r="F90" s="13">
        <v>1.6001430718498799E-2</v>
      </c>
      <c r="G90" s="13">
        <v>8.0615822898474096E-14</v>
      </c>
      <c r="H90">
        <v>0.98399856928082396</v>
      </c>
      <c r="I90">
        <f t="shared" si="11"/>
        <v>6.1350564519009989E-4</v>
      </c>
      <c r="J90">
        <f t="shared" si="12"/>
        <v>0.17483987786691552</v>
      </c>
      <c r="K90">
        <f t="shared" si="13"/>
        <v>0</v>
      </c>
      <c r="L90">
        <f t="shared" si="14"/>
        <v>0.82454661648789418</v>
      </c>
      <c r="M90">
        <f>_xlfn.NORM.S.DIST((1/$Y$7)*(C90-$Y$3-D90*$Y$12),TRUE)</f>
        <v>4.0056366243279149E-12</v>
      </c>
      <c r="N90" s="3">
        <f>_xlfn.NORM.S.DIST((1/$Y$8)*(C90-$Y$4-D90*$Y$12),TRUE)</f>
        <v>2.0497350482532655E-3</v>
      </c>
      <c r="O90" s="3">
        <f>_xlfn.NORM.S.DIST((1/$Y$9)*(C90-$Y$5-D90*$Y$12),TRUE)</f>
        <v>0.18545293404573612</v>
      </c>
      <c r="P90" s="3">
        <f t="shared" si="15"/>
        <v>0.15482641556994026</v>
      </c>
      <c r="Q90">
        <f t="shared" si="16"/>
        <v>2.4574806816053912E-15</v>
      </c>
      <c r="R90">
        <f t="shared" si="16"/>
        <v>3.5837542549613715E-4</v>
      </c>
      <c r="S90">
        <f t="shared" si="16"/>
        <v>0</v>
      </c>
      <c r="T90">
        <f t="shared" si="9"/>
        <v>0.12766159710114286</v>
      </c>
      <c r="U90" s="4">
        <f t="shared" si="17"/>
        <v>0.12801997252664146</v>
      </c>
      <c r="V90" s="6">
        <f t="shared" si="18"/>
        <v>-1.1358007931602936</v>
      </c>
    </row>
    <row r="91" spans="1:22" x14ac:dyDescent="0.3">
      <c r="A91">
        <f t="shared" si="10"/>
        <v>87</v>
      </c>
      <c r="C91">
        <v>2.502962862</v>
      </c>
      <c r="D91">
        <v>3.7210000000000001</v>
      </c>
      <c r="E91">
        <v>1.12281983398695E-3</v>
      </c>
      <c r="F91" s="13">
        <v>0.31253141308062998</v>
      </c>
      <c r="G91" s="13">
        <v>5.0583392759346803E-14</v>
      </c>
      <c r="H91">
        <v>0.68634576708533301</v>
      </c>
      <c r="I91">
        <f t="shared" si="11"/>
        <v>1.4401287652881505E-3</v>
      </c>
      <c r="J91">
        <f t="shared" si="12"/>
        <v>0.18136101581055572</v>
      </c>
      <c r="K91">
        <f t="shared" si="13"/>
        <v>0</v>
      </c>
      <c r="L91">
        <f t="shared" si="14"/>
        <v>0.81719885542463888</v>
      </c>
      <c r="M91">
        <f>_xlfn.NORM.S.DIST((1/$Y$7)*(C91-$Y$3-D91*$Y$12),TRUE)</f>
        <v>0.97873120615957299</v>
      </c>
      <c r="N91" s="3">
        <f>_xlfn.NORM.S.DIST((1/$Y$8)*(C91-$Y$4-D91*$Y$12),TRUE)</f>
        <v>0.80271219328689236</v>
      </c>
      <c r="O91" s="3">
        <f>_xlfn.NORM.S.DIST((1/$Y$9)*(C91-$Y$5-D91*$Y$12),TRUE)</f>
        <v>0.60464432562926063</v>
      </c>
      <c r="P91" s="3">
        <f t="shared" si="15"/>
        <v>0.61841717203436308</v>
      </c>
      <c r="Q91">
        <f t="shared" si="16"/>
        <v>1.4094989634755681E-3</v>
      </c>
      <c r="R91">
        <f t="shared" si="16"/>
        <v>0.14558069877802995</v>
      </c>
      <c r="S91">
        <f t="shared" si="16"/>
        <v>0</v>
      </c>
      <c r="T91">
        <f t="shared" si="9"/>
        <v>0.50536980516142349</v>
      </c>
      <c r="U91" s="4">
        <f t="shared" si="17"/>
        <v>0.65236000290292906</v>
      </c>
      <c r="V91" s="6">
        <f t="shared" si="18"/>
        <v>0.3916998590474346</v>
      </c>
    </row>
    <row r="92" spans="1:22" x14ac:dyDescent="0.3">
      <c r="A92">
        <f t="shared" si="10"/>
        <v>88</v>
      </c>
      <c r="C92">
        <v>-4.1152004999999998E-2</v>
      </c>
      <c r="D92">
        <v>3.6455000000000002</v>
      </c>
      <c r="E92">
        <v>9.2866722296856302E-2</v>
      </c>
      <c r="F92">
        <v>0.58993128741698997</v>
      </c>
      <c r="G92" s="13">
        <v>2.28974568019992E-14</v>
      </c>
      <c r="H92">
        <v>0.317201990286131</v>
      </c>
      <c r="I92">
        <f t="shared" si="11"/>
        <v>2.9149593226235407E-2</v>
      </c>
      <c r="J92">
        <f t="shared" si="12"/>
        <v>0.39271696176604926</v>
      </c>
      <c r="K92">
        <f t="shared" si="13"/>
        <v>0</v>
      </c>
      <c r="L92">
        <f t="shared" si="14"/>
        <v>0.57904292907324528</v>
      </c>
      <c r="M92">
        <f>_xlfn.NORM.S.DIST((1/$Y$7)*(C92-$Y$3-D92*$Y$12),TRUE)</f>
        <v>0.27364951515175773</v>
      </c>
      <c r="N92" s="3">
        <f>_xlfn.NORM.S.DIST((1/$Y$8)*(C92-$Y$4-D92*$Y$12),TRUE)</f>
        <v>0.40028421324065289</v>
      </c>
      <c r="O92" s="3">
        <f>_xlfn.NORM.S.DIST((1/$Y$9)*(C92-$Y$5-D92*$Y$12),TRUE)</f>
        <v>0.46861756182130326</v>
      </c>
      <c r="P92" s="3">
        <f t="shared" si="15"/>
        <v>0.46437831476172331</v>
      </c>
      <c r="Q92">
        <f t="shared" si="16"/>
        <v>7.9767720532302796E-3</v>
      </c>
      <c r="R92">
        <f t="shared" si="16"/>
        <v>0.1571984000667826</v>
      </c>
      <c r="S92">
        <f t="shared" si="16"/>
        <v>0</v>
      </c>
      <c r="T92">
        <f t="shared" si="9"/>
        <v>0.26889497957772573</v>
      </c>
      <c r="U92" s="4">
        <f t="shared" si="17"/>
        <v>0.4340701516977386</v>
      </c>
      <c r="V92" s="6">
        <f t="shared" si="18"/>
        <v>-0.16602115312645815</v>
      </c>
    </row>
    <row r="93" spans="1:22" x14ac:dyDescent="0.3">
      <c r="A93">
        <f t="shared" si="10"/>
        <v>89</v>
      </c>
      <c r="C93">
        <v>2.1903717870000001</v>
      </c>
      <c r="D93">
        <v>3.4990000000000001</v>
      </c>
      <c r="E93">
        <v>0.12475507748839899</v>
      </c>
      <c r="F93">
        <v>0.72158807846380402</v>
      </c>
      <c r="G93" s="13">
        <v>1.0773485854685999E-14</v>
      </c>
      <c r="H93">
        <v>0.15365684404778601</v>
      </c>
      <c r="I93">
        <f t="shared" si="11"/>
        <v>0.13760253315769125</v>
      </c>
      <c r="J93">
        <f t="shared" si="12"/>
        <v>0.65664392134276417</v>
      </c>
      <c r="K93">
        <f t="shared" si="13"/>
        <v>0</v>
      </c>
      <c r="L93">
        <f t="shared" si="14"/>
        <v>0.28097559055999838</v>
      </c>
      <c r="M93">
        <f>_xlfn.NORM.S.DIST((1/$Y$7)*(C93-$Y$3-D93*$Y$12),TRUE)</f>
        <v>0.9559097073152939</v>
      </c>
      <c r="N93" s="3">
        <f>_xlfn.NORM.S.DIST((1/$Y$8)*(C93-$Y$4-D93*$Y$12),TRUE)</f>
        <v>0.76291388286795925</v>
      </c>
      <c r="O93" s="3">
        <f>_xlfn.NORM.S.DIST((1/$Y$9)*(C93-$Y$5-D93*$Y$12),TRUE)</f>
        <v>0.5882727312894922</v>
      </c>
      <c r="P93" s="3">
        <f t="shared" si="15"/>
        <v>0.59998849204322102</v>
      </c>
      <c r="Q93">
        <f t="shared" si="16"/>
        <v>0.13153559719661168</v>
      </c>
      <c r="R93">
        <f t="shared" si="16"/>
        <v>0.50096276369325099</v>
      </c>
      <c r="S93">
        <f t="shared" si="16"/>
        <v>0</v>
      </c>
      <c r="T93">
        <f t="shared" si="9"/>
        <v>0.1685821208810469</v>
      </c>
      <c r="U93" s="4">
        <f t="shared" si="17"/>
        <v>0.80108048177090962</v>
      </c>
      <c r="V93" s="6">
        <f t="shared" si="18"/>
        <v>0.84548691307607571</v>
      </c>
    </row>
    <row r="94" spans="1:22" x14ac:dyDescent="0.3">
      <c r="A94">
        <f t="shared" si="10"/>
        <v>90</v>
      </c>
      <c r="C94">
        <v>9.9018947300000004</v>
      </c>
      <c r="D94">
        <v>3.2555000000000001</v>
      </c>
      <c r="E94" s="13">
        <v>1.06682587791395E-19</v>
      </c>
      <c r="F94" s="13">
        <v>9.3885507059702101E-3</v>
      </c>
      <c r="G94" s="13">
        <v>8.1375847816413203E-14</v>
      </c>
      <c r="H94">
        <v>0.99061144929394795</v>
      </c>
      <c r="I94">
        <f t="shared" si="11"/>
        <v>0.17847004757619622</v>
      </c>
      <c r="J94">
        <f t="shared" si="12"/>
        <v>0.77339874227583028</v>
      </c>
      <c r="K94">
        <f t="shared" si="13"/>
        <v>0</v>
      </c>
      <c r="L94">
        <f t="shared" si="14"/>
        <v>0.14918282291357648</v>
      </c>
      <c r="M94">
        <f>_xlfn.NORM.S.DIST((1/$Y$7)*(C94-$Y$3-D94*$Y$12),TRUE)</f>
        <v>1</v>
      </c>
      <c r="N94" s="3">
        <f>_xlfn.NORM.S.DIST((1/$Y$8)*(C94-$Y$4-D94*$Y$12),TRUE)</f>
        <v>0.99997566730429477</v>
      </c>
      <c r="O94" s="3">
        <f>_xlfn.NORM.S.DIST((1/$Y$9)*(C94-$Y$5-D94*$Y$12),TRUE)</f>
        <v>0.8972813000142511</v>
      </c>
      <c r="P94" s="3">
        <f t="shared" si="15"/>
        <v>0.92473824469579324</v>
      </c>
      <c r="Q94">
        <f t="shared" si="16"/>
        <v>0.17847004757619622</v>
      </c>
      <c r="R94">
        <f t="shared" si="16"/>
        <v>0.77337992339957562</v>
      </c>
      <c r="S94">
        <f t="shared" si="16"/>
        <v>0</v>
      </c>
      <c r="T94">
        <f t="shared" si="9"/>
        <v>0.13795506179986408</v>
      </c>
      <c r="U94" s="4">
        <f t="shared" si="17"/>
        <v>1.0898050327756359</v>
      </c>
      <c r="V94" s="6" t="e">
        <f>_xlfn.NORM.S.INV(U94)</f>
        <v>#NUM!</v>
      </c>
    </row>
    <row r="95" spans="1:22" x14ac:dyDescent="0.3">
      <c r="A95">
        <f t="shared" si="10"/>
        <v>91</v>
      </c>
      <c r="C95">
        <v>5.2842610069999996</v>
      </c>
      <c r="D95">
        <v>3.1894</v>
      </c>
      <c r="E95" s="13">
        <v>5.10260601412221E-8</v>
      </c>
      <c r="F95" s="13">
        <v>8.6647784174053999E-2</v>
      </c>
      <c r="G95" s="13">
        <v>7.0730723125895001E-14</v>
      </c>
      <c r="H95">
        <v>0.91335216479981496</v>
      </c>
      <c r="I95">
        <f t="shared" si="11"/>
        <v>8.4496956361869489E-4</v>
      </c>
      <c r="J95">
        <f t="shared" si="12"/>
        <v>0.17666587100122494</v>
      </c>
      <c r="K95">
        <f t="shared" si="13"/>
        <v>0</v>
      </c>
      <c r="L95">
        <f t="shared" si="14"/>
        <v>0.82248915943515588</v>
      </c>
      <c r="M95">
        <f>_xlfn.NORM.S.DIST((1/$Y$7)*(C95-$Y$3-D95*$Y$12),TRUE)</f>
        <v>0.99999952916027013</v>
      </c>
      <c r="N95" s="3">
        <f>_xlfn.NORM.S.DIST((1/$Y$8)*(C95-$Y$4-D95*$Y$12),TRUE)</f>
        <v>0.98021594150629043</v>
      </c>
      <c r="O95" s="3">
        <f>_xlfn.NORM.S.DIST((1/$Y$9)*(C95-$Y$5-D95*$Y$12),TRUE)</f>
        <v>0.73943426882830587</v>
      </c>
      <c r="P95" s="3">
        <f t="shared" si="15"/>
        <v>0.76684302540492677</v>
      </c>
      <c r="Q95">
        <f t="shared" si="16"/>
        <v>8.4496916577345377E-4</v>
      </c>
      <c r="R95">
        <f t="shared" si="16"/>
        <v>0.17317070307549456</v>
      </c>
      <c r="S95">
        <f t="shared" si="16"/>
        <v>0</v>
      </c>
      <c r="T95">
        <f t="shared" si="9"/>
        <v>0.63072007538401009</v>
      </c>
      <c r="U95" s="4">
        <f t="shared" si="17"/>
        <v>0.80473574762527811</v>
      </c>
      <c r="V95" s="6">
        <f>_xlfn.NORM.S.INV(U95)</f>
        <v>0.85865931182011046</v>
      </c>
    </row>
    <row r="96" spans="1:22" x14ac:dyDescent="0.3">
      <c r="A96">
        <f t="shared" si="10"/>
        <v>92</v>
      </c>
      <c r="C96">
        <v>3.488094695</v>
      </c>
      <c r="D96">
        <v>3.1918000000000002</v>
      </c>
      <c r="E96" s="13">
        <v>5.3540098905372499E-4</v>
      </c>
      <c r="F96" s="13">
        <v>0.29548947196843001</v>
      </c>
      <c r="G96" s="13">
        <v>5.2442206582566498E-14</v>
      </c>
      <c r="H96">
        <v>0.70397512704246401</v>
      </c>
      <c r="I96">
        <f t="shared" si="11"/>
        <v>7.7983470094503187E-3</v>
      </c>
      <c r="J96">
        <f t="shared" si="12"/>
        <v>0.2315199640125902</v>
      </c>
      <c r="K96">
        <f t="shared" si="13"/>
        <v>0</v>
      </c>
      <c r="L96">
        <f t="shared" si="14"/>
        <v>0.76068173030906805</v>
      </c>
      <c r="M96">
        <f>_xlfn.NORM.S.DIST((1/$Y$7)*(C96-$Y$3-D96*$Y$12),TRUE)</f>
        <v>0.99884286377675591</v>
      </c>
      <c r="N96" s="3">
        <f>_xlfn.NORM.S.DIST((1/$Y$8)*(C96-$Y$4-D96*$Y$12),TRUE)</f>
        <v>0.8995205151548834</v>
      </c>
      <c r="O96" s="3">
        <f>_xlfn.NORM.S.DIST((1/$Y$9)*(C96-$Y$5-D96*$Y$12),TRUE)</f>
        <v>0.65492146207474966</v>
      </c>
      <c r="P96" s="3">
        <f t="shared" si="15"/>
        <v>0.67459130486137076</v>
      </c>
      <c r="Q96">
        <f t="shared" si="16"/>
        <v>7.7893232596442565E-3</v>
      </c>
      <c r="R96">
        <f t="shared" si="16"/>
        <v>0.20825695729724519</v>
      </c>
      <c r="S96">
        <f t="shared" si="16"/>
        <v>0</v>
      </c>
      <c r="T96">
        <f t="shared" si="9"/>
        <v>0.51314928103339952</v>
      </c>
      <c r="U96" s="4">
        <f t="shared" si="17"/>
        <v>0.72919556159028898</v>
      </c>
      <c r="V96" s="6">
        <f t="shared" si="18"/>
        <v>0.6103818674529623</v>
      </c>
    </row>
    <row r="97" spans="1:22" x14ac:dyDescent="0.3">
      <c r="A97">
        <f t="shared" si="10"/>
        <v>93</v>
      </c>
      <c r="C97">
        <v>-0.28832275899999998</v>
      </c>
      <c r="D97">
        <v>3.0817999999999999</v>
      </c>
      <c r="E97">
        <v>7.5519958884335506E-2</v>
      </c>
      <c r="F97">
        <v>0.58328704333759995</v>
      </c>
      <c r="G97" s="13">
        <v>2.4674769027651099E-14</v>
      </c>
      <c r="H97">
        <v>0.34119299777804002</v>
      </c>
      <c r="I97">
        <f t="shared" si="11"/>
        <v>2.7081267377250029E-2</v>
      </c>
      <c r="J97">
        <f t="shared" si="12"/>
        <v>0.38018836781958565</v>
      </c>
      <c r="K97">
        <f t="shared" si="13"/>
        <v>0</v>
      </c>
      <c r="L97">
        <f t="shared" si="14"/>
        <v>0.59316403960429809</v>
      </c>
      <c r="M97">
        <f>_xlfn.NORM.S.DIST((1/$Y$7)*(C97-$Y$3-D97*$Y$12),TRUE)</f>
        <v>0.19563111058285315</v>
      </c>
      <c r="N97" s="3">
        <f>_xlfn.NORM.S.DIST((1/$Y$8)*(C97-$Y$4-D97*$Y$12),TRUE)</f>
        <v>0.35947381983200799</v>
      </c>
      <c r="O97" s="3">
        <f>_xlfn.NORM.S.DIST((1/$Y$9)*(C97-$Y$5-D97*$Y$12),TRUE)</f>
        <v>0.45534064924847034</v>
      </c>
      <c r="P97" s="3">
        <f t="shared" si="15"/>
        <v>0.44932346030295955</v>
      </c>
      <c r="Q97">
        <f t="shared" si="16"/>
        <v>5.2979384130026142E-3</v>
      </c>
      <c r="R97">
        <f t="shared" si="16"/>
        <v>0.13666776483580292</v>
      </c>
      <c r="S97">
        <f t="shared" si="16"/>
        <v>0</v>
      </c>
      <c r="T97">
        <f t="shared" si="9"/>
        <v>0.26652251880228495</v>
      </c>
      <c r="U97" s="4">
        <f t="shared" si="17"/>
        <v>0.40848822205109048</v>
      </c>
      <c r="V97" s="6">
        <f t="shared" si="18"/>
        <v>-0.2314355573531911</v>
      </c>
    </row>
    <row r="98" spans="1:22" x14ac:dyDescent="0.3">
      <c r="A98">
        <f t="shared" si="10"/>
        <v>94</v>
      </c>
      <c r="C98">
        <v>2.494437145</v>
      </c>
      <c r="D98">
        <v>3.2364000000000002</v>
      </c>
      <c r="E98">
        <v>7.0365472306387705E-2</v>
      </c>
      <c r="F98">
        <v>0.74315549853618901</v>
      </c>
      <c r="G98" s="13">
        <v>1.3161347213396399E-14</v>
      </c>
      <c r="H98">
        <v>0.18647902915741099</v>
      </c>
      <c r="I98">
        <f t="shared" si="11"/>
        <v>0.12121899648515398</v>
      </c>
      <c r="J98">
        <f t="shared" si="12"/>
        <v>0.63926337075525663</v>
      </c>
      <c r="K98">
        <f t="shared" si="13"/>
        <v>0</v>
      </c>
      <c r="L98">
        <f t="shared" si="14"/>
        <v>0.30068879945590116</v>
      </c>
      <c r="M98">
        <f>_xlfn.NORM.S.DIST((1/$Y$7)*(C98-$Y$3-D98*$Y$12),TRUE)</f>
        <v>0.97827760697555421</v>
      </c>
      <c r="N98" s="3">
        <f>_xlfn.NORM.S.DIST((1/$Y$8)*(C98-$Y$4-D98*$Y$12),TRUE)</f>
        <v>0.80168333951229453</v>
      </c>
      <c r="O98" s="3">
        <f>_xlfn.NORM.S.DIST((1/$Y$9)*(C98-$Y$5-D98*$Y$12),TRUE)</f>
        <v>0.60420010116624012</v>
      </c>
      <c r="P98" s="3">
        <f t="shared" si="15"/>
        <v>0.61791787796055608</v>
      </c>
      <c r="Q98">
        <f t="shared" si="16"/>
        <v>0.11858582980147456</v>
      </c>
      <c r="R98">
        <f t="shared" si="16"/>
        <v>0.51248679389496021</v>
      </c>
      <c r="S98">
        <f t="shared" si="16"/>
        <v>0</v>
      </c>
      <c r="T98">
        <f t="shared" si="9"/>
        <v>0.18580098488629765</v>
      </c>
      <c r="U98" s="4">
        <f t="shared" si="17"/>
        <v>0.81687360858273239</v>
      </c>
      <c r="V98" s="6">
        <f t="shared" si="18"/>
        <v>0.9035147135953272</v>
      </c>
    </row>
    <row r="99" spans="1:22" x14ac:dyDescent="0.3">
      <c r="A99">
        <f t="shared" si="10"/>
        <v>95</v>
      </c>
      <c r="C99">
        <v>2.6590667090000002</v>
      </c>
      <c r="D99">
        <v>3.0918999999999999</v>
      </c>
      <c r="E99">
        <v>5.3393796107111299E-2</v>
      </c>
      <c r="F99">
        <v>0.83804664752087499</v>
      </c>
      <c r="G99" s="13">
        <v>7.2723836984056697E-15</v>
      </c>
      <c r="H99">
        <v>0.108559556372006</v>
      </c>
      <c r="I99">
        <f t="shared" si="11"/>
        <v>0.13091657466708298</v>
      </c>
      <c r="J99">
        <f t="shared" si="12"/>
        <v>0.74900719874435517</v>
      </c>
      <c r="K99">
        <f t="shared" si="13"/>
        <v>0</v>
      </c>
      <c r="L99">
        <f t="shared" si="14"/>
        <v>0.1770722591567368</v>
      </c>
      <c r="M99">
        <f>_xlfn.NORM.S.DIST((1/$Y$7)*(C99-$Y$3-D99*$Y$12),TRUE)</f>
        <v>0.98572329236866152</v>
      </c>
      <c r="N99" s="3">
        <f>_xlfn.NORM.S.DIST((1/$Y$8)*(C99-$Y$4-D99*$Y$12),TRUE)</f>
        <v>0.82097483664997084</v>
      </c>
      <c r="O99" s="3">
        <f>_xlfn.NORM.S.DIST((1/$Y$9)*(C99-$Y$5-D99*$Y$12),TRUE)</f>
        <v>0.61275338150666503</v>
      </c>
      <c r="P99" s="3">
        <f t="shared" si="15"/>
        <v>0.62752351959813768</v>
      </c>
      <c r="Q99">
        <f t="shared" si="16"/>
        <v>0.12904751700646475</v>
      </c>
      <c r="R99">
        <f t="shared" si="16"/>
        <v>0.61491606263879928</v>
      </c>
      <c r="S99">
        <f t="shared" si="16"/>
        <v>0</v>
      </c>
      <c r="T99">
        <f t="shared" si="9"/>
        <v>0.11111700728922903</v>
      </c>
      <c r="U99" s="4">
        <f t="shared" si="17"/>
        <v>0.85508058693449307</v>
      </c>
      <c r="V99" s="6">
        <f t="shared" si="18"/>
        <v>1.0584752553541983</v>
      </c>
    </row>
    <row r="100" spans="1:22" x14ac:dyDescent="0.3">
      <c r="A100">
        <f t="shared" si="10"/>
        <v>96</v>
      </c>
      <c r="C100">
        <v>1.8139486970000001</v>
      </c>
      <c r="D100">
        <v>3.0501999999999998</v>
      </c>
      <c r="E100">
        <v>0.154906042927247</v>
      </c>
      <c r="F100">
        <v>0.79725768497791405</v>
      </c>
      <c r="G100" s="13">
        <v>2.93628219853246E-15</v>
      </c>
      <c r="H100">
        <v>4.7836272094836201E-2</v>
      </c>
      <c r="I100">
        <f t="shared" si="11"/>
        <v>0.1240125527343573</v>
      </c>
      <c r="J100">
        <f t="shared" si="12"/>
        <v>0.80399059089801128</v>
      </c>
      <c r="K100">
        <f t="shared" si="13"/>
        <v>0</v>
      </c>
      <c r="L100">
        <f t="shared" si="14"/>
        <v>0.11524583121439122</v>
      </c>
      <c r="M100">
        <f>_xlfn.NORM.S.DIST((1/$Y$7)*(C100-$Y$3-D100*$Y$12),TRUE)</f>
        <v>0.90590267312889983</v>
      </c>
      <c r="N100" s="3">
        <f>_xlfn.NORM.S.DIST((1/$Y$8)*(C100-$Y$4-D100*$Y$12),TRUE)</f>
        <v>0.70965150273062971</v>
      </c>
      <c r="O100" s="3">
        <f>_xlfn.NORM.S.DIST((1/$Y$9)*(C100-$Y$5-D100*$Y$12),TRUE)</f>
        <v>0.56835464860362195</v>
      </c>
      <c r="P100" s="3">
        <f t="shared" si="15"/>
        <v>0.57750107338540579</v>
      </c>
      <c r="Q100">
        <f t="shared" si="16"/>
        <v>0.11234330302359292</v>
      </c>
      <c r="R100">
        <f t="shared" si="16"/>
        <v>0.57055313101206062</v>
      </c>
      <c r="S100">
        <f t="shared" si="16"/>
        <v>0</v>
      </c>
      <c r="T100">
        <f t="shared" si="9"/>
        <v>6.6554591229504231E-2</v>
      </c>
      <c r="U100" s="4">
        <f t="shared" si="17"/>
        <v>0.74945102526515783</v>
      </c>
      <c r="V100" s="6">
        <f t="shared" si="18"/>
        <v>0.67276320561690583</v>
      </c>
    </row>
    <row r="101" spans="1:22" x14ac:dyDescent="0.3">
      <c r="A101">
        <f t="shared" si="10"/>
        <v>97</v>
      </c>
      <c r="C101">
        <v>0.92334932599999997</v>
      </c>
      <c r="D101">
        <v>3.1191</v>
      </c>
      <c r="E101">
        <v>0.39259822094767599</v>
      </c>
      <c r="F101">
        <v>0.58950060501757495</v>
      </c>
      <c r="G101" s="13">
        <v>9.3494717019247994E-16</v>
      </c>
      <c r="H101">
        <v>1.7901174034748099E-2</v>
      </c>
      <c r="I101">
        <f t="shared" si="11"/>
        <v>0.21271769071180996</v>
      </c>
      <c r="J101">
        <f t="shared" si="12"/>
        <v>0.84913436767120887</v>
      </c>
      <c r="K101">
        <f t="shared" si="13"/>
        <v>0</v>
      </c>
      <c r="L101">
        <f t="shared" si="14"/>
        <v>6.3621836388051467E-2</v>
      </c>
      <c r="M101">
        <f>_xlfn.NORM.S.DIST((1/$Y$7)*(C101-$Y$3-D101*$Y$12),TRUE)</f>
        <v>0.65367522586196691</v>
      </c>
      <c r="N101" s="3">
        <f>_xlfn.NORM.S.DIST((1/$Y$8)*(C101-$Y$4-D101*$Y$12),TRUE)</f>
        <v>0.5658867908059475</v>
      </c>
      <c r="O101" s="3">
        <f>_xlfn.NORM.S.DIST((1/$Y$9)*(C101-$Y$5-D101*$Y$12),TRUE)</f>
        <v>0.52062365725467674</v>
      </c>
      <c r="P101" s="3">
        <f t="shared" si="15"/>
        <v>0.52341354465578138</v>
      </c>
      <c r="Q101">
        <f t="shared" si="16"/>
        <v>0.13904828452087839</v>
      </c>
      <c r="R101">
        <f t="shared" si="16"/>
        <v>0.48051392228449791</v>
      </c>
      <c r="S101">
        <f t="shared" si="16"/>
        <v>0</v>
      </c>
      <c r="T101">
        <f t="shared" si="9"/>
        <v>3.3300530901380195E-2</v>
      </c>
      <c r="U101" s="4">
        <f t="shared" si="17"/>
        <v>0.65286273770675651</v>
      </c>
      <c r="V101" s="6">
        <f t="shared" si="18"/>
        <v>0.39306086935439616</v>
      </c>
    </row>
    <row r="102" spans="1:22" x14ac:dyDescent="0.3">
      <c r="A102">
        <f t="shared" si="10"/>
        <v>98</v>
      </c>
      <c r="C102">
        <v>2.8636471139999999</v>
      </c>
      <c r="D102">
        <v>3.0741999999999998</v>
      </c>
      <c r="E102">
        <v>0.13798985625711699</v>
      </c>
      <c r="F102">
        <v>0.83640702829781899</v>
      </c>
      <c r="G102" s="13">
        <v>1.1018994782135901E-15</v>
      </c>
      <c r="H102">
        <v>2.5603115445063301E-2</v>
      </c>
      <c r="I102">
        <f t="shared" si="11"/>
        <v>0.41031943551396788</v>
      </c>
      <c r="J102">
        <f t="shared" si="12"/>
        <v>0.8751421308542815</v>
      </c>
      <c r="K102">
        <f t="shared" si="13"/>
        <v>0</v>
      </c>
      <c r="L102">
        <f t="shared" si="14"/>
        <v>3.2542992599368173E-2</v>
      </c>
      <c r="M102">
        <f>_xlfn.NORM.S.DIST((1/$Y$7)*(C102-$Y$3-D102*$Y$12),TRUE)</f>
        <v>0.99182678238598254</v>
      </c>
      <c r="N102" s="3">
        <f>_xlfn.NORM.S.DIST((1/$Y$8)*(C102-$Y$4-D102*$Y$12),TRUE)</f>
        <v>0.84323903779188614</v>
      </c>
      <c r="O102" s="3">
        <f>_xlfn.NORM.S.DIST((1/$Y$9)*(C102-$Y$5-D102*$Y$12),TRUE)</f>
        <v>0.62330606517807052</v>
      </c>
      <c r="P102" s="3">
        <f t="shared" si="15"/>
        <v>0.63934992653732947</v>
      </c>
      <c r="Q102">
        <f t="shared" si="16"/>
        <v>0.40696580547625144</v>
      </c>
      <c r="R102">
        <f t="shared" si="16"/>
        <v>0.73795400835270519</v>
      </c>
      <c r="S102">
        <f t="shared" si="16"/>
        <v>0</v>
      </c>
      <c r="T102">
        <f t="shared" si="9"/>
        <v>2.0806359927710898E-2</v>
      </c>
      <c r="U102" s="4">
        <f t="shared" si="17"/>
        <v>1.1657261737566675</v>
      </c>
      <c r="V102" s="6" t="e">
        <f t="shared" si="18"/>
        <v>#NUM!</v>
      </c>
    </row>
    <row r="103" spans="1:22" x14ac:dyDescent="0.3">
      <c r="A103">
        <f t="shared" si="10"/>
        <v>99</v>
      </c>
      <c r="C103">
        <v>0.12954211199999999</v>
      </c>
      <c r="D103">
        <v>3.2071999999999998</v>
      </c>
      <c r="E103">
        <v>0.36971329857966501</v>
      </c>
      <c r="F103">
        <v>0.61735934440499296</v>
      </c>
      <c r="G103" s="13">
        <v>5.5024798638549197E-16</v>
      </c>
      <c r="H103">
        <v>1.29273570153421E-2</v>
      </c>
      <c r="I103">
        <f t="shared" si="11"/>
        <v>0.20084740174078131</v>
      </c>
      <c r="J103">
        <f t="shared" si="12"/>
        <v>0.86458158515914685</v>
      </c>
      <c r="K103">
        <f t="shared" si="13"/>
        <v>0</v>
      </c>
      <c r="L103">
        <f t="shared" si="14"/>
        <v>4.6342796668337106E-2</v>
      </c>
      <c r="M103">
        <f>_xlfn.NORM.S.DIST((1/$Y$7)*(C103-$Y$3-D103*$Y$12),TRUE)</f>
        <v>0.33528946165962981</v>
      </c>
      <c r="N103" s="3">
        <f>_xlfn.NORM.S.DIST((1/$Y$8)*(C103-$Y$4-D103*$Y$12),TRUE)</f>
        <v>0.42914838696269053</v>
      </c>
      <c r="O103" s="3">
        <f>_xlfn.NORM.S.DIST((1/$Y$9)*(C103-$Y$5-D103*$Y$12),TRUE)</f>
        <v>0.47780781030111752</v>
      </c>
      <c r="P103" s="3">
        <f t="shared" si="15"/>
        <v>0.47480625090948753</v>
      </c>
      <c r="Q103">
        <f t="shared" si="16"/>
        <v>6.7342017205401963E-2</v>
      </c>
      <c r="R103">
        <f t="shared" si="16"/>
        <v>0.37103379266869391</v>
      </c>
      <c r="S103">
        <f t="shared" si="16"/>
        <v>0</v>
      </c>
      <c r="T103">
        <f t="shared" si="9"/>
        <v>2.200384954275383E-2</v>
      </c>
      <c r="U103" s="4">
        <f t="shared" si="17"/>
        <v>0.46037965941684966</v>
      </c>
      <c r="V103" s="6">
        <f t="shared" si="18"/>
        <v>-9.9477289460269153E-2</v>
      </c>
    </row>
    <row r="104" spans="1:22" x14ac:dyDescent="0.3">
      <c r="A104">
        <f t="shared" si="10"/>
        <v>100</v>
      </c>
      <c r="C104">
        <v>1.0483214599999999</v>
      </c>
      <c r="D104">
        <v>2.8940999999999999</v>
      </c>
      <c r="E104">
        <v>0.58874367015561302</v>
      </c>
      <c r="F104">
        <v>0.40430915619656999</v>
      </c>
      <c r="G104" s="13">
        <v>2.57540009235521E-16</v>
      </c>
      <c r="H104">
        <v>6.9471736478169998E-3</v>
      </c>
      <c r="I104">
        <f t="shared" si="11"/>
        <v>0.3920014427039451</v>
      </c>
      <c r="J104">
        <f t="shared" si="12"/>
        <v>0.87821584249070039</v>
      </c>
      <c r="K104">
        <f t="shared" si="13"/>
        <v>0</v>
      </c>
      <c r="L104">
        <f t="shared" si="14"/>
        <v>2.925048665488373E-2</v>
      </c>
      <c r="M104">
        <f>_xlfn.NORM.S.DIST((1/$Y$7)*(C104-$Y$3-D104*$Y$12),TRUE)</f>
        <v>0.70001882981508556</v>
      </c>
      <c r="N104" s="3">
        <f>_xlfn.NORM.S.DIST((1/$Y$8)*(C104-$Y$4-D104*$Y$12),TRUE)</f>
        <v>0.58711914108008889</v>
      </c>
      <c r="O104" s="3">
        <f>_xlfn.NORM.S.DIST((1/$Y$9)*(C104-$Y$5-D104*$Y$12),TRUE)</f>
        <v>0.52735529548808291</v>
      </c>
      <c r="P104" s="3">
        <f t="shared" si="15"/>
        <v>0.53105277107363336</v>
      </c>
      <c r="Q104">
        <f t="shared" si="16"/>
        <v>0.27440839120744098</v>
      </c>
      <c r="R104">
        <f t="shared" si="16"/>
        <v>0.51561733112606667</v>
      </c>
      <c r="S104">
        <f t="shared" si="16"/>
        <v>0</v>
      </c>
      <c r="T104">
        <f t="shared" si="9"/>
        <v>1.5533551993328338E-2</v>
      </c>
      <c r="U104" s="4">
        <f t="shared" si="17"/>
        <v>0.80555927432683594</v>
      </c>
      <c r="V104" s="6">
        <f t="shared" si="18"/>
        <v>0.86164763171701497</v>
      </c>
    </row>
    <row r="105" spans="1:22" x14ac:dyDescent="0.3">
      <c r="A105">
        <f t="shared" si="10"/>
        <v>101</v>
      </c>
      <c r="C105">
        <v>3.1219274050000001</v>
      </c>
      <c r="D105">
        <v>2.9443999999999999</v>
      </c>
      <c r="E105">
        <v>0.14882553427769801</v>
      </c>
      <c r="F105">
        <v>0.83032543057022801</v>
      </c>
      <c r="G105" s="13">
        <v>7.2855019323511605E-16</v>
      </c>
      <c r="H105">
        <v>2.08490351520732E-2</v>
      </c>
      <c r="I105">
        <f t="shared" si="11"/>
        <v>0.57214456389929935</v>
      </c>
      <c r="J105">
        <f t="shared" si="12"/>
        <v>0.8868423801131623</v>
      </c>
      <c r="K105">
        <f t="shared" si="13"/>
        <v>0</v>
      </c>
      <c r="L105">
        <f t="shared" si="14"/>
        <v>1.7895428813585208E-2</v>
      </c>
      <c r="M105">
        <f>_xlfn.NORM.S.DIST((1/$Y$7)*(C105-$Y$3-D105*$Y$12),TRUE)</f>
        <v>0.99618581157073482</v>
      </c>
      <c r="N105" s="3">
        <f>_xlfn.NORM.S.DIST((1/$Y$8)*(C105-$Y$4-D105*$Y$12),TRUE)</f>
        <v>0.8686291191999862</v>
      </c>
      <c r="O105" s="3">
        <f>_xlfn.NORM.S.DIST((1/$Y$9)*(C105-$Y$5-D105*$Y$12),TRUE)</f>
        <v>0.63649734886341791</v>
      </c>
      <c r="P105" s="3">
        <f t="shared" si="15"/>
        <v>0.65409113246712991</v>
      </c>
      <c r="Q105">
        <f t="shared" si="16"/>
        <v>0.56996229672380772</v>
      </c>
      <c r="R105">
        <f t="shared" si="16"/>
        <v>0.77033711550691553</v>
      </c>
      <c r="S105">
        <f t="shared" si="16"/>
        <v>0</v>
      </c>
      <c r="T105">
        <f t="shared" si="9"/>
        <v>1.1705241298662855E-2</v>
      </c>
      <c r="U105" s="4">
        <f t="shared" si="17"/>
        <v>1.3520046535293861</v>
      </c>
      <c r="V105" s="6" t="e">
        <f t="shared" si="18"/>
        <v>#NUM!</v>
      </c>
    </row>
    <row r="106" spans="1:22" x14ac:dyDescent="0.3">
      <c r="A106">
        <f t="shared" si="10"/>
        <v>102</v>
      </c>
      <c r="C106">
        <v>2.1573705670000001</v>
      </c>
      <c r="D106">
        <v>2.9198</v>
      </c>
      <c r="E106">
        <v>0.173707752834352</v>
      </c>
      <c r="F106">
        <v>0.807422713701895</v>
      </c>
      <c r="G106" s="13">
        <v>7.5323439012865396E-16</v>
      </c>
      <c r="H106">
        <v>1.8869533463752398E-2</v>
      </c>
      <c r="I106">
        <f t="shared" si="11"/>
        <v>0.21016052494402643</v>
      </c>
      <c r="J106">
        <f t="shared" si="12"/>
        <v>0.86817369572758141</v>
      </c>
      <c r="K106">
        <f t="shared" si="13"/>
        <v>0</v>
      </c>
      <c r="L106">
        <f t="shared" si="14"/>
        <v>4.2214462093327597E-2</v>
      </c>
      <c r="M106">
        <f>_xlfn.NORM.S.DIST((1/$Y$7)*(C106-$Y$3-D106*$Y$12),TRUE)</f>
        <v>0.95263505976119978</v>
      </c>
      <c r="N106" s="3">
        <f>_xlfn.NORM.S.DIST((1/$Y$8)*(C106-$Y$4-D106*$Y$12),TRUE)</f>
        <v>0.75846922219934898</v>
      </c>
      <c r="O106" s="3">
        <f>_xlfn.NORM.S.DIST((1/$Y$9)*(C106-$Y$5-D106*$Y$12),TRUE)</f>
        <v>0.58653478972340545</v>
      </c>
      <c r="P106" s="3">
        <f t="shared" si="15"/>
        <v>0.59802906506047238</v>
      </c>
      <c r="Q106">
        <f t="shared" si="16"/>
        <v>0.20020628423949774</v>
      </c>
      <c r="R106">
        <f t="shared" si="16"/>
        <v>0.65848302773243295</v>
      </c>
      <c r="S106">
        <f t="shared" si="16"/>
        <v>0</v>
      </c>
      <c r="T106">
        <f t="shared" si="9"/>
        <v>2.5245475297703455E-2</v>
      </c>
      <c r="U106" s="4">
        <f t="shared" si="17"/>
        <v>0.88393478726963415</v>
      </c>
      <c r="V106" s="6">
        <f t="shared" si="18"/>
        <v>1.1948889378821224</v>
      </c>
    </row>
    <row r="107" spans="1:22" x14ac:dyDescent="0.3">
      <c r="A107">
        <f t="shared" si="10"/>
        <v>103</v>
      </c>
      <c r="C107">
        <v>0.89226847300000001</v>
      </c>
      <c r="D107">
        <v>2.996</v>
      </c>
      <c r="E107">
        <v>0.415387570629356</v>
      </c>
      <c r="F107">
        <v>0.57404576398395701</v>
      </c>
      <c r="G107" s="13">
        <v>4.0807652258858198E-16</v>
      </c>
      <c r="H107">
        <v>1.05666653866865E-2</v>
      </c>
      <c r="I107">
        <f t="shared" si="11"/>
        <v>0.23074209931243161</v>
      </c>
      <c r="J107">
        <f t="shared" si="12"/>
        <v>0.87007678629742236</v>
      </c>
      <c r="K107">
        <f t="shared" si="13"/>
        <v>0</v>
      </c>
      <c r="L107">
        <f t="shared" si="14"/>
        <v>3.9884394185971339E-2</v>
      </c>
      <c r="M107">
        <f>_xlfn.NORM.S.DIST((1/$Y$7)*(C107-$Y$3-D107*$Y$12),TRUE)</f>
        <v>0.64174666402036296</v>
      </c>
      <c r="N107" s="3">
        <f>_xlfn.NORM.S.DIST((1/$Y$8)*(C107-$Y$4-D107*$Y$12),TRUE)</f>
        <v>0.56057409176155482</v>
      </c>
      <c r="O107" s="3">
        <f>_xlfn.NORM.S.DIST((1/$Y$9)*(C107-$Y$5-D107*$Y$12),TRUE)</f>
        <v>0.51894849467871706</v>
      </c>
      <c r="P107" s="3">
        <f t="shared" si="15"/>
        <v>0.52151220489410677</v>
      </c>
      <c r="Q107">
        <f t="shared" si="16"/>
        <v>0.14807797248280827</v>
      </c>
      <c r="R107">
        <f t="shared" si="16"/>
        <v>0.48774250424148996</v>
      </c>
      <c r="S107">
        <f t="shared" si="16"/>
        <v>0</v>
      </c>
      <c r="T107">
        <f t="shared" si="9"/>
        <v>2.0800198352791607E-2</v>
      </c>
      <c r="U107" s="4">
        <f t="shared" si="17"/>
        <v>0.65662067507708977</v>
      </c>
      <c r="V107" s="6">
        <f t="shared" si="18"/>
        <v>0.4032577088981798</v>
      </c>
    </row>
    <row r="108" spans="1:22" x14ac:dyDescent="0.3">
      <c r="A108">
        <f t="shared" si="10"/>
        <v>104</v>
      </c>
      <c r="C108">
        <v>5.9117148000000001E-2</v>
      </c>
      <c r="D108">
        <v>2.9260000000000002</v>
      </c>
      <c r="E108">
        <v>0.628038569426842</v>
      </c>
      <c r="F108">
        <v>0.36604683659555998</v>
      </c>
      <c r="G108" s="13">
        <v>2.08684012662929E-16</v>
      </c>
      <c r="H108">
        <v>5.9145939775980504E-3</v>
      </c>
      <c r="I108">
        <f t="shared" si="11"/>
        <v>0.4296668080312705</v>
      </c>
      <c r="J108">
        <f t="shared" si="12"/>
        <v>0.88080541898803932</v>
      </c>
      <c r="K108">
        <f t="shared" si="13"/>
        <v>0</v>
      </c>
      <c r="L108">
        <f t="shared" si="14"/>
        <v>2.5991705190468506E-2</v>
      </c>
      <c r="M108">
        <f>_xlfn.NORM.S.DIST((1/$Y$7)*(C108-$Y$3-D108*$Y$12),TRUE)</f>
        <v>0.30918671078143689</v>
      </c>
      <c r="N108" s="3">
        <f>_xlfn.NORM.S.DIST((1/$Y$8)*(C108-$Y$4-D108*$Y$12),TRUE)</f>
        <v>0.41718429901746767</v>
      </c>
      <c r="O108" s="3">
        <f>_xlfn.NORM.S.DIST((1/$Y$9)*(C108-$Y$5-D108*$Y$12),TRUE)</f>
        <v>0.47401438765265541</v>
      </c>
      <c r="P108" s="3">
        <f t="shared" si="15"/>
        <v>0.47050139143554065</v>
      </c>
      <c r="Q108">
        <f t="shared" si="16"/>
        <v>0.13284726710714759</v>
      </c>
      <c r="R108">
        <f t="shared" si="16"/>
        <v>0.36745819129131208</v>
      </c>
      <c r="S108">
        <f t="shared" si="16"/>
        <v>0</v>
      </c>
      <c r="T108">
        <f t="shared" si="9"/>
        <v>1.2229133457897796E-2</v>
      </c>
      <c r="U108" s="4">
        <f t="shared" si="17"/>
        <v>0.51253459185635741</v>
      </c>
      <c r="V108" s="6">
        <f t="shared" si="18"/>
        <v>3.1424733652209103E-2</v>
      </c>
    </row>
    <row r="109" spans="1:22" x14ac:dyDescent="0.3">
      <c r="A109">
        <f t="shared" si="10"/>
        <v>105</v>
      </c>
      <c r="C109">
        <v>1.121178263</v>
      </c>
      <c r="D109">
        <v>2.9297</v>
      </c>
      <c r="E109">
        <v>0.76552109972838001</v>
      </c>
      <c r="F109">
        <v>0.23117439528147199</v>
      </c>
      <c r="G109" s="13">
        <v>1.10869829338582E-16</v>
      </c>
      <c r="H109">
        <v>3.3045049901483702E-3</v>
      </c>
      <c r="I109">
        <f t="shared" si="11"/>
        <v>0.60445931347202686</v>
      </c>
      <c r="J109">
        <f t="shared" si="12"/>
        <v>0.88836140966444233</v>
      </c>
      <c r="K109">
        <f t="shared" si="13"/>
        <v>0</v>
      </c>
      <c r="L109">
        <f t="shared" si="14"/>
        <v>1.5890518099273179E-2</v>
      </c>
      <c r="M109">
        <f>_xlfn.NORM.S.DIST((1/$Y$7)*(C109-$Y$3-D109*$Y$12),TRUE)</f>
        <v>0.72567089707655996</v>
      </c>
      <c r="N109" s="3">
        <f>_xlfn.NORM.S.DIST((1/$Y$8)*(C109-$Y$4-D109*$Y$12),TRUE)</f>
        <v>0.59938480244975278</v>
      </c>
      <c r="O109" s="3">
        <f>_xlfn.NORM.S.DIST((1/$Y$9)*(C109-$Y$5-D109*$Y$12),TRUE)</f>
        <v>0.53127625704007464</v>
      </c>
      <c r="P109" s="3">
        <f t="shared" si="15"/>
        <v>0.53550123247598047</v>
      </c>
      <c r="Q109">
        <f t="shared" si="16"/>
        <v>0.43863853225352728</v>
      </c>
      <c r="R109">
        <f t="shared" si="16"/>
        <v>0.53247032803570571</v>
      </c>
      <c r="S109">
        <f t="shared" si="16"/>
        <v>0</v>
      </c>
      <c r="T109">
        <f t="shared" si="9"/>
        <v>8.5093920268426628E-3</v>
      </c>
      <c r="U109" s="4">
        <f t="shared" si="17"/>
        <v>0.97961825231607569</v>
      </c>
      <c r="V109" s="6">
        <f t="shared" si="18"/>
        <v>2.0459275901750411</v>
      </c>
    </row>
    <row r="110" spans="1:22" x14ac:dyDescent="0.3">
      <c r="A110">
        <f t="shared" si="10"/>
        <v>106</v>
      </c>
      <c r="C110">
        <v>0.61714892200000004</v>
      </c>
      <c r="D110">
        <v>3.0043000000000002</v>
      </c>
      <c r="E110">
        <v>0.86256441334959799</v>
      </c>
      <c r="F110">
        <v>0.135831508941476</v>
      </c>
      <c r="G110" s="13">
        <v>5.1257305779893398E-17</v>
      </c>
      <c r="H110">
        <v>1.6040777089265999E-3</v>
      </c>
      <c r="I110">
        <f t="shared" si="11"/>
        <v>0.71742989632815846</v>
      </c>
      <c r="J110">
        <f t="shared" si="12"/>
        <v>0.89296422345156257</v>
      </c>
      <c r="K110">
        <f t="shared" si="13"/>
        <v>0</v>
      </c>
      <c r="L110">
        <f t="shared" si="14"/>
        <v>9.6779710002673075E-3</v>
      </c>
      <c r="M110">
        <f>_xlfn.NORM.S.DIST((1/$Y$7)*(C110-$Y$3-D110*$Y$12),TRUE)</f>
        <v>0.53137257634936819</v>
      </c>
      <c r="N110" s="3">
        <f>_xlfn.NORM.S.DIST((1/$Y$8)*(C110-$Y$4-D110*$Y$12),TRUE)</f>
        <v>0.51317988304736595</v>
      </c>
      <c r="O110" s="3">
        <f>_xlfn.NORM.S.DIST((1/$Y$9)*(C110-$Y$5-D110*$Y$12),TRUE)</f>
        <v>0.50410917853432069</v>
      </c>
      <c r="P110" s="3">
        <f t="shared" si="15"/>
        <v>0.50466562943239757</v>
      </c>
      <c r="Q110">
        <f t="shared" si="16"/>
        <v>0.38122257236195367</v>
      </c>
      <c r="R110">
        <f t="shared" si="16"/>
        <v>0.45825127575635483</v>
      </c>
      <c r="S110">
        <f t="shared" si="16"/>
        <v>0</v>
      </c>
      <c r="T110">
        <f t="shared" si="9"/>
        <v>4.8841393264783912E-3</v>
      </c>
      <c r="U110" s="4">
        <f t="shared" si="17"/>
        <v>0.84435798744478685</v>
      </c>
      <c r="V110" s="6">
        <f t="shared" si="18"/>
        <v>1.0125314334757554</v>
      </c>
    </row>
    <row r="111" spans="1:22" x14ac:dyDescent="0.3">
      <c r="A111">
        <f t="shared" si="10"/>
        <v>107</v>
      </c>
      <c r="C111">
        <v>1.1884250599999999</v>
      </c>
      <c r="D111">
        <v>2.8904999999999998</v>
      </c>
      <c r="E111">
        <v>0.89014024124087798</v>
      </c>
      <c r="F111">
        <v>0.108830567063748</v>
      </c>
      <c r="G111" s="13">
        <v>3.0559644809430699E-17</v>
      </c>
      <c r="H111">
        <v>1.02919169537383E-3</v>
      </c>
      <c r="I111">
        <f t="shared" si="11"/>
        <v>0.79715845195286705</v>
      </c>
      <c r="J111">
        <f t="shared" si="12"/>
        <v>0.89611239309365454</v>
      </c>
      <c r="K111">
        <f t="shared" si="13"/>
        <v>0</v>
      </c>
      <c r="L111">
        <f t="shared" si="14"/>
        <v>5.4063297666533576E-3</v>
      </c>
      <c r="M111">
        <f>_xlfn.NORM.S.DIST((1/$Y$7)*(C111-$Y$3-D111*$Y$12),TRUE)</f>
        <v>0.74834469505486001</v>
      </c>
      <c r="N111" s="3">
        <f>_xlfn.NORM.S.DIST((1/$Y$8)*(C111-$Y$4-D111*$Y$12),TRUE)</f>
        <v>0.61061997482499786</v>
      </c>
      <c r="O111" s="3">
        <f>_xlfn.NORM.S.DIST((1/$Y$9)*(C111-$Y$5-D111*$Y$12),TRUE)</f>
        <v>0.53489262125551074</v>
      </c>
      <c r="P111" s="3">
        <f t="shared" si="15"/>
        <v>0.5396032386917784</v>
      </c>
      <c r="Q111">
        <f t="shared" si="16"/>
        <v>0.59654929863707262</v>
      </c>
      <c r="R111">
        <f t="shared" si="16"/>
        <v>0.54718412691121587</v>
      </c>
      <c r="S111">
        <f t="shared" si="16"/>
        <v>0</v>
      </c>
      <c r="T111">
        <f t="shared" si="9"/>
        <v>2.9172730515219184E-3</v>
      </c>
      <c r="U111" s="4">
        <f t="shared" si="17"/>
        <v>1.1466506985998104</v>
      </c>
      <c r="V111" s="6" t="e">
        <f t="shared" si="18"/>
        <v>#NUM!</v>
      </c>
    </row>
    <row r="112" spans="1:22" x14ac:dyDescent="0.3">
      <c r="A112">
        <f t="shared" si="10"/>
        <v>108</v>
      </c>
      <c r="C112">
        <v>1.041771523</v>
      </c>
      <c r="D112">
        <v>2.9618000000000002</v>
      </c>
      <c r="E112">
        <v>0.90995870851930405</v>
      </c>
      <c r="F112">
        <v>8.9330382058917399E-2</v>
      </c>
      <c r="G112" s="13">
        <v>1.9376226902763699E-17</v>
      </c>
      <c r="H112">
        <v>7.1090942177858701E-4</v>
      </c>
      <c r="I112">
        <f t="shared" si="11"/>
        <v>0.81982237056493634</v>
      </c>
      <c r="J112">
        <f t="shared" si="12"/>
        <v>0.89707207872110206</v>
      </c>
      <c r="K112">
        <f t="shared" si="13"/>
        <v>0</v>
      </c>
      <c r="L112">
        <f t="shared" si="14"/>
        <v>4.1191461190727184E-3</v>
      </c>
      <c r="M112">
        <f>_xlfn.NORM.S.DIST((1/$Y$7)*(C112-$Y$3-D112*$Y$12),TRUE)</f>
        <v>0.69766045402873311</v>
      </c>
      <c r="N112" s="3">
        <f>_xlfn.NORM.S.DIST((1/$Y$8)*(C112-$Y$4-D112*$Y$12),TRUE)</f>
        <v>0.58601206905904013</v>
      </c>
      <c r="O112" s="3">
        <f>_xlfn.NORM.S.DIST((1/$Y$9)*(C112-$Y$5-D112*$Y$12),TRUE)</f>
        <v>0.52700265951275083</v>
      </c>
      <c r="P112" s="3">
        <f t="shared" si="15"/>
        <v>0.53065264932772105</v>
      </c>
      <c r="Q112">
        <f t="shared" si="16"/>
        <v>0.57195764727124576</v>
      </c>
      <c r="R112">
        <f t="shared" si="16"/>
        <v>0.52569506494644713</v>
      </c>
      <c r="S112">
        <f t="shared" si="16"/>
        <v>0</v>
      </c>
      <c r="T112">
        <f t="shared" si="9"/>
        <v>2.1858358010539381E-3</v>
      </c>
      <c r="U112" s="4">
        <f t="shared" si="17"/>
        <v>1.0998385480187469</v>
      </c>
      <c r="V112" s="6" t="e">
        <f t="shared" si="18"/>
        <v>#NUM!</v>
      </c>
    </row>
    <row r="113" spans="1:24" x14ac:dyDescent="0.3">
      <c r="A113">
        <f t="shared" si="10"/>
        <v>109</v>
      </c>
      <c r="C113">
        <v>0.752726114</v>
      </c>
      <c r="D113">
        <v>2.9525999999999999</v>
      </c>
      <c r="E113">
        <v>0.92544611318747505</v>
      </c>
      <c r="F113">
        <v>7.4049945772735395E-2</v>
      </c>
      <c r="G113" s="13">
        <v>1.2876500551757E-17</v>
      </c>
      <c r="H113">
        <v>5.0394103978989603E-4</v>
      </c>
      <c r="I113">
        <f t="shared" si="11"/>
        <v>0.83610215913786934</v>
      </c>
      <c r="J113">
        <f t="shared" si="12"/>
        <v>0.8976944284809234</v>
      </c>
      <c r="K113">
        <f t="shared" si="13"/>
        <v>0</v>
      </c>
      <c r="L113">
        <f t="shared" si="14"/>
        <v>3.2699662818437489E-3</v>
      </c>
      <c r="M113">
        <f>_xlfn.NORM.S.DIST((1/$Y$7)*(C113-$Y$3-D113*$Y$12),TRUE)</f>
        <v>0.58662687638849476</v>
      </c>
      <c r="N113" s="3">
        <f>_xlfn.NORM.S.DIST((1/$Y$8)*(C113-$Y$4-D113*$Y$12),TRUE)</f>
        <v>0.53660080421664413</v>
      </c>
      <c r="O113" s="3">
        <f>_xlfn.NORM.S.DIST((1/$Y$9)*(C113-$Y$5-D113*$Y$12),TRUE)</f>
        <v>0.51142388944396477</v>
      </c>
      <c r="P113" s="3">
        <f t="shared" si="15"/>
        <v>0.51297042710042495</v>
      </c>
      <c r="Q113">
        <f t="shared" si="16"/>
        <v>0.49047999795672442</v>
      </c>
      <c r="R113">
        <f t="shared" si="16"/>
        <v>0.48170355226366424</v>
      </c>
      <c r="S113">
        <f t="shared" si="16"/>
        <v>0</v>
      </c>
      <c r="T113">
        <f t="shared" si="9"/>
        <v>1.6773960002013765E-3</v>
      </c>
      <c r="U113" s="4">
        <f t="shared" si="17"/>
        <v>0.97386094622058994</v>
      </c>
      <c r="V113" s="6">
        <f t="shared" si="18"/>
        <v>1.9408365383176074</v>
      </c>
    </row>
    <row r="114" spans="1:24" x14ac:dyDescent="0.3">
      <c r="A114">
        <f t="shared" si="10"/>
        <v>110</v>
      </c>
      <c r="C114">
        <v>-1.65003123</v>
      </c>
      <c r="D114">
        <v>2.9497</v>
      </c>
      <c r="E114">
        <v>0.62688970913243003</v>
      </c>
      <c r="F114">
        <v>0.369859639946435</v>
      </c>
      <c r="G114" s="13">
        <v>7.9548770834995999E-17</v>
      </c>
      <c r="H114">
        <v>3.2506509211358901E-3</v>
      </c>
      <c r="I114">
        <f t="shared" si="11"/>
        <v>0.8488204581201485</v>
      </c>
      <c r="J114">
        <f t="shared" si="12"/>
        <v>0.89815112412549902</v>
      </c>
      <c r="K114">
        <f t="shared" si="13"/>
        <v>0</v>
      </c>
      <c r="L114">
        <f t="shared" si="14"/>
        <v>2.6397694362076756E-3</v>
      </c>
      <c r="M114">
        <f>_xlfn.NORM.S.DIST((1/$Y$7)*(C114-$Y$3-D114*$Y$12),TRUE)</f>
        <v>1.1755526098548973E-2</v>
      </c>
      <c r="N114" s="3">
        <f>_xlfn.NORM.S.DIST((1/$Y$8)*(C114-$Y$4-D114*$Y$12),TRUE)</f>
        <v>0.17086621153771711</v>
      </c>
      <c r="O114" s="3">
        <f>_xlfn.NORM.S.DIST((1/$Y$9)*(C114-$Y$5-D114*$Y$12),TRUE)</f>
        <v>0.3834729348266992</v>
      </c>
      <c r="P114" s="3">
        <f t="shared" si="15"/>
        <v>0.36824405852225056</v>
      </c>
      <c r="Q114">
        <f t="shared" si="16"/>
        <v>9.9783310484137019E-3</v>
      </c>
      <c r="R114">
        <f t="shared" si="16"/>
        <v>0.15346367996766594</v>
      </c>
      <c r="S114">
        <f t="shared" si="16"/>
        <v>0</v>
      </c>
      <c r="T114">
        <f t="shared" si="9"/>
        <v>9.7207941075210761E-4</v>
      </c>
      <c r="U114" s="4">
        <f t="shared" si="17"/>
        <v>0.16441409042683175</v>
      </c>
      <c r="V114" s="6">
        <f t="shared" si="18"/>
        <v>-0.97647691791409186</v>
      </c>
    </row>
    <row r="115" spans="1:24" x14ac:dyDescent="0.3">
      <c r="A115">
        <f t="shared" si="10"/>
        <v>111</v>
      </c>
      <c r="C115">
        <v>1.020288632</v>
      </c>
      <c r="D115">
        <v>2.8690000000000002</v>
      </c>
      <c r="E115">
        <v>0.77274734922614696</v>
      </c>
      <c r="F115">
        <v>0.22454408978558499</v>
      </c>
      <c r="G115" s="13">
        <v>7.17992434484365E-17</v>
      </c>
      <c r="H115">
        <v>2.7085609882688301E-3</v>
      </c>
      <c r="I115">
        <f t="shared" si="11"/>
        <v>0.60375700290569057</v>
      </c>
      <c r="J115">
        <f t="shared" si="12"/>
        <v>0.89022983202864292</v>
      </c>
      <c r="K115">
        <f t="shared" si="13"/>
        <v>0</v>
      </c>
      <c r="L115">
        <f t="shared" si="14"/>
        <v>1.3793829462935839E-2</v>
      </c>
      <c r="M115">
        <f>_xlfn.NORM.S.DIST((1/$Y$7)*(C115-$Y$3-D115*$Y$12),TRUE)</f>
        <v>0.68986760994289631</v>
      </c>
      <c r="N115" s="3">
        <f>_xlfn.NORM.S.DIST((1/$Y$8)*(C115-$Y$4-D115*$Y$12),TRUE)</f>
        <v>0.58237627050336327</v>
      </c>
      <c r="O115" s="3">
        <f>_xlfn.NORM.S.DIST((1/$Y$9)*(C115-$Y$5-D115*$Y$12),TRUE)</f>
        <v>0.5258459150228505</v>
      </c>
      <c r="P115" s="3">
        <f t="shared" si="15"/>
        <v>0.52934008998486504</v>
      </c>
      <c r="Q115">
        <f t="shared" si="16"/>
        <v>0.41651240058083505</v>
      </c>
      <c r="R115">
        <f t="shared" si="16"/>
        <v>0.51844872946767662</v>
      </c>
      <c r="S115">
        <f t="shared" si="16"/>
        <v>0</v>
      </c>
      <c r="T115">
        <f t="shared" si="9"/>
        <v>7.30162692914634E-3</v>
      </c>
      <c r="U115" s="4">
        <f t="shared" si="17"/>
        <v>0.94226275697765804</v>
      </c>
      <c r="V115" s="6">
        <f t="shared" si="18"/>
        <v>1.5740560757253221</v>
      </c>
      <c r="X115" t="e">
        <f>_xlfn.NORM.S.INV(1)</f>
        <v>#NUM!</v>
      </c>
    </row>
    <row r="116" spans="1:24" x14ac:dyDescent="0.3">
      <c r="A116">
        <f t="shared" si="10"/>
        <v>112</v>
      </c>
      <c r="C116">
        <v>0.85609356700000006</v>
      </c>
      <c r="D116">
        <v>2.8544999999999998</v>
      </c>
      <c r="E116">
        <v>0.86108621546517095</v>
      </c>
      <c r="F116">
        <v>0.13737109428682201</v>
      </c>
      <c r="G116" s="13">
        <v>4.6142916067465403E-17</v>
      </c>
      <c r="H116">
        <v>1.5426902480074999E-3</v>
      </c>
      <c r="I116">
        <f t="shared" si="11"/>
        <v>0.72340905587649651</v>
      </c>
      <c r="J116">
        <f t="shared" si="12"/>
        <v>0.89353186868285273</v>
      </c>
      <c r="K116">
        <f t="shared" si="13"/>
        <v>0</v>
      </c>
      <c r="L116">
        <f t="shared" si="14"/>
        <v>8.9844283138306776E-3</v>
      </c>
      <c r="M116">
        <f>_xlfn.NORM.S.DIST((1/$Y$7)*(C116-$Y$3-D116*$Y$12),TRUE)</f>
        <v>0.62768752244583603</v>
      </c>
      <c r="N116" s="3">
        <f>_xlfn.NORM.S.DIST((1/$Y$8)*(C116-$Y$4-D116*$Y$12),TRUE)</f>
        <v>0.55437695627651862</v>
      </c>
      <c r="O116" s="3">
        <f>_xlfn.NORM.S.DIST((1/$Y$9)*(C116-$Y$5-D116*$Y$12),TRUE)</f>
        <v>0.51699835887991963</v>
      </c>
      <c r="P116" s="3">
        <f t="shared" si="15"/>
        <v>0.51929862788184655</v>
      </c>
      <c r="Q116">
        <f t="shared" si="16"/>
        <v>0.45407483799799947</v>
      </c>
      <c r="R116">
        <f t="shared" si="16"/>
        <v>0.49535347769646981</v>
      </c>
      <c r="S116">
        <f t="shared" si="16"/>
        <v>0</v>
      </c>
      <c r="T116">
        <f t="shared" si="9"/>
        <v>4.6656012956750835E-3</v>
      </c>
      <c r="U116" s="4">
        <f t="shared" si="17"/>
        <v>0.95409391699014434</v>
      </c>
      <c r="V116" s="6">
        <f t="shared" si="18"/>
        <v>1.6859150329031896</v>
      </c>
    </row>
    <row r="117" spans="1:24" x14ac:dyDescent="0.3">
      <c r="A117">
        <f t="shared" si="10"/>
        <v>113</v>
      </c>
      <c r="C117">
        <v>2.6366606109999999</v>
      </c>
      <c r="D117">
        <v>2.8353000000000002</v>
      </c>
      <c r="E117">
        <v>0.58228702122415799</v>
      </c>
      <c r="F117">
        <v>0.41234805018759302</v>
      </c>
      <c r="G117" s="13">
        <v>1.57873967460537E-16</v>
      </c>
      <c r="H117">
        <v>5.3649285882495304E-3</v>
      </c>
      <c r="I117">
        <f t="shared" si="11"/>
        <v>0.79595185455911965</v>
      </c>
      <c r="J117">
        <f t="shared" si="12"/>
        <v>0.89612641423321848</v>
      </c>
      <c r="K117">
        <f t="shared" si="13"/>
        <v>0</v>
      </c>
      <c r="L117">
        <f t="shared" si="14"/>
        <v>5.4015657344508852E-3</v>
      </c>
      <c r="M117">
        <f>_xlfn.NORM.S.DIST((1/$Y$7)*(C117-$Y$3-D117*$Y$12),TRUE)</f>
        <v>0.98486102110643448</v>
      </c>
      <c r="N117" s="3">
        <f>_xlfn.NORM.S.DIST((1/$Y$8)*(C117-$Y$4-D117*$Y$12),TRUE)</f>
        <v>0.81842096285217802</v>
      </c>
      <c r="O117" s="3">
        <f>_xlfn.NORM.S.DIST((1/$Y$9)*(C117-$Y$5-D117*$Y$12),TRUE)</f>
        <v>0.6115923906128462</v>
      </c>
      <c r="P117" s="3">
        <f t="shared" si="15"/>
        <v>0.62622069448683992</v>
      </c>
      <c r="Q117">
        <f t="shared" si="16"/>
        <v>0.7839019562326548</v>
      </c>
      <c r="R117">
        <f t="shared" si="16"/>
        <v>0.7334086427740204</v>
      </c>
      <c r="S117">
        <f t="shared" si="16"/>
        <v>0</v>
      </c>
      <c r="T117">
        <f t="shared" si="9"/>
        <v>3.3825722455441509E-3</v>
      </c>
      <c r="U117" s="4">
        <f t="shared" si="17"/>
        <v>1.5206931712522191</v>
      </c>
      <c r="V117" s="6" t="e">
        <f t="shared" si="18"/>
        <v>#NUM!</v>
      </c>
    </row>
    <row r="118" spans="1:24" x14ac:dyDescent="0.3">
      <c r="A118">
        <f t="shared" si="10"/>
        <v>114</v>
      </c>
      <c r="C118">
        <v>1.5280577719999999</v>
      </c>
      <c r="D118">
        <v>2.7955999999999999</v>
      </c>
      <c r="E118">
        <v>0.67824479853055597</v>
      </c>
      <c r="F118">
        <v>0.317166940120789</v>
      </c>
      <c r="G118" s="13">
        <v>1.4166866469095E-16</v>
      </c>
      <c r="H118">
        <v>4.5882613486544904E-3</v>
      </c>
      <c r="I118">
        <f t="shared" si="11"/>
        <v>0.56699251383086724</v>
      </c>
      <c r="J118">
        <f t="shared" si="12"/>
        <v>0.88783664112682648</v>
      </c>
      <c r="K118">
        <f t="shared" si="13"/>
        <v>0</v>
      </c>
      <c r="L118">
        <f t="shared" si="14"/>
        <v>1.6823332233874902E-2</v>
      </c>
      <c r="M118">
        <f>_xlfn.NORM.S.DIST((1/$Y$7)*(C118-$Y$3-D118*$Y$12),TRUE)</f>
        <v>0.84622884640143081</v>
      </c>
      <c r="N118" s="3">
        <f>_xlfn.NORM.S.DIST((1/$Y$8)*(C118-$Y$4-D118*$Y$12),TRUE)</f>
        <v>0.66578768017115841</v>
      </c>
      <c r="O118" s="3">
        <f>_xlfn.NORM.S.DIST((1/$Y$9)*(C118-$Y$5-D118*$Y$12),TRUE)</f>
        <v>0.55310711631562648</v>
      </c>
      <c r="P118" s="3">
        <f t="shared" si="15"/>
        <v>0.56024736367722872</v>
      </c>
      <c r="Q118">
        <f t="shared" si="16"/>
        <v>0.47980542089734207</v>
      </c>
      <c r="R118">
        <f t="shared" si="16"/>
        <v>0.59111069766678315</v>
      </c>
      <c r="S118">
        <f t="shared" si="16"/>
        <v>0</v>
      </c>
      <c r="T118">
        <f t="shared" si="9"/>
        <v>9.425227532294557E-3</v>
      </c>
      <c r="U118" s="4">
        <f t="shared" si="17"/>
        <v>1.0803413460964197</v>
      </c>
      <c r="V118" s="6" t="e">
        <f t="shared" si="18"/>
        <v>#NUM!</v>
      </c>
    </row>
    <row r="119" spans="1:24" x14ac:dyDescent="0.3">
      <c r="A119">
        <f t="shared" si="10"/>
        <v>115</v>
      </c>
      <c r="C119">
        <v>1.0280824879999999</v>
      </c>
      <c r="D119">
        <v>2.7789999999999999</v>
      </c>
      <c r="E119">
        <v>0.80261422206044097</v>
      </c>
      <c r="F119">
        <v>0.19480979663121101</v>
      </c>
      <c r="G119" s="13">
        <v>8.27480861601996E-17</v>
      </c>
      <c r="H119">
        <v>2.57598130834769E-3</v>
      </c>
      <c r="I119">
        <f t="shared" si="11"/>
        <v>0.6457477912736771</v>
      </c>
      <c r="J119">
        <f t="shared" si="12"/>
        <v>0.89030723041306603</v>
      </c>
      <c r="K119">
        <f t="shared" si="13"/>
        <v>0</v>
      </c>
      <c r="L119">
        <f t="shared" si="14"/>
        <v>1.3323265123006897E-2</v>
      </c>
      <c r="M119">
        <f>_xlfn.NORM.S.DIST((1/$Y$7)*(C119-$Y$3-D119*$Y$12),TRUE)</f>
        <v>0.6927049226379729</v>
      </c>
      <c r="N119" s="3">
        <f>_xlfn.NORM.S.DIST((1/$Y$8)*(C119-$Y$4-D119*$Y$12),TRUE)</f>
        <v>0.58369614648718859</v>
      </c>
      <c r="O119" s="3">
        <f>_xlfn.NORM.S.DIST((1/$Y$9)*(C119-$Y$5-D119*$Y$12),TRUE)</f>
        <v>0.52626560025718028</v>
      </c>
      <c r="P119" s="3">
        <f t="shared" si="15"/>
        <v>0.52981631575136667</v>
      </c>
      <c r="Q119">
        <f t="shared" si="16"/>
        <v>0.44731267379787437</v>
      </c>
      <c r="R119">
        <f t="shared" si="16"/>
        <v>0.51966889958178819</v>
      </c>
      <c r="S119">
        <f t="shared" si="16"/>
        <v>0</v>
      </c>
      <c r="T119">
        <f t="shared" si="9"/>
        <v>7.0588832412501936E-3</v>
      </c>
      <c r="U119" s="4">
        <f t="shared" si="17"/>
        <v>0.97404045662091265</v>
      </c>
      <c r="V119" s="6">
        <f t="shared" si="18"/>
        <v>1.9438040370895933</v>
      </c>
    </row>
    <row r="120" spans="1:24" x14ac:dyDescent="0.3">
      <c r="A120">
        <f t="shared" si="10"/>
        <v>116</v>
      </c>
      <c r="C120">
        <v>0.62872387200000002</v>
      </c>
      <c r="D120">
        <v>2.8574000000000002</v>
      </c>
      <c r="E120">
        <v>0.87992522561694297</v>
      </c>
      <c r="F120">
        <v>0.11878077531537599</v>
      </c>
      <c r="G120" s="13">
        <v>4.0108303238745599E-17</v>
      </c>
      <c r="H120">
        <v>1.2939990676805E-3</v>
      </c>
      <c r="I120">
        <f t="shared" si="11"/>
        <v>0.74791182377181042</v>
      </c>
      <c r="J120">
        <f t="shared" si="12"/>
        <v>0.89422333771228169</v>
      </c>
      <c r="K120">
        <f t="shared" si="13"/>
        <v>0</v>
      </c>
      <c r="L120">
        <f t="shared" si="14"/>
        <v>7.9823583848649127E-3</v>
      </c>
      <c r="M120">
        <f>_xlfn.NORM.S.DIST((1/$Y$7)*(C120-$Y$3-D120*$Y$12),TRUE)</f>
        <v>0.5361291406953651</v>
      </c>
      <c r="N120" s="3">
        <f>_xlfn.NORM.S.DIST((1/$Y$8)*(C120-$Y$4-D120*$Y$12),TRUE)</f>
        <v>0.51518237596973959</v>
      </c>
      <c r="O120" s="3">
        <f>_xlfn.NORM.S.DIST((1/$Y$9)*(C120-$Y$5-D120*$Y$12),TRUE)</f>
        <v>0.50473376322672092</v>
      </c>
      <c r="P120" s="3">
        <f t="shared" si="15"/>
        <v>0.50537478425665472</v>
      </c>
      <c r="Q120">
        <f t="shared" si="16"/>
        <v>0.40097732339468406</v>
      </c>
      <c r="R120">
        <f t="shared" si="16"/>
        <v>0.46068810377020414</v>
      </c>
      <c r="S120">
        <f t="shared" si="16"/>
        <v>0</v>
      </c>
      <c r="T120">
        <f t="shared" si="9"/>
        <v>4.0340826466104037E-3</v>
      </c>
      <c r="U120" s="4">
        <f t="shared" si="17"/>
        <v>0.86569950981149868</v>
      </c>
      <c r="V120" s="6">
        <f t="shared" si="18"/>
        <v>1.1062900885519695</v>
      </c>
    </row>
    <row r="121" spans="1:24" x14ac:dyDescent="0.3">
      <c r="A121">
        <f t="shared" si="10"/>
        <v>117</v>
      </c>
      <c r="C121">
        <v>0.96116428300000001</v>
      </c>
      <c r="D121">
        <v>2.7867000000000002</v>
      </c>
      <c r="E121">
        <v>0.90805037031505698</v>
      </c>
      <c r="F121">
        <v>9.1171398252426802E-2</v>
      </c>
      <c r="G121" s="13">
        <v>2.2383759004673301E-17</v>
      </c>
      <c r="H121">
        <v>7.7823143251652801E-4</v>
      </c>
      <c r="I121">
        <f t="shared" si="11"/>
        <v>0.811422225089802</v>
      </c>
      <c r="J121">
        <f t="shared" si="12"/>
        <v>0.89667976517428527</v>
      </c>
      <c r="K121">
        <f t="shared" si="13"/>
        <v>0</v>
      </c>
      <c r="L121">
        <f t="shared" si="14"/>
        <v>4.6374424856360941E-3</v>
      </c>
      <c r="M121">
        <f>_xlfn.NORM.S.DIST((1/$Y$7)*(C121-$Y$3-D121*$Y$12),TRUE)</f>
        <v>0.66798431260745739</v>
      </c>
      <c r="N121" s="3">
        <f>_xlfn.NORM.S.DIST((1/$Y$8)*(C121-$Y$4-D121*$Y$12),TRUE)</f>
        <v>0.57233445743514477</v>
      </c>
      <c r="O121" s="3">
        <f>_xlfn.NORM.S.DIST((1/$Y$9)*(C121-$Y$5-D121*$Y$12),TRUE)</f>
        <v>0.52266127337925439</v>
      </c>
      <c r="P121" s="3">
        <f t="shared" si="15"/>
        <v>0.52572611362333266</v>
      </c>
      <c r="Q121">
        <f t="shared" si="16"/>
        <v>0.54201731726102498</v>
      </c>
      <c r="R121">
        <f t="shared" si="16"/>
        <v>0.51320072689409757</v>
      </c>
      <c r="S121">
        <f t="shared" si="16"/>
        <v>0</v>
      </c>
      <c r="T121">
        <f t="shared" si="9"/>
        <v>2.4380246151251912E-3</v>
      </c>
      <c r="U121" s="4">
        <f t="shared" si="17"/>
        <v>1.0576560687702479</v>
      </c>
      <c r="V121" s="6" t="e">
        <f t="shared" si="18"/>
        <v>#NUM!</v>
      </c>
    </row>
    <row r="122" spans="1:24" x14ac:dyDescent="0.3">
      <c r="A122">
        <f t="shared" si="10"/>
        <v>118</v>
      </c>
      <c r="C122">
        <v>1.827261759</v>
      </c>
      <c r="D122">
        <v>2.8182999999999998</v>
      </c>
      <c r="E122">
        <v>0.85788957476746297</v>
      </c>
      <c r="F122">
        <v>0.140986944736501</v>
      </c>
      <c r="G122" s="13">
        <v>2.9580997501065299E-17</v>
      </c>
      <c r="H122">
        <v>1.1234804960361399E-3</v>
      </c>
      <c r="I122">
        <f t="shared" si="11"/>
        <v>0.83453126282942036</v>
      </c>
      <c r="J122">
        <f t="shared" si="12"/>
        <v>0.89760846308921471</v>
      </c>
      <c r="K122">
        <f t="shared" si="13"/>
        <v>0</v>
      </c>
      <c r="L122">
        <f t="shared" si="14"/>
        <v>3.3810740365615224E-3</v>
      </c>
      <c r="M122">
        <f>_xlfn.NORM.S.DIST((1/$Y$7)*(C122-$Y$3-D122*$Y$12),TRUE)</f>
        <v>0.90819164079271286</v>
      </c>
      <c r="N122" s="3">
        <f>_xlfn.NORM.S.DIST((1/$Y$8)*(C122-$Y$4-D122*$Y$12),TRUE)</f>
        <v>0.71162690711994747</v>
      </c>
      <c r="O122" s="3">
        <f>_xlfn.NORM.S.DIST((1/$Y$9)*(C122-$Y$5-D122*$Y$12),TRUE)</f>
        <v>0.56906238458823311</v>
      </c>
      <c r="P122" s="3">
        <f t="shared" si="15"/>
        <v>0.57830117917474111</v>
      </c>
      <c r="Q122">
        <f t="shared" si="16"/>
        <v>0.75791431688186595</v>
      </c>
      <c r="R122">
        <f t="shared" si="16"/>
        <v>0.63876233439286745</v>
      </c>
      <c r="S122">
        <f t="shared" si="16"/>
        <v>0</v>
      </c>
      <c r="T122">
        <f t="shared" si="9"/>
        <v>1.9552791022206303E-3</v>
      </c>
      <c r="U122" s="4">
        <f t="shared" si="17"/>
        <v>1.3986319303769541</v>
      </c>
      <c r="V122" s="6" t="e">
        <f t="shared" si="18"/>
        <v>#NUM!</v>
      </c>
    </row>
    <row r="123" spans="1:24" x14ac:dyDescent="0.3">
      <c r="A123">
        <f t="shared" si="10"/>
        <v>119</v>
      </c>
      <c r="C123">
        <v>0.72071902799999998</v>
      </c>
      <c r="D123">
        <v>2.8298999999999999</v>
      </c>
      <c r="E123">
        <v>0.90360830264729797</v>
      </c>
      <c r="F123">
        <v>9.5578552422450294E-2</v>
      </c>
      <c r="G123" s="13">
        <v>2.0782897818856599E-17</v>
      </c>
      <c r="H123">
        <v>8.1314493025208198E-4</v>
      </c>
      <c r="I123">
        <f t="shared" si="11"/>
        <v>0.79336833806467644</v>
      </c>
      <c r="J123">
        <f t="shared" si="12"/>
        <v>0.8963601203431637</v>
      </c>
      <c r="K123">
        <f t="shared" si="13"/>
        <v>0</v>
      </c>
      <c r="L123">
        <f t="shared" si="14"/>
        <v>5.1620971538050252E-3</v>
      </c>
      <c r="M123">
        <f>_xlfn.NORM.S.DIST((1/$Y$7)*(C123-$Y$3-D123*$Y$12),TRUE)</f>
        <v>0.57369468101930954</v>
      </c>
      <c r="N123" s="3">
        <f>_xlfn.NORM.S.DIST((1/$Y$8)*(C123-$Y$4-D123*$Y$12),TRUE)</f>
        <v>0.53107998899276132</v>
      </c>
      <c r="O123" s="3">
        <f>_xlfn.NORM.S.DIST((1/$Y$9)*(C123-$Y$5-D123*$Y$12),TRUE)</f>
        <v>0.50969728629456934</v>
      </c>
      <c r="P123" s="3">
        <f t="shared" si="15"/>
        <v>0.51101020234701044</v>
      </c>
      <c r="Q123">
        <f t="shared" si="16"/>
        <v>0.45515119563683426</v>
      </c>
      <c r="R123">
        <f t="shared" si="16"/>
        <v>0.47603892284539762</v>
      </c>
      <c r="S123">
        <f t="shared" si="16"/>
        <v>0</v>
      </c>
      <c r="T123">
        <f t="shared" si="9"/>
        <v>2.6378843111008327E-3</v>
      </c>
      <c r="U123" s="4">
        <f t="shared" si="17"/>
        <v>0.93382800279333267</v>
      </c>
      <c r="V123" s="6">
        <f t="shared" si="18"/>
        <v>1.5049225329160638</v>
      </c>
    </row>
    <row r="124" spans="1:24" x14ac:dyDescent="0.3">
      <c r="A124">
        <f t="shared" si="10"/>
        <v>120</v>
      </c>
      <c r="C124">
        <v>0.59043985700000001</v>
      </c>
      <c r="D124">
        <v>2.7241</v>
      </c>
      <c r="E124">
        <v>0.92411945372736004</v>
      </c>
      <c r="F124">
        <v>7.5343445742025394E-2</v>
      </c>
      <c r="G124" s="13">
        <v>1.40624789635288E-17</v>
      </c>
      <c r="H124">
        <v>5.37100530614631E-4</v>
      </c>
      <c r="I124">
        <f t="shared" si="11"/>
        <v>0.83088562512706177</v>
      </c>
      <c r="J124">
        <f t="shared" si="12"/>
        <v>0.89749483315246736</v>
      </c>
      <c r="K124">
        <f t="shared" si="13"/>
        <v>0</v>
      </c>
      <c r="L124">
        <f t="shared" si="14"/>
        <v>3.5422668647827364E-3</v>
      </c>
      <c r="M124">
        <f>_xlfn.NORM.S.DIST((1/$Y$7)*(C124-$Y$3-D124*$Y$12),TRUE)</f>
        <v>0.5203808809301913</v>
      </c>
      <c r="N124" s="3">
        <f>_xlfn.NORM.S.DIST((1/$Y$8)*(C124-$Y$4-D124*$Y$12),TRUE)</f>
        <v>0.50855796911700502</v>
      </c>
      <c r="O124" s="3">
        <f>_xlfn.NORM.S.DIST((1/$Y$9)*(C124-$Y$5-D124*$Y$12),TRUE)</f>
        <v>0.5026679205941027</v>
      </c>
      <c r="P124" s="3">
        <f t="shared" si="15"/>
        <v>0.50302921023343283</v>
      </c>
      <c r="Q124">
        <f t="shared" si="16"/>
        <v>0.43237699355585307</v>
      </c>
      <c r="R124">
        <f t="shared" si="16"/>
        <v>0.45642814964102407</v>
      </c>
      <c r="S124">
        <f t="shared" si="16"/>
        <v>0</v>
      </c>
      <c r="T124">
        <f t="shared" si="9"/>
        <v>1.7818637034277181E-3</v>
      </c>
      <c r="U124" s="4">
        <f t="shared" si="17"/>
        <v>0.89058700690030479</v>
      </c>
      <c r="V124" s="6">
        <f t="shared" si="18"/>
        <v>1.2296559035679497</v>
      </c>
    </row>
    <row r="125" spans="1:24" x14ac:dyDescent="0.3">
      <c r="A125">
        <f t="shared" si="10"/>
        <v>121</v>
      </c>
      <c r="C125">
        <v>-2.8177559999999998E-3</v>
      </c>
      <c r="D125">
        <v>2.7696999999999998</v>
      </c>
      <c r="E125">
        <v>0.923872589908727</v>
      </c>
      <c r="F125">
        <v>7.5660025471134304E-2</v>
      </c>
      <c r="G125" s="13">
        <v>1.14879437243608E-17</v>
      </c>
      <c r="H125">
        <v>4.6738462013882001E-4</v>
      </c>
      <c r="I125">
        <f t="shared" si="11"/>
        <v>0.84772961300867999</v>
      </c>
      <c r="J125">
        <f t="shared" si="12"/>
        <v>0.89810104769781085</v>
      </c>
      <c r="K125">
        <f t="shared" si="13"/>
        <v>0</v>
      </c>
      <c r="L125">
        <f t="shared" si="14"/>
        <v>2.7060968126709052E-3</v>
      </c>
      <c r="M125">
        <f>_xlfn.NORM.S.DIST((1/$Y$7)*(C125-$Y$3-D125*$Y$12),TRUE)</f>
        <v>0.28699549585499584</v>
      </c>
      <c r="N125" s="3">
        <f>_xlfn.NORM.S.DIST((1/$Y$8)*(C125-$Y$4-D125*$Y$12),TRUE)</f>
        <v>0.40672516105398787</v>
      </c>
      <c r="O125" s="3">
        <f>_xlfn.NORM.S.DIST((1/$Y$9)*(C125-$Y$5-D125*$Y$12),TRUE)</f>
        <v>0.4706802145570313</v>
      </c>
      <c r="P125" s="3">
        <f t="shared" si="15"/>
        <v>0.46671833311671124</v>
      </c>
      <c r="Q125">
        <f t="shared" si="16"/>
        <v>0.24329458063638984</v>
      </c>
      <c r="R125">
        <f t="shared" si="16"/>
        <v>0.36528029326764738</v>
      </c>
      <c r="S125">
        <f t="shared" si="16"/>
        <v>0</v>
      </c>
      <c r="T125">
        <f t="shared" si="9"/>
        <v>1.26298499366221E-3</v>
      </c>
      <c r="U125" s="4">
        <f t="shared" si="17"/>
        <v>0.60983785889769937</v>
      </c>
      <c r="V125" s="6">
        <f t="shared" si="18"/>
        <v>0.27889646404501989</v>
      </c>
    </row>
    <row r="126" spans="1:24" x14ac:dyDescent="0.3">
      <c r="A126">
        <f t="shared" si="10"/>
        <v>122</v>
      </c>
      <c r="C126">
        <v>1.785383894</v>
      </c>
      <c r="D126">
        <v>2.7199</v>
      </c>
      <c r="E126">
        <v>0.87460360857383901</v>
      </c>
      <c r="F126">
        <v>0.124561641124507</v>
      </c>
      <c r="G126" s="13">
        <v>1.9589451211346501E-17</v>
      </c>
      <c r="H126">
        <v>8.3475030165375405E-4</v>
      </c>
      <c r="I126">
        <f t="shared" si="11"/>
        <v>0.84753345910934375</v>
      </c>
      <c r="J126">
        <f t="shared" si="12"/>
        <v>0.89814560871787619</v>
      </c>
      <c r="K126">
        <f t="shared" si="13"/>
        <v>0</v>
      </c>
      <c r="L126">
        <f t="shared" si="14"/>
        <v>2.6577299988492496E-3</v>
      </c>
      <c r="M126">
        <f>_xlfn.NORM.S.DIST((1/$Y$7)*(C126-$Y$3-D126*$Y$12),TRUE)</f>
        <v>0.90084983848385369</v>
      </c>
      <c r="N126" s="3">
        <f>_xlfn.NORM.S.DIST((1/$Y$8)*(C126-$Y$4-D126*$Y$12),TRUE)</f>
        <v>0.70539178458765051</v>
      </c>
      <c r="O126" s="3">
        <f>_xlfn.NORM.S.DIST((1/$Y$9)*(C126-$Y$5-D126*$Y$12),TRUE)</f>
        <v>0.56683537666157435</v>
      </c>
      <c r="P126" s="3">
        <f t="shared" si="15"/>
        <v>0.57578327313680178</v>
      </c>
      <c r="Q126">
        <f t="shared" si="16"/>
        <v>0.76350037974831408</v>
      </c>
      <c r="R126">
        <f t="shared" si="16"/>
        <v>0.63354453375306441</v>
      </c>
      <c r="S126">
        <f t="shared" si="16"/>
        <v>0</v>
      </c>
      <c r="T126">
        <f t="shared" si="9"/>
        <v>1.5302764778512893E-3</v>
      </c>
      <c r="U126" s="4">
        <f t="shared" si="17"/>
        <v>1.3985751899792298</v>
      </c>
      <c r="V126" s="6" t="e">
        <f t="shared" si="18"/>
        <v>#NUM!</v>
      </c>
    </row>
    <row r="127" spans="1:24" x14ac:dyDescent="0.3">
      <c r="A127">
        <f t="shared" si="10"/>
        <v>123</v>
      </c>
      <c r="C127">
        <v>0.22946665699999999</v>
      </c>
      <c r="D127">
        <v>2.7481</v>
      </c>
      <c r="E127">
        <v>0.90850322704832198</v>
      </c>
      <c r="F127">
        <v>9.0785229146096394E-2</v>
      </c>
      <c r="G127" s="13">
        <v>1.71011271112929E-17</v>
      </c>
      <c r="H127">
        <v>7.1154380558131804E-4</v>
      </c>
      <c r="I127">
        <f t="shared" si="11"/>
        <v>0.80709983150339915</v>
      </c>
      <c r="J127">
        <f t="shared" si="12"/>
        <v>0.89689939945730246</v>
      </c>
      <c r="K127">
        <f t="shared" si="13"/>
        <v>0</v>
      </c>
      <c r="L127">
        <f t="shared" si="14"/>
        <v>4.429691984107826E-3</v>
      </c>
      <c r="M127">
        <f>_xlfn.NORM.S.DIST((1/$Y$7)*(C127-$Y$3-D127*$Y$12),TRUE)</f>
        <v>0.37370573530117412</v>
      </c>
      <c r="N127" s="3">
        <f>_xlfn.NORM.S.DIST((1/$Y$8)*(C127-$Y$4-D127*$Y$12),TRUE)</f>
        <v>0.44623369095615695</v>
      </c>
      <c r="O127" s="3">
        <f>_xlfn.NORM.S.DIST((1/$Y$9)*(C127-$Y$5-D127*$Y$12),TRUE)</f>
        <v>0.48319359028500514</v>
      </c>
      <c r="P127" s="3">
        <f t="shared" si="15"/>
        <v>0.48091925890250892</v>
      </c>
      <c r="Q127">
        <f t="shared" si="16"/>
        <v>0.3016178359934315</v>
      </c>
      <c r="R127">
        <f t="shared" si="16"/>
        <v>0.40022672943619264</v>
      </c>
      <c r="S127">
        <f t="shared" si="16"/>
        <v>0</v>
      </c>
      <c r="T127">
        <f t="shared" si="9"/>
        <v>2.1303241861635198E-3</v>
      </c>
      <c r="U127" s="4">
        <f t="shared" si="17"/>
        <v>0.70397488961578769</v>
      </c>
      <c r="V127" s="6">
        <f t="shared" si="18"/>
        <v>0.53586736480434927</v>
      </c>
    </row>
    <row r="128" spans="1:24" x14ac:dyDescent="0.3">
      <c r="A128">
        <f t="shared" si="10"/>
        <v>124</v>
      </c>
      <c r="C128">
        <v>1.006522411</v>
      </c>
      <c r="D128">
        <v>2.7210999999999999</v>
      </c>
      <c r="E128">
        <v>0.91939837819930703</v>
      </c>
      <c r="F128">
        <v>8.0045871736558902E-2</v>
      </c>
      <c r="G128" s="13">
        <v>1.4127993557159401E-17</v>
      </c>
      <c r="H128">
        <v>5.5575006413392304E-4</v>
      </c>
      <c r="I128">
        <f t="shared" si="11"/>
        <v>0.83490860723712168</v>
      </c>
      <c r="J128">
        <f t="shared" si="12"/>
        <v>0.8976648684390035</v>
      </c>
      <c r="K128">
        <f t="shared" si="13"/>
        <v>0</v>
      </c>
      <c r="L128">
        <f t="shared" si="14"/>
        <v>3.314138233015386E-3</v>
      </c>
      <c r="M128">
        <f>_xlfn.NORM.S.DIST((1/$Y$7)*(C128-$Y$3-D128*$Y$12),TRUE)</f>
        <v>0.68482844942345</v>
      </c>
      <c r="N128" s="3">
        <f>_xlfn.NORM.S.DIST((1/$Y$8)*(C128-$Y$4-D128*$Y$12),TRUE)</f>
        <v>0.58004272508600985</v>
      </c>
      <c r="O128" s="3">
        <f>_xlfn.NORM.S.DIST((1/$Y$9)*(C128-$Y$5-D128*$Y$12),TRUE)</f>
        <v>0.52510455880293716</v>
      </c>
      <c r="P128" s="3">
        <f t="shared" si="15"/>
        <v>0.52849883440293866</v>
      </c>
      <c r="Q128">
        <f t="shared" si="16"/>
        <v>0.57176916690449031</v>
      </c>
      <c r="R128">
        <f t="shared" si="16"/>
        <v>0.52068397650333409</v>
      </c>
      <c r="S128">
        <f t="shared" si="16"/>
        <v>0</v>
      </c>
      <c r="T128">
        <f t="shared" si="9"/>
        <v>1.7515181931988461E-3</v>
      </c>
      <c r="U128" s="4">
        <f t="shared" si="17"/>
        <v>1.0942046616010233</v>
      </c>
      <c r="V128" s="6" t="e">
        <f t="shared" si="18"/>
        <v>#NUM!</v>
      </c>
    </row>
    <row r="129" spans="1:22" x14ac:dyDescent="0.3">
      <c r="A129">
        <f t="shared" si="10"/>
        <v>125</v>
      </c>
      <c r="C129">
        <v>1.897748499</v>
      </c>
      <c r="D129">
        <v>2.6455000000000002</v>
      </c>
      <c r="E129">
        <v>0.85633350841266997</v>
      </c>
      <c r="F129">
        <v>0.142634765326872</v>
      </c>
      <c r="G129" s="13">
        <v>2.5226002827556601E-17</v>
      </c>
      <c r="H129">
        <v>1.0317262604574301E-3</v>
      </c>
      <c r="I129">
        <f t="shared" si="11"/>
        <v>0.84385665261765974</v>
      </c>
      <c r="J129">
        <f t="shared" si="12"/>
        <v>0.89799338501845094</v>
      </c>
      <c r="K129">
        <f t="shared" si="13"/>
        <v>0</v>
      </c>
      <c r="L129">
        <f t="shared" si="14"/>
        <v>2.862648705327923E-3</v>
      </c>
      <c r="M129">
        <f>_xlfn.NORM.S.DIST((1/$Y$7)*(C129-$Y$3-D129*$Y$12),TRUE)</f>
        <v>0.91962722093231908</v>
      </c>
      <c r="N129" s="3">
        <f>_xlfn.NORM.S.DIST((1/$Y$8)*(C129-$Y$4-D129*$Y$12),TRUE)</f>
        <v>0.72197876718672194</v>
      </c>
      <c r="O129" s="3">
        <f>_xlfn.NORM.S.DIST((1/$Y$9)*(C129-$Y$5-D129*$Y$12),TRUE)</f>
        <v>0.57280578425000861</v>
      </c>
      <c r="P129" s="3">
        <f t="shared" si="15"/>
        <v>0.58253192257393038</v>
      </c>
      <c r="Q129">
        <f t="shared" si="16"/>
        <v>0.77603354831202775</v>
      </c>
      <c r="R129">
        <f t="shared" si="16"/>
        <v>0.64833215705745251</v>
      </c>
      <c r="S129">
        <f t="shared" si="16"/>
        <v>0</v>
      </c>
      <c r="T129">
        <f t="shared" si="9"/>
        <v>1.6675842539684478E-3</v>
      </c>
      <c r="U129" s="4">
        <f t="shared" si="17"/>
        <v>1.4260332896234487</v>
      </c>
      <c r="V129" s="6" t="e">
        <f t="shared" si="18"/>
        <v>#NUM!</v>
      </c>
    </row>
    <row r="130" spans="1:22" x14ac:dyDescent="0.3">
      <c r="A130">
        <f t="shared" si="10"/>
        <v>126</v>
      </c>
      <c r="C130">
        <v>-0.47181993500000002</v>
      </c>
      <c r="D130">
        <v>2.7277</v>
      </c>
      <c r="E130">
        <v>0.85715872704754603</v>
      </c>
      <c r="F130">
        <v>0.141551505677636</v>
      </c>
      <c r="G130" s="13">
        <v>3.1918593651269599E-17</v>
      </c>
      <c r="H130">
        <v>1.28976727481747E-3</v>
      </c>
      <c r="I130">
        <f t="shared" si="11"/>
        <v>0.7921006215349482</v>
      </c>
      <c r="J130">
        <f t="shared" si="12"/>
        <v>0.89639414452332811</v>
      </c>
      <c r="K130">
        <f t="shared" si="13"/>
        <v>0</v>
      </c>
      <c r="L130">
        <f t="shared" si="14"/>
        <v>5.1353757559858271E-3</v>
      </c>
      <c r="M130">
        <f>_xlfn.NORM.S.DIST((1/$Y$7)*(C130-$Y$3-D130*$Y$12),TRUE)</f>
        <v>0.14754407260241156</v>
      </c>
      <c r="N130" s="3">
        <f>_xlfn.NORM.S.DIST((1/$Y$8)*(C130-$Y$4-D130*$Y$12),TRUE)</f>
        <v>0.33015326360716979</v>
      </c>
      <c r="O130" s="3">
        <f>_xlfn.NORM.S.DIST((1/$Y$9)*(C130-$Y$5-D130*$Y$12),TRUE)</f>
        <v>0.44551533041690228</v>
      </c>
      <c r="P130" s="3">
        <f t="shared" si="15"/>
        <v>0.43819266372674293</v>
      </c>
      <c r="Q130">
        <f t="shared" si="16"/>
        <v>0.11686975161216773</v>
      </c>
      <c r="R130">
        <f t="shared" si="16"/>
        <v>0.29594745229273378</v>
      </c>
      <c r="S130">
        <f t="shared" si="16"/>
        <v>0</v>
      </c>
      <c r="T130">
        <f t="shared" si="9"/>
        <v>2.2502839817531658E-3</v>
      </c>
      <c r="U130" s="4">
        <f t="shared" si="17"/>
        <v>0.41506748788665465</v>
      </c>
      <c r="V130" s="6">
        <f t="shared" si="18"/>
        <v>-0.21452845986600524</v>
      </c>
    </row>
    <row r="131" spans="1:22" x14ac:dyDescent="0.3">
      <c r="A131">
        <f t="shared" si="10"/>
        <v>127</v>
      </c>
      <c r="C131">
        <v>-4.1211193140000004</v>
      </c>
      <c r="D131">
        <v>2.8588</v>
      </c>
      <c r="E131" s="13">
        <v>6.3495980623861498E-4</v>
      </c>
      <c r="F131">
        <v>0.94966156784924005</v>
      </c>
      <c r="G131" s="13">
        <v>1.4138728964375301E-15</v>
      </c>
      <c r="H131">
        <v>4.9703472344519599E-2</v>
      </c>
      <c r="I131">
        <f t="shared" si="11"/>
        <v>0.79275407712425416</v>
      </c>
      <c r="J131">
        <f t="shared" si="12"/>
        <v>0.89622743977583008</v>
      </c>
      <c r="K131">
        <f t="shared" si="13"/>
        <v>0</v>
      </c>
      <c r="L131">
        <f t="shared" si="14"/>
        <v>5.3170520084275799E-3</v>
      </c>
      <c r="M131">
        <f>_xlfn.NORM.S.DIST((1/$Y$7)*(C131-$Y$3-D131*$Y$12),TRUE)</f>
        <v>7.1934725254794893E-7</v>
      </c>
      <c r="N131" s="3">
        <f>_xlfn.NORM.S.DIST((1/$Y$8)*(C131-$Y$4-D131*$Y$12),TRUE)</f>
        <v>2.1535551598393023E-2</v>
      </c>
      <c r="O131" s="3">
        <f>_xlfn.NORM.S.DIST((1/$Y$9)*(C131-$Y$5-D131*$Y$12),TRUE)</f>
        <v>0.26414236849653716</v>
      </c>
      <c r="P131" s="3">
        <f t="shared" si="15"/>
        <v>0.23698718507255426</v>
      </c>
      <c r="Q131">
        <f t="shared" si="16"/>
        <v>5.7026546732551704E-7</v>
      </c>
      <c r="R131">
        <f t="shared" si="16"/>
        <v>1.9300752273188063E-2</v>
      </c>
      <c r="S131">
        <f t="shared" si="16"/>
        <v>0</v>
      </c>
      <c r="T131">
        <f t="shared" si="9"/>
        <v>1.2600731883616232E-3</v>
      </c>
      <c r="U131" s="4">
        <f t="shared" si="17"/>
        <v>2.0561395727017012E-2</v>
      </c>
      <c r="V131" s="6">
        <f t="shared" si="18"/>
        <v>-2.0422898184895768</v>
      </c>
    </row>
    <row r="132" spans="1:22" x14ac:dyDescent="0.3">
      <c r="A132">
        <f t="shared" si="10"/>
        <v>128</v>
      </c>
      <c r="C132">
        <v>-0.95780218500000003</v>
      </c>
      <c r="D132">
        <v>2.8315999999999999</v>
      </c>
      <c r="E132">
        <v>8.26409240155246E-2</v>
      </c>
      <c r="F132">
        <v>0.88738229740369301</v>
      </c>
      <c r="G132" s="13">
        <v>1.5178218845882201E-15</v>
      </c>
      <c r="H132">
        <v>2.99767785807806E-2</v>
      </c>
      <c r="I132">
        <f t="shared" si="11"/>
        <v>8.6047354530110157E-2</v>
      </c>
      <c r="J132">
        <f t="shared" si="12"/>
        <v>0.84472323383151438</v>
      </c>
      <c r="K132">
        <f t="shared" si="13"/>
        <v>0</v>
      </c>
      <c r="L132">
        <f t="shared" si="14"/>
        <v>6.9743729081428465E-2</v>
      </c>
      <c r="M132">
        <f>_xlfn.NORM.S.DIST((1/$Y$7)*(C132-$Y$3-D132*$Y$12),TRUE)</f>
        <v>6.0640444534387876E-2</v>
      </c>
      <c r="N132" s="3">
        <f>_xlfn.NORM.S.DIST((1/$Y$8)*(C132-$Y$4-D132*$Y$12),TRUE)</f>
        <v>0.25772634825362667</v>
      </c>
      <c r="O132" s="3">
        <f>_xlfn.NORM.S.DIST((1/$Y$9)*(C132-$Y$5-D132*$Y$12),TRUE)</f>
        <v>0.41967027051995176</v>
      </c>
      <c r="P132" s="3">
        <f t="shared" si="15"/>
        <v>0.40897120497070438</v>
      </c>
      <c r="Q132">
        <f t="shared" si="16"/>
        <v>5.2179498297139542E-3</v>
      </c>
      <c r="R132">
        <f t="shared" si="16"/>
        <v>0.21770743434039058</v>
      </c>
      <c r="S132">
        <f t="shared" si="16"/>
        <v>0</v>
      </c>
      <c r="T132">
        <f t="shared" si="9"/>
        <v>2.8523176921582159E-2</v>
      </c>
      <c r="U132" s="4">
        <f t="shared" si="17"/>
        <v>0.25144856109168673</v>
      </c>
      <c r="V132" s="6">
        <f t="shared" si="18"/>
        <v>-0.66993830154211143</v>
      </c>
    </row>
    <row r="133" spans="1:22" x14ac:dyDescent="0.3">
      <c r="A133">
        <f t="shared" si="10"/>
        <v>129</v>
      </c>
      <c r="C133">
        <v>-0.25803395000000001</v>
      </c>
      <c r="D133">
        <v>2.8054999999999999</v>
      </c>
      <c r="E133">
        <v>0.25925721541083602</v>
      </c>
      <c r="F133">
        <v>0.72408819572004801</v>
      </c>
      <c r="G133" s="13">
        <v>7.3403395237684303E-16</v>
      </c>
      <c r="H133">
        <v>1.66545888691149E-2</v>
      </c>
      <c r="I133">
        <f t="shared" si="11"/>
        <v>0.1550676476204613</v>
      </c>
      <c r="J133">
        <f t="shared" si="12"/>
        <v>0.86036930568795467</v>
      </c>
      <c r="K133">
        <f t="shared" si="13"/>
        <v>0</v>
      </c>
      <c r="L133">
        <f t="shared" si="14"/>
        <v>5.1502195144158686E-2</v>
      </c>
      <c r="M133">
        <f>_xlfn.NORM.S.DIST((1/$Y$7)*(C133-$Y$3-D133*$Y$12),TRUE)</f>
        <v>0.20439670083009853</v>
      </c>
      <c r="N133" s="3">
        <f>_xlfn.NORM.S.DIST((1/$Y$8)*(C133-$Y$4-D133*$Y$12),TRUE)</f>
        <v>0.36439991372511754</v>
      </c>
      <c r="O133" s="3">
        <f>_xlfn.NORM.S.DIST((1/$Y$9)*(C133-$Y$5-D133*$Y$12),TRUE)</f>
        <v>0.45696525167584173</v>
      </c>
      <c r="P133" s="3">
        <f t="shared" si="15"/>
        <v>0.45116483780239025</v>
      </c>
      <c r="Q133">
        <f t="shared" si="16"/>
        <v>3.169531557910657E-2</v>
      </c>
      <c r="R133">
        <f t="shared" si="16"/>
        <v>0.31351850076442994</v>
      </c>
      <c r="S133">
        <f t="shared" si="16"/>
        <v>0</v>
      </c>
      <c r="T133">
        <f t="shared" si="16"/>
        <v>2.3235979518681404E-2</v>
      </c>
      <c r="U133" s="4">
        <f t="shared" si="17"/>
        <v>0.36844979586221793</v>
      </c>
      <c r="V133" s="6">
        <f t="shared" si="18"/>
        <v>-0.33596190779985607</v>
      </c>
    </row>
    <row r="134" spans="1:22" x14ac:dyDescent="0.3">
      <c r="A134">
        <f t="shared" ref="A134:A197" si="19">A133+1</f>
        <v>130</v>
      </c>
      <c r="C134">
        <v>-1.64685E-3</v>
      </c>
      <c r="D134">
        <v>2.8477999999999999</v>
      </c>
      <c r="E134">
        <v>0.48551217118795198</v>
      </c>
      <c r="F134">
        <v>0.505243159648885</v>
      </c>
      <c r="G134" s="13">
        <v>3.5507150527431602E-16</v>
      </c>
      <c r="H134">
        <v>9.2446691631629802E-3</v>
      </c>
      <c r="I134">
        <f t="shared" ref="I134:I197" si="20">$Y$14*E133+$Y$19*F133+G133*$Y$24+H133*$Y$29</f>
        <v>0.30109200363866584</v>
      </c>
      <c r="J134">
        <f t="shared" ref="J134:J197" si="21">$Y$15*E133+$Y$20*F133+G133*$Y$25+H133*$Y$30</f>
        <v>0.8733603862111442</v>
      </c>
      <c r="K134">
        <f t="shared" ref="K134:K197" si="22">E133*$Y$16+F133*$Y$21+G133*$Y$26+H133*$Y$31</f>
        <v>0</v>
      </c>
      <c r="L134">
        <f t="shared" ref="L134:L197" si="23">E133*$Y$17+F133*$Y$22+G133*$Y$27+H133*$Y$32</f>
        <v>3.5545954632966809E-2</v>
      </c>
      <c r="M134">
        <f>_xlfn.NORM.S.DIST((1/$Y$7)*(C134-$Y$3-D134*$Y$12),TRUE)</f>
        <v>0.28740794939816283</v>
      </c>
      <c r="N134" s="3">
        <f>_xlfn.NORM.S.DIST((1/$Y$8)*(C134-$Y$4-D134*$Y$12),TRUE)</f>
        <v>0.40692230478368113</v>
      </c>
      <c r="O134" s="3">
        <f>_xlfn.NORM.S.DIST((1/$Y$9)*(C134-$Y$5-D134*$Y$12),TRUE)</f>
        <v>0.47074323021680126</v>
      </c>
      <c r="P134" s="3">
        <f t="shared" ref="P134:P197" si="24">_xlfn.NORM.S.DIST((1/$Y$10)*(C134-$Y$6-D134*$Y$12),TRUE)</f>
        <v>0.46678982666941082</v>
      </c>
      <c r="Q134">
        <f t="shared" ref="Q134:T197" si="25">M134*I134</f>
        <v>8.6536235345973128E-2</v>
      </c>
      <c r="R134">
        <f t="shared" si="25"/>
        <v>0.35538982126380469</v>
      </c>
      <c r="S134">
        <f t="shared" si="25"/>
        <v>0</v>
      </c>
      <c r="T134">
        <f t="shared" si="25"/>
        <v>1.6592490001921319E-2</v>
      </c>
      <c r="U134" s="4">
        <f t="shared" ref="U134:U197" si="26">SUM(Q134:T134)</f>
        <v>0.45851854661169911</v>
      </c>
      <c r="V134" s="6">
        <f t="shared" ref="V134:V197" si="27">_xlfn.NORM.S.INV(U134)</f>
        <v>-0.10416665778713009</v>
      </c>
    </row>
    <row r="135" spans="1:22" x14ac:dyDescent="0.3">
      <c r="A135">
        <f t="shared" si="19"/>
        <v>131</v>
      </c>
      <c r="C135">
        <v>0.56524090999999999</v>
      </c>
      <c r="D135">
        <v>2.7667000000000002</v>
      </c>
      <c r="E135">
        <v>0.70222097433191899</v>
      </c>
      <c r="F135">
        <v>0.293238347986647</v>
      </c>
      <c r="G135" s="13">
        <v>1.5974108309194901E-16</v>
      </c>
      <c r="H135">
        <v>4.5406776814336603E-3</v>
      </c>
      <c r="I135">
        <f t="shared" si="20"/>
        <v>0.48728796014943632</v>
      </c>
      <c r="J135">
        <f t="shared" si="21"/>
        <v>0.88314652831791329</v>
      </c>
      <c r="K135">
        <f t="shared" si="22"/>
        <v>0</v>
      </c>
      <c r="L135">
        <f t="shared" si="23"/>
        <v>2.2830370194891821E-2</v>
      </c>
      <c r="M135">
        <f>_xlfn.NORM.S.DIST((1/$Y$7)*(C135-$Y$3-D135*$Y$12),TRUE)</f>
        <v>0.509996276384172</v>
      </c>
      <c r="N135" s="3">
        <f>_xlfn.NORM.S.DIST((1/$Y$8)*(C135-$Y$4-D135*$Y$12),TRUE)</f>
        <v>0.50419631162351797</v>
      </c>
      <c r="O135" s="3">
        <f>_xlfn.NORM.S.DIST((1/$Y$9)*(C135-$Y$5-D135*$Y$12),TRUE)</f>
        <v>0.5013081184514796</v>
      </c>
      <c r="P135" s="3">
        <f t="shared" si="24"/>
        <v>0.50148526620189426</v>
      </c>
      <c r="Q135">
        <f t="shared" si="25"/>
        <v>0.24851504520305132</v>
      </c>
      <c r="R135">
        <f t="shared" si="25"/>
        <v>0.44527922220100663</v>
      </c>
      <c r="S135">
        <f t="shared" si="25"/>
        <v>0</v>
      </c>
      <c r="T135">
        <f t="shared" si="25"/>
        <v>1.1449094274673118E-2</v>
      </c>
      <c r="U135" s="4">
        <f t="shared" si="26"/>
        <v>0.70524336167873103</v>
      </c>
      <c r="V135" s="6">
        <f t="shared" si="27"/>
        <v>0.53954148989872497</v>
      </c>
    </row>
    <row r="136" spans="1:22" x14ac:dyDescent="0.3">
      <c r="A136">
        <f t="shared" si="19"/>
        <v>132</v>
      </c>
      <c r="C136">
        <v>0.335089209</v>
      </c>
      <c r="D136">
        <v>2.6772</v>
      </c>
      <c r="E136">
        <v>0.82869192329264096</v>
      </c>
      <c r="F136">
        <v>0.16910581609534101</v>
      </c>
      <c r="G136" s="13">
        <v>7.2614446944847506E-17</v>
      </c>
      <c r="H136">
        <v>2.2022606120174599E-3</v>
      </c>
      <c r="I136">
        <f t="shared" si="20"/>
        <v>0.66541253796084465</v>
      </c>
      <c r="J136">
        <f t="shared" si="21"/>
        <v>0.89082053833282016</v>
      </c>
      <c r="K136">
        <f t="shared" si="22"/>
        <v>0</v>
      </c>
      <c r="L136">
        <f t="shared" si="23"/>
        <v>1.2565912915189346E-2</v>
      </c>
      <c r="M136">
        <f>_xlfn.NORM.S.DIST((1/$Y$7)*(C136-$Y$3-D136*$Y$12),TRUE)</f>
        <v>0.415716213318224</v>
      </c>
      <c r="N136" s="3">
        <f>_xlfn.NORM.S.DIST((1/$Y$8)*(C136-$Y$4-D136*$Y$12),TRUE)</f>
        <v>0.46440177259282001</v>
      </c>
      <c r="O136" s="3">
        <f>_xlfn.NORM.S.DIST((1/$Y$9)*(C136-$Y$5-D136*$Y$12),TRUE)</f>
        <v>0.48888979971698371</v>
      </c>
      <c r="P136" s="3">
        <f t="shared" si="24"/>
        <v>0.48738570150629196</v>
      </c>
      <c r="Q136">
        <f t="shared" si="25"/>
        <v>0.27662278057555134</v>
      </c>
      <c r="R136">
        <f t="shared" si="25"/>
        <v>0.41369863706385185</v>
      </c>
      <c r="S136">
        <f t="shared" si="25"/>
        <v>0</v>
      </c>
      <c r="T136">
        <f t="shared" si="25"/>
        <v>6.1244462812365336E-3</v>
      </c>
      <c r="U136" s="4">
        <f t="shared" si="26"/>
        <v>0.69644586392063978</v>
      </c>
      <c r="V136" s="6">
        <f t="shared" si="27"/>
        <v>0.51420557250061327</v>
      </c>
    </row>
    <row r="137" spans="1:22" x14ac:dyDescent="0.3">
      <c r="A137">
        <f t="shared" si="19"/>
        <v>133</v>
      </c>
      <c r="C137">
        <v>-0.36433395699999999</v>
      </c>
      <c r="D137">
        <v>2.7574999999999998</v>
      </c>
      <c r="E137">
        <v>0.85208012931497301</v>
      </c>
      <c r="F137">
        <v>0.14631048336161201</v>
      </c>
      <c r="G137" s="13">
        <v>4.9695297871790602E-17</v>
      </c>
      <c r="H137">
        <v>1.6093873234151899E-3</v>
      </c>
      <c r="I137">
        <f t="shared" si="20"/>
        <v>0.76932917364488407</v>
      </c>
      <c r="J137">
        <f t="shared" si="21"/>
        <v>0.89501023343132002</v>
      </c>
      <c r="K137">
        <f t="shared" si="22"/>
        <v>0</v>
      </c>
      <c r="L137">
        <f t="shared" si="23"/>
        <v>6.9010507908347212E-3</v>
      </c>
      <c r="M137">
        <f>_xlfn.NORM.S.DIST((1/$Y$7)*(C137-$Y$3-D137*$Y$12),TRUE)</f>
        <v>0.17466007154724875</v>
      </c>
      <c r="N137" s="3">
        <f>_xlfn.NORM.S.DIST((1/$Y$8)*(C137-$Y$4-D137*$Y$12),TRUE)</f>
        <v>0.34721553449641218</v>
      </c>
      <c r="O137" s="3">
        <f>_xlfn.NORM.S.DIST((1/$Y$9)*(C137-$Y$5-D137*$Y$12),TRUE)</f>
        <v>0.45126697961419548</v>
      </c>
      <c r="P137" s="3">
        <f t="shared" si="24"/>
        <v>0.44470732633443405</v>
      </c>
      <c r="Q137">
        <f t="shared" si="25"/>
        <v>0.1343710885122012</v>
      </c>
      <c r="R137">
        <f t="shared" si="25"/>
        <v>0.31076145658061444</v>
      </c>
      <c r="S137">
        <f t="shared" si="25"/>
        <v>0</v>
      </c>
      <c r="T137">
        <f t="shared" si="25"/>
        <v>3.0689478460902407E-3</v>
      </c>
      <c r="U137" s="4">
        <f t="shared" si="26"/>
        <v>0.44820149293890588</v>
      </c>
      <c r="V137" s="6">
        <f t="shared" si="27"/>
        <v>-0.13020658371151023</v>
      </c>
    </row>
    <row r="138" spans="1:22" x14ac:dyDescent="0.3">
      <c r="A138">
        <f t="shared" si="19"/>
        <v>134</v>
      </c>
      <c r="C138">
        <v>-0.14231561200000001</v>
      </c>
      <c r="D138">
        <v>2.7122999999999999</v>
      </c>
      <c r="E138">
        <v>0.88269055923023398</v>
      </c>
      <c r="F138">
        <v>0.11619086058276799</v>
      </c>
      <c r="G138" s="13">
        <v>3.2316225427255E-17</v>
      </c>
      <c r="H138">
        <v>1.11858018699796E-3</v>
      </c>
      <c r="I138">
        <f t="shared" si="20"/>
        <v>0.78856086117917057</v>
      </c>
      <c r="J138">
        <f t="shared" si="21"/>
        <v>0.89589893758667483</v>
      </c>
      <c r="K138">
        <f t="shared" si="22"/>
        <v>0</v>
      </c>
      <c r="L138">
        <f t="shared" si="23"/>
        <v>5.7251059792829675E-3</v>
      </c>
      <c r="M138">
        <f>_xlfn.NORM.S.DIST((1/$Y$7)*(C138-$Y$3-D138*$Y$12),TRUE)</f>
        <v>0.23997204836238228</v>
      </c>
      <c r="N138" s="3">
        <f>_xlfn.NORM.S.DIST((1/$Y$8)*(C138-$Y$4-D138*$Y$12),TRUE)</f>
        <v>0.38342064034964773</v>
      </c>
      <c r="O138" s="3">
        <f>_xlfn.NORM.S.DIST((1/$Y$9)*(C138-$Y$5-D138*$Y$12),TRUE)</f>
        <v>0.46317843450504453</v>
      </c>
      <c r="P138" s="3">
        <f t="shared" si="24"/>
        <v>0.45820915917614352</v>
      </c>
      <c r="Q138">
        <f t="shared" si="25"/>
        <v>0.18923256511556974</v>
      </c>
      <c r="R138">
        <f t="shared" si="25"/>
        <v>0.34350614433805193</v>
      </c>
      <c r="S138">
        <f t="shared" si="25"/>
        <v>0</v>
      </c>
      <c r="T138">
        <f t="shared" si="25"/>
        <v>2.6232959969615605E-3</v>
      </c>
      <c r="U138" s="4">
        <f t="shared" si="26"/>
        <v>0.53536200545058321</v>
      </c>
      <c r="V138" s="6">
        <f t="shared" si="27"/>
        <v>8.8755795454997913E-2</v>
      </c>
    </row>
    <row r="139" spans="1:22" x14ac:dyDescent="0.3">
      <c r="A139">
        <f t="shared" si="19"/>
        <v>135</v>
      </c>
      <c r="C139">
        <v>-1.6385039260000001</v>
      </c>
      <c r="D139">
        <v>2.8388</v>
      </c>
      <c r="E139">
        <v>0.57142770664632503</v>
      </c>
      <c r="F139">
        <v>0.42351064097975399</v>
      </c>
      <c r="G139" s="13">
        <v>1.4055297184099701E-16</v>
      </c>
      <c r="H139">
        <v>5.0616523739210398E-3</v>
      </c>
      <c r="I139">
        <f t="shared" si="20"/>
        <v>0.81370558635196211</v>
      </c>
      <c r="J139">
        <f t="shared" si="21"/>
        <v>0.8968596192518361</v>
      </c>
      <c r="K139">
        <f t="shared" si="22"/>
        <v>0</v>
      </c>
      <c r="L139">
        <f t="shared" si="23"/>
        <v>4.4141473726913467E-3</v>
      </c>
      <c r="M139">
        <f>_xlfn.NORM.S.DIST((1/$Y$7)*(C139-$Y$3-D139*$Y$12),TRUE)</f>
        <v>1.2126109696093394E-2</v>
      </c>
      <c r="N139" s="3">
        <f>_xlfn.NORM.S.DIST((1/$Y$8)*(C139-$Y$4-D139*$Y$12),TRUE)</f>
        <v>0.17213913359450728</v>
      </c>
      <c r="O139" s="3">
        <f>_xlfn.NORM.S.DIST((1/$Y$9)*(C139-$Y$5-D139*$Y$12),TRUE)</f>
        <v>0.38406839594169939</v>
      </c>
      <c r="P139" s="3">
        <f t="shared" si="24"/>
        <v>0.3689116704595351</v>
      </c>
      <c r="Q139">
        <f t="shared" si="25"/>
        <v>9.8670832004278883E-3</v>
      </c>
      <c r="R139">
        <f t="shared" si="25"/>
        <v>0.15438463781391074</v>
      </c>
      <c r="S139">
        <f t="shared" si="25"/>
        <v>0</v>
      </c>
      <c r="T139">
        <f t="shared" si="25"/>
        <v>1.6284304809141329E-3</v>
      </c>
      <c r="U139" s="4">
        <f t="shared" si="26"/>
        <v>0.16588015149525276</v>
      </c>
      <c r="V139" s="6">
        <f t="shared" si="27"/>
        <v>-0.97057431202424749</v>
      </c>
    </row>
    <row r="140" spans="1:22" x14ac:dyDescent="0.3">
      <c r="A140">
        <f t="shared" si="19"/>
        <v>136</v>
      </c>
      <c r="C140">
        <v>0.29291739900000002</v>
      </c>
      <c r="D140">
        <v>2.8231999999999999</v>
      </c>
      <c r="E140">
        <v>0.752487402998396</v>
      </c>
      <c r="F140">
        <v>0.244292683338417</v>
      </c>
      <c r="G140" s="13">
        <v>9.5948396343512401E-17</v>
      </c>
      <c r="H140">
        <v>3.21991366318704E-3</v>
      </c>
      <c r="I140">
        <f t="shared" si="20"/>
        <v>0.55811517073633377</v>
      </c>
      <c r="J140">
        <f t="shared" si="21"/>
        <v>0.88783478094744273</v>
      </c>
      <c r="K140">
        <f t="shared" si="22"/>
        <v>0</v>
      </c>
      <c r="L140">
        <f t="shared" si="23"/>
        <v>1.6906490699747083E-2</v>
      </c>
      <c r="M140">
        <f>_xlfn.NORM.S.DIST((1/$Y$7)*(C140-$Y$3-D140*$Y$12),TRUE)</f>
        <v>0.39879751427429444</v>
      </c>
      <c r="N140" s="3">
        <f>_xlfn.NORM.S.DIST((1/$Y$8)*(C140-$Y$4-D140*$Y$12),TRUE)</f>
        <v>0.45713676212434146</v>
      </c>
      <c r="O140" s="3">
        <f>_xlfn.NORM.S.DIST((1/$Y$9)*(C140-$Y$5-D140*$Y$12),TRUE)</f>
        <v>0.4866151430278336</v>
      </c>
      <c r="P140" s="3">
        <f t="shared" si="24"/>
        <v>0.48480335844473726</v>
      </c>
      <c r="Q140">
        <f t="shared" si="25"/>
        <v>0.22257494276842335</v>
      </c>
      <c r="R140">
        <f t="shared" si="25"/>
        <v>0.4058619170636879</v>
      </c>
      <c r="S140">
        <f t="shared" si="25"/>
        <v>0</v>
      </c>
      <c r="T140">
        <f t="shared" si="25"/>
        <v>8.1963234707521024E-3</v>
      </c>
      <c r="U140" s="4">
        <f t="shared" si="26"/>
        <v>0.63663318330286334</v>
      </c>
      <c r="V140" s="6">
        <f t="shared" si="27"/>
        <v>0.34947380472174072</v>
      </c>
    </row>
    <row r="141" spans="1:22" x14ac:dyDescent="0.3">
      <c r="A141">
        <f t="shared" si="19"/>
        <v>137</v>
      </c>
      <c r="C141">
        <v>0.92624202099999997</v>
      </c>
      <c r="D141">
        <v>2.7566999999999999</v>
      </c>
      <c r="E141">
        <v>0.84827381029527105</v>
      </c>
      <c r="F141">
        <v>0.14994648024406201</v>
      </c>
      <c r="G141" s="13">
        <v>5.5112568644056698E-17</v>
      </c>
      <c r="H141">
        <v>1.7797094606665999E-3</v>
      </c>
      <c r="I141">
        <f t="shared" si="20"/>
        <v>0.70674987822899804</v>
      </c>
      <c r="J141">
        <f t="shared" si="21"/>
        <v>0.89276360935910515</v>
      </c>
      <c r="K141">
        <f t="shared" si="22"/>
        <v>0</v>
      </c>
      <c r="L141">
        <f t="shared" si="23"/>
        <v>1.0001308840597753E-2</v>
      </c>
      <c r="M141">
        <f>_xlfn.NORM.S.DIST((1/$Y$7)*(C141-$Y$3-D141*$Y$12),TRUE)</f>
        <v>0.65477791930131191</v>
      </c>
      <c r="N141" s="3">
        <f>_xlfn.NORM.S.DIST((1/$Y$8)*(C141-$Y$4-D141*$Y$12),TRUE)</f>
        <v>0.56638065413984773</v>
      </c>
      <c r="O141" s="3">
        <f>_xlfn.NORM.S.DIST((1/$Y$9)*(C141-$Y$5-D141*$Y$12),TRUE)</f>
        <v>0.52077954656485059</v>
      </c>
      <c r="P141" s="3">
        <f t="shared" si="24"/>
        <v>0.52359047590552266</v>
      </c>
      <c r="Q141">
        <f t="shared" si="25"/>
        <v>0.46276421473323892</v>
      </c>
      <c r="R141">
        <f t="shared" si="25"/>
        <v>0.50564403706106142</v>
      </c>
      <c r="S141">
        <f t="shared" si="25"/>
        <v>0</v>
      </c>
      <c r="T141">
        <f t="shared" si="25"/>
        <v>5.2365900555266885E-3</v>
      </c>
      <c r="U141" s="4">
        <f t="shared" si="26"/>
        <v>0.97364484184982703</v>
      </c>
      <c r="V141" s="6">
        <f t="shared" si="27"/>
        <v>1.9372866249394864</v>
      </c>
    </row>
    <row r="142" spans="1:22" x14ac:dyDescent="0.3">
      <c r="A142">
        <f t="shared" si="19"/>
        <v>138</v>
      </c>
      <c r="C142">
        <v>2.9710902460000002</v>
      </c>
      <c r="D142">
        <v>2.6757</v>
      </c>
      <c r="E142">
        <v>0.40135515258325</v>
      </c>
      <c r="F142">
        <v>0.58949257172590697</v>
      </c>
      <c r="G142" s="13">
        <v>2.7626448335827298E-16</v>
      </c>
      <c r="H142">
        <v>9.1522756908427698E-3</v>
      </c>
      <c r="I142">
        <f t="shared" si="20"/>
        <v>0.78542435059066229</v>
      </c>
      <c r="J142">
        <f t="shared" si="21"/>
        <v>0.89570188248883176</v>
      </c>
      <c r="K142">
        <f t="shared" si="22"/>
        <v>0</v>
      </c>
      <c r="L142">
        <f t="shared" si="23"/>
        <v>5.9755532596751388E-3</v>
      </c>
      <c r="M142">
        <f>_xlfn.NORM.S.DIST((1/$Y$7)*(C142-$Y$3-D142*$Y$12),TRUE)</f>
        <v>0.99400024967546385</v>
      </c>
      <c r="N142" s="3">
        <f>_xlfn.NORM.S.DIST((1/$Y$8)*(C142-$Y$4-D142*$Y$12),TRUE)</f>
        <v>0.85416884421484973</v>
      </c>
      <c r="O142" s="3">
        <f>_xlfn.NORM.S.DIST((1/$Y$9)*(C142-$Y$5-D142*$Y$12),TRUE)</f>
        <v>0.62881208064128502</v>
      </c>
      <c r="P142" s="3">
        <f t="shared" si="24"/>
        <v>0.64550886251918904</v>
      </c>
      <c r="Q142">
        <f t="shared" si="25"/>
        <v>0.78071200058830736</v>
      </c>
      <c r="R142">
        <f t="shared" si="25"/>
        <v>0.76508064172655055</v>
      </c>
      <c r="S142">
        <f t="shared" si="25"/>
        <v>0</v>
      </c>
      <c r="T142">
        <f t="shared" si="25"/>
        <v>3.8572725875757313E-3</v>
      </c>
      <c r="U142" s="4">
        <f t="shared" si="26"/>
        <v>1.5496499149024334</v>
      </c>
      <c r="V142" s="6" t="e">
        <f t="shared" si="27"/>
        <v>#NUM!</v>
      </c>
    </row>
    <row r="143" spans="1:22" x14ac:dyDescent="0.3">
      <c r="A143">
        <f t="shared" si="19"/>
        <v>139</v>
      </c>
      <c r="C143">
        <v>0.61030744699999995</v>
      </c>
      <c r="D143">
        <v>2.6114000000000002</v>
      </c>
      <c r="E143">
        <v>0.64019964876299895</v>
      </c>
      <c r="F143">
        <v>0.35447324176037598</v>
      </c>
      <c r="G143" s="13">
        <v>1.75805526121848E-16</v>
      </c>
      <c r="H143">
        <v>5.3271094766252003E-3</v>
      </c>
      <c r="I143">
        <f t="shared" si="20"/>
        <v>0.4182875203060894</v>
      </c>
      <c r="J143">
        <f t="shared" si="21"/>
        <v>0.88152898731116636</v>
      </c>
      <c r="K143">
        <f t="shared" si="22"/>
        <v>0</v>
      </c>
      <c r="L143">
        <f t="shared" si="23"/>
        <v>2.5281165975176705E-2</v>
      </c>
      <c r="M143">
        <f>_xlfn.NORM.S.DIST((1/$Y$7)*(C143-$Y$3-D143*$Y$12),TRUE)</f>
        <v>0.52855901643390457</v>
      </c>
      <c r="N143" s="3">
        <f>_xlfn.NORM.S.DIST((1/$Y$8)*(C143-$Y$4-D143*$Y$12),TRUE)</f>
        <v>0.51199613264948418</v>
      </c>
      <c r="O143" s="3">
        <f>_xlfn.NORM.S.DIST((1/$Y$9)*(C143-$Y$5-D143*$Y$12),TRUE)</f>
        <v>0.50374000747811021</v>
      </c>
      <c r="P143" s="3">
        <f t="shared" si="24"/>
        <v>0.50424647022130309</v>
      </c>
      <c r="Q143">
        <f t="shared" si="25"/>
        <v>0.22108964031956349</v>
      </c>
      <c r="R143">
        <f t="shared" si="25"/>
        <v>0.4513394323217334</v>
      </c>
      <c r="S143">
        <f t="shared" si="25"/>
        <v>0</v>
      </c>
      <c r="T143">
        <f t="shared" si="25"/>
        <v>1.2747938706061761E-2</v>
      </c>
      <c r="U143" s="4">
        <f t="shared" si="26"/>
        <v>0.68517701134735864</v>
      </c>
      <c r="V143" s="6">
        <f t="shared" si="27"/>
        <v>0.48222519967631938</v>
      </c>
    </row>
    <row r="144" spans="1:22" x14ac:dyDescent="0.3">
      <c r="A144">
        <f t="shared" si="19"/>
        <v>140</v>
      </c>
      <c r="C144">
        <v>2.073007751</v>
      </c>
      <c r="D144">
        <v>2.548</v>
      </c>
      <c r="E144">
        <v>0.58354968497965898</v>
      </c>
      <c r="F144">
        <v>0.40974807524725798</v>
      </c>
      <c r="G144" s="13">
        <v>2.1975214930482501E-16</v>
      </c>
      <c r="H144">
        <v>6.7022397730831596E-3</v>
      </c>
      <c r="I144">
        <f t="shared" si="20"/>
        <v>0.61448427213276313</v>
      </c>
      <c r="J144">
        <f t="shared" si="21"/>
        <v>0.88902174524685618</v>
      </c>
      <c r="K144">
        <f t="shared" si="22"/>
        <v>0</v>
      </c>
      <c r="L144">
        <f t="shared" si="23"/>
        <v>1.5055698118410194E-2</v>
      </c>
      <c r="M144">
        <f>_xlfn.NORM.S.DIST((1/$Y$7)*(C144-$Y$3-D144*$Y$12),TRUE)</f>
        <v>0.94337429815568175</v>
      </c>
      <c r="N144" s="3">
        <f>_xlfn.NORM.S.DIST((1/$Y$8)*(C144-$Y$4-D144*$Y$12),TRUE)</f>
        <v>0.74690428063358394</v>
      </c>
      <c r="O144" s="3">
        <f>_xlfn.NORM.S.DIST((1/$Y$9)*(C144-$Y$5-D144*$Y$12),TRUE)</f>
        <v>0.58208435879290343</v>
      </c>
      <c r="P144" s="3">
        <f t="shared" si="24"/>
        <v>0.59300897287295418</v>
      </c>
      <c r="Q144">
        <f t="shared" si="25"/>
        <v>0.57968866895095039</v>
      </c>
      <c r="R144">
        <f t="shared" si="25"/>
        <v>0.66401414710121642</v>
      </c>
      <c r="S144">
        <f t="shared" si="25"/>
        <v>0</v>
      </c>
      <c r="T144">
        <f t="shared" si="25"/>
        <v>8.9281640770836977E-3</v>
      </c>
      <c r="U144" s="4">
        <f t="shared" si="26"/>
        <v>1.2526309801292506</v>
      </c>
      <c r="V144" s="6" t="e">
        <f t="shared" si="27"/>
        <v>#NUM!</v>
      </c>
    </row>
    <row r="145" spans="1:22" x14ac:dyDescent="0.3">
      <c r="A145">
        <f t="shared" si="19"/>
        <v>141</v>
      </c>
      <c r="C145">
        <v>2.22477276</v>
      </c>
      <c r="D145">
        <v>2.4782000000000002</v>
      </c>
      <c r="E145">
        <v>0.48235350437575403</v>
      </c>
      <c r="F145">
        <v>0.50845824137034301</v>
      </c>
      <c r="G145" s="13">
        <v>3.1180335052171202E-16</v>
      </c>
      <c r="H145">
        <v>9.1882542539024302E-3</v>
      </c>
      <c r="I145">
        <f t="shared" si="20"/>
        <v>0.56790754010374311</v>
      </c>
      <c r="J145">
        <f t="shared" si="21"/>
        <v>0.88691240346070432</v>
      </c>
      <c r="K145">
        <f t="shared" si="22"/>
        <v>0</v>
      </c>
      <c r="L145">
        <f t="shared" si="23"/>
        <v>1.7855301269076761E-2</v>
      </c>
      <c r="M145">
        <f>_xlfn.NORM.S.DIST((1/$Y$7)*(C145-$Y$3-D145*$Y$12),TRUE)</f>
        <v>0.95912638319210219</v>
      </c>
      <c r="N145" s="3">
        <f>_xlfn.NORM.S.DIST((1/$Y$8)*(C145-$Y$4-D145*$Y$12),TRUE)</f>
        <v>0.76749881397158581</v>
      </c>
      <c r="O145" s="3">
        <f>_xlfn.NORM.S.DIST((1/$Y$9)*(C145-$Y$5-D145*$Y$12),TRUE)</f>
        <v>0.59008254586504505</v>
      </c>
      <c r="P145" s="3">
        <f t="shared" si="24"/>
        <v>0.60202835141997968</v>
      </c>
      <c r="Q145">
        <f t="shared" si="25"/>
        <v>0.54469510492722684</v>
      </c>
      <c r="R145">
        <f t="shared" si="25"/>
        <v>0.68070421775277912</v>
      </c>
      <c r="S145">
        <f t="shared" si="25"/>
        <v>0</v>
      </c>
      <c r="T145">
        <f t="shared" si="25"/>
        <v>1.0749397587129353E-2</v>
      </c>
      <c r="U145" s="4">
        <f t="shared" si="26"/>
        <v>1.2361487202671353</v>
      </c>
      <c r="V145" s="6" t="e">
        <f t="shared" si="27"/>
        <v>#NUM!</v>
      </c>
    </row>
    <row r="146" spans="1:22" x14ac:dyDescent="0.3">
      <c r="A146">
        <f t="shared" si="19"/>
        <v>142</v>
      </c>
      <c r="C146">
        <v>0.16392458200000001</v>
      </c>
      <c r="D146">
        <v>2.4420999999999999</v>
      </c>
      <c r="E146">
        <v>0.68674292258660996</v>
      </c>
      <c r="F146">
        <v>0.30844103349297602</v>
      </c>
      <c r="G146" s="13">
        <v>1.6867694249743499E-16</v>
      </c>
      <c r="H146">
        <v>4.8160439204141302E-3</v>
      </c>
      <c r="I146">
        <f t="shared" si="20"/>
        <v>0.48470293070526738</v>
      </c>
      <c r="J146">
        <f t="shared" si="21"/>
        <v>0.88312340956724389</v>
      </c>
      <c r="K146">
        <f t="shared" si="22"/>
        <v>0</v>
      </c>
      <c r="L146">
        <f t="shared" si="23"/>
        <v>2.2879998271849306E-2</v>
      </c>
      <c r="M146">
        <f>_xlfn.NORM.S.DIST((1/$Y$7)*(C146-$Y$3-D146*$Y$12),TRUE)</f>
        <v>0.34833853483538402</v>
      </c>
      <c r="N146" s="3">
        <f>_xlfn.NORM.S.DIST((1/$Y$8)*(C146-$Y$4-D146*$Y$12),TRUE)</f>
        <v>0.43501387587205065</v>
      </c>
      <c r="O146" s="3">
        <f>_xlfn.NORM.S.DIST((1/$Y$9)*(C146-$Y$5-D146*$Y$12),TRUE)</f>
        <v>0.47966056535333257</v>
      </c>
      <c r="P146" s="3">
        <f t="shared" si="24"/>
        <v>0.47690904498005604</v>
      </c>
      <c r="Q146">
        <f t="shared" si="25"/>
        <v>0.16884070871228951</v>
      </c>
      <c r="R146">
        <f t="shared" si="25"/>
        <v>0.38417093726918716</v>
      </c>
      <c r="S146">
        <f t="shared" si="25"/>
        <v>0</v>
      </c>
      <c r="T146">
        <f t="shared" si="25"/>
        <v>1.0911678124972984E-2</v>
      </c>
      <c r="U146" s="4">
        <f t="shared" si="26"/>
        <v>0.56392332410644963</v>
      </c>
      <c r="V146" s="6">
        <f t="shared" si="27"/>
        <v>0.16092388268811739</v>
      </c>
    </row>
    <row r="147" spans="1:22" x14ac:dyDescent="0.3">
      <c r="A147">
        <f t="shared" si="19"/>
        <v>143</v>
      </c>
      <c r="C147">
        <v>0.80591925099999995</v>
      </c>
      <c r="D147">
        <v>2.3788</v>
      </c>
      <c r="E147">
        <v>0.81869233427078003</v>
      </c>
      <c r="F147">
        <v>0.17893429018041601</v>
      </c>
      <c r="G147" s="13">
        <v>7.8517281653711698E-17</v>
      </c>
      <c r="H147">
        <v>2.37337554880421E-3</v>
      </c>
      <c r="I147">
        <f t="shared" si="20"/>
        <v>0.65269575256818313</v>
      </c>
      <c r="J147">
        <f t="shared" si="21"/>
        <v>0.89031546726823829</v>
      </c>
      <c r="K147">
        <f t="shared" si="22"/>
        <v>0</v>
      </c>
      <c r="L147">
        <f t="shared" si="23"/>
        <v>1.3250547458733008E-2</v>
      </c>
      <c r="M147">
        <f>_xlfn.NORM.S.DIST((1/$Y$7)*(C147-$Y$3-D147*$Y$12),TRUE)</f>
        <v>0.60790622931431182</v>
      </c>
      <c r="N147" s="3">
        <f>_xlfn.NORM.S.DIST((1/$Y$8)*(C147-$Y$4-D147*$Y$12),TRUE)</f>
        <v>0.54575985749807288</v>
      </c>
      <c r="O147" s="3">
        <f>_xlfn.NORM.S.DIST((1/$Y$9)*(C147-$Y$5-D147*$Y$12),TRUE)</f>
        <v>0.51429287217134734</v>
      </c>
      <c r="P147" s="3">
        <f t="shared" si="24"/>
        <v>0.5162274428364948</v>
      </c>
      <c r="Q147">
        <f t="shared" si="25"/>
        <v>0.39677781383319127</v>
      </c>
      <c r="R147">
        <f t="shared" si="25"/>
        <v>0.48589844254464387</v>
      </c>
      <c r="S147">
        <f t="shared" si="25"/>
        <v>0</v>
      </c>
      <c r="T147">
        <f t="shared" si="25"/>
        <v>6.8402962308053549E-3</v>
      </c>
      <c r="U147" s="4">
        <f t="shared" si="26"/>
        <v>0.8895165526086406</v>
      </c>
      <c r="V147" s="6">
        <f t="shared" si="27"/>
        <v>1.2239611202795517</v>
      </c>
    </row>
    <row r="148" spans="1:22" x14ac:dyDescent="0.3">
      <c r="A148">
        <f t="shared" si="19"/>
        <v>144</v>
      </c>
      <c r="C148">
        <v>-0.15846938599999999</v>
      </c>
      <c r="D148">
        <v>2.3995000000000002</v>
      </c>
      <c r="E148">
        <v>0.86423187618941999</v>
      </c>
      <c r="F148">
        <v>0.134291380293283</v>
      </c>
      <c r="G148" s="13">
        <v>4.5886943588801001E-17</v>
      </c>
      <c r="H148">
        <v>1.4767435172968401E-3</v>
      </c>
      <c r="I148">
        <f t="shared" si="20"/>
        <v>0.76111411030264742</v>
      </c>
      <c r="J148">
        <f t="shared" si="21"/>
        <v>0.89468875004576487</v>
      </c>
      <c r="K148">
        <f t="shared" si="22"/>
        <v>0</v>
      </c>
      <c r="L148">
        <f t="shared" si="23"/>
        <v>7.3379304109199746E-3</v>
      </c>
      <c r="M148">
        <f>_xlfn.NORM.S.DIST((1/$Y$7)*(C148-$Y$3-D148*$Y$12),TRUE)</f>
        <v>0.23481174442263647</v>
      </c>
      <c r="N148" s="3">
        <f>_xlfn.NORM.S.DIST((1/$Y$8)*(C148-$Y$4-D148*$Y$12),TRUE)</f>
        <v>0.38074729572155042</v>
      </c>
      <c r="O148" s="3">
        <f>_xlfn.NORM.S.DIST((1/$Y$9)*(C148-$Y$5-D148*$Y$12),TRUE)</f>
        <v>0.46231052668608197</v>
      </c>
      <c r="P148" s="3">
        <f t="shared" si="24"/>
        <v>0.45722496272042124</v>
      </c>
      <c r="Q148">
        <f t="shared" si="25"/>
        <v>0.1787185319448476</v>
      </c>
      <c r="R148">
        <f t="shared" si="25"/>
        <v>0.34065032209241913</v>
      </c>
      <c r="S148">
        <f t="shared" si="25"/>
        <v>0</v>
      </c>
      <c r="T148">
        <f t="shared" si="25"/>
        <v>3.3550849585779305E-3</v>
      </c>
      <c r="U148" s="4">
        <f t="shared" si="26"/>
        <v>0.52272393899584468</v>
      </c>
      <c r="V148" s="6">
        <f t="shared" si="27"/>
        <v>5.6991304349023254E-2</v>
      </c>
    </row>
    <row r="149" spans="1:22" x14ac:dyDescent="0.3">
      <c r="A149">
        <f t="shared" si="19"/>
        <v>145</v>
      </c>
      <c r="C149">
        <v>0.79175927400000001</v>
      </c>
      <c r="D149">
        <v>2.3220999999999998</v>
      </c>
      <c r="E149">
        <v>0.90530307410732003</v>
      </c>
      <c r="F149">
        <v>9.3855038107750199E-2</v>
      </c>
      <c r="G149" s="13">
        <v>2.4294226336869701E-17</v>
      </c>
      <c r="H149">
        <v>8.4188778492980598E-4</v>
      </c>
      <c r="I149">
        <f t="shared" si="20"/>
        <v>0.79853723155876766</v>
      </c>
      <c r="J149">
        <f t="shared" si="21"/>
        <v>0.89623614962650755</v>
      </c>
      <c r="K149">
        <f t="shared" si="22"/>
        <v>0</v>
      </c>
      <c r="L149">
        <f t="shared" si="23"/>
        <v>5.2544385281548672E-3</v>
      </c>
      <c r="M149">
        <f>_xlfn.NORM.S.DIST((1/$Y$7)*(C149-$Y$3-D149*$Y$12),TRUE)</f>
        <v>0.60227029385597797</v>
      </c>
      <c r="N149" s="3">
        <f>_xlfn.NORM.S.DIST((1/$Y$8)*(C149-$Y$4-D149*$Y$12),TRUE)</f>
        <v>0.54332389573730955</v>
      </c>
      <c r="O149" s="3">
        <f>_xlfn.NORM.S.DIST((1/$Y$9)*(C149-$Y$5-D149*$Y$12),TRUE)</f>
        <v>0.51352921703926724</v>
      </c>
      <c r="P149" s="3">
        <f t="shared" si="24"/>
        <v>0.51536052423194012</v>
      </c>
      <c r="Q149">
        <f t="shared" si="25"/>
        <v>0.48093525310583812</v>
      </c>
      <c r="R149">
        <f t="shared" si="25"/>
        <v>0.48694651631568037</v>
      </c>
      <c r="S149">
        <f t="shared" si="25"/>
        <v>0</v>
      </c>
      <c r="T149">
        <f t="shared" si="25"/>
        <v>2.7079301944143964E-3</v>
      </c>
      <c r="U149" s="4">
        <f t="shared" si="26"/>
        <v>0.97058969961593289</v>
      </c>
      <c r="V149" s="6">
        <f t="shared" si="27"/>
        <v>1.8895318381976201</v>
      </c>
    </row>
    <row r="150" spans="1:22" x14ac:dyDescent="0.3">
      <c r="A150">
        <f t="shared" si="19"/>
        <v>146</v>
      </c>
      <c r="C150">
        <v>0.14510002399999999</v>
      </c>
      <c r="D150">
        <v>2.3437999999999999</v>
      </c>
      <c r="E150">
        <v>0.91995907719518399</v>
      </c>
      <c r="F150">
        <v>7.9466344993007698E-2</v>
      </c>
      <c r="G150" s="13">
        <v>1.53493920191119E-17</v>
      </c>
      <c r="H150">
        <v>5.7457781180862201E-4</v>
      </c>
      <c r="I150">
        <f t="shared" si="20"/>
        <v>0.83227275086735875</v>
      </c>
      <c r="J150">
        <f t="shared" si="21"/>
        <v>0.89750832115484624</v>
      </c>
      <c r="K150">
        <f t="shared" si="22"/>
        <v>0</v>
      </c>
      <c r="L150">
        <f t="shared" si="23"/>
        <v>3.5144180047242449E-3</v>
      </c>
      <c r="M150">
        <f>_xlfn.NORM.S.DIST((1/$Y$7)*(C150-$Y$3-D150*$Y$12),TRUE)</f>
        <v>0.34117066512406763</v>
      </c>
      <c r="N150" s="3">
        <f>_xlfn.NORM.S.DIST((1/$Y$8)*(C150-$Y$4-D150*$Y$12),TRUE)</f>
        <v>0.431800637117291</v>
      </c>
      <c r="O150" s="3">
        <f>_xlfn.NORM.S.DIST((1/$Y$9)*(C150-$Y$5-D150*$Y$12),TRUE)</f>
        <v>0.47864611657116779</v>
      </c>
      <c r="P150" s="3">
        <f t="shared" si="24"/>
        <v>0.47575767230181132</v>
      </c>
      <c r="Q150">
        <f t="shared" si="25"/>
        <v>0.2839470479780542</v>
      </c>
      <c r="R150">
        <f t="shared" si="25"/>
        <v>0.38754466489273282</v>
      </c>
      <c r="S150">
        <f t="shared" si="25"/>
        <v>0</v>
      </c>
      <c r="T150">
        <f t="shared" si="25"/>
        <v>1.6720113294231829E-3</v>
      </c>
      <c r="U150" s="4">
        <f t="shared" si="26"/>
        <v>0.6731637242002102</v>
      </c>
      <c r="V150" s="6">
        <f t="shared" si="27"/>
        <v>0.44866608786658774</v>
      </c>
    </row>
    <row r="151" spans="1:22" x14ac:dyDescent="0.3">
      <c r="A151">
        <f t="shared" si="19"/>
        <v>147</v>
      </c>
      <c r="C151">
        <v>0.45808408499999997</v>
      </c>
      <c r="D151">
        <v>2.262</v>
      </c>
      <c r="E151">
        <v>0.93066980805015498</v>
      </c>
      <c r="F151">
        <v>6.8900360571855807E-2</v>
      </c>
      <c r="G151" s="13">
        <v>1.0609723295930001E-17</v>
      </c>
      <c r="H151">
        <v>4.2983137798940398E-4</v>
      </c>
      <c r="I151">
        <f t="shared" si="20"/>
        <v>0.8443147312969882</v>
      </c>
      <c r="J151">
        <f t="shared" si="21"/>
        <v>0.89799123129751979</v>
      </c>
      <c r="K151">
        <f t="shared" si="22"/>
        <v>0</v>
      </c>
      <c r="L151">
        <f t="shared" si="23"/>
        <v>2.8608899335913871E-3</v>
      </c>
      <c r="M151">
        <f>_xlfn.NORM.S.DIST((1/$Y$7)*(C151-$Y$3-D151*$Y$12),TRUE)</f>
        <v>0.46584603453103907</v>
      </c>
      <c r="N151" s="3">
        <f>_xlfn.NORM.S.DIST((1/$Y$8)*(C151-$Y$4-D151*$Y$12),TRUE)</f>
        <v>0.48564936803613612</v>
      </c>
      <c r="O151" s="3">
        <f>_xlfn.NORM.S.DIST((1/$Y$9)*(C151-$Y$5-D151*$Y$12),TRUE)</f>
        <v>0.49552567297392708</v>
      </c>
      <c r="P151" s="3">
        <f t="shared" si="24"/>
        <v>0.49491977973852708</v>
      </c>
      <c r="Q151">
        <f t="shared" si="25"/>
        <v>0.39332066947084171</v>
      </c>
      <c r="R151">
        <f t="shared" si="25"/>
        <v>0.43610887398163223</v>
      </c>
      <c r="S151">
        <f t="shared" si="25"/>
        <v>0</v>
      </c>
      <c r="T151">
        <f t="shared" si="25"/>
        <v>1.4159110157892186E-3</v>
      </c>
      <c r="U151" s="4">
        <f t="shared" si="26"/>
        <v>0.83084545446826308</v>
      </c>
      <c r="V151" s="6">
        <f t="shared" si="27"/>
        <v>0.95751160636491162</v>
      </c>
    </row>
    <row r="152" spans="1:22" x14ac:dyDescent="0.3">
      <c r="A152">
        <f t="shared" si="19"/>
        <v>148</v>
      </c>
      <c r="C152">
        <v>1.069471743</v>
      </c>
      <c r="D152">
        <v>2.2339000000000002</v>
      </c>
      <c r="E152">
        <v>0.92730127537988905</v>
      </c>
      <c r="F152">
        <v>7.2285549749990699E-2</v>
      </c>
      <c r="G152" s="13">
        <v>9.6964893564568996E-18</v>
      </c>
      <c r="H152">
        <v>4.1317487011990802E-4</v>
      </c>
      <c r="I152">
        <f t="shared" si="20"/>
        <v>0.85311055777710798</v>
      </c>
      <c r="J152">
        <f t="shared" si="21"/>
        <v>0.89830821588263077</v>
      </c>
      <c r="K152">
        <f t="shared" si="22"/>
        <v>0</v>
      </c>
      <c r="L152">
        <f t="shared" si="23"/>
        <v>2.4237708608868796E-3</v>
      </c>
      <c r="M152">
        <f>_xlfn.NORM.S.DIST((1/$Y$7)*(C152-$Y$3-D152*$Y$12),TRUE)</f>
        <v>0.70757674286780858</v>
      </c>
      <c r="N152" s="3">
        <f>_xlfn.NORM.S.DIST((1/$Y$8)*(C152-$Y$4-D152*$Y$12),TRUE)</f>
        <v>0.59068919608910941</v>
      </c>
      <c r="O152" s="3">
        <f>_xlfn.NORM.S.DIST((1/$Y$9)*(C152-$Y$5-D152*$Y$12),TRUE)</f>
        <v>0.52849383814674011</v>
      </c>
      <c r="P152" s="3">
        <f t="shared" si="24"/>
        <v>0.53234458078621227</v>
      </c>
      <c r="Q152">
        <f t="shared" si="25"/>
        <v>0.60364118977806547</v>
      </c>
      <c r="R152">
        <f t="shared" si="25"/>
        <v>0.53062095787995334</v>
      </c>
      <c r="S152">
        <f t="shared" si="25"/>
        <v>0</v>
      </c>
      <c r="T152">
        <f t="shared" si="25"/>
        <v>1.2902812828606627E-3</v>
      </c>
      <c r="U152" s="4">
        <f t="shared" si="26"/>
        <v>1.1355524289408794</v>
      </c>
      <c r="V152" s="6" t="e">
        <f t="shared" si="27"/>
        <v>#NUM!</v>
      </c>
    </row>
    <row r="153" spans="1:22" x14ac:dyDescent="0.3">
      <c r="A153">
        <f t="shared" si="19"/>
        <v>149</v>
      </c>
      <c r="C153">
        <v>1.314271492</v>
      </c>
      <c r="D153">
        <v>2.177</v>
      </c>
      <c r="E153">
        <v>0.91554477861521899</v>
      </c>
      <c r="F153">
        <v>8.3954890700672594E-2</v>
      </c>
      <c r="G153" s="13">
        <v>1.1412713882254001E-17</v>
      </c>
      <c r="H153">
        <v>5.0033068410785305E-4</v>
      </c>
      <c r="I153">
        <f t="shared" si="20"/>
        <v>0.85034986007319824</v>
      </c>
      <c r="J153">
        <f t="shared" si="21"/>
        <v>0.89825267134981235</v>
      </c>
      <c r="K153">
        <f t="shared" si="22"/>
        <v>0</v>
      </c>
      <c r="L153">
        <f t="shared" si="23"/>
        <v>2.5115016346992447E-3</v>
      </c>
      <c r="M153">
        <f>_xlfn.NORM.S.DIST((1/$Y$7)*(C153-$Y$3-D153*$Y$12),TRUE)</f>
        <v>0.78796678568098566</v>
      </c>
      <c r="N153" s="3">
        <f>_xlfn.NORM.S.DIST((1/$Y$8)*(C153-$Y$4-D153*$Y$12),TRUE)</f>
        <v>0.63139240991649914</v>
      </c>
      <c r="O153" s="3">
        <f>_xlfn.NORM.S.DIST((1/$Y$9)*(C153-$Y$5-D153*$Y$12),TRUE)</f>
        <v>0.54165235866475081</v>
      </c>
      <c r="P153" s="3">
        <f t="shared" si="24"/>
        <v>0.54726813055691959</v>
      </c>
      <c r="Q153">
        <f t="shared" si="25"/>
        <v>0.67004744594615395</v>
      </c>
      <c r="R153">
        <f t="shared" si="25"/>
        <v>0.56714991887749111</v>
      </c>
      <c r="S153">
        <f t="shared" si="25"/>
        <v>0</v>
      </c>
      <c r="T153">
        <f t="shared" si="25"/>
        <v>1.3744648045125032E-3</v>
      </c>
      <c r="U153" s="4">
        <f t="shared" si="26"/>
        <v>1.2385718296281576</v>
      </c>
      <c r="V153" s="6" t="e">
        <f t="shared" si="27"/>
        <v>#NUM!</v>
      </c>
    </row>
    <row r="154" spans="1:22" x14ac:dyDescent="0.3">
      <c r="A154">
        <f t="shared" si="19"/>
        <v>150</v>
      </c>
      <c r="C154">
        <v>-0.310369108</v>
      </c>
      <c r="D154">
        <v>2.1823999999999999</v>
      </c>
      <c r="E154">
        <v>0.90488790475339098</v>
      </c>
      <c r="F154">
        <v>9.4487407935056403E-2</v>
      </c>
      <c r="G154" s="13">
        <v>1.4451429266161999E-17</v>
      </c>
      <c r="H154">
        <v>6.2468731155289098E-4</v>
      </c>
      <c r="I154">
        <f t="shared" si="20"/>
        <v>0.84070168870290984</v>
      </c>
      <c r="J154">
        <f t="shared" si="21"/>
        <v>0.89795566078658717</v>
      </c>
      <c r="K154">
        <f t="shared" si="22"/>
        <v>0</v>
      </c>
      <c r="L154">
        <f t="shared" si="23"/>
        <v>2.9339211888296957E-3</v>
      </c>
      <c r="M154">
        <f>_xlfn.NORM.S.DIST((1/$Y$7)*(C154-$Y$3-D154*$Y$12),TRUE)</f>
        <v>0.18939675712980417</v>
      </c>
      <c r="N154" s="3">
        <f>_xlfn.NORM.S.DIST((1/$Y$8)*(C154-$Y$4-D154*$Y$12),TRUE)</f>
        <v>0.35590283292471148</v>
      </c>
      <c r="O154" s="3">
        <f>_xlfn.NORM.S.DIST((1/$Y$9)*(C154-$Y$5-D154*$Y$12),TRUE)</f>
        <v>0.45415861596741075</v>
      </c>
      <c r="P154" s="3">
        <f t="shared" si="24"/>
        <v>0.44798385846471628</v>
      </c>
      <c r="Q154">
        <f t="shared" si="25"/>
        <v>0.15922617355388125</v>
      </c>
      <c r="R154">
        <f t="shared" si="25"/>
        <v>0.31958496351472765</v>
      </c>
      <c r="S154">
        <f t="shared" si="25"/>
        <v>0</v>
      </c>
      <c r="T154">
        <f t="shared" si="25"/>
        <v>1.3143493346033145E-3</v>
      </c>
      <c r="U154" s="4">
        <f t="shared" si="26"/>
        <v>0.48012548640321223</v>
      </c>
      <c r="V154" s="6">
        <f t="shared" si="27"/>
        <v>-4.9838642327718979E-2</v>
      </c>
    </row>
    <row r="155" spans="1:22" x14ac:dyDescent="0.3">
      <c r="A155">
        <f t="shared" si="19"/>
        <v>151</v>
      </c>
      <c r="C155">
        <v>-0.45791648899999998</v>
      </c>
      <c r="D155">
        <v>2.1696</v>
      </c>
      <c r="E155">
        <v>0.88775780438780105</v>
      </c>
      <c r="F155">
        <v>0.111424749470379</v>
      </c>
      <c r="G155" s="13">
        <v>1.9603225060246499E-17</v>
      </c>
      <c r="H155">
        <v>8.1744614182032002E-4</v>
      </c>
      <c r="I155">
        <f t="shared" si="20"/>
        <v>0.83195186003974086</v>
      </c>
      <c r="J155">
        <f t="shared" si="21"/>
        <v>0.89765423010386547</v>
      </c>
      <c r="K155">
        <f t="shared" si="22"/>
        <v>0</v>
      </c>
      <c r="L155">
        <f t="shared" si="23"/>
        <v>3.3531127066405912E-3</v>
      </c>
      <c r="M155">
        <f>_xlfn.NORM.S.DIST((1/$Y$7)*(C155-$Y$3-D155*$Y$12),TRUE)</f>
        <v>0.15088343938826643</v>
      </c>
      <c r="N155" s="3">
        <f>_xlfn.NORM.S.DIST((1/$Y$8)*(C155-$Y$4-D155*$Y$12),TRUE)</f>
        <v>0.33234142938648059</v>
      </c>
      <c r="O155" s="3">
        <f>_xlfn.NORM.S.DIST((1/$Y$9)*(C155-$Y$5-D155*$Y$12),TRUE)</f>
        <v>0.44625869425747372</v>
      </c>
      <c r="P155" s="3">
        <f t="shared" si="24"/>
        <v>0.43903443941443776</v>
      </c>
      <c r="Q155">
        <f t="shared" si="25"/>
        <v>0.12552775804826174</v>
      </c>
      <c r="R155">
        <f t="shared" si="25"/>
        <v>0.29832768992753939</v>
      </c>
      <c r="S155">
        <f t="shared" si="25"/>
        <v>0</v>
      </c>
      <c r="T155">
        <f t="shared" si="25"/>
        <v>1.47213195745338E-3</v>
      </c>
      <c r="U155" s="4">
        <f t="shared" si="26"/>
        <v>0.42532757993325448</v>
      </c>
      <c r="V155" s="6">
        <f t="shared" si="27"/>
        <v>-0.18828255502185753</v>
      </c>
    </row>
    <row r="156" spans="1:22" x14ac:dyDescent="0.3">
      <c r="A156">
        <f t="shared" si="19"/>
        <v>152</v>
      </c>
      <c r="C156">
        <v>-0.240024249</v>
      </c>
      <c r="D156">
        <v>2.1543999999999999</v>
      </c>
      <c r="E156">
        <v>0.89481976748426795</v>
      </c>
      <c r="F156">
        <v>0.104358307581684</v>
      </c>
      <c r="G156" s="13">
        <v>2.0422582721491599E-17</v>
      </c>
      <c r="H156">
        <v>8.2192493404831095E-4</v>
      </c>
      <c r="I156">
        <f t="shared" si="20"/>
        <v>0.81788782944523308</v>
      </c>
      <c r="J156">
        <f t="shared" si="21"/>
        <v>0.89717476932706397</v>
      </c>
      <c r="K156">
        <f t="shared" si="22"/>
        <v>0</v>
      </c>
      <c r="L156">
        <f t="shared" si="23"/>
        <v>4.0212227818222359E-3</v>
      </c>
      <c r="M156">
        <f>_xlfn.NORM.S.DIST((1/$Y$7)*(C156-$Y$3-D156*$Y$12),TRUE)</f>
        <v>0.20971776784710924</v>
      </c>
      <c r="N156" s="3">
        <f>_xlfn.NORM.S.DIST((1/$Y$8)*(C156-$Y$4-D156*$Y$12),TRUE)</f>
        <v>0.36733967957562452</v>
      </c>
      <c r="O156" s="3">
        <f>_xlfn.NORM.S.DIST((1/$Y$9)*(C156-$Y$5-D156*$Y$12),TRUE)</f>
        <v>0.45793158179969684</v>
      </c>
      <c r="P156" s="3">
        <f t="shared" si="24"/>
        <v>0.45226022035443364</v>
      </c>
      <c r="Q156">
        <f t="shared" si="25"/>
        <v>0.17152560994057148</v>
      </c>
      <c r="R156">
        <f t="shared" si="25"/>
        <v>0.32956789228793854</v>
      </c>
      <c r="S156">
        <f t="shared" si="25"/>
        <v>0</v>
      </c>
      <c r="T156">
        <f t="shared" si="25"/>
        <v>1.8186391014011931E-3</v>
      </c>
      <c r="U156" s="4">
        <f t="shared" si="26"/>
        <v>0.50291214132991124</v>
      </c>
      <c r="V156" s="6">
        <f t="shared" si="27"/>
        <v>7.2997206254819015E-3</v>
      </c>
    </row>
    <row r="157" spans="1:22" x14ac:dyDescent="0.3">
      <c r="A157">
        <f t="shared" si="19"/>
        <v>153</v>
      </c>
      <c r="C157">
        <v>0.17896467599999999</v>
      </c>
      <c r="D157">
        <v>2.1215000000000002</v>
      </c>
      <c r="E157">
        <v>0.91620962201824196</v>
      </c>
      <c r="F157">
        <v>8.3172752934253302E-2</v>
      </c>
      <c r="G157" s="13">
        <v>1.5724297625141199E-17</v>
      </c>
      <c r="H157">
        <v>6.17625047504671E-4</v>
      </c>
      <c r="I157">
        <f t="shared" si="20"/>
        <v>0.82367823609303548</v>
      </c>
      <c r="J157">
        <f t="shared" si="21"/>
        <v>0.8973128286465113</v>
      </c>
      <c r="K157">
        <f t="shared" si="22"/>
        <v>0</v>
      </c>
      <c r="L157">
        <f t="shared" si="23"/>
        <v>3.8129469227106182E-3</v>
      </c>
      <c r="M157">
        <f>_xlfn.NORM.S.DIST((1/$Y$7)*(C157-$Y$3-D157*$Y$12),TRUE)</f>
        <v>0.35410472079059885</v>
      </c>
      <c r="N157" s="3">
        <f>_xlfn.NORM.S.DIST((1/$Y$8)*(C157-$Y$4-D157*$Y$12),TRUE)</f>
        <v>0.43758422787263113</v>
      </c>
      <c r="O157" s="3">
        <f>_xlfn.NORM.S.DIST((1/$Y$9)*(C157-$Y$5-D157*$Y$12),TRUE)</f>
        <v>0.48047116571362097</v>
      </c>
      <c r="P157" s="3">
        <f t="shared" si="24"/>
        <v>0.47782908624751635</v>
      </c>
      <c r="Q157">
        <f t="shared" si="25"/>
        <v>0.29166835181301731</v>
      </c>
      <c r="R157">
        <f t="shared" si="25"/>
        <v>0.39264994128349023</v>
      </c>
      <c r="S157">
        <f t="shared" si="25"/>
        <v>0</v>
      </c>
      <c r="T157">
        <f t="shared" si="25"/>
        <v>1.8219369439890941E-3</v>
      </c>
      <c r="U157" s="4">
        <f t="shared" si="26"/>
        <v>0.68614023004049662</v>
      </c>
      <c r="V157" s="6">
        <f t="shared" si="27"/>
        <v>0.48493910810589197</v>
      </c>
    </row>
    <row r="158" spans="1:22" x14ac:dyDescent="0.3">
      <c r="A158">
        <f t="shared" si="19"/>
        <v>154</v>
      </c>
      <c r="C158">
        <v>0.42381175900000001</v>
      </c>
      <c r="D158">
        <v>2.125</v>
      </c>
      <c r="E158">
        <v>0.92894529992723696</v>
      </c>
      <c r="F158">
        <v>7.0600178884835801E-2</v>
      </c>
      <c r="G158" s="13">
        <v>1.1326282191354E-17</v>
      </c>
      <c r="H158">
        <v>4.5452118792748802E-4</v>
      </c>
      <c r="I158">
        <f t="shared" si="20"/>
        <v>0.84123630380068304</v>
      </c>
      <c r="J158">
        <f t="shared" si="21"/>
        <v>0.8978856786566366</v>
      </c>
      <c r="K158">
        <f t="shared" si="22"/>
        <v>0</v>
      </c>
      <c r="L158">
        <f t="shared" si="23"/>
        <v>3.0078113774564758E-3</v>
      </c>
      <c r="M158">
        <f>_xlfn.NORM.S.DIST((1/$Y$7)*(C158-$Y$3-D158*$Y$12),TRUE)</f>
        <v>0.45178773275420286</v>
      </c>
      <c r="N158" s="3">
        <f>_xlfn.NORM.S.DIST((1/$Y$8)*(C158-$Y$4-D158*$Y$12),TRUE)</f>
        <v>0.47972206530830375</v>
      </c>
      <c r="O158" s="3">
        <f>_xlfn.NORM.S.DIST((1/$Y$9)*(C158-$Y$5-D158*$Y$12),TRUE)</f>
        <v>0.4936763943508915</v>
      </c>
      <c r="P158" s="3">
        <f t="shared" si="24"/>
        <v>0.49282012354484916</v>
      </c>
      <c r="Q158">
        <f t="shared" si="25"/>
        <v>0.38006024240463637</v>
      </c>
      <c r="R158">
        <f t="shared" si="25"/>
        <v>0.43073557217590963</v>
      </c>
      <c r="S158">
        <f t="shared" si="25"/>
        <v>0</v>
      </c>
      <c r="T158">
        <f t="shared" si="25"/>
        <v>1.4823099746377032E-3</v>
      </c>
      <c r="U158" s="4">
        <f t="shared" si="26"/>
        <v>0.81227812455518378</v>
      </c>
      <c r="V158" s="6">
        <f t="shared" si="27"/>
        <v>0.8863225316193446</v>
      </c>
    </row>
    <row r="159" spans="1:22" x14ac:dyDescent="0.3">
      <c r="A159">
        <f t="shared" si="19"/>
        <v>155</v>
      </c>
      <c r="C159">
        <v>1.4443388999999999E-2</v>
      </c>
      <c r="D159">
        <v>2.2345999999999999</v>
      </c>
      <c r="E159">
        <v>0.92659370571254396</v>
      </c>
      <c r="F159">
        <v>7.2980814939558797E-2</v>
      </c>
      <c r="G159" s="13">
        <v>1.0092872404579701E-17</v>
      </c>
      <c r="H159">
        <v>4.25479347896876E-4</v>
      </c>
      <c r="I159">
        <f t="shared" si="20"/>
        <v>0.8516942390334209</v>
      </c>
      <c r="J159">
        <f t="shared" si="21"/>
        <v>0.89825619595511652</v>
      </c>
      <c r="K159">
        <f t="shared" si="22"/>
        <v>0</v>
      </c>
      <c r="L159">
        <f t="shared" si="23"/>
        <v>2.4952579525248887E-3</v>
      </c>
      <c r="M159">
        <f>_xlfn.NORM.S.DIST((1/$Y$7)*(C159-$Y$3-D159*$Y$12),TRUE)</f>
        <v>0.29310395959103619</v>
      </c>
      <c r="N159" s="3">
        <f>_xlfn.NORM.S.DIST((1/$Y$8)*(C159-$Y$4-D159*$Y$12),TRUE)</f>
        <v>0.40963376319982514</v>
      </c>
      <c r="O159" s="3">
        <f>_xlfn.NORM.S.DIST((1/$Y$9)*(C159-$Y$5-D159*$Y$12),TRUE)</f>
        <v>0.47160924603705834</v>
      </c>
      <c r="P159" s="3">
        <f t="shared" si="24"/>
        <v>0.46777237716843445</v>
      </c>
      <c r="Q159">
        <f t="shared" si="25"/>
        <v>0.24963495382157011</v>
      </c>
      <c r="R159">
        <f t="shared" si="25"/>
        <v>0.36795606586665391</v>
      </c>
      <c r="S159">
        <f t="shared" si="25"/>
        <v>0</v>
      </c>
      <c r="T159">
        <f t="shared" si="25"/>
        <v>1.1672127441010077E-3</v>
      </c>
      <c r="U159" s="4">
        <f t="shared" si="26"/>
        <v>0.61875823243232508</v>
      </c>
      <c r="V159" s="6">
        <f t="shared" si="27"/>
        <v>0.30222108064758335</v>
      </c>
    </row>
    <row r="160" spans="1:22" x14ac:dyDescent="0.3">
      <c r="A160">
        <f t="shared" si="19"/>
        <v>156</v>
      </c>
      <c r="C160">
        <v>0.66462903500000003</v>
      </c>
      <c r="D160">
        <v>2.1985999999999999</v>
      </c>
      <c r="E160">
        <v>0.93311016566911698</v>
      </c>
      <c r="F160">
        <v>6.6508742807717097E-2</v>
      </c>
      <c r="G160" s="13">
        <v>8.7362431126836099E-18</v>
      </c>
      <c r="H160">
        <v>3.8109152316624401E-4</v>
      </c>
      <c r="I160">
        <f t="shared" si="20"/>
        <v>0.84976854554297532</v>
      </c>
      <c r="J160">
        <f t="shared" si="21"/>
        <v>0.89822978377724372</v>
      </c>
      <c r="K160">
        <f t="shared" si="22"/>
        <v>0</v>
      </c>
      <c r="L160">
        <f t="shared" si="23"/>
        <v>2.5425723069411712E-3</v>
      </c>
      <c r="M160">
        <f>_xlfn.NORM.S.DIST((1/$Y$7)*(C160-$Y$3-D160*$Y$12),TRUE)</f>
        <v>0.55084804579876989</v>
      </c>
      <c r="N160" s="3">
        <f>_xlfn.NORM.S.DIST((1/$Y$8)*(C160-$Y$4-D160*$Y$12),TRUE)</f>
        <v>0.52139139129854062</v>
      </c>
      <c r="O160" s="3">
        <f>_xlfn.NORM.S.DIST((1/$Y$9)*(C160-$Y$5-D160*$Y$12),TRUE)</f>
        <v>0.50667112638459089</v>
      </c>
      <c r="P160" s="3">
        <f t="shared" si="24"/>
        <v>0.50757444413926844</v>
      </c>
      <c r="Q160">
        <f t="shared" si="25"/>
        <v>0.46809334269361097</v>
      </c>
      <c r="R160">
        <f t="shared" si="25"/>
        <v>0.46832927666940444</v>
      </c>
      <c r="S160">
        <f t="shared" si="25"/>
        <v>0</v>
      </c>
      <c r="T160">
        <f t="shared" si="25"/>
        <v>1.2905447253795624E-3</v>
      </c>
      <c r="U160" s="4">
        <f t="shared" si="26"/>
        <v>0.937713164088395</v>
      </c>
      <c r="V160" s="6">
        <f t="shared" si="27"/>
        <v>1.5358561213338318</v>
      </c>
    </row>
    <row r="161" spans="1:22" x14ac:dyDescent="0.3">
      <c r="A161">
        <f t="shared" si="19"/>
        <v>157</v>
      </c>
      <c r="C161">
        <v>1.9414920449999999</v>
      </c>
      <c r="D161">
        <v>2.0981999999999998</v>
      </c>
      <c r="E161">
        <v>0.86066760794081398</v>
      </c>
      <c r="F161">
        <v>0.13845459610093899</v>
      </c>
      <c r="G161" s="13">
        <v>2.0112645670061901E-17</v>
      </c>
      <c r="H161">
        <v>8.7779595824701104E-4</v>
      </c>
      <c r="I161">
        <f t="shared" si="20"/>
        <v>0.85511603761159105</v>
      </c>
      <c r="J161">
        <f t="shared" si="21"/>
        <v>0.89839162833193464</v>
      </c>
      <c r="K161">
        <f t="shared" si="22"/>
        <v>0</v>
      </c>
      <c r="L161">
        <f t="shared" si="23"/>
        <v>2.3115682484594951E-3</v>
      </c>
      <c r="M161">
        <f>_xlfn.NORM.S.DIST((1/$Y$7)*(C161-$Y$3-D161*$Y$12),TRUE)</f>
        <v>0.92616201018624178</v>
      </c>
      <c r="N161" s="3">
        <f>_xlfn.NORM.S.DIST((1/$Y$8)*(C161-$Y$4-D161*$Y$12),TRUE)</f>
        <v>0.7283105582820355</v>
      </c>
      <c r="O161" s="3">
        <f>_xlfn.NORM.S.DIST((1/$Y$9)*(C161-$Y$5-D161*$Y$12),TRUE)</f>
        <v>0.57512564015946144</v>
      </c>
      <c r="P161" s="3">
        <f t="shared" si="24"/>
        <v>0.58515272680371178</v>
      </c>
      <c r="Q161">
        <f t="shared" si="25"/>
        <v>0.79197598833684513</v>
      </c>
      <c r="R161">
        <f t="shared" si="25"/>
        <v>0.65430810838633824</v>
      </c>
      <c r="S161">
        <f t="shared" si="25"/>
        <v>0</v>
      </c>
      <c r="T161">
        <f t="shared" si="25"/>
        <v>1.3526204637789535E-3</v>
      </c>
      <c r="U161" s="4">
        <f t="shared" si="26"/>
        <v>1.4476367171869624</v>
      </c>
      <c r="V161" s="6" t="e">
        <f t="shared" si="27"/>
        <v>#NUM!</v>
      </c>
    </row>
    <row r="162" spans="1:22" x14ac:dyDescent="0.3">
      <c r="A162">
        <f t="shared" si="19"/>
        <v>158</v>
      </c>
      <c r="C162">
        <v>0.34599970600000002</v>
      </c>
      <c r="D162">
        <v>2.0512999999999999</v>
      </c>
      <c r="E162">
        <v>0.90456827458809597</v>
      </c>
      <c r="F162">
        <v>9.4664359715222801E-2</v>
      </c>
      <c r="G162" s="13">
        <v>1.8090187703844701E-17</v>
      </c>
      <c r="H162">
        <v>7.6736569668108901E-4</v>
      </c>
      <c r="I162">
        <f t="shared" si="20"/>
        <v>0.79566843687522526</v>
      </c>
      <c r="J162">
        <f t="shared" si="21"/>
        <v>0.89659011702846092</v>
      </c>
      <c r="K162">
        <f t="shared" si="22"/>
        <v>0</v>
      </c>
      <c r="L162">
        <f t="shared" si="23"/>
        <v>4.8822085283731888E-3</v>
      </c>
      <c r="M162">
        <f>_xlfn.NORM.S.DIST((1/$Y$7)*(C162-$Y$3-D162*$Y$12),TRUE)</f>
        <v>0.42012026404001801</v>
      </c>
      <c r="N162" s="3">
        <f>_xlfn.NORM.S.DIST((1/$Y$8)*(C162-$Y$4-D162*$Y$12),TRUE)</f>
        <v>0.46628337562676214</v>
      </c>
      <c r="O162" s="3">
        <f>_xlfn.NORM.S.DIST((1/$Y$9)*(C162-$Y$5-D162*$Y$12),TRUE)</f>
        <v>0.48947835027496522</v>
      </c>
      <c r="P162" s="3">
        <f t="shared" si="24"/>
        <v>0.48805388393117116</v>
      </c>
      <c r="Q162">
        <f t="shared" si="25"/>
        <v>0.33427643378832805</v>
      </c>
      <c r="R162">
        <f t="shared" si="25"/>
        <v>0.41806506632162449</v>
      </c>
      <c r="S162">
        <f t="shared" si="25"/>
        <v>0</v>
      </c>
      <c r="T162">
        <f t="shared" si="25"/>
        <v>2.3827808344344223E-3</v>
      </c>
      <c r="U162" s="4">
        <f t="shared" si="26"/>
        <v>0.75472428094438693</v>
      </c>
      <c r="V162" s="6">
        <f t="shared" si="27"/>
        <v>0.68943202159482819</v>
      </c>
    </row>
    <row r="163" spans="1:22" x14ac:dyDescent="0.3">
      <c r="A163">
        <f t="shared" si="19"/>
        <v>159</v>
      </c>
      <c r="C163">
        <v>1.5433529779999999</v>
      </c>
      <c r="D163">
        <v>1.9239999999999999</v>
      </c>
      <c r="E163">
        <v>0.88730114977837504</v>
      </c>
      <c r="F163">
        <v>0.111845752421695</v>
      </c>
      <c r="G163" s="13">
        <v>2.2000421316940399E-17</v>
      </c>
      <c r="H163">
        <v>8.5309779992967895E-4</v>
      </c>
      <c r="I163">
        <f t="shared" si="20"/>
        <v>0.83167692224953738</v>
      </c>
      <c r="J163">
        <f t="shared" si="21"/>
        <v>0.89754653584711819</v>
      </c>
      <c r="K163">
        <f t="shared" si="22"/>
        <v>0</v>
      </c>
      <c r="L163">
        <f t="shared" si="23"/>
        <v>3.4768443197019877E-3</v>
      </c>
      <c r="M163">
        <f>_xlfn.NORM.S.DIST((1/$Y$7)*(C163-$Y$3-D163*$Y$12),TRUE)</f>
        <v>0.8499465895202275</v>
      </c>
      <c r="N163" s="3">
        <f>_xlfn.NORM.S.DIST((1/$Y$8)*(C163-$Y$4-D163*$Y$12),TRUE)</f>
        <v>0.66819995108069552</v>
      </c>
      <c r="O163" s="3">
        <f>_xlfn.NORM.S.DIST((1/$Y$9)*(C163-$Y$5-D163*$Y$12),TRUE)</f>
        <v>0.5539250592832714</v>
      </c>
      <c r="P163" s="3">
        <f t="shared" si="24"/>
        <v>0.56117364652929413</v>
      </c>
      <c r="Q163">
        <f t="shared" si="25"/>
        <v>0.7068809636486737</v>
      </c>
      <c r="R163">
        <f t="shared" si="25"/>
        <v>0.59974055134569215</v>
      </c>
      <c r="S163">
        <f t="shared" si="25"/>
        <v>0</v>
      </c>
      <c r="T163">
        <f t="shared" si="25"/>
        <v>1.9511134053018275E-3</v>
      </c>
      <c r="U163" s="4">
        <f t="shared" si="26"/>
        <v>1.3085726283996677</v>
      </c>
      <c r="V163" s="6" t="e">
        <f t="shared" si="27"/>
        <v>#NUM!</v>
      </c>
    </row>
    <row r="164" spans="1:22" x14ac:dyDescent="0.3">
      <c r="A164">
        <f t="shared" si="19"/>
        <v>160</v>
      </c>
      <c r="C164">
        <v>0.25341385999999999</v>
      </c>
      <c r="D164">
        <v>1.9651000000000001</v>
      </c>
      <c r="E164">
        <v>0.91458402539769501</v>
      </c>
      <c r="F164">
        <v>8.4770843633757406E-2</v>
      </c>
      <c r="G164" s="13">
        <v>1.6232451925724101E-17</v>
      </c>
      <c r="H164">
        <v>6.4513096854804E-4</v>
      </c>
      <c r="I164">
        <f t="shared" si="20"/>
        <v>0.81751016401627385</v>
      </c>
      <c r="J164">
        <f t="shared" si="21"/>
        <v>0.89714032355761719</v>
      </c>
      <c r="K164">
        <f t="shared" si="22"/>
        <v>0</v>
      </c>
      <c r="L164">
        <f t="shared" si="23"/>
        <v>4.0634437465924839E-3</v>
      </c>
      <c r="M164">
        <f>_xlfn.NORM.S.DIST((1/$Y$7)*(C164-$Y$3-D164*$Y$12),TRUE)</f>
        <v>0.38311932459895959</v>
      </c>
      <c r="N164" s="3">
        <f>_xlfn.NORM.S.DIST((1/$Y$8)*(C164-$Y$4-D164*$Y$12),TRUE)</f>
        <v>0.4503443422490605</v>
      </c>
      <c r="O164" s="3">
        <f>_xlfn.NORM.S.DIST((1/$Y$9)*(C164-$Y$5-D164*$Y$12),TRUE)</f>
        <v>0.48448480065254107</v>
      </c>
      <c r="P164" s="3">
        <f t="shared" si="24"/>
        <v>0.48238497986241669</v>
      </c>
      <c r="Q164">
        <f t="shared" si="25"/>
        <v>0.3132039418906995</v>
      </c>
      <c r="R164">
        <f t="shared" si="25"/>
        <v>0.40402206891766446</v>
      </c>
      <c r="S164">
        <f t="shared" si="25"/>
        <v>0</v>
      </c>
      <c r="T164">
        <f t="shared" si="25"/>
        <v>1.9601442298720784E-3</v>
      </c>
      <c r="U164" s="4">
        <f t="shared" si="26"/>
        <v>0.71918615503823602</v>
      </c>
      <c r="V164" s="6">
        <f t="shared" si="27"/>
        <v>0.5804255343434529</v>
      </c>
    </row>
    <row r="165" spans="1:22" x14ac:dyDescent="0.3">
      <c r="A165">
        <f t="shared" si="19"/>
        <v>161</v>
      </c>
      <c r="C165">
        <v>0.52164685899999996</v>
      </c>
      <c r="D165">
        <v>1.8454999999999999</v>
      </c>
      <c r="E165">
        <v>0.92867298517619901</v>
      </c>
      <c r="F165">
        <v>7.0864265289878395E-2</v>
      </c>
      <c r="G165" s="13">
        <v>1.1632895841643599E-17</v>
      </c>
      <c r="H165">
        <v>4.6274953392241999E-4</v>
      </c>
      <c r="I165">
        <f t="shared" si="20"/>
        <v>0.83990083903894064</v>
      </c>
      <c r="J165">
        <f t="shared" si="21"/>
        <v>0.89783363752028533</v>
      </c>
      <c r="K165">
        <f t="shared" si="22"/>
        <v>0</v>
      </c>
      <c r="L165">
        <f t="shared" si="23"/>
        <v>3.0785840129075952E-3</v>
      </c>
      <c r="M165">
        <f>_xlfn.NORM.S.DIST((1/$Y$7)*(C165-$Y$3-D165*$Y$12),TRUE)</f>
        <v>0.49201900059993031</v>
      </c>
      <c r="N165" s="3">
        <f>_xlfn.NORM.S.DIST((1/$Y$8)*(C165-$Y$4-D165*$Y$12),TRUE)</f>
        <v>0.49664978115200464</v>
      </c>
      <c r="O165" s="3">
        <f>_xlfn.NORM.S.DIST((1/$Y$9)*(C165-$Y$5-D165*$Y$12),TRUE)</f>
        <v>0.49895564080366367</v>
      </c>
      <c r="P165" s="3">
        <f t="shared" si="24"/>
        <v>0.49881421158254463</v>
      </c>
      <c r="Q165">
        <f t="shared" si="25"/>
        <v>0.41324717142698253</v>
      </c>
      <c r="R165">
        <f t="shared" si="25"/>
        <v>0.44590887958535796</v>
      </c>
      <c r="S165">
        <f t="shared" si="25"/>
        <v>0</v>
      </c>
      <c r="T165">
        <f t="shared" si="25"/>
        <v>1.5356414571891285E-3</v>
      </c>
      <c r="U165" s="4">
        <f t="shared" si="26"/>
        <v>0.86069169246952959</v>
      </c>
      <c r="V165" s="6">
        <f t="shared" si="27"/>
        <v>1.0834322329567014</v>
      </c>
    </row>
    <row r="166" spans="1:22" x14ac:dyDescent="0.3">
      <c r="A166">
        <f t="shared" si="19"/>
        <v>162</v>
      </c>
      <c r="C166">
        <v>1.250449835</v>
      </c>
      <c r="D166">
        <v>1.8502000000000001</v>
      </c>
      <c r="E166">
        <v>0.91939303978836695</v>
      </c>
      <c r="F166">
        <v>8.0128830576933596E-2</v>
      </c>
      <c r="G166" s="13">
        <v>1.14041253574516E-17</v>
      </c>
      <c r="H166">
        <v>4.7812963469942002E-4</v>
      </c>
      <c r="I166">
        <f t="shared" si="20"/>
        <v>0.85147020038643018</v>
      </c>
      <c r="J166">
        <f t="shared" si="21"/>
        <v>0.89824490753443886</v>
      </c>
      <c r="K166">
        <f t="shared" si="22"/>
        <v>0</v>
      </c>
      <c r="L166">
        <f t="shared" si="23"/>
        <v>2.5100100718519602E-3</v>
      </c>
      <c r="M166">
        <f>_xlfn.NORM.S.DIST((1/$Y$7)*(C166-$Y$3-D166*$Y$12),TRUE)</f>
        <v>0.76834558699783895</v>
      </c>
      <c r="N166" s="3">
        <f>_xlfn.NORM.S.DIST((1/$Y$8)*(C166-$Y$4-D166*$Y$12),TRUE)</f>
        <v>0.62090157176244687</v>
      </c>
      <c r="O166" s="3">
        <f>_xlfn.NORM.S.DIST((1/$Y$9)*(C166-$Y$5-D166*$Y$12),TRUE)</f>
        <v>0.53822561214393394</v>
      </c>
      <c r="P166" s="3">
        <f t="shared" si="24"/>
        <v>0.54338298259510887</v>
      </c>
      <c r="Q166">
        <f t="shared" si="25"/>
        <v>0.65422337092707927</v>
      </c>
      <c r="R166">
        <f t="shared" si="25"/>
        <v>0.55772167491574687</v>
      </c>
      <c r="S166">
        <f t="shared" si="25"/>
        <v>0</v>
      </c>
      <c r="T166">
        <f t="shared" si="25"/>
        <v>1.3638967591866817E-3</v>
      </c>
      <c r="U166" s="4">
        <f t="shared" si="26"/>
        <v>1.2133089426020127</v>
      </c>
      <c r="V166" s="6" t="e">
        <f t="shared" si="27"/>
        <v>#NUM!</v>
      </c>
    </row>
    <row r="167" spans="1:22" x14ac:dyDescent="0.3">
      <c r="A167">
        <f t="shared" si="19"/>
        <v>163</v>
      </c>
      <c r="C167">
        <v>-1.9305955990000001</v>
      </c>
      <c r="D167">
        <v>1.9427000000000001</v>
      </c>
      <c r="E167">
        <v>0.47581843891864101</v>
      </c>
      <c r="F167">
        <v>0.51897495476032196</v>
      </c>
      <c r="G167" s="13">
        <v>1.2223150980599701E-16</v>
      </c>
      <c r="H167">
        <v>5.2066063210374396E-3</v>
      </c>
      <c r="I167">
        <f t="shared" si="20"/>
        <v>0.84385926095933794</v>
      </c>
      <c r="J167">
        <f t="shared" si="21"/>
        <v>0.89804838875513082</v>
      </c>
      <c r="K167">
        <f t="shared" si="22"/>
        <v>0</v>
      </c>
      <c r="L167">
        <f t="shared" si="23"/>
        <v>2.8007125141085261E-3</v>
      </c>
      <c r="M167">
        <f>_xlfn.NORM.S.DIST((1/$Y$7)*(C167-$Y$3-D167*$Y$12),TRUE)</f>
        <v>5.308382034803826E-3</v>
      </c>
      <c r="N167" s="3">
        <f>_xlfn.NORM.S.DIST((1/$Y$8)*(C167-$Y$4-D167*$Y$12),TRUE)</f>
        <v>0.14174949301747758</v>
      </c>
      <c r="O167" s="3">
        <f>_xlfn.NORM.S.DIST((1/$Y$9)*(C167-$Y$5-D167*$Y$12),TRUE)</f>
        <v>0.36906791160655694</v>
      </c>
      <c r="P167" s="3">
        <f t="shared" si="24"/>
        <v>0.35212198301665432</v>
      </c>
      <c r="Q167">
        <f t="shared" si="25"/>
        <v>4.4795273407793835E-3</v>
      </c>
      <c r="R167">
        <f t="shared" si="25"/>
        <v>0.1272979038112024</v>
      </c>
      <c r="S167">
        <f t="shared" si="25"/>
        <v>0</v>
      </c>
      <c r="T167">
        <f t="shared" si="25"/>
        <v>9.8619244432745362E-4</v>
      </c>
      <c r="U167" s="4">
        <f t="shared" si="26"/>
        <v>0.13276362359630925</v>
      </c>
      <c r="V167" s="6">
        <f t="shared" si="27"/>
        <v>-1.1134219616281931</v>
      </c>
    </row>
    <row r="168" spans="1:22" x14ac:dyDescent="0.3">
      <c r="A168">
        <f t="shared" si="19"/>
        <v>164</v>
      </c>
      <c r="C168">
        <v>0.61900485900000002</v>
      </c>
      <c r="D168">
        <v>1.843</v>
      </c>
      <c r="E168">
        <v>0.69442260394644895</v>
      </c>
      <c r="F168">
        <v>0.30164237183526799</v>
      </c>
      <c r="G168" s="13">
        <v>1.0958467583847101E-16</v>
      </c>
      <c r="H168">
        <v>3.9350242182822999E-3</v>
      </c>
      <c r="I168">
        <f t="shared" si="20"/>
        <v>0.47970252534439239</v>
      </c>
      <c r="J168">
        <f t="shared" si="21"/>
        <v>0.88581967829043662</v>
      </c>
      <c r="K168">
        <f t="shared" si="22"/>
        <v>0</v>
      </c>
      <c r="L168">
        <f t="shared" si="23"/>
        <v>1.9890731889270735E-2</v>
      </c>
      <c r="M168">
        <f>_xlfn.NORM.S.DIST((1/$Y$7)*(C168-$Y$3-D168*$Y$12),TRUE)</f>
        <v>0.53213556716261867</v>
      </c>
      <c r="N168" s="3">
        <f>_xlfn.NORM.S.DIST((1/$Y$8)*(C168-$Y$4-D168*$Y$12),TRUE)</f>
        <v>0.51350098809674272</v>
      </c>
      <c r="O168" s="3">
        <f>_xlfn.NORM.S.DIST((1/$Y$9)*(C168-$Y$5-D168*$Y$12),TRUE)</f>
        <v>0.50420932567536536</v>
      </c>
      <c r="P168" s="3">
        <f t="shared" si="24"/>
        <v>0.5047793369508522</v>
      </c>
      <c r="Q168">
        <f t="shared" si="25"/>
        <v>0.2552667753934787</v>
      </c>
      <c r="R168">
        <f t="shared" si="25"/>
        <v>0.45486928007767796</v>
      </c>
      <c r="S168">
        <f t="shared" si="25"/>
        <v>0</v>
      </c>
      <c r="T168">
        <f t="shared" si="25"/>
        <v>1.0040430454533253E-2</v>
      </c>
      <c r="U168" s="4">
        <f t="shared" si="26"/>
        <v>0.72017648592568995</v>
      </c>
      <c r="V168" s="6">
        <f t="shared" si="27"/>
        <v>0.58336587049996924</v>
      </c>
    </row>
    <row r="169" spans="1:22" x14ac:dyDescent="0.3">
      <c r="A169">
        <f t="shared" si="19"/>
        <v>165</v>
      </c>
      <c r="C169">
        <v>1.626865097</v>
      </c>
      <c r="D169">
        <v>1.7478</v>
      </c>
      <c r="E169">
        <v>0.73987279750401203</v>
      </c>
      <c r="F169">
        <v>0.25661657932848803</v>
      </c>
      <c r="G169" s="13">
        <v>1.08569679385332E-16</v>
      </c>
      <c r="H169">
        <v>3.5106231675001102E-3</v>
      </c>
      <c r="I169">
        <f t="shared" si="20"/>
        <v>0.65907238305644278</v>
      </c>
      <c r="J169">
        <f t="shared" si="21"/>
        <v>0.89109458488394788</v>
      </c>
      <c r="K169">
        <f t="shared" si="22"/>
        <v>0</v>
      </c>
      <c r="L169">
        <f t="shared" si="23"/>
        <v>1.2315341256232348E-2</v>
      </c>
      <c r="M169">
        <f>_xlfn.NORM.S.DIST((1/$Y$7)*(C169-$Y$3-D169*$Y$12),TRUE)</f>
        <v>0.86918287042233644</v>
      </c>
      <c r="N169" s="3">
        <f>_xlfn.NORM.S.DIST((1/$Y$8)*(C169-$Y$4-D169*$Y$12),TRUE)</f>
        <v>0.6812461396805618</v>
      </c>
      <c r="O169" s="3">
        <f>_xlfn.NORM.S.DIST((1/$Y$9)*(C169-$Y$5-D169*$Y$12),TRUE)</f>
        <v>0.55838690774562449</v>
      </c>
      <c r="P169" s="3">
        <f t="shared" si="24"/>
        <v>0.56622513158537435</v>
      </c>
      <c r="Q169">
        <f t="shared" si="25"/>
        <v>0.57285442572108858</v>
      </c>
      <c r="R169">
        <f t="shared" si="25"/>
        <v>0.60705474604244214</v>
      </c>
      <c r="S169">
        <f t="shared" si="25"/>
        <v>0</v>
      </c>
      <c r="T169">
        <f t="shared" si="25"/>
        <v>6.9732557233289508E-3</v>
      </c>
      <c r="U169" s="4">
        <f t="shared" si="26"/>
        <v>1.1868824274868597</v>
      </c>
      <c r="V169" s="6" t="e">
        <f t="shared" si="27"/>
        <v>#NUM!</v>
      </c>
    </row>
    <row r="170" spans="1:22" x14ac:dyDescent="0.3">
      <c r="A170">
        <f t="shared" si="19"/>
        <v>166</v>
      </c>
      <c r="C170">
        <v>1.007308761</v>
      </c>
      <c r="D170">
        <v>1.6859</v>
      </c>
      <c r="E170">
        <v>0.837702388352911</v>
      </c>
      <c r="F170">
        <v>0.16033399547107699</v>
      </c>
      <c r="G170" s="13">
        <v>6.1710600188088105E-17</v>
      </c>
      <c r="H170">
        <v>1.9636161760121802E-3</v>
      </c>
      <c r="I170">
        <f t="shared" si="20"/>
        <v>0.69637973786821505</v>
      </c>
      <c r="J170">
        <f t="shared" si="21"/>
        <v>0.89230491350115526</v>
      </c>
      <c r="K170">
        <f t="shared" si="22"/>
        <v>0</v>
      </c>
      <c r="L170">
        <f t="shared" si="23"/>
        <v>1.0612314608879733E-2</v>
      </c>
      <c r="M170">
        <f>_xlfn.NORM.S.DIST((1/$Y$7)*(C170-$Y$3-D170*$Y$12),TRUE)</f>
        <v>0.68511723486938836</v>
      </c>
      <c r="N170" s="3">
        <f>_xlfn.NORM.S.DIST((1/$Y$8)*(C170-$Y$4-D170*$Y$12),TRUE)</f>
        <v>0.58017609780868318</v>
      </c>
      <c r="O170" s="3">
        <f>_xlfn.NORM.S.DIST((1/$Y$9)*(C170-$Y$5-D170*$Y$12),TRUE)</f>
        <v>0.52514690869878244</v>
      </c>
      <c r="P170" s="3">
        <f t="shared" si="24"/>
        <v>0.52854689181551284</v>
      </c>
      <c r="Q170">
        <f t="shared" si="25"/>
        <v>0.47710176042734098</v>
      </c>
      <c r="R170">
        <f t="shared" si="25"/>
        <v>0.51769398277061485</v>
      </c>
      <c r="S170">
        <f t="shared" si="25"/>
        <v>0</v>
      </c>
      <c r="T170">
        <f t="shared" si="25"/>
        <v>5.6091059014917429E-3</v>
      </c>
      <c r="U170" s="4">
        <f t="shared" si="26"/>
        <v>1.0004048490994475</v>
      </c>
      <c r="V170" s="6" t="e">
        <f t="shared" si="27"/>
        <v>#NUM!</v>
      </c>
    </row>
    <row r="171" spans="1:22" x14ac:dyDescent="0.3">
      <c r="A171">
        <f t="shared" si="19"/>
        <v>167</v>
      </c>
      <c r="C171">
        <v>2.2788295590000001</v>
      </c>
      <c r="D171">
        <v>1.5698000000000001</v>
      </c>
      <c r="E171">
        <v>0.69476615912741901</v>
      </c>
      <c r="F171">
        <v>0.30140880272288201</v>
      </c>
      <c r="G171" s="13">
        <v>1.15987363086359E-16</v>
      </c>
      <c r="H171">
        <v>3.8250381496985398E-3</v>
      </c>
      <c r="I171">
        <f t="shared" si="20"/>
        <v>0.77673923299354608</v>
      </c>
      <c r="J171">
        <f t="shared" si="21"/>
        <v>0.89535988028208979</v>
      </c>
      <c r="K171">
        <f t="shared" si="22"/>
        <v>0</v>
      </c>
      <c r="L171">
        <f t="shared" si="23"/>
        <v>6.4398212902224191E-3</v>
      </c>
      <c r="M171">
        <f>_xlfn.NORM.S.DIST((1/$Y$7)*(C171-$Y$3-D171*$Y$12),TRUE)</f>
        <v>0.96379402224470889</v>
      </c>
      <c r="N171" s="3">
        <f>_xlfn.NORM.S.DIST((1/$Y$8)*(C171-$Y$4-D171*$Y$12),TRUE)</f>
        <v>0.77460280221691513</v>
      </c>
      <c r="O171" s="3">
        <f>_xlfn.NORM.S.DIST((1/$Y$9)*(C171-$Y$5-D171*$Y$12),TRUE)</f>
        <v>0.59292255437546948</v>
      </c>
      <c r="P171" s="3">
        <f t="shared" si="24"/>
        <v>0.60522808643961445</v>
      </c>
      <c r="Q171">
        <f t="shared" si="25"/>
        <v>0.74861662960211983</v>
      </c>
      <c r="R171">
        <f t="shared" si="25"/>
        <v>0.69354827225910842</v>
      </c>
      <c r="S171">
        <f t="shared" si="25"/>
        <v>0</v>
      </c>
      <c r="T171">
        <f t="shared" si="25"/>
        <v>3.8975607164944037E-3</v>
      </c>
      <c r="U171" s="4">
        <f t="shared" si="26"/>
        <v>1.4460624625777228</v>
      </c>
      <c r="V171" s="6" t="e">
        <f t="shared" si="27"/>
        <v>#NUM!</v>
      </c>
    </row>
    <row r="172" spans="1:22" x14ac:dyDescent="0.3">
      <c r="A172">
        <f t="shared" si="19"/>
        <v>168</v>
      </c>
      <c r="C172">
        <v>-0.63673734800000004</v>
      </c>
      <c r="D172">
        <v>1.6733</v>
      </c>
      <c r="E172">
        <v>0.72205101813268702</v>
      </c>
      <c r="F172">
        <v>0.27416384128500398</v>
      </c>
      <c r="G172" s="13">
        <v>1.1586883773298601E-16</v>
      </c>
      <c r="H172">
        <v>3.7851405823086499E-3</v>
      </c>
      <c r="I172">
        <f t="shared" si="20"/>
        <v>0.6593639970510109</v>
      </c>
      <c r="J172">
        <f t="shared" si="21"/>
        <v>0.89117954609626193</v>
      </c>
      <c r="K172">
        <f t="shared" si="22"/>
        <v>0</v>
      </c>
      <c r="L172">
        <f t="shared" si="23"/>
        <v>1.2217045745936246E-2</v>
      </c>
      <c r="M172">
        <f>_xlfn.NORM.S.DIST((1/$Y$7)*(C172-$Y$3-D172*$Y$12),TRUE)</f>
        <v>0.11170477921249523</v>
      </c>
      <c r="N172" s="3">
        <f>_xlfn.NORM.S.DIST((1/$Y$8)*(C172-$Y$4-D172*$Y$12),TRUE)</f>
        <v>0.30465727704337131</v>
      </c>
      <c r="O172" s="3">
        <f>_xlfn.NORM.S.DIST((1/$Y$9)*(C172-$Y$5-D172*$Y$12),TRUE)</f>
        <v>0.43671314854128368</v>
      </c>
      <c r="P172" s="3">
        <f t="shared" si="24"/>
        <v>0.42823019481021402</v>
      </c>
      <c r="Q172">
        <f t="shared" si="25"/>
        <v>7.3654109711251525E-2</v>
      </c>
      <c r="R172">
        <f t="shared" si="25"/>
        <v>0.27150433387043477</v>
      </c>
      <c r="S172">
        <f t="shared" si="25"/>
        <v>0</v>
      </c>
      <c r="T172">
        <f t="shared" si="25"/>
        <v>5.2317078797875748E-3</v>
      </c>
      <c r="U172" s="4">
        <f t="shared" si="26"/>
        <v>0.35039015146147384</v>
      </c>
      <c r="V172" s="6">
        <f t="shared" si="27"/>
        <v>-0.38426735240016263</v>
      </c>
    </row>
    <row r="173" spans="1:22" x14ac:dyDescent="0.3">
      <c r="A173">
        <f t="shared" si="19"/>
        <v>169</v>
      </c>
      <c r="C173">
        <v>1.522380227</v>
      </c>
      <c r="D173">
        <v>1.5942000000000001</v>
      </c>
      <c r="E173">
        <v>0.77622268170555697</v>
      </c>
      <c r="F173">
        <v>0.22083786269391301</v>
      </c>
      <c r="G173" s="13">
        <v>9.2892054509658006E-17</v>
      </c>
      <c r="H173">
        <v>2.9394556005290602E-3</v>
      </c>
      <c r="I173">
        <f t="shared" si="20"/>
        <v>0.68174117221639563</v>
      </c>
      <c r="J173">
        <f t="shared" si="21"/>
        <v>0.89175357054921434</v>
      </c>
      <c r="K173">
        <f t="shared" si="22"/>
        <v>0</v>
      </c>
      <c r="L173">
        <f t="shared" si="23"/>
        <v>1.1366581921866299E-2</v>
      </c>
      <c r="M173">
        <f>_xlfn.NORM.S.DIST((1/$Y$7)*(C173-$Y$3-D173*$Y$12),TRUE)</f>
        <v>0.8448334420158562</v>
      </c>
      <c r="N173" s="3">
        <f>_xlfn.NORM.S.DIST((1/$Y$8)*(C173-$Y$4-D173*$Y$12),TRUE)</f>
        <v>0.66489049853747229</v>
      </c>
      <c r="O173" s="3">
        <f>_xlfn.NORM.S.DIST((1/$Y$9)*(C173-$Y$5-D173*$Y$12),TRUE)</f>
        <v>0.55280344009051541</v>
      </c>
      <c r="P173" s="3">
        <f t="shared" si="24"/>
        <v>0.55990344540123971</v>
      </c>
      <c r="Q173">
        <f t="shared" si="25"/>
        <v>0.57595774108750208</v>
      </c>
      <c r="R173">
        <f t="shared" si="25"/>
        <v>0.59291847609503812</v>
      </c>
      <c r="S173">
        <f t="shared" si="25"/>
        <v>0</v>
      </c>
      <c r="T173">
        <f t="shared" si="25"/>
        <v>6.3641883804883854E-3</v>
      </c>
      <c r="U173" s="4">
        <f t="shared" si="26"/>
        <v>1.1752404055630286</v>
      </c>
      <c r="V173" s="6" t="e">
        <f t="shared" si="27"/>
        <v>#NUM!</v>
      </c>
    </row>
    <row r="174" spans="1:22" x14ac:dyDescent="0.3">
      <c r="A174">
        <f t="shared" si="19"/>
        <v>170</v>
      </c>
      <c r="C174">
        <v>-0.33100620400000003</v>
      </c>
      <c r="D174">
        <v>1.6561999999999999</v>
      </c>
      <c r="E174">
        <v>0.82454256071086196</v>
      </c>
      <c r="F174">
        <v>0.17335589000577301</v>
      </c>
      <c r="G174" s="13">
        <v>6.5435882068247698E-17</v>
      </c>
      <c r="H174">
        <v>2.1015492833649598E-3</v>
      </c>
      <c r="I174">
        <f t="shared" si="20"/>
        <v>0.72623804799450919</v>
      </c>
      <c r="J174">
        <f t="shared" si="21"/>
        <v>0.89343744015773463</v>
      </c>
      <c r="K174">
        <f t="shared" si="22"/>
        <v>0</v>
      </c>
      <c r="L174">
        <f t="shared" si="23"/>
        <v>9.0648840292565092E-3</v>
      </c>
      <c r="M174">
        <f>_xlfn.NORM.S.DIST((1/$Y$7)*(C174-$Y$3-D174*$Y$12),TRUE)</f>
        <v>0.18367308904670332</v>
      </c>
      <c r="N174" s="3">
        <f>_xlfn.NORM.S.DIST((1/$Y$8)*(C174-$Y$4-D174*$Y$12),TRUE)</f>
        <v>0.3525715221447831</v>
      </c>
      <c r="O174" s="3">
        <f>_xlfn.NORM.S.DIST((1/$Y$9)*(C174-$Y$5-D174*$Y$12),TRUE)</f>
        <v>0.45305250853734996</v>
      </c>
      <c r="P174" s="3">
        <f t="shared" si="24"/>
        <v>0.44673042406302943</v>
      </c>
      <c r="Q174">
        <f t="shared" si="25"/>
        <v>0.13339038565839947</v>
      </c>
      <c r="R174">
        <f t="shared" si="25"/>
        <v>0.31500059821755105</v>
      </c>
      <c r="S174">
        <f t="shared" si="25"/>
        <v>0</v>
      </c>
      <c r="T174">
        <f t="shared" si="25"/>
        <v>4.0495594864719429E-3</v>
      </c>
      <c r="U174" s="4">
        <f t="shared" si="26"/>
        <v>0.45244054336242251</v>
      </c>
      <c r="V174" s="6">
        <f t="shared" si="27"/>
        <v>-0.11949766893523102</v>
      </c>
    </row>
    <row r="175" spans="1:22" x14ac:dyDescent="0.3">
      <c r="A175">
        <f t="shared" si="19"/>
        <v>171</v>
      </c>
      <c r="C175">
        <v>0.56075679099999998</v>
      </c>
      <c r="D175">
        <v>1.5966</v>
      </c>
      <c r="E175">
        <v>0.89021099209896104</v>
      </c>
      <c r="F175">
        <v>0.108682930163223</v>
      </c>
      <c r="G175" s="13">
        <v>3.3140508136154101E-17</v>
      </c>
      <c r="H175">
        <v>1.10607773781547E-3</v>
      </c>
      <c r="I175">
        <f t="shared" si="20"/>
        <v>0.76593576034740407</v>
      </c>
      <c r="J175">
        <f t="shared" si="21"/>
        <v>0.89499875122302808</v>
      </c>
      <c r="K175">
        <f t="shared" si="22"/>
        <v>0</v>
      </c>
      <c r="L175">
        <f t="shared" si="23"/>
        <v>6.9449626053661069E-3</v>
      </c>
      <c r="M175">
        <f>_xlfn.NORM.S.DIST((1/$Y$7)*(C175-$Y$3-D175*$Y$12),TRUE)</f>
        <v>0.50814743683082453</v>
      </c>
      <c r="N175" s="3">
        <f>_xlfn.NORM.S.DIST((1/$Y$8)*(C175-$Y$4-D175*$Y$12),TRUE)</f>
        <v>0.50342009293440959</v>
      </c>
      <c r="O175" s="3">
        <f>_xlfn.NORM.S.DIST((1/$Y$9)*(C175-$Y$5-D175*$Y$12),TRUE)</f>
        <v>0.50106614142777317</v>
      </c>
      <c r="P175" s="3">
        <f t="shared" si="24"/>
        <v>0.50121052042559466</v>
      </c>
      <c r="Q175">
        <f t="shared" si="25"/>
        <v>0.38920829339760205</v>
      </c>
      <c r="R175">
        <f t="shared" si="25"/>
        <v>0.45056035451687731</v>
      </c>
      <c r="S175">
        <f t="shared" si="25"/>
        <v>0</v>
      </c>
      <c r="T175">
        <f t="shared" si="25"/>
        <v>3.4808883217718402E-3</v>
      </c>
      <c r="U175" s="4">
        <f t="shared" si="26"/>
        <v>0.84324953623625121</v>
      </c>
      <c r="V175" s="6">
        <f t="shared" si="27"/>
        <v>1.0079032161371679</v>
      </c>
    </row>
    <row r="176" spans="1:22" x14ac:dyDescent="0.3">
      <c r="A176">
        <f t="shared" si="19"/>
        <v>172</v>
      </c>
      <c r="C176">
        <v>0.39346793499999999</v>
      </c>
      <c r="D176">
        <v>1.5823</v>
      </c>
      <c r="E176">
        <v>0.91793822584051599</v>
      </c>
      <c r="F176">
        <v>8.1415525466575406E-2</v>
      </c>
      <c r="G176" s="13">
        <v>1.8101220491457201E-17</v>
      </c>
      <c r="H176">
        <v>6.4624869290837703E-4</v>
      </c>
      <c r="I176">
        <f t="shared" si="20"/>
        <v>0.81987346652474458</v>
      </c>
      <c r="J176">
        <f t="shared" si="21"/>
        <v>0.89701890464812983</v>
      </c>
      <c r="K176">
        <f t="shared" si="22"/>
        <v>0</v>
      </c>
      <c r="L176">
        <f t="shared" si="23"/>
        <v>4.1785324272835302E-3</v>
      </c>
      <c r="M176">
        <f>_xlfn.NORM.S.DIST((1/$Y$7)*(C176-$Y$3-D176*$Y$12),TRUE)</f>
        <v>0.43939057615494997</v>
      </c>
      <c r="N176" s="3">
        <f>_xlfn.NORM.S.DIST((1/$Y$8)*(C176-$Y$4-D176*$Y$12),TRUE)</f>
        <v>0.47447788406139607</v>
      </c>
      <c r="O176" s="3">
        <f>_xlfn.NORM.S.DIST((1/$Y$9)*(C176-$Y$5-D176*$Y$12),TRUE)</f>
        <v>0.49203920341847607</v>
      </c>
      <c r="P176" s="3">
        <f t="shared" si="24"/>
        <v>0.49096130684486056</v>
      </c>
      <c r="Q176">
        <f t="shared" si="25"/>
        <v>0.36024467483046363</v>
      </c>
      <c r="R176">
        <f t="shared" si="25"/>
        <v>0.42561563184051582</v>
      </c>
      <c r="S176">
        <f t="shared" si="25"/>
        <v>0</v>
      </c>
      <c r="T176">
        <f t="shared" si="25"/>
        <v>2.0514977411927493E-3</v>
      </c>
      <c r="U176" s="4">
        <f t="shared" si="26"/>
        <v>0.78791180441217223</v>
      </c>
      <c r="V176" s="6">
        <f t="shared" si="27"/>
        <v>0.79919665510179105</v>
      </c>
    </row>
    <row r="177" spans="1:22" x14ac:dyDescent="0.3">
      <c r="A177">
        <f t="shared" si="19"/>
        <v>173</v>
      </c>
      <c r="C177">
        <v>1.354081345</v>
      </c>
      <c r="D177">
        <v>1.5677000000000001</v>
      </c>
      <c r="E177">
        <v>0.90855862183466896</v>
      </c>
      <c r="F177">
        <v>9.0824291849207706E-2</v>
      </c>
      <c r="G177" s="13">
        <v>1.5779118218140301E-17</v>
      </c>
      <c r="H177">
        <v>6.1708631612317601E-4</v>
      </c>
      <c r="I177">
        <f t="shared" si="20"/>
        <v>0.84265118280686135</v>
      </c>
      <c r="J177">
        <f t="shared" si="21"/>
        <v>0.89789992794484519</v>
      </c>
      <c r="K177">
        <f t="shared" si="22"/>
        <v>0</v>
      </c>
      <c r="L177">
        <f t="shared" si="23"/>
        <v>2.9788521791112152E-3</v>
      </c>
      <c r="M177">
        <f>_xlfn.NORM.S.DIST((1/$Y$7)*(C177-$Y$3-D177*$Y$12),TRUE)</f>
        <v>0.79969733948877775</v>
      </c>
      <c r="N177" s="3">
        <f>_xlfn.NORM.S.DIST((1/$Y$8)*(C177-$Y$4-D177*$Y$12),TRUE)</f>
        <v>0.63788756151185277</v>
      </c>
      <c r="O177" s="3">
        <f>_xlfn.NORM.S.DIST((1/$Y$9)*(C177-$Y$5-D177*$Y$12),TRUE)</f>
        <v>0.54378830029060987</v>
      </c>
      <c r="P177" s="3">
        <f t="shared" si="24"/>
        <v>0.54968929249288212</v>
      </c>
      <c r="Q177">
        <f t="shared" si="25"/>
        <v>0.6738659090077187</v>
      </c>
      <c r="R177">
        <f t="shared" si="25"/>
        <v>0.57275919551840559</v>
      </c>
      <c r="S177">
        <f t="shared" si="25"/>
        <v>0</v>
      </c>
      <c r="T177">
        <f t="shared" si="25"/>
        <v>1.637443146776524E-3</v>
      </c>
      <c r="U177" s="4">
        <f t="shared" si="26"/>
        <v>1.2482625476729008</v>
      </c>
      <c r="V177" s="6" t="e">
        <f t="shared" si="27"/>
        <v>#NUM!</v>
      </c>
    </row>
    <row r="178" spans="1:22" x14ac:dyDescent="0.3">
      <c r="A178">
        <f t="shared" si="19"/>
        <v>174</v>
      </c>
      <c r="C178">
        <v>0.19398127600000001</v>
      </c>
      <c r="D178">
        <v>1.4748000000000001</v>
      </c>
      <c r="E178">
        <v>0.92249413186456897</v>
      </c>
      <c r="F178">
        <v>7.6989103947259802E-2</v>
      </c>
      <c r="G178" s="13">
        <v>1.24819072640986E-17</v>
      </c>
      <c r="H178">
        <v>5.16764188171014E-4</v>
      </c>
      <c r="I178">
        <f t="shared" si="20"/>
        <v>0.83496253213597749</v>
      </c>
      <c r="J178">
        <f t="shared" si="21"/>
        <v>0.89773304115224584</v>
      </c>
      <c r="K178">
        <f t="shared" si="22"/>
        <v>0</v>
      </c>
      <c r="L178">
        <f t="shared" si="23"/>
        <v>3.2369103978584671E-3</v>
      </c>
      <c r="M178">
        <f>_xlfn.NORM.S.DIST((1/$Y$7)*(C178-$Y$3-D178*$Y$12),TRUE)</f>
        <v>0.35989547202767125</v>
      </c>
      <c r="N178" s="3">
        <f>_xlfn.NORM.S.DIST((1/$Y$8)*(C178-$Y$4-D178*$Y$12),TRUE)</f>
        <v>0.44015319525664709</v>
      </c>
      <c r="O178" s="3">
        <f>_xlfn.NORM.S.DIST((1/$Y$9)*(C178-$Y$5-D178*$Y$12),TRUE)</f>
        <v>0.48128058041682054</v>
      </c>
      <c r="P178" s="3">
        <f t="shared" si="24"/>
        <v>0.47874780822826002</v>
      </c>
      <c r="Q178">
        <f t="shared" si="25"/>
        <v>0.30049923462849726</v>
      </c>
      <c r="R178">
        <f t="shared" si="25"/>
        <v>0.39514006655062806</v>
      </c>
      <c r="S178">
        <f t="shared" si="25"/>
        <v>0</v>
      </c>
      <c r="T178">
        <f t="shared" si="25"/>
        <v>1.5496637584060061E-3</v>
      </c>
      <c r="U178" s="4">
        <f t="shared" si="26"/>
        <v>0.69718896493753135</v>
      </c>
      <c r="V178" s="6">
        <f t="shared" si="27"/>
        <v>0.51633268733663007</v>
      </c>
    </row>
    <row r="179" spans="1:22" x14ac:dyDescent="0.3">
      <c r="A179">
        <f t="shared" si="19"/>
        <v>175</v>
      </c>
      <c r="C179">
        <v>0.543947984</v>
      </c>
      <c r="D179">
        <v>1.4141999999999999</v>
      </c>
      <c r="E179">
        <v>0.93188490856731399</v>
      </c>
      <c r="F179">
        <v>6.7706024635203796E-2</v>
      </c>
      <c r="G179" s="13">
        <v>9.8365792793171006E-18</v>
      </c>
      <c r="H179">
        <v>4.0906679748224699E-4</v>
      </c>
      <c r="I179">
        <f t="shared" si="20"/>
        <v>0.84639867935201119</v>
      </c>
      <c r="J179">
        <f t="shared" si="21"/>
        <v>0.89808298006368981</v>
      </c>
      <c r="K179">
        <f t="shared" si="22"/>
        <v>0</v>
      </c>
      <c r="L179">
        <f t="shared" si="23"/>
        <v>2.7385873945997359E-3</v>
      </c>
      <c r="M179">
        <f>_xlfn.NORM.S.DIST((1/$Y$7)*(C179-$Y$3-D179*$Y$12),TRUE)</f>
        <v>0.50121579188125032</v>
      </c>
      <c r="N179" s="3">
        <f>_xlfn.NORM.S.DIST((1/$Y$8)*(C179-$Y$4-D179*$Y$12),TRUE)</f>
        <v>0.5005103308529546</v>
      </c>
      <c r="O179" s="3">
        <f>_xlfn.NORM.S.DIST((1/$Y$9)*(C179-$Y$5-D179*$Y$12),TRUE)</f>
        <v>0.50015908309849599</v>
      </c>
      <c r="P179" s="3">
        <f t="shared" si="24"/>
        <v>0.50018062650966466</v>
      </c>
      <c r="Q179">
        <f t="shared" si="25"/>
        <v>0.42422838431866278</v>
      </c>
      <c r="R179">
        <f t="shared" si="25"/>
        <v>0.44949980948508483</v>
      </c>
      <c r="S179">
        <f t="shared" si="25"/>
        <v>0</v>
      </c>
      <c r="T179">
        <f t="shared" si="25"/>
        <v>1.3697883587823661E-3</v>
      </c>
      <c r="U179" s="4">
        <f t="shared" si="26"/>
        <v>0.87509798216252987</v>
      </c>
      <c r="V179" s="6">
        <f t="shared" si="27"/>
        <v>1.150825490747714</v>
      </c>
    </row>
    <row r="180" spans="1:22" x14ac:dyDescent="0.3">
      <c r="A180">
        <f t="shared" si="19"/>
        <v>176</v>
      </c>
      <c r="C180">
        <v>-3.5789788000000003E-2</v>
      </c>
      <c r="D180">
        <v>1.4029</v>
      </c>
      <c r="E180">
        <v>0.92624847493737095</v>
      </c>
      <c r="F180">
        <v>7.3337087478104801E-2</v>
      </c>
      <c r="G180" s="13">
        <v>9.6230135935816007E-18</v>
      </c>
      <c r="H180">
        <v>4.1443758452412298E-4</v>
      </c>
      <c r="I180">
        <f t="shared" si="20"/>
        <v>0.85410880901342401</v>
      </c>
      <c r="J180">
        <f t="shared" si="21"/>
        <v>0.89834726074513394</v>
      </c>
      <c r="K180">
        <f t="shared" si="22"/>
        <v>0</v>
      </c>
      <c r="L180">
        <f t="shared" si="23"/>
        <v>2.3707061809663788E-3</v>
      </c>
      <c r="M180">
        <f>_xlfn.NORM.S.DIST((1/$Y$7)*(C180-$Y$3-D180*$Y$12),TRUE)</f>
        <v>0.27549774327617482</v>
      </c>
      <c r="N180" s="3">
        <f>_xlfn.NORM.S.DIST((1/$Y$8)*(C180-$Y$4-D180*$Y$12),TRUE)</f>
        <v>0.40118359014301463</v>
      </c>
      <c r="O180" s="3">
        <f>_xlfn.NORM.S.DIST((1/$Y$9)*(C180-$Y$5-D180*$Y$12),TRUE)</f>
        <v>0.46890603748760507</v>
      </c>
      <c r="P180" s="3">
        <f t="shared" si="24"/>
        <v>0.46470556564536963</v>
      </c>
      <c r="Q180">
        <f t="shared" si="25"/>
        <v>0.23530504939549973</v>
      </c>
      <c r="R180">
        <f t="shared" si="25"/>
        <v>0.3604021792608757</v>
      </c>
      <c r="S180">
        <f t="shared" si="25"/>
        <v>0</v>
      </c>
      <c r="T180">
        <f t="shared" si="25"/>
        <v>1.101680356804955E-3</v>
      </c>
      <c r="U180" s="4">
        <f t="shared" si="26"/>
        <v>0.59680890901318029</v>
      </c>
      <c r="V180" s="6">
        <f t="shared" si="27"/>
        <v>0.24509589416162453</v>
      </c>
    </row>
    <row r="181" spans="1:22" x14ac:dyDescent="0.3">
      <c r="A181">
        <f t="shared" si="19"/>
        <v>177</v>
      </c>
      <c r="C181">
        <v>-5.2916972999999999E-2</v>
      </c>
      <c r="D181">
        <v>1.4293</v>
      </c>
      <c r="E181">
        <v>0.92304709220977399</v>
      </c>
      <c r="F181">
        <v>7.6502986489613706E-2</v>
      </c>
      <c r="G181" s="13">
        <v>1.02178172581334E-17</v>
      </c>
      <c r="H181">
        <v>4.4992130061244102E-4</v>
      </c>
      <c r="I181">
        <f t="shared" si="20"/>
        <v>0.84948645006603696</v>
      </c>
      <c r="J181">
        <f t="shared" si="21"/>
        <v>0.89823071881373517</v>
      </c>
      <c r="K181">
        <f t="shared" si="22"/>
        <v>0</v>
      </c>
      <c r="L181">
        <f t="shared" si="23"/>
        <v>2.5440958194981656E-3</v>
      </c>
      <c r="M181">
        <f>_xlfn.NORM.S.DIST((1/$Y$7)*(C181-$Y$3-D181*$Y$12),TRUE)</f>
        <v>0.26961603016472385</v>
      </c>
      <c r="N181" s="3">
        <f>_xlfn.NORM.S.DIST((1/$Y$8)*(C181-$Y$4-D181*$Y$12),TRUE)</f>
        <v>0.39831279416941445</v>
      </c>
      <c r="O181" s="3">
        <f>_xlfn.NORM.S.DIST((1/$Y$9)*(C181-$Y$5-D181*$Y$12),TRUE)</f>
        <v>0.46798468995395465</v>
      </c>
      <c r="P181" s="3">
        <f t="shared" si="24"/>
        <v>0.46366039495422706</v>
      </c>
      <c r="Q181">
        <f t="shared" si="25"/>
        <v>0.22903516434552881</v>
      </c>
      <c r="R181">
        <f t="shared" si="25"/>
        <v>0.35777678741950047</v>
      </c>
      <c r="S181">
        <f t="shared" si="25"/>
        <v>0</v>
      </c>
      <c r="T181">
        <f t="shared" si="25"/>
        <v>1.1795964724699173E-3</v>
      </c>
      <c r="U181" s="4">
        <f t="shared" si="26"/>
        <v>0.58799154823749922</v>
      </c>
      <c r="V181" s="6">
        <f t="shared" si="27"/>
        <v>0.22238151107053866</v>
      </c>
    </row>
    <row r="182" spans="1:22" x14ac:dyDescent="0.3">
      <c r="A182">
        <f t="shared" si="19"/>
        <v>178</v>
      </c>
      <c r="C182">
        <v>-5.1397255000000003E-2</v>
      </c>
      <c r="D182">
        <v>1.381</v>
      </c>
      <c r="E182">
        <v>0.92163064363731995</v>
      </c>
      <c r="F182">
        <v>7.7896900707626601E-2</v>
      </c>
      <c r="G182" s="13">
        <v>1.0871424149700601E-17</v>
      </c>
      <c r="H182">
        <v>4.7245565505301198E-4</v>
      </c>
      <c r="I182">
        <f t="shared" si="20"/>
        <v>0.84685812269495964</v>
      </c>
      <c r="J182">
        <f t="shared" si="21"/>
        <v>0.89814149772076091</v>
      </c>
      <c r="K182">
        <f t="shared" si="22"/>
        <v>0</v>
      </c>
      <c r="L182">
        <f t="shared" si="23"/>
        <v>2.6685242741967372E-3</v>
      </c>
      <c r="M182">
        <f>_xlfn.NORM.S.DIST((1/$Y$7)*(C182-$Y$3-D182*$Y$12),TRUE)</f>
        <v>0.27013536828465529</v>
      </c>
      <c r="N182" s="3">
        <f>_xlfn.NORM.S.DIST((1/$Y$8)*(C182-$Y$4-D182*$Y$12),TRUE)</f>
        <v>0.39856730381352418</v>
      </c>
      <c r="O182" s="3">
        <f>_xlfn.NORM.S.DIST((1/$Y$9)*(C182-$Y$5-D182*$Y$12),TRUE)</f>
        <v>0.4680664354911262</v>
      </c>
      <c r="P182" s="3">
        <f t="shared" si="24"/>
        <v>0.46375312431324578</v>
      </c>
      <c r="Q182">
        <f t="shared" si="25"/>
        <v>0.22876633085905471</v>
      </c>
      <c r="R182">
        <f t="shared" si="25"/>
        <v>0.35796983518960412</v>
      </c>
      <c r="S182">
        <f t="shared" si="25"/>
        <v>0</v>
      </c>
      <c r="T182">
        <f t="shared" si="25"/>
        <v>1.2375364694644734E-3</v>
      </c>
      <c r="U182" s="4">
        <f t="shared" si="26"/>
        <v>0.58797370251812331</v>
      </c>
      <c r="V182" s="6">
        <f t="shared" si="27"/>
        <v>0.22233565883881215</v>
      </c>
    </row>
    <row r="183" spans="1:22" x14ac:dyDescent="0.3">
      <c r="A183">
        <f t="shared" si="19"/>
        <v>179</v>
      </c>
      <c r="C183">
        <v>0.167128109</v>
      </c>
      <c r="D183">
        <v>1.3957999999999999</v>
      </c>
      <c r="E183">
        <v>0.92749145417847201</v>
      </c>
      <c r="F183">
        <v>7.2072327542543696E-2</v>
      </c>
      <c r="G183" s="13">
        <v>1.01357587237775E-17</v>
      </c>
      <c r="H183">
        <v>4.3621827898419598E-4</v>
      </c>
      <c r="I183">
        <f t="shared" si="20"/>
        <v>0.84569460677364761</v>
      </c>
      <c r="J183">
        <f t="shared" si="21"/>
        <v>0.89809716935765838</v>
      </c>
      <c r="K183">
        <f t="shared" si="22"/>
        <v>0</v>
      </c>
      <c r="L183">
        <f t="shared" si="23"/>
        <v>2.7290452149227977E-3</v>
      </c>
      <c r="M183">
        <f>_xlfn.NORM.S.DIST((1/$Y$7)*(C183-$Y$3-D183*$Y$12),TRUE)</f>
        <v>0.34956384721337741</v>
      </c>
      <c r="N183" s="3">
        <f>_xlfn.NORM.S.DIST((1/$Y$8)*(C183-$Y$4-D183*$Y$12),TRUE)</f>
        <v>0.43556113230280347</v>
      </c>
      <c r="O183" s="3">
        <f>_xlfn.NORM.S.DIST((1/$Y$9)*(C183-$Y$5-D183*$Y$12),TRUE)</f>
        <v>0.47983321559205083</v>
      </c>
      <c r="P183" s="3">
        <f t="shared" si="24"/>
        <v>0.47710500282415769</v>
      </c>
      <c r="Q183">
        <f t="shared" si="25"/>
        <v>0.29562426031140066</v>
      </c>
      <c r="R183">
        <f t="shared" si="25"/>
        <v>0.39117622000336433</v>
      </c>
      <c r="S183">
        <f t="shared" si="25"/>
        <v>0</v>
      </c>
      <c r="T183">
        <f t="shared" si="25"/>
        <v>1.3020411249729954E-3</v>
      </c>
      <c r="U183" s="4">
        <f t="shared" si="26"/>
        <v>0.68810252143973794</v>
      </c>
      <c r="V183" s="6">
        <f t="shared" si="27"/>
        <v>0.49047904134646125</v>
      </c>
    </row>
    <row r="184" spans="1:22" x14ac:dyDescent="0.3">
      <c r="A184">
        <f t="shared" si="19"/>
        <v>180</v>
      </c>
      <c r="C184">
        <v>-6.1059938239999996</v>
      </c>
      <c r="D184">
        <v>1.6425000000000001</v>
      </c>
      <c r="E184" s="13">
        <v>4.17373929116246E-8</v>
      </c>
      <c r="F184">
        <v>0.82149383634352902</v>
      </c>
      <c r="G184" s="13">
        <v>4.6572171102562797E-15</v>
      </c>
      <c r="H184">
        <v>0.178506121919074</v>
      </c>
      <c r="I184">
        <f t="shared" si="20"/>
        <v>0.85050373278123848</v>
      </c>
      <c r="J184">
        <f t="shared" si="21"/>
        <v>0.89824011410549065</v>
      </c>
      <c r="K184">
        <f t="shared" si="22"/>
        <v>0</v>
      </c>
      <c r="L184">
        <f t="shared" si="23"/>
        <v>2.5242309978331934E-3</v>
      </c>
      <c r="M184">
        <f>_xlfn.NORM.S.DIST((1/$Y$7)*(C184-$Y$3-D184*$Y$12),TRUE)</f>
        <v>3.1770616441684461E-12</v>
      </c>
      <c r="N184" s="3">
        <f>_xlfn.NORM.S.DIST((1/$Y$8)*(C184-$Y$4-D184*$Y$12),TRUE)</f>
        <v>1.9613580124089413E-3</v>
      </c>
      <c r="O184" s="3">
        <f>_xlfn.NORM.S.DIST((1/$Y$9)*(C184-$Y$5-D184*$Y$12),TRUE)</f>
        <v>0.18429631266227922</v>
      </c>
      <c r="P184" s="3">
        <f t="shared" si="24"/>
        <v>0.15365737633167834</v>
      </c>
      <c r="Q184">
        <f t="shared" si="25"/>
        <v>2.7021027876413622E-12</v>
      </c>
      <c r="R184">
        <f t="shared" si="25"/>
        <v>1.7617704448679259E-3</v>
      </c>
      <c r="S184">
        <f t="shared" si="25"/>
        <v>0</v>
      </c>
      <c r="T184">
        <f t="shared" si="25"/>
        <v>3.8786671238214292E-4</v>
      </c>
      <c r="U184" s="4">
        <f t="shared" si="26"/>
        <v>2.1496371599521715E-3</v>
      </c>
      <c r="V184" s="6">
        <f t="shared" si="27"/>
        <v>-2.8553254860393653</v>
      </c>
    </row>
    <row r="185" spans="1:22" x14ac:dyDescent="0.3">
      <c r="A185">
        <f t="shared" si="19"/>
        <v>181</v>
      </c>
      <c r="C185">
        <v>-9.712086E-3</v>
      </c>
      <c r="D185">
        <v>1.5662</v>
      </c>
      <c r="E185">
        <v>0.16317320113310599</v>
      </c>
      <c r="F185">
        <v>0.77331962781784702</v>
      </c>
      <c r="G185" s="13">
        <v>4.1494689741139397E-15</v>
      </c>
      <c r="H185">
        <v>6.3507171049042702E-2</v>
      </c>
      <c r="I185">
        <f t="shared" si="20"/>
        <v>7.3934483251949817E-2</v>
      </c>
      <c r="J185">
        <f t="shared" si="21"/>
        <v>0.75326065427220179</v>
      </c>
      <c r="K185">
        <f t="shared" si="22"/>
        <v>0</v>
      </c>
      <c r="L185">
        <f t="shared" si="23"/>
        <v>0.17280489628313728</v>
      </c>
      <c r="M185">
        <f>_xlfn.NORM.S.DIST((1/$Y$7)*(C185-$Y$3-D185*$Y$12),TRUE)</f>
        <v>0.28457266016721466</v>
      </c>
      <c r="N185" s="3">
        <f>_xlfn.NORM.S.DIST((1/$Y$8)*(C185-$Y$4-D185*$Y$12),TRUE)</f>
        <v>0.40556485368095896</v>
      </c>
      <c r="O185" s="3">
        <f>_xlfn.NORM.S.DIST((1/$Y$9)*(C185-$Y$5-D185*$Y$12),TRUE)</f>
        <v>0.47030919138314825</v>
      </c>
      <c r="P185" s="3">
        <f t="shared" si="24"/>
        <v>0.4662973987638403</v>
      </c>
      <c r="Q185">
        <f t="shared" si="25"/>
        <v>2.1039732577095741E-2</v>
      </c>
      <c r="R185">
        <f t="shared" si="25"/>
        <v>0.30549604703352895</v>
      </c>
      <c r="S185">
        <f t="shared" si="25"/>
        <v>0</v>
      </c>
      <c r="T185">
        <f t="shared" si="25"/>
        <v>8.0578473630482123E-2</v>
      </c>
      <c r="U185" s="4">
        <f t="shared" si="26"/>
        <v>0.40711425324110684</v>
      </c>
      <c r="V185" s="6">
        <f t="shared" si="27"/>
        <v>-0.2349745241370208</v>
      </c>
    </row>
    <row r="186" spans="1:22" x14ac:dyDescent="0.3">
      <c r="A186">
        <f t="shared" si="19"/>
        <v>182</v>
      </c>
      <c r="C186">
        <v>-2.389662843</v>
      </c>
      <c r="D186">
        <v>1.4487000000000001</v>
      </c>
      <c r="E186">
        <v>1.55811854084053E-2</v>
      </c>
      <c r="F186">
        <v>0.91575886417421903</v>
      </c>
      <c r="G186" s="13">
        <v>3.9484161999696701E-15</v>
      </c>
      <c r="H186">
        <v>6.8659950417371496E-2</v>
      </c>
      <c r="I186">
        <f t="shared" si="20"/>
        <v>0.21808637953473686</v>
      </c>
      <c r="J186">
        <f t="shared" si="21"/>
        <v>0.83817337257783808</v>
      </c>
      <c r="K186">
        <f t="shared" si="22"/>
        <v>0</v>
      </c>
      <c r="L186">
        <f t="shared" si="23"/>
        <v>7.5910540805240845E-2</v>
      </c>
      <c r="M186">
        <f>_xlfn.NORM.S.DIST((1/$Y$7)*(C186-$Y$3-D186*$Y$12),TRUE)</f>
        <v>1.2242395526076023E-3</v>
      </c>
      <c r="N186" s="3">
        <f>_xlfn.NORM.S.DIST((1/$Y$8)*(C186-$Y$4-D186*$Y$12),TRUE)</f>
        <v>0.10174093603441736</v>
      </c>
      <c r="O186" s="3">
        <f>_xlfn.NORM.S.DIST((1/$Y$9)*(C186-$Y$5-D186*$Y$12),TRUE)</f>
        <v>0.34589788794863685</v>
      </c>
      <c r="P186" s="3">
        <f t="shared" si="24"/>
        <v>0.32631798698573988</v>
      </c>
      <c r="Q186">
        <f t="shared" si="25"/>
        <v>2.6698997171141801E-4</v>
      </c>
      <c r="R186">
        <f t="shared" si="25"/>
        <v>8.5276543485193701E-2</v>
      </c>
      <c r="S186">
        <f t="shared" si="25"/>
        <v>0</v>
      </c>
      <c r="T186">
        <f t="shared" si="25"/>
        <v>2.4770974866565057E-2</v>
      </c>
      <c r="U186" s="4">
        <f t="shared" si="26"/>
        <v>0.11031450832347017</v>
      </c>
      <c r="V186" s="6">
        <f t="shared" si="27"/>
        <v>-1.2248572323976314</v>
      </c>
    </row>
    <row r="187" spans="1:22" x14ac:dyDescent="0.3">
      <c r="A187">
        <f t="shared" si="19"/>
        <v>183</v>
      </c>
      <c r="C187">
        <v>3.75563928</v>
      </c>
      <c r="D187">
        <v>1.3669</v>
      </c>
      <c r="E187" s="13">
        <v>2.81241906833365E-3</v>
      </c>
      <c r="F187">
        <v>0.920939460464969</v>
      </c>
      <c r="G187" s="13">
        <v>4.3177581049760302E-15</v>
      </c>
      <c r="H187">
        <v>7.6248120466693103E-2</v>
      </c>
      <c r="I187">
        <f t="shared" si="20"/>
        <v>9.6597176497332501E-2</v>
      </c>
      <c r="J187">
        <f t="shared" si="21"/>
        <v>0.83156305891183069</v>
      </c>
      <c r="K187">
        <f t="shared" si="22"/>
        <v>0</v>
      </c>
      <c r="L187">
        <f t="shared" si="23"/>
        <v>8.446052477164491E-2</v>
      </c>
      <c r="M187">
        <f>_xlfn.NORM.S.DIST((1/$Y$7)*(C187-$Y$3-D187*$Y$12),TRUE)</f>
        <v>0.9995550505656946</v>
      </c>
      <c r="N187" s="3">
        <f>_xlfn.NORM.S.DIST((1/$Y$8)*(C187-$Y$4-D187*$Y$12),TRUE)</f>
        <v>0.91847987286756405</v>
      </c>
      <c r="O187" s="3">
        <f>_xlfn.NORM.S.DIST((1/$Y$9)*(C187-$Y$5-D187*$Y$12),TRUE)</f>
        <v>0.66815767221720168</v>
      </c>
      <c r="P187" s="3">
        <f t="shared" si="24"/>
        <v>0.6892471649667965</v>
      </c>
      <c r="Q187">
        <f t="shared" si="25"/>
        <v>9.655419563829451E-2</v>
      </c>
      <c r="R187">
        <f t="shared" si="25"/>
        <v>0.76377393263070092</v>
      </c>
      <c r="S187">
        <f t="shared" si="25"/>
        <v>0</v>
      </c>
      <c r="T187">
        <f t="shared" si="25"/>
        <v>5.8214177250464141E-2</v>
      </c>
      <c r="U187" s="4">
        <f t="shared" si="26"/>
        <v>0.91854230551945959</v>
      </c>
      <c r="V187" s="6">
        <f t="shared" si="27"/>
        <v>1.3953331864829923</v>
      </c>
    </row>
    <row r="188" spans="1:22" x14ac:dyDescent="0.3">
      <c r="A188">
        <f t="shared" si="19"/>
        <v>184</v>
      </c>
      <c r="C188">
        <v>-0.26996128899999999</v>
      </c>
      <c r="D188">
        <v>1.2966</v>
      </c>
      <c r="E188">
        <v>0.154909510171026</v>
      </c>
      <c r="F188">
        <v>0.81256686106752896</v>
      </c>
      <c r="G188" s="13">
        <v>1.8346704008904901E-15</v>
      </c>
      <c r="H188">
        <v>3.2523628761443699E-2</v>
      </c>
      <c r="I188">
        <f t="shared" si="20"/>
        <v>8.5443852794035144E-2</v>
      </c>
      <c r="J188">
        <f t="shared" si="21"/>
        <v>0.82592008285001084</v>
      </c>
      <c r="K188">
        <f t="shared" si="22"/>
        <v>0</v>
      </c>
      <c r="L188">
        <f t="shared" si="23"/>
        <v>9.0914123801304342E-2</v>
      </c>
      <c r="M188">
        <f>_xlfn.NORM.S.DIST((1/$Y$7)*(C188-$Y$3-D188*$Y$12),TRUE)</f>
        <v>0.20091736370512189</v>
      </c>
      <c r="N188" s="3">
        <f>_xlfn.NORM.S.DIST((1/$Y$8)*(C188-$Y$4-D188*$Y$12),TRUE)</f>
        <v>0.36245735498537135</v>
      </c>
      <c r="O188" s="3">
        <f>_xlfn.NORM.S.DIST((1/$Y$9)*(C188-$Y$5-D188*$Y$12),TRUE)</f>
        <v>0.45632541699097867</v>
      </c>
      <c r="P188" s="3">
        <f t="shared" si="24"/>
        <v>0.45043959961283747</v>
      </c>
      <c r="Q188">
        <f t="shared" si="25"/>
        <v>1.7167153648186054E-2</v>
      </c>
      <c r="R188">
        <f t="shared" si="25"/>
        <v>0.29936080865911369</v>
      </c>
      <c r="S188">
        <f t="shared" si="25"/>
        <v>0</v>
      </c>
      <c r="T188">
        <f t="shared" si="25"/>
        <v>4.0951321524211465E-2</v>
      </c>
      <c r="U188" s="4">
        <f t="shared" si="26"/>
        <v>0.35747928383151117</v>
      </c>
      <c r="V188" s="6">
        <f t="shared" si="27"/>
        <v>-0.36520475693222459</v>
      </c>
    </row>
    <row r="189" spans="1:22" x14ac:dyDescent="0.3">
      <c r="A189">
        <f t="shared" si="19"/>
        <v>185</v>
      </c>
      <c r="C189">
        <v>1.1228733280000001</v>
      </c>
      <c r="D189">
        <v>1.2318</v>
      </c>
      <c r="E189">
        <v>0.37202815713938903</v>
      </c>
      <c r="F189">
        <v>0.61307745992861695</v>
      </c>
      <c r="G189" s="13">
        <v>6.9309659943348002E-16</v>
      </c>
      <c r="H189">
        <v>1.48943829319936E-2</v>
      </c>
      <c r="I189">
        <f t="shared" si="20"/>
        <v>0.2140986717517131</v>
      </c>
      <c r="J189">
        <f t="shared" si="21"/>
        <v>0.8600064137827943</v>
      </c>
      <c r="K189">
        <f t="shared" si="22"/>
        <v>0</v>
      </c>
      <c r="L189">
        <f t="shared" si="23"/>
        <v>5.1371617704024139E-2</v>
      </c>
      <c r="M189">
        <f>_xlfn.NORM.S.DIST((1/$Y$7)*(C189-$Y$3-D189*$Y$12),TRUE)</f>
        <v>0.72625458286840239</v>
      </c>
      <c r="N189" s="3">
        <f>_xlfn.NORM.S.DIST((1/$Y$8)*(C189-$Y$4-D189*$Y$12),TRUE)</f>
        <v>0.59966905868818798</v>
      </c>
      <c r="O189" s="3">
        <f>_xlfn.NORM.S.DIST((1/$Y$9)*(C189-$Y$5-D189*$Y$12),TRUE)</f>
        <v>0.5313674463639686</v>
      </c>
      <c r="P189" s="3">
        <f t="shared" si="24"/>
        <v>0.53560467844393389</v>
      </c>
      <c r="Q189">
        <f t="shared" si="25"/>
        <v>0.15549014154571941</v>
      </c>
      <c r="R189">
        <f t="shared" si="25"/>
        <v>0.5157192366189326</v>
      </c>
      <c r="S189">
        <f t="shared" si="25"/>
        <v>0</v>
      </c>
      <c r="T189">
        <f t="shared" si="25"/>
        <v>2.7514878781508552E-2</v>
      </c>
      <c r="U189" s="4">
        <f t="shared" si="26"/>
        <v>0.69872425694616058</v>
      </c>
      <c r="V189" s="6">
        <f t="shared" si="27"/>
        <v>0.52073486066627084</v>
      </c>
    </row>
    <row r="190" spans="1:22" x14ac:dyDescent="0.3">
      <c r="A190">
        <f t="shared" si="19"/>
        <v>186</v>
      </c>
      <c r="C190">
        <v>-0.93950486700000002</v>
      </c>
      <c r="D190">
        <v>1.2790999999999999</v>
      </c>
      <c r="E190">
        <v>0.380606614279004</v>
      </c>
      <c r="F190">
        <v>0.60642513379546104</v>
      </c>
      <c r="G190" s="13">
        <v>5.1086362362773605E-16</v>
      </c>
      <c r="H190">
        <v>1.2968251925534699E-2</v>
      </c>
      <c r="I190">
        <f t="shared" si="20"/>
        <v>0.39372259439042023</v>
      </c>
      <c r="J190">
        <f t="shared" si="21"/>
        <v>0.87686555126107191</v>
      </c>
      <c r="K190">
        <f t="shared" si="22"/>
        <v>0</v>
      </c>
      <c r="L190">
        <f t="shared" si="23"/>
        <v>3.0754661631413195E-2</v>
      </c>
      <c r="M190">
        <f>_xlfn.NORM.S.DIST((1/$Y$7)*(C190-$Y$3-D190*$Y$12),TRUE)</f>
        <v>6.2945971207804804E-2</v>
      </c>
      <c r="N190" s="3">
        <f>_xlfn.NORM.S.DIST((1/$Y$8)*(C190-$Y$4-D190*$Y$12),TRUE)</f>
        <v>0.26029663771875355</v>
      </c>
      <c r="O190" s="3">
        <f>_xlfn.NORM.S.DIST((1/$Y$9)*(C190-$Y$5-D190*$Y$12),TRUE)</f>
        <v>0.42063781208464496</v>
      </c>
      <c r="P190" s="3">
        <f t="shared" si="24"/>
        <v>0.41006334273828293</v>
      </c>
      <c r="Q190">
        <f t="shared" si="25"/>
        <v>2.4783251090361603E-2</v>
      </c>
      <c r="R190">
        <f t="shared" si="25"/>
        <v>0.22824515472465837</v>
      </c>
      <c r="S190">
        <f t="shared" si="25"/>
        <v>0</v>
      </c>
      <c r="T190">
        <f t="shared" si="25"/>
        <v>1.2611359353362109E-2</v>
      </c>
      <c r="U190" s="4">
        <f t="shared" si="26"/>
        <v>0.26563976516838206</v>
      </c>
      <c r="V190" s="6">
        <f t="shared" si="27"/>
        <v>-0.62605398836156123</v>
      </c>
    </row>
    <row r="191" spans="1:22" x14ac:dyDescent="0.3">
      <c r="A191">
        <f t="shared" si="19"/>
        <v>187</v>
      </c>
      <c r="C191">
        <v>0.51886793499999995</v>
      </c>
      <c r="D191">
        <v>1.2441</v>
      </c>
      <c r="E191">
        <v>0.62472009315074295</v>
      </c>
      <c r="F191">
        <v>0.36903694009572502</v>
      </c>
      <c r="G191" s="13">
        <v>2.3312710391256001E-16</v>
      </c>
      <c r="H191">
        <v>6.2429667535323302E-3</v>
      </c>
      <c r="I191">
        <f t="shared" si="20"/>
        <v>0.40093028103548567</v>
      </c>
      <c r="J191">
        <f t="shared" si="21"/>
        <v>0.87840467341845019</v>
      </c>
      <c r="K191">
        <f t="shared" si="22"/>
        <v>0</v>
      </c>
      <c r="L191">
        <f t="shared" si="23"/>
        <v>2.8956403112057629E-2</v>
      </c>
      <c r="M191">
        <f>_xlfn.NORM.S.DIST((1/$Y$7)*(C191-$Y$3-D191*$Y$12),TRUE)</f>
        <v>0.49087319362010745</v>
      </c>
      <c r="N191" s="3">
        <f>_xlfn.NORM.S.DIST((1/$Y$8)*(C191-$Y$4-D191*$Y$12),TRUE)</f>
        <v>0.49616873596607491</v>
      </c>
      <c r="O191" s="3">
        <f>_xlfn.NORM.S.DIST((1/$Y$9)*(C191-$Y$5-D191*$Y$12),TRUE)</f>
        <v>0.49880568133664538</v>
      </c>
      <c r="P191" s="3">
        <f t="shared" si="24"/>
        <v>0.49864394444100596</v>
      </c>
      <c r="Q191">
        <f t="shared" si="25"/>
        <v>0.19680592747089606</v>
      </c>
      <c r="R191">
        <f t="shared" si="25"/>
        <v>0.43583693647672528</v>
      </c>
      <c r="S191">
        <f t="shared" si="25"/>
        <v>0</v>
      </c>
      <c r="T191">
        <f t="shared" si="25"/>
        <v>1.4438935064620236E-2</v>
      </c>
      <c r="U191" s="4">
        <f t="shared" si="26"/>
        <v>0.64708179901224161</v>
      </c>
      <c r="V191" s="6">
        <f t="shared" si="27"/>
        <v>0.37745378629119924</v>
      </c>
    </row>
    <row r="192" spans="1:22" x14ac:dyDescent="0.3">
      <c r="A192">
        <f t="shared" si="19"/>
        <v>188</v>
      </c>
      <c r="C192">
        <v>1.549632616</v>
      </c>
      <c r="D192">
        <v>1.2011000000000001</v>
      </c>
      <c r="E192">
        <v>0.70507378589744296</v>
      </c>
      <c r="F192">
        <v>0.29045852410483203</v>
      </c>
      <c r="G192" s="13">
        <v>1.5287636094712701E-16</v>
      </c>
      <c r="H192">
        <v>4.4676899977249603E-3</v>
      </c>
      <c r="I192">
        <f t="shared" si="20"/>
        <v>0.60170860937579163</v>
      </c>
      <c r="J192">
        <f t="shared" si="21"/>
        <v>0.88806189546800729</v>
      </c>
      <c r="K192">
        <f t="shared" si="22"/>
        <v>0</v>
      </c>
      <c r="L192">
        <f t="shared" si="23"/>
        <v>1.6252770608303584E-2</v>
      </c>
      <c r="M192">
        <f>_xlfn.NORM.S.DIST((1/$Y$7)*(C192-$Y$3-D192*$Y$12),TRUE)</f>
        <v>0.85145545757537444</v>
      </c>
      <c r="N192" s="3">
        <f>_xlfn.NORM.S.DIST((1/$Y$8)*(C192-$Y$4-D192*$Y$12),TRUE)</f>
        <v>0.66918833045608983</v>
      </c>
      <c r="O192" s="3">
        <f>_xlfn.NORM.S.DIST((1/$Y$9)*(C192-$Y$5-D192*$Y$12),TRUE)</f>
        <v>0.55426080975875514</v>
      </c>
      <c r="P192" s="3">
        <f t="shared" si="24"/>
        <v>0.56155384683733356</v>
      </c>
      <c r="Q192">
        <f t="shared" si="25"/>
        <v>0.51232807932310687</v>
      </c>
      <c r="R192">
        <f t="shared" si="25"/>
        <v>0.59428065716990641</v>
      </c>
      <c r="S192">
        <f t="shared" si="25"/>
        <v>0</v>
      </c>
      <c r="T192">
        <f t="shared" si="25"/>
        <v>9.1268058568576282E-3</v>
      </c>
      <c r="U192" s="4">
        <f t="shared" si="26"/>
        <v>1.1157355423498709</v>
      </c>
      <c r="V192" s="6" t="e">
        <f t="shared" si="27"/>
        <v>#NUM!</v>
      </c>
    </row>
    <row r="193" spans="1:22" x14ac:dyDescent="0.3">
      <c r="A193">
        <f t="shared" si="19"/>
        <v>189</v>
      </c>
      <c r="C193">
        <v>-1.7029754930000001</v>
      </c>
      <c r="D193">
        <v>1.2377</v>
      </c>
      <c r="E193">
        <v>0.35034873464816402</v>
      </c>
      <c r="F193">
        <v>0.63719147954261901</v>
      </c>
      <c r="G193" s="13">
        <v>4.1520994936298802E-16</v>
      </c>
      <c r="H193">
        <v>1.24597858092162E-2</v>
      </c>
      <c r="I193">
        <f t="shared" si="20"/>
        <v>0.66775841233610811</v>
      </c>
      <c r="J193">
        <f t="shared" si="21"/>
        <v>0.89092941581956409</v>
      </c>
      <c r="K193">
        <f t="shared" si="22"/>
        <v>0</v>
      </c>
      <c r="L193">
        <f t="shared" si="23"/>
        <v>1.2421938421256678E-2</v>
      </c>
      <c r="M193">
        <f>_xlfn.NORM.S.DIST((1/$Y$7)*(C193-$Y$3-D193*$Y$12),TRUE)</f>
        <v>1.0176964210343175E-2</v>
      </c>
      <c r="N193" s="3">
        <f>_xlfn.NORM.S.DIST((1/$Y$8)*(C193-$Y$4-D193*$Y$12),TRUE)</f>
        <v>0.16509736061905095</v>
      </c>
      <c r="O193" s="3">
        <f>_xlfn.NORM.S.DIST((1/$Y$9)*(C193-$Y$5-D193*$Y$12),TRUE)</f>
        <v>0.38074156900993039</v>
      </c>
      <c r="P193" s="3">
        <f t="shared" si="24"/>
        <v>0.36518288967159607</v>
      </c>
      <c r="Q193">
        <f t="shared" si="25"/>
        <v>6.7957534635001531E-3</v>
      </c>
      <c r="R193">
        <f t="shared" si="25"/>
        <v>0.14709009504968296</v>
      </c>
      <c r="S193">
        <f t="shared" si="25"/>
        <v>0</v>
      </c>
      <c r="T193">
        <f t="shared" si="25"/>
        <v>4.5362793679971378E-3</v>
      </c>
      <c r="U193" s="4">
        <f t="shared" si="26"/>
        <v>0.15842212788118024</v>
      </c>
      <c r="V193" s="6">
        <f t="shared" si="27"/>
        <v>-1.0009639119004454</v>
      </c>
    </row>
    <row r="194" spans="1:22" x14ac:dyDescent="0.3">
      <c r="A194">
        <f t="shared" si="19"/>
        <v>190</v>
      </c>
      <c r="C194">
        <v>-0.61317113700000003</v>
      </c>
      <c r="D194">
        <v>1.1805000000000001</v>
      </c>
      <c r="E194">
        <v>0.45430124039409803</v>
      </c>
      <c r="F194">
        <v>0.53585273639800302</v>
      </c>
      <c r="G194" s="13">
        <v>3.5660615905985898E-16</v>
      </c>
      <c r="H194">
        <v>9.8460232078980501E-3</v>
      </c>
      <c r="I194">
        <f t="shared" si="20"/>
        <v>0.3761645816886654</v>
      </c>
      <c r="J194">
        <f t="shared" si="21"/>
        <v>0.87816052676841905</v>
      </c>
      <c r="K194">
        <f t="shared" si="22"/>
        <v>0</v>
      </c>
      <c r="L194">
        <f t="shared" si="23"/>
        <v>2.9457366607928012E-2</v>
      </c>
      <c r="M194">
        <f>_xlfn.NORM.S.DIST((1/$Y$7)*(C194-$Y$3-D194*$Y$12),TRUE)</f>
        <v>0.11640537694330612</v>
      </c>
      <c r="N194" s="3">
        <f>_xlfn.NORM.S.DIST((1/$Y$8)*(C194-$Y$4-D194*$Y$12),TRUE)</f>
        <v>0.30824675294325199</v>
      </c>
      <c r="O194" s="3">
        <f>_xlfn.NORM.S.DIST((1/$Y$9)*(C194-$Y$5-D194*$Y$12),TRUE)</f>
        <v>0.43796914164110107</v>
      </c>
      <c r="P194" s="3">
        <f t="shared" si="24"/>
        <v>0.42965115757423533</v>
      </c>
      <c r="Q194">
        <f t="shared" si="25"/>
        <v>4.3787579924190162E-2</v>
      </c>
      <c r="R194">
        <f t="shared" si="25"/>
        <v>0.27069013093930089</v>
      </c>
      <c r="S194">
        <f t="shared" si="25"/>
        <v>0</v>
      </c>
      <c r="T194">
        <f t="shared" si="25"/>
        <v>1.2656391662184897E-2</v>
      </c>
      <c r="U194" s="4">
        <f t="shared" si="26"/>
        <v>0.32713410252567598</v>
      </c>
      <c r="V194" s="6">
        <f t="shared" si="27"/>
        <v>-0.44784064837832227</v>
      </c>
    </row>
    <row r="195" spans="1:22" x14ac:dyDescent="0.3">
      <c r="A195">
        <f t="shared" si="19"/>
        <v>191</v>
      </c>
      <c r="C195">
        <v>2.0459241999999999E-2</v>
      </c>
      <c r="D195">
        <v>1.2244999999999999</v>
      </c>
      <c r="E195">
        <v>0.65381905584322597</v>
      </c>
      <c r="F195">
        <v>0.34072311504425701</v>
      </c>
      <c r="G195" s="13">
        <v>1.92455470949614E-16</v>
      </c>
      <c r="H195">
        <v>5.45782911251615E-3</v>
      </c>
      <c r="I195">
        <f t="shared" si="20"/>
        <v>0.46164087503444984</v>
      </c>
      <c r="J195">
        <f t="shared" si="21"/>
        <v>0.88209534833027359</v>
      </c>
      <c r="K195">
        <f t="shared" si="22"/>
        <v>0</v>
      </c>
      <c r="L195">
        <f t="shared" si="23"/>
        <v>2.4247781354495471E-2</v>
      </c>
      <c r="M195">
        <f>_xlfn.NORM.S.DIST((1/$Y$7)*(C195-$Y$3-D195*$Y$12),TRUE)</f>
        <v>0.29524696173992532</v>
      </c>
      <c r="N195" s="3">
        <f>_xlfn.NORM.S.DIST((1/$Y$8)*(C195-$Y$4-D195*$Y$12),TRUE)</f>
        <v>0.41064864764195141</v>
      </c>
      <c r="O195" s="3">
        <f>_xlfn.NORM.S.DIST((1/$Y$9)*(C195-$Y$5-D195*$Y$12),TRUE)</f>
        <v>0.47193306858703749</v>
      </c>
      <c r="P195" s="3">
        <f t="shared" si="24"/>
        <v>0.46813978600920486</v>
      </c>
      <c r="Q195">
        <f t="shared" si="25"/>
        <v>0.13629806576888184</v>
      </c>
      <c r="R195">
        <f t="shared" si="25"/>
        <v>0.36223126188308291</v>
      </c>
      <c r="S195">
        <f t="shared" si="25"/>
        <v>0</v>
      </c>
      <c r="T195">
        <f t="shared" si="25"/>
        <v>1.1351351174491497E-2</v>
      </c>
      <c r="U195" s="4">
        <f t="shared" si="26"/>
        <v>0.50988067882645627</v>
      </c>
      <c r="V195" s="6">
        <f t="shared" si="27"/>
        <v>2.4769721551326659E-2</v>
      </c>
    </row>
    <row r="196" spans="1:22" x14ac:dyDescent="0.3">
      <c r="A196">
        <f t="shared" si="19"/>
        <v>192</v>
      </c>
      <c r="C196">
        <v>-1.5006557</v>
      </c>
      <c r="D196">
        <v>1.2355</v>
      </c>
      <c r="E196">
        <v>0.39670790665136701</v>
      </c>
      <c r="F196">
        <v>0.59191755732204998</v>
      </c>
      <c r="G196" s="13">
        <v>3.8421471106917398E-16</v>
      </c>
      <c r="H196">
        <v>1.1374536026583001E-2</v>
      </c>
      <c r="I196">
        <f t="shared" si="20"/>
        <v>0.62564042117131891</v>
      </c>
      <c r="J196">
        <f t="shared" si="21"/>
        <v>0.88920132244697736</v>
      </c>
      <c r="K196">
        <f t="shared" si="22"/>
        <v>0</v>
      </c>
      <c r="L196">
        <f t="shared" si="23"/>
        <v>1.4751691614716116E-2</v>
      </c>
      <c r="M196">
        <f>_xlfn.NORM.S.DIST((1/$Y$7)*(C196-$Y$3-D196*$Y$12),TRUE)</f>
        <v>1.7403083134579275E-2</v>
      </c>
      <c r="N196" s="3">
        <f>_xlfn.NORM.S.DIST((1/$Y$8)*(C196-$Y$4-D196*$Y$12),TRUE)</f>
        <v>0.18782770532938398</v>
      </c>
      <c r="O196" s="3">
        <f>_xlfn.NORM.S.DIST((1/$Y$9)*(C196-$Y$5-D196*$Y$12),TRUE)</f>
        <v>0.39121000163986475</v>
      </c>
      <c r="P196" s="3">
        <f t="shared" si="24"/>
        <v>0.37692538240496376</v>
      </c>
      <c r="Q196">
        <f t="shared" si="25"/>
        <v>1.0888072261997655E-2</v>
      </c>
      <c r="R196">
        <f t="shared" si="25"/>
        <v>0.16701664397106941</v>
      </c>
      <c r="S196">
        <f t="shared" si="25"/>
        <v>0</v>
      </c>
      <c r="T196">
        <f t="shared" si="25"/>
        <v>5.5602870029969696E-3</v>
      </c>
      <c r="U196" s="4">
        <f t="shared" si="26"/>
        <v>0.18346500323606402</v>
      </c>
      <c r="V196" s="6">
        <f t="shared" si="27"/>
        <v>-0.90223884030477208</v>
      </c>
    </row>
    <row r="197" spans="1:22" x14ac:dyDescent="0.3">
      <c r="A197">
        <f t="shared" si="19"/>
        <v>193</v>
      </c>
      <c r="C197">
        <v>-1.112677039</v>
      </c>
      <c r="D197">
        <v>1.2715000000000001</v>
      </c>
      <c r="E197">
        <v>0.34434646839435201</v>
      </c>
      <c r="F197">
        <v>0.64262971931889901</v>
      </c>
      <c r="G197" s="13">
        <v>4.7029887034082802E-16</v>
      </c>
      <c r="H197">
        <v>1.30238122867483E-2</v>
      </c>
      <c r="I197">
        <f t="shared" si="20"/>
        <v>0.4142767752117289</v>
      </c>
      <c r="J197">
        <f t="shared" si="21"/>
        <v>0.87985823755415349</v>
      </c>
      <c r="K197">
        <f t="shared" si="22"/>
        <v>0</v>
      </c>
      <c r="L197">
        <f t="shared" si="23"/>
        <v>2.7198391621725389E-2</v>
      </c>
      <c r="M197">
        <f>_xlfn.NORM.S.DIST((1/$Y$7)*(C197-$Y$3-D197*$Y$12),TRUE)</f>
        <v>4.367688579765186E-2</v>
      </c>
      <c r="N197" s="3">
        <f>_xlfn.NORM.S.DIST((1/$Y$8)*(C197-$Y$4-D197*$Y$12),TRUE)</f>
        <v>0.23650961081805774</v>
      </c>
      <c r="O197" s="3">
        <f>_xlfn.NORM.S.DIST((1/$Y$9)*(C197-$Y$5-D197*$Y$12),TRUE)</f>
        <v>0.41150066830773191</v>
      </c>
      <c r="P197" s="3">
        <f t="shared" si="24"/>
        <v>0.39975607067047081</v>
      </c>
      <c r="Q197">
        <f t="shared" si="25"/>
        <v>1.8094319399542175E-2</v>
      </c>
      <c r="R197">
        <f t="shared" si="25"/>
        <v>0.20809492933899504</v>
      </c>
      <c r="S197">
        <f t="shared" si="25"/>
        <v>0</v>
      </c>
      <c r="T197">
        <f t="shared" ref="T197:T260" si="28">P197*L197</f>
        <v>1.0872722163257596E-2</v>
      </c>
      <c r="U197" s="4">
        <f t="shared" si="26"/>
        <v>0.23706197090179482</v>
      </c>
      <c r="V197" s="6">
        <f t="shared" si="27"/>
        <v>-0.71578528191342283</v>
      </c>
    </row>
    <row r="198" spans="1:22" x14ac:dyDescent="0.3">
      <c r="A198">
        <f t="shared" ref="A198:A261" si="29">A197+1</f>
        <v>194</v>
      </c>
      <c r="C198">
        <v>-1.056452553</v>
      </c>
      <c r="D198">
        <v>1.1998</v>
      </c>
      <c r="E198">
        <v>0.322350767819293</v>
      </c>
      <c r="F198">
        <v>0.66395997928918804</v>
      </c>
      <c r="G198" s="13">
        <v>5.0425582825292996E-16</v>
      </c>
      <c r="H198">
        <v>1.36892528915188E-2</v>
      </c>
      <c r="I198">
        <f t="shared" ref="I198:I261" si="30">$Y$14*E197+$Y$19*F197+G197*$Y$24+H197*$Y$29</f>
        <v>0.37119196097756169</v>
      </c>
      <c r="J198">
        <f t="shared" ref="J198:J261" si="31">$Y$15*E197+$Y$20*F197+G197*$Y$25+H197*$Y$30</f>
        <v>0.87764002264429519</v>
      </c>
      <c r="K198">
        <f t="shared" ref="K198:K261" si="32">E197*$Y$16+F197*$Y$21+G197*$Y$26+H197*$Y$31</f>
        <v>0</v>
      </c>
      <c r="L198">
        <f t="shared" ref="L198:L261" si="33">E197*$Y$17+F197*$Y$22+G197*$Y$27+H197*$Y$32</f>
        <v>3.0088655777568057E-2</v>
      </c>
      <c r="M198">
        <f>_xlfn.NORM.S.DIST((1/$Y$7)*(C198-$Y$3-D198*$Y$12),TRUE)</f>
        <v>4.932830305064826E-2</v>
      </c>
      <c r="N198" s="3">
        <f>_xlfn.NORM.S.DIST((1/$Y$8)*(C198-$Y$4-D198*$Y$12),TRUE)</f>
        <v>0.24409894999475706</v>
      </c>
      <c r="O198" s="3">
        <f>_xlfn.NORM.S.DIST((1/$Y$9)*(C198-$Y$5-D198*$Y$12),TRUE)</f>
        <v>0.41446225606021875</v>
      </c>
      <c r="P198" s="3">
        <f t="shared" ref="P198:P261" si="34">_xlfn.NORM.S.DIST((1/$Y$10)*(C198-$Y$6-D198*$Y$12),TRUE)</f>
        <v>0.40309529577416592</v>
      </c>
      <c r="Q198">
        <f t="shared" ref="Q198:T261" si="35">M198*I198</f>
        <v>1.8310269541065564E-2</v>
      </c>
      <c r="R198">
        <f t="shared" si="35"/>
        <v>0.21423100800084727</v>
      </c>
      <c r="S198">
        <f t="shared" si="35"/>
        <v>0</v>
      </c>
      <c r="T198">
        <f t="shared" si="28"/>
        <v>1.2128595600105862E-2</v>
      </c>
      <c r="U198" s="4">
        <f t="shared" ref="U198:U261" si="36">SUM(Q198:T198)</f>
        <v>0.24466987314201871</v>
      </c>
      <c r="V198" s="6">
        <f t="shared" ref="V198:V261" si="37">_xlfn.NORM.S.INV(U198)</f>
        <v>-0.69135934484002837</v>
      </c>
    </row>
    <row r="199" spans="1:22" x14ac:dyDescent="0.3">
      <c r="A199">
        <f t="shared" si="29"/>
        <v>195</v>
      </c>
      <c r="C199">
        <v>0.80845608000000002</v>
      </c>
      <c r="D199">
        <v>1.1802999999999999</v>
      </c>
      <c r="E199">
        <v>0.56825490958158598</v>
      </c>
      <c r="F199">
        <v>0.42452886502953702</v>
      </c>
      <c r="G199" s="13">
        <v>2.6581113099837898E-16</v>
      </c>
      <c r="H199">
        <v>7.2162253888768098E-3</v>
      </c>
      <c r="I199">
        <f t="shared" si="30"/>
        <v>0.35309559685158404</v>
      </c>
      <c r="J199">
        <f t="shared" si="31"/>
        <v>0.87672764580340745</v>
      </c>
      <c r="K199">
        <f t="shared" si="32"/>
        <v>0</v>
      </c>
      <c r="L199">
        <f t="shared" si="33"/>
        <v>3.1280879278636244E-2</v>
      </c>
      <c r="M199">
        <f>_xlfn.NORM.S.DIST((1/$Y$7)*(C199-$Y$3-D199*$Y$12),TRUE)</f>
        <v>0.60891358518628103</v>
      </c>
      <c r="N199" s="3">
        <f>_xlfn.NORM.S.DIST((1/$Y$8)*(C199-$Y$4-D199*$Y$12),TRUE)</f>
        <v>0.5461960928851558</v>
      </c>
      <c r="O199" s="3">
        <f>_xlfn.NORM.S.DIST((1/$Y$9)*(C199-$Y$5-D199*$Y$12),TRUE)</f>
        <v>0.51442967926070149</v>
      </c>
      <c r="P199" s="3">
        <f t="shared" si="34"/>
        <v>0.5163827475524756</v>
      </c>
      <c r="Q199">
        <f t="shared" si="35"/>
        <v>0.21500470579238776</v>
      </c>
      <c r="R199">
        <f t="shared" si="35"/>
        <v>0.47886521466222193</v>
      </c>
      <c r="S199">
        <f t="shared" si="35"/>
        <v>0</v>
      </c>
      <c r="T199">
        <f t="shared" si="28"/>
        <v>1.6152906387759486E-2</v>
      </c>
      <c r="U199" s="4">
        <f t="shared" si="36"/>
        <v>0.71002282684236917</v>
      </c>
      <c r="V199" s="6">
        <f t="shared" si="37"/>
        <v>0.5534514066502767</v>
      </c>
    </row>
    <row r="200" spans="1:22" x14ac:dyDescent="0.3">
      <c r="A200">
        <f t="shared" si="29"/>
        <v>196</v>
      </c>
      <c r="C200">
        <v>0.67855737000000005</v>
      </c>
      <c r="D200">
        <v>1.1077999999999999</v>
      </c>
      <c r="E200">
        <v>0.75434494349458403</v>
      </c>
      <c r="F200">
        <v>0.24211445602318701</v>
      </c>
      <c r="G200" s="13">
        <v>1.2105789600156401E-16</v>
      </c>
      <c r="H200">
        <v>3.54060048222894E-3</v>
      </c>
      <c r="I200">
        <f t="shared" si="30"/>
        <v>0.55531956557190187</v>
      </c>
      <c r="J200">
        <f t="shared" si="31"/>
        <v>0.88624157816552906</v>
      </c>
      <c r="K200">
        <f t="shared" si="32"/>
        <v>0</v>
      </c>
      <c r="L200">
        <f t="shared" si="33"/>
        <v>1.872533302365386E-2</v>
      </c>
      <c r="M200">
        <f>_xlfn.NORM.S.DIST((1/$Y$7)*(C200-$Y$3-D200*$Y$12),TRUE)</f>
        <v>0.55654014671378393</v>
      </c>
      <c r="N200" s="3">
        <f>_xlfn.NORM.S.DIST((1/$Y$8)*(C200-$Y$4-D200*$Y$12),TRUE)</f>
        <v>0.52379867930136148</v>
      </c>
      <c r="O200" s="3">
        <f>_xlfn.NORM.S.DIST((1/$Y$9)*(C200-$Y$5-D200*$Y$12),TRUE)</f>
        <v>0.5074226286779111</v>
      </c>
      <c r="P200" s="3">
        <f t="shared" si="34"/>
        <v>0.50842767813048062</v>
      </c>
      <c r="Q200">
        <f t="shared" si="35"/>
        <v>0.30905763249642104</v>
      </c>
      <c r="R200">
        <f t="shared" si="35"/>
        <v>0.46421216818505845</v>
      </c>
      <c r="S200">
        <f t="shared" si="35"/>
        <v>0</v>
      </c>
      <c r="T200">
        <f t="shared" si="28"/>
        <v>9.5204775914363438E-3</v>
      </c>
      <c r="U200" s="4">
        <f t="shared" si="36"/>
        <v>0.78279027827291592</v>
      </c>
      <c r="V200" s="6">
        <f t="shared" si="37"/>
        <v>0.78165144638932793</v>
      </c>
    </row>
    <row r="201" spans="1:22" x14ac:dyDescent="0.3">
      <c r="A201">
        <f t="shared" si="29"/>
        <v>197</v>
      </c>
      <c r="C201">
        <v>-0.842391687</v>
      </c>
      <c r="D201">
        <v>1.167</v>
      </c>
      <c r="E201">
        <v>0.72111166234314705</v>
      </c>
      <c r="F201">
        <v>0.27500562969458497</v>
      </c>
      <c r="G201" s="13">
        <v>1.25813401074979E-16</v>
      </c>
      <c r="H201">
        <v>3.8827079622681402E-3</v>
      </c>
      <c r="I201">
        <f t="shared" si="30"/>
        <v>0.70824419962215834</v>
      </c>
      <c r="J201">
        <f t="shared" si="31"/>
        <v>0.89257307252750917</v>
      </c>
      <c r="K201">
        <f t="shared" si="32"/>
        <v>0</v>
      </c>
      <c r="L201">
        <f t="shared" si="33"/>
        <v>1.020213208094563E-2</v>
      </c>
      <c r="M201">
        <f>_xlfn.NORM.S.DIST((1/$Y$7)*(C201-$Y$3-D201*$Y$12),TRUE)</f>
        <v>7.6342516697876825E-2</v>
      </c>
      <c r="N201" s="3">
        <f>_xlfn.NORM.S.DIST((1/$Y$8)*(C201-$Y$4-D201*$Y$12),TRUE)</f>
        <v>0.27415611863472095</v>
      </c>
      <c r="O201" s="3">
        <f>_xlfn.NORM.S.DIST((1/$Y$9)*(C201-$Y$5-D201*$Y$12),TRUE)</f>
        <v>0.42578093977984593</v>
      </c>
      <c r="P201" s="3">
        <f t="shared" si="34"/>
        <v>0.41587136151297466</v>
      </c>
      <c r="Q201">
        <f t="shared" si="35"/>
        <v>5.4069144635829028E-2</v>
      </c>
      <c r="R201">
        <f t="shared" si="35"/>
        <v>0.24470436916200919</v>
      </c>
      <c r="S201">
        <f t="shared" si="35"/>
        <v>0</v>
      </c>
      <c r="T201">
        <f t="shared" si="28"/>
        <v>4.2427745588380561E-3</v>
      </c>
      <c r="U201" s="4">
        <f t="shared" si="36"/>
        <v>0.30301628835667627</v>
      </c>
      <c r="V201" s="6">
        <f t="shared" si="37"/>
        <v>-0.51574491989330284</v>
      </c>
    </row>
    <row r="202" spans="1:22" x14ac:dyDescent="0.3">
      <c r="A202">
        <f t="shared" si="29"/>
        <v>198</v>
      </c>
      <c r="C202">
        <v>-0.236378488</v>
      </c>
      <c r="D202">
        <v>1.1962999999999999</v>
      </c>
      <c r="E202">
        <v>0.80196701543945004</v>
      </c>
      <c r="F202">
        <v>0.19548754089488901</v>
      </c>
      <c r="G202" s="13">
        <v>8.1071631248775102E-17</v>
      </c>
      <c r="H202">
        <v>2.5454436656610199E-3</v>
      </c>
      <c r="I202">
        <f t="shared" si="30"/>
        <v>0.68096211940477658</v>
      </c>
      <c r="J202">
        <f t="shared" si="31"/>
        <v>0.89166551059365273</v>
      </c>
      <c r="K202">
        <f t="shared" si="32"/>
        <v>0</v>
      </c>
      <c r="L202">
        <f t="shared" si="33"/>
        <v>1.1472816499520104E-2</v>
      </c>
      <c r="M202">
        <f>_xlfn.NORM.S.DIST((1/$Y$7)*(C202-$Y$3-D202*$Y$12),TRUE)</f>
        <v>0.21080475754989889</v>
      </c>
      <c r="N202" s="3">
        <f>_xlfn.NORM.S.DIST((1/$Y$8)*(C202-$Y$4-D202*$Y$12),TRUE)</f>
        <v>0.36793573973080418</v>
      </c>
      <c r="O202" s="3">
        <f>_xlfn.NORM.S.DIST((1/$Y$9)*(C202-$Y$5-D202*$Y$12),TRUE)</f>
        <v>0.45812722953284124</v>
      </c>
      <c r="P202" s="3">
        <f t="shared" si="34"/>
        <v>0.45248200663226124</v>
      </c>
      <c r="Q202">
        <f t="shared" si="35"/>
        <v>0.14355005448178923</v>
      </c>
      <c r="R202">
        <f t="shared" si="35"/>
        <v>0.32807560923272083</v>
      </c>
      <c r="S202">
        <f t="shared" si="35"/>
        <v>0</v>
      </c>
      <c r="T202">
        <f t="shared" si="28"/>
        <v>5.1912430314265722E-3</v>
      </c>
      <c r="U202" s="4">
        <f t="shared" si="36"/>
        <v>0.47681690674593669</v>
      </c>
      <c r="V202" s="6">
        <f t="shared" si="37"/>
        <v>-5.8144142153693665E-2</v>
      </c>
    </row>
    <row r="203" spans="1:22" x14ac:dyDescent="0.3">
      <c r="A203">
        <f t="shared" si="29"/>
        <v>199</v>
      </c>
      <c r="C203">
        <v>-2.5946396090000001</v>
      </c>
      <c r="D203">
        <v>1.0967</v>
      </c>
      <c r="E203">
        <v>8.7128148507613204E-2</v>
      </c>
      <c r="F203">
        <v>0.89113809871642402</v>
      </c>
      <c r="G203" s="13">
        <v>6.8723986269493298E-16</v>
      </c>
      <c r="H203">
        <v>2.1733752775962199E-2</v>
      </c>
      <c r="I203">
        <f t="shared" si="30"/>
        <v>0.74738386273043966</v>
      </c>
      <c r="J203">
        <f t="shared" si="31"/>
        <v>0.89423207530616977</v>
      </c>
      <c r="K203">
        <f t="shared" si="32"/>
        <v>0</v>
      </c>
      <c r="L203">
        <f t="shared" si="33"/>
        <v>7.9773444693453169E-3</v>
      </c>
      <c r="M203">
        <f>_xlfn.NORM.S.DIST((1/$Y$7)*(C203-$Y$3-D203*$Y$12),TRUE)</f>
        <v>5.9443683874297161E-4</v>
      </c>
      <c r="N203" s="3">
        <f>_xlfn.NORM.S.DIST((1/$Y$8)*(C203-$Y$4-D203*$Y$12),TRUE)</f>
        <v>8.6813908910392187E-2</v>
      </c>
      <c r="O203" s="3">
        <f>_xlfn.NORM.S.DIST((1/$Y$9)*(C203-$Y$5-D203*$Y$12),TRUE)</f>
        <v>0.33572980130174063</v>
      </c>
      <c r="P203" s="3">
        <f t="shared" si="34"/>
        <v>0.31505058614412607</v>
      </c>
      <c r="Q203">
        <f t="shared" si="35"/>
        <v>4.4427250068899358E-4</v>
      </c>
      <c r="R203">
        <f t="shared" si="35"/>
        <v>7.7631781930380783E-2</v>
      </c>
      <c r="S203">
        <f t="shared" si="35"/>
        <v>0</v>
      </c>
      <c r="T203">
        <f t="shared" si="28"/>
        <v>2.5132670509408444E-3</v>
      </c>
      <c r="U203" s="4">
        <f t="shared" si="36"/>
        <v>8.0589321482010631E-2</v>
      </c>
      <c r="V203" s="6">
        <f t="shared" si="37"/>
        <v>-1.4011184910944425</v>
      </c>
    </row>
    <row r="204" spans="1:22" x14ac:dyDescent="0.3">
      <c r="A204">
        <f t="shared" si="29"/>
        <v>200</v>
      </c>
      <c r="C204">
        <v>-0.29982116199999997</v>
      </c>
      <c r="D204">
        <v>1.1191</v>
      </c>
      <c r="E204">
        <v>0.25883336441948901</v>
      </c>
      <c r="F204">
        <v>0.72671672864763803</v>
      </c>
      <c r="G204" s="13">
        <v>5.6780406112256596E-16</v>
      </c>
      <c r="H204">
        <v>1.44499069328723E-2</v>
      </c>
      <c r="I204">
        <f t="shared" si="30"/>
        <v>0.15948904402640687</v>
      </c>
      <c r="J204">
        <f t="shared" si="31"/>
        <v>0.86631159849921857</v>
      </c>
      <c r="K204">
        <f t="shared" si="32"/>
        <v>0</v>
      </c>
      <c r="L204">
        <f t="shared" si="33"/>
        <v>4.4773157765541347E-2</v>
      </c>
      <c r="M204">
        <f>_xlfn.NORM.S.DIST((1/$Y$7)*(C204-$Y$3-D204*$Y$12),TRUE)</f>
        <v>0.19236414584638728</v>
      </c>
      <c r="N204" s="3">
        <f>_xlfn.NORM.S.DIST((1/$Y$8)*(C204-$Y$4-D204*$Y$12),TRUE)</f>
        <v>0.3576097961129846</v>
      </c>
      <c r="O204" s="3">
        <f>_xlfn.NORM.S.DIST((1/$Y$9)*(C204-$Y$5-D204*$Y$12),TRUE)</f>
        <v>0.45472410283615672</v>
      </c>
      <c r="P204" s="3">
        <f t="shared" si="34"/>
        <v>0.44862471003026749</v>
      </c>
      <c r="Q204">
        <f t="shared" si="35"/>
        <v>3.0679973725996613E-2</v>
      </c>
      <c r="R204">
        <f t="shared" si="35"/>
        <v>0.30980151410961931</v>
      </c>
      <c r="S204">
        <f t="shared" si="35"/>
        <v>0</v>
      </c>
      <c r="T204">
        <f t="shared" si="28"/>
        <v>2.0086344919705405E-2</v>
      </c>
      <c r="U204" s="4">
        <f t="shared" si="36"/>
        <v>0.36056783275532134</v>
      </c>
      <c r="V204" s="6">
        <f t="shared" si="37"/>
        <v>-0.35694141357441733</v>
      </c>
    </row>
    <row r="205" spans="1:22" x14ac:dyDescent="0.3">
      <c r="A205">
        <f t="shared" si="29"/>
        <v>201</v>
      </c>
      <c r="C205">
        <v>-1.5307344679999999</v>
      </c>
      <c r="D205">
        <v>1.1425000000000001</v>
      </c>
      <c r="E205">
        <v>0.13863610065106399</v>
      </c>
      <c r="F205">
        <v>0.84115658042432495</v>
      </c>
      <c r="G205" s="13">
        <v>7.4236190473206196E-16</v>
      </c>
      <c r="H205">
        <v>2.0207318924609901E-2</v>
      </c>
      <c r="I205">
        <f t="shared" si="30"/>
        <v>0.30094286720002295</v>
      </c>
      <c r="J205">
        <f t="shared" si="31"/>
        <v>0.87491723336604987</v>
      </c>
      <c r="K205">
        <f t="shared" si="32"/>
        <v>0</v>
      </c>
      <c r="L205">
        <f t="shared" si="33"/>
        <v>3.3794924613713147E-2</v>
      </c>
      <c r="M205">
        <f>_xlfn.NORM.S.DIST((1/$Y$7)*(C205-$Y$3-D205*$Y$12),TRUE)</f>
        <v>1.6108779984916326E-2</v>
      </c>
      <c r="N205" s="3">
        <f>_xlfn.NORM.S.DIST((1/$Y$8)*(C205-$Y$4-D205*$Y$12),TRUE)</f>
        <v>0.18433120624937513</v>
      </c>
      <c r="O205" s="3">
        <f>_xlfn.NORM.S.DIST((1/$Y$9)*(C205-$Y$5-D205*$Y$12),TRUE)</f>
        <v>0.38964846417722393</v>
      </c>
      <c r="P205" s="3">
        <f t="shared" si="34"/>
        <v>0.37517210886586516</v>
      </c>
      <c r="Q205">
        <f t="shared" si="35"/>
        <v>4.8478224357550613E-3</v>
      </c>
      <c r="R205">
        <f t="shared" si="35"/>
        <v>0.16127454899473001</v>
      </c>
      <c r="S205">
        <f t="shared" si="35"/>
        <v>0</v>
      </c>
      <c r="T205">
        <f t="shared" si="28"/>
        <v>1.2678913136289695E-2</v>
      </c>
      <c r="U205" s="4">
        <f t="shared" si="36"/>
        <v>0.17880128456677477</v>
      </c>
      <c r="V205" s="6">
        <f t="shared" si="37"/>
        <v>-0.91994295697386086</v>
      </c>
    </row>
    <row r="206" spans="1:22" x14ac:dyDescent="0.3">
      <c r="A206">
        <f t="shared" si="29"/>
        <v>202</v>
      </c>
      <c r="C206">
        <v>1.615945867</v>
      </c>
      <c r="D206">
        <v>1.1082000000000001</v>
      </c>
      <c r="E206">
        <v>0.27560740585306798</v>
      </c>
      <c r="F206">
        <v>0.70993168814458696</v>
      </c>
      <c r="G206" s="13">
        <v>5.6574942861963598E-16</v>
      </c>
      <c r="H206">
        <v>1.4460906002343701E-2</v>
      </c>
      <c r="I206">
        <f t="shared" si="30"/>
        <v>0.20186294383065823</v>
      </c>
      <c r="J206">
        <f t="shared" si="31"/>
        <v>0.86842552557654729</v>
      </c>
      <c r="K206">
        <f t="shared" si="32"/>
        <v>0</v>
      </c>
      <c r="L206">
        <f t="shared" si="33"/>
        <v>4.2006772120155966E-2</v>
      </c>
      <c r="M206">
        <f>_xlfn.NORM.S.DIST((1/$Y$7)*(C206-$Y$3-D206*$Y$12),TRUE)</f>
        <v>0.86676937134703969</v>
      </c>
      <c r="N206" s="3">
        <f>_xlfn.NORM.S.DIST((1/$Y$8)*(C206-$Y$4-D206*$Y$12),TRUE)</f>
        <v>0.67955261386656884</v>
      </c>
      <c r="O206" s="3">
        <f>_xlfn.NORM.S.DIST((1/$Y$9)*(C206-$Y$5-D206*$Y$12),TRUE)</f>
        <v>0.55780392839186388</v>
      </c>
      <c r="P206" s="3">
        <f t="shared" si="34"/>
        <v>0.56556524475978898</v>
      </c>
      <c r="Q206">
        <f t="shared" si="35"/>
        <v>0.1749686169223624</v>
      </c>
      <c r="R206">
        <f t="shared" si="35"/>
        <v>0.59014083585399157</v>
      </c>
      <c r="S206">
        <f t="shared" si="35"/>
        <v>0</v>
      </c>
      <c r="T206">
        <f t="shared" si="28"/>
        <v>2.375757035570469E-2</v>
      </c>
      <c r="U206" s="4">
        <f t="shared" si="36"/>
        <v>0.7888670231320587</v>
      </c>
      <c r="V206" s="6">
        <f t="shared" si="37"/>
        <v>0.80249625520274614</v>
      </c>
    </row>
    <row r="207" spans="1:22" x14ac:dyDescent="0.3">
      <c r="A207">
        <f t="shared" si="29"/>
        <v>203</v>
      </c>
      <c r="C207">
        <v>0.28002715700000003</v>
      </c>
      <c r="D207">
        <v>1.1013999999999999</v>
      </c>
      <c r="E207">
        <v>0.52600629219982997</v>
      </c>
      <c r="F207">
        <v>0.46603877900767798</v>
      </c>
      <c r="G207" s="13">
        <v>2.91670028191337E-16</v>
      </c>
      <c r="H207">
        <v>7.9549287924909999E-3</v>
      </c>
      <c r="I207">
        <f t="shared" si="30"/>
        <v>0.31469659125930527</v>
      </c>
      <c r="J207">
        <f t="shared" si="31"/>
        <v>0.87524490485539608</v>
      </c>
      <c r="K207">
        <f t="shared" si="32"/>
        <v>0</v>
      </c>
      <c r="L207">
        <f t="shared" si="33"/>
        <v>3.3300502626282882E-2</v>
      </c>
      <c r="M207">
        <f>_xlfn.NORM.S.DIST((1/$Y$7)*(C207-$Y$3-D207*$Y$12),TRUE)</f>
        <v>0.39366229621458582</v>
      </c>
      <c r="N207" s="3">
        <f>_xlfn.NORM.S.DIST((1/$Y$8)*(C207-$Y$4-D207*$Y$12),TRUE)</f>
        <v>0.45491887990510194</v>
      </c>
      <c r="O207" s="3">
        <f>_xlfn.NORM.S.DIST((1/$Y$9)*(C207-$Y$5-D207*$Y$12),TRUE)</f>
        <v>0.48591995457424264</v>
      </c>
      <c r="P207" s="3">
        <f t="shared" si="34"/>
        <v>0.48401416121601593</v>
      </c>
      <c r="Q207">
        <f t="shared" si="35"/>
        <v>0.12388418272604107</v>
      </c>
      <c r="R207">
        <f t="shared" si="35"/>
        <v>0.39816543175946428</v>
      </c>
      <c r="S207">
        <f t="shared" si="35"/>
        <v>0</v>
      </c>
      <c r="T207">
        <f t="shared" si="28"/>
        <v>1.6117914846732046E-2</v>
      </c>
      <c r="U207" s="4">
        <f t="shared" si="36"/>
        <v>0.53816752933223744</v>
      </c>
      <c r="V207" s="6">
        <f t="shared" si="37"/>
        <v>9.5818226469453177E-2</v>
      </c>
    </row>
    <row r="208" spans="1:22" x14ac:dyDescent="0.3">
      <c r="A208">
        <f t="shared" si="29"/>
        <v>204</v>
      </c>
      <c r="C208">
        <v>0.181663413</v>
      </c>
      <c r="D208">
        <v>1.0555000000000001</v>
      </c>
      <c r="E208">
        <v>0.71782623021733605</v>
      </c>
      <c r="F208">
        <v>0.277989990123376</v>
      </c>
      <c r="G208" s="13">
        <v>1.4332232799388799E-16</v>
      </c>
      <c r="H208">
        <v>4.18377965928814E-3</v>
      </c>
      <c r="I208">
        <f t="shared" si="30"/>
        <v>0.52060921601253662</v>
      </c>
      <c r="J208">
        <f t="shared" si="31"/>
        <v>0.88487212640132706</v>
      </c>
      <c r="K208">
        <f t="shared" si="32"/>
        <v>0</v>
      </c>
      <c r="L208">
        <f t="shared" si="33"/>
        <v>2.058375426799787E-2</v>
      </c>
      <c r="M208">
        <f>_xlfn.NORM.S.DIST((1/$Y$7)*(C208-$Y$3-D208*$Y$12),TRUE)</f>
        <v>0.35514297880661072</v>
      </c>
      <c r="N208" s="3">
        <f>_xlfn.NORM.S.DIST((1/$Y$8)*(C208-$Y$4-D208*$Y$12),TRUE)</f>
        <v>0.43804572410624804</v>
      </c>
      <c r="O208" s="3">
        <f>_xlfn.NORM.S.DIST((1/$Y$9)*(C208-$Y$5-D208*$Y$12),TRUE)</f>
        <v>0.48061662538787014</v>
      </c>
      <c r="P208" s="3">
        <f t="shared" si="34"/>
        <v>0.47799418758377704</v>
      </c>
      <c r="Q208">
        <f t="shared" si="35"/>
        <v>0.18489070776886651</v>
      </c>
      <c r="R208">
        <f t="shared" si="35"/>
        <v>0.38761445135090478</v>
      </c>
      <c r="S208">
        <f t="shared" si="35"/>
        <v>0</v>
      </c>
      <c r="T208">
        <f t="shared" si="28"/>
        <v>9.8389148987557459E-3</v>
      </c>
      <c r="U208" s="4">
        <f t="shared" si="36"/>
        <v>0.58234407401852706</v>
      </c>
      <c r="V208" s="6">
        <f t="shared" si="37"/>
        <v>0.20789384909564587</v>
      </c>
    </row>
    <row r="209" spans="1:22" x14ac:dyDescent="0.3">
      <c r="A209">
        <f t="shared" si="29"/>
        <v>205</v>
      </c>
      <c r="C209">
        <v>-1.3875426900000001</v>
      </c>
      <c r="D209">
        <v>1.1115999999999999</v>
      </c>
      <c r="E209">
        <v>0.50286992120045004</v>
      </c>
      <c r="F209">
        <v>0.488716647423658</v>
      </c>
      <c r="G209" s="13">
        <v>2.7702534441897701E-16</v>
      </c>
      <c r="H209">
        <v>8.4134313758915807E-3</v>
      </c>
      <c r="I209">
        <f t="shared" si="30"/>
        <v>0.67824096860887984</v>
      </c>
      <c r="J209">
        <f t="shared" si="31"/>
        <v>0.89138604104625241</v>
      </c>
      <c r="K209">
        <f t="shared" si="32"/>
        <v>0</v>
      </c>
      <c r="L209">
        <f t="shared" si="33"/>
        <v>1.1812236820910437E-2</v>
      </c>
      <c r="M209">
        <f>_xlfn.NORM.S.DIST((1/$Y$7)*(C209-$Y$3-D209*$Y$12),TRUE)</f>
        <v>2.3093887700781919E-2</v>
      </c>
      <c r="N209" s="3">
        <f>_xlfn.NORM.S.DIST((1/$Y$8)*(C209-$Y$4-D209*$Y$12),TRUE)</f>
        <v>0.20133931506754629</v>
      </c>
      <c r="O209" s="3">
        <f>_xlfn.NORM.S.DIST((1/$Y$9)*(C209-$Y$5-D209*$Y$12),TRUE)</f>
        <v>0.39709777378725464</v>
      </c>
      <c r="P209" s="3">
        <f t="shared" si="34"/>
        <v>0.38354114323049332</v>
      </c>
      <c r="Q209">
        <f t="shared" si="35"/>
        <v>1.5663220763123025E-2</v>
      </c>
      <c r="R209">
        <f t="shared" si="35"/>
        <v>0.17947105496502416</v>
      </c>
      <c r="S209">
        <f t="shared" si="35"/>
        <v>0</v>
      </c>
      <c r="T209">
        <f t="shared" si="28"/>
        <v>4.5304788144013173E-3</v>
      </c>
      <c r="U209" s="4">
        <f t="shared" si="36"/>
        <v>0.19966475454254851</v>
      </c>
      <c r="V209" s="6">
        <f t="shared" si="37"/>
        <v>-0.84281930573728592</v>
      </c>
    </row>
    <row r="210" spans="1:22" x14ac:dyDescent="0.3">
      <c r="A210">
        <f t="shared" si="29"/>
        <v>206</v>
      </c>
      <c r="C210">
        <v>-3.815529781</v>
      </c>
      <c r="D210">
        <v>1.1135999999999999</v>
      </c>
      <c r="E210" s="13">
        <v>5.5588133807993399E-4</v>
      </c>
      <c r="F210">
        <v>0.93239332463854796</v>
      </c>
      <c r="G210" s="13">
        <v>2.4223970102783699E-15</v>
      </c>
      <c r="H210">
        <v>6.7050794023369401E-2</v>
      </c>
      <c r="I210">
        <f t="shared" si="30"/>
        <v>0.50159612656053898</v>
      </c>
      <c r="J210">
        <f t="shared" si="31"/>
        <v>0.88408386214712575</v>
      </c>
      <c r="K210">
        <f t="shared" si="32"/>
        <v>0</v>
      </c>
      <c r="L210">
        <f t="shared" si="33"/>
        <v>2.1644647464699754E-2</v>
      </c>
      <c r="M210">
        <f>_xlfn.NORM.S.DIST((1/$Y$7)*(C210-$Y$3-D210*$Y$12),TRUE)</f>
        <v>3.3396821885873569E-6</v>
      </c>
      <c r="N210" s="3">
        <f>_xlfn.NORM.S.DIST((1/$Y$8)*(C210-$Y$4-D210*$Y$12),TRUE)</f>
        <v>2.935115558585908E-2</v>
      </c>
      <c r="O210" s="3">
        <f>_xlfn.NORM.S.DIST((1/$Y$9)*(C210-$Y$5-D210*$Y$12),TRUE)</f>
        <v>0.27783315723653773</v>
      </c>
      <c r="P210" s="3">
        <f t="shared" si="34"/>
        <v>0.25171782312297836</v>
      </c>
      <c r="Q210">
        <f t="shared" si="35"/>
        <v>1.6751716497386418E-6</v>
      </c>
      <c r="R210">
        <f t="shared" si="35"/>
        <v>2.5948882988827478E-2</v>
      </c>
      <c r="S210">
        <f t="shared" si="35"/>
        <v>0</v>
      </c>
      <c r="T210">
        <f t="shared" si="28"/>
        <v>5.4483435420785145E-3</v>
      </c>
      <c r="U210" s="4">
        <f t="shared" si="36"/>
        <v>3.1398901702555729E-2</v>
      </c>
      <c r="V210" s="6">
        <f t="shared" si="37"/>
        <v>-1.860620389427196</v>
      </c>
    </row>
    <row r="211" spans="1:22" x14ac:dyDescent="0.3">
      <c r="A211">
        <f t="shared" si="29"/>
        <v>207</v>
      </c>
      <c r="C211">
        <v>-4.5508757690000001</v>
      </c>
      <c r="D211">
        <v>1.2159</v>
      </c>
      <c r="E211" s="13">
        <v>2.1330813970270298E-6</v>
      </c>
      <c r="F211">
        <v>0.77451251317623304</v>
      </c>
      <c r="G211" s="13">
        <v>1.3179886126329901E-14</v>
      </c>
      <c r="H211">
        <v>0.22548535374235701</v>
      </c>
      <c r="I211">
        <f t="shared" si="30"/>
        <v>8.4421251235124478E-2</v>
      </c>
      <c r="J211">
        <f t="shared" si="31"/>
        <v>0.83240505387016683</v>
      </c>
      <c r="K211">
        <f t="shared" si="32"/>
        <v>0</v>
      </c>
      <c r="L211">
        <f t="shared" si="33"/>
        <v>8.362395877855304E-2</v>
      </c>
      <c r="M211">
        <f>_xlfn.NORM.S.DIST((1/$Y$7)*(C211-$Y$3-D211*$Y$12),TRUE)</f>
        <v>7.0539351397106552E-8</v>
      </c>
      <c r="N211" s="3">
        <f>_xlfn.NORM.S.DIST((1/$Y$8)*(C211-$Y$4-D211*$Y$12),TRUE)</f>
        <v>1.3569844166921415E-2</v>
      </c>
      <c r="O211" s="3">
        <f>_xlfn.NORM.S.DIST((1/$Y$9)*(C211-$Y$5-D211*$Y$12),TRUE)</f>
        <v>0.24548778117132841</v>
      </c>
      <c r="P211" s="3">
        <f t="shared" si="34"/>
        <v>0.21709809985759299</v>
      </c>
      <c r="Q211">
        <f t="shared" si="35"/>
        <v>5.9550203062578613E-9</v>
      </c>
      <c r="R211">
        <f t="shared" si="35"/>
        <v>1.129560686477599E-2</v>
      </c>
      <c r="S211">
        <f t="shared" si="35"/>
        <v>0</v>
      </c>
      <c r="T211">
        <f t="shared" si="28"/>
        <v>1.8154602553393549E-2</v>
      </c>
      <c r="U211" s="4">
        <f t="shared" si="36"/>
        <v>2.9450215373189845E-2</v>
      </c>
      <c r="V211" s="6">
        <f t="shared" si="37"/>
        <v>-1.8889358072244036</v>
      </c>
    </row>
    <row r="212" spans="1:22" x14ac:dyDescent="0.3">
      <c r="A212">
        <f t="shared" si="29"/>
        <v>208</v>
      </c>
      <c r="C212">
        <v>1.4132987690000001</v>
      </c>
      <c r="D212">
        <v>1.1963999999999999</v>
      </c>
      <c r="E212">
        <v>0.13304585964426699</v>
      </c>
      <c r="F212">
        <v>0.78175301628777405</v>
      </c>
      <c r="G212" s="13">
        <v>5.72356676094392E-15</v>
      </c>
      <c r="H212">
        <v>8.5201124067952994E-2</v>
      </c>
      <c r="I212">
        <f t="shared" si="30"/>
        <v>6.9708067289945455E-2</v>
      </c>
      <c r="J212">
        <f t="shared" si="31"/>
        <v>0.71990544150454305</v>
      </c>
      <c r="K212">
        <f t="shared" si="32"/>
        <v>0</v>
      </c>
      <c r="L212">
        <f t="shared" si="33"/>
        <v>0.21038821900144331</v>
      </c>
      <c r="M212">
        <f>_xlfn.NORM.S.DIST((1/$Y$7)*(C212-$Y$3-D212*$Y$12),TRUE)</f>
        <v>0.81640727084015463</v>
      </c>
      <c r="N212" s="3">
        <f>_xlfn.NORM.S.DIST((1/$Y$8)*(C212-$Y$4-D212*$Y$12),TRUE)</f>
        <v>0.64747562423074911</v>
      </c>
      <c r="O212" s="3">
        <f>_xlfn.NORM.S.DIST((1/$Y$9)*(C212-$Y$5-D212*$Y$12),TRUE)</f>
        <v>0.54696316976892545</v>
      </c>
      <c r="P212" s="3">
        <f t="shared" si="34"/>
        <v>0.55328734164976745</v>
      </c>
      <c r="Q212">
        <f t="shared" si="35"/>
        <v>5.6910172971726222E-2</v>
      </c>
      <c r="R212">
        <f t="shared" si="35"/>
        <v>0.46612122512526705</v>
      </c>
      <c r="S212">
        <f t="shared" si="35"/>
        <v>0</v>
      </c>
      <c r="T212">
        <f t="shared" si="28"/>
        <v>0.11640513840573766</v>
      </c>
      <c r="U212" s="4">
        <f t="shared" si="36"/>
        <v>0.63943653650273091</v>
      </c>
      <c r="V212" s="6">
        <f t="shared" si="37"/>
        <v>0.35695308609504878</v>
      </c>
    </row>
    <row r="213" spans="1:22" x14ac:dyDescent="0.3">
      <c r="A213">
        <f t="shared" si="29"/>
        <v>209</v>
      </c>
      <c r="C213">
        <v>6.6841508090000001</v>
      </c>
      <c r="D213">
        <v>1.1546000000000001</v>
      </c>
      <c r="E213" s="13">
        <v>1.9575465765692801E-8</v>
      </c>
      <c r="F213">
        <v>0.49519859641872199</v>
      </c>
      <c r="G213" s="13">
        <v>3.3131782700328902E-14</v>
      </c>
      <c r="H213">
        <v>0.50480138400578001</v>
      </c>
      <c r="I213">
        <f t="shared" si="30"/>
        <v>0.19142950374218837</v>
      </c>
      <c r="J213">
        <f t="shared" si="31"/>
        <v>0.8221681191046335</v>
      </c>
      <c r="K213">
        <f t="shared" si="32"/>
        <v>0</v>
      </c>
      <c r="L213">
        <f t="shared" si="33"/>
        <v>9.4169523465034211E-2</v>
      </c>
      <c r="M213">
        <f>_xlfn.NORM.S.DIST((1/$Y$7)*(C213-$Y$3-D213*$Y$12),TRUE)</f>
        <v>0.99999999989277322</v>
      </c>
      <c r="N213" s="3">
        <f>_xlfn.NORM.S.DIST((1/$Y$8)*(C213-$Y$4-D213*$Y$12),TRUE)</f>
        <v>0.99615835491770977</v>
      </c>
      <c r="O213" s="3">
        <f>_xlfn.NORM.S.DIST((1/$Y$9)*(C213-$Y$5-D213*$Y$12),TRUE)</f>
        <v>0.79700184525225781</v>
      </c>
      <c r="P213" s="3">
        <f t="shared" si="34"/>
        <v>0.82728494290672649</v>
      </c>
      <c r="Q213">
        <f t="shared" si="35"/>
        <v>0.19142950372166201</v>
      </c>
      <c r="R213">
        <f t="shared" si="35"/>
        <v>0.8190096409930594</v>
      </c>
      <c r="S213">
        <f t="shared" si="35"/>
        <v>0</v>
      </c>
      <c r="T213">
        <f t="shared" si="28"/>
        <v>7.7905028843324467E-2</v>
      </c>
      <c r="U213" s="4">
        <f t="shared" si="36"/>
        <v>1.0883441735580459</v>
      </c>
      <c r="V213" s="6" t="e">
        <f t="shared" si="37"/>
        <v>#NUM!</v>
      </c>
    </row>
    <row r="214" spans="1:22" x14ac:dyDescent="0.3">
      <c r="A214">
        <f t="shared" si="29"/>
        <v>210</v>
      </c>
      <c r="C214">
        <v>0.942486928</v>
      </c>
      <c r="D214">
        <v>1.2723</v>
      </c>
      <c r="E214">
        <v>0.13100362493731599</v>
      </c>
      <c r="F214">
        <v>0.66970686242858701</v>
      </c>
      <c r="G214" s="13">
        <v>1.4186616587508E-14</v>
      </c>
      <c r="H214">
        <v>0.19928951263408301</v>
      </c>
      <c r="I214">
        <f t="shared" si="30"/>
        <v>4.456789149139196E-2</v>
      </c>
      <c r="J214">
        <f t="shared" si="31"/>
        <v>0.52159101774737715</v>
      </c>
      <c r="K214">
        <f t="shared" si="32"/>
        <v>0</v>
      </c>
      <c r="L214">
        <f t="shared" si="33"/>
        <v>0.43384110661735903</v>
      </c>
      <c r="M214">
        <f>_xlfn.NORM.S.DIST((1/$Y$7)*(C214-$Y$3-D214*$Y$12),TRUE)</f>
        <v>0.66094585057891797</v>
      </c>
      <c r="N214" s="3">
        <f>_xlfn.NORM.S.DIST((1/$Y$8)*(C214-$Y$4-D214*$Y$12),TRUE)</f>
        <v>0.5691521642391586</v>
      </c>
      <c r="O214" s="3">
        <f>_xlfn.NORM.S.DIST((1/$Y$9)*(C214-$Y$5-D214*$Y$12),TRUE)</f>
        <v>0.52165493597655288</v>
      </c>
      <c r="P214" s="3">
        <f t="shared" si="34"/>
        <v>0.5245840057803236</v>
      </c>
      <c r="Q214">
        <f t="shared" si="35"/>
        <v>2.9456962950286981E-2</v>
      </c>
      <c r="R214">
        <f t="shared" si="35"/>
        <v>0.2968646565986251</v>
      </c>
      <c r="S214">
        <f t="shared" si="35"/>
        <v>0</v>
      </c>
      <c r="T214">
        <f t="shared" si="28"/>
        <v>0.22758610558150266</v>
      </c>
      <c r="U214" s="4">
        <f t="shared" si="36"/>
        <v>0.55390772513041475</v>
      </c>
      <c r="V214" s="6">
        <f t="shared" si="37"/>
        <v>0.13554049440078608</v>
      </c>
    </row>
    <row r="215" spans="1:22" x14ac:dyDescent="0.3">
      <c r="A215">
        <f t="shared" si="29"/>
        <v>211</v>
      </c>
      <c r="C215">
        <v>-2.8023055029999999</v>
      </c>
      <c r="D215">
        <v>1.3524</v>
      </c>
      <c r="E215" s="13">
        <v>3.9481979059683104E-3</v>
      </c>
      <c r="F215">
        <v>0.79230162369305801</v>
      </c>
      <c r="G215" s="13">
        <v>1.40941531303386E-14</v>
      </c>
      <c r="H215">
        <v>0.20375017840095999</v>
      </c>
      <c r="I215">
        <f t="shared" si="30"/>
        <v>0.17948691631154456</v>
      </c>
      <c r="J215">
        <f t="shared" si="31"/>
        <v>0.741124518528535</v>
      </c>
      <c r="K215">
        <f t="shared" si="32"/>
        <v>0</v>
      </c>
      <c r="L215">
        <f t="shared" si="33"/>
        <v>0.1855015013591465</v>
      </c>
      <c r="M215">
        <f>_xlfn.NORM.S.DIST((1/$Y$7)*(C215-$Y$3-D215*$Y$12),TRUE)</f>
        <v>2.7390879943602081E-4</v>
      </c>
      <c r="N215" s="3">
        <f>_xlfn.NORM.S.DIST((1/$Y$8)*(C215-$Y$4-D215*$Y$12),TRUE)</f>
        <v>7.3424632045509572E-2</v>
      </c>
      <c r="O215" s="3">
        <f>_xlfn.NORM.S.DIST((1/$Y$9)*(C215-$Y$5-D215*$Y$12),TRUE)</f>
        <v>0.32554956429390502</v>
      </c>
      <c r="P215" s="3">
        <f t="shared" si="34"/>
        <v>0.3038082752103039</v>
      </c>
      <c r="Q215">
        <f t="shared" si="35"/>
        <v>4.916304576136871E-5</v>
      </c>
      <c r="R215">
        <f t="shared" si="35"/>
        <v>5.4416795072863122E-2</v>
      </c>
      <c r="S215">
        <f t="shared" si="35"/>
        <v>0</v>
      </c>
      <c r="T215">
        <f t="shared" si="28"/>
        <v>5.6356891176844143E-2</v>
      </c>
      <c r="U215" s="4">
        <f t="shared" si="36"/>
        <v>0.11082284929546864</v>
      </c>
      <c r="V215" s="6">
        <f t="shared" si="37"/>
        <v>-1.2221637780622909</v>
      </c>
    </row>
    <row r="216" spans="1:22" x14ac:dyDescent="0.3">
      <c r="A216">
        <f t="shared" si="29"/>
        <v>212</v>
      </c>
      <c r="C216">
        <v>-1.643275335</v>
      </c>
      <c r="D216">
        <v>1.2501</v>
      </c>
      <c r="E216">
        <v>2.6327699895541699E-2</v>
      </c>
      <c r="F216">
        <v>0.85672388253258303</v>
      </c>
      <c r="G216" s="13">
        <v>7.8575459233788104E-15</v>
      </c>
      <c r="H216">
        <v>0.116948417571868</v>
      </c>
      <c r="I216">
        <f t="shared" si="30"/>
        <v>7.4900006226820484E-2</v>
      </c>
      <c r="J216">
        <f t="shared" si="31"/>
        <v>0.7354163372934257</v>
      </c>
      <c r="K216">
        <f t="shared" si="32"/>
        <v>0</v>
      </c>
      <c r="L216">
        <f t="shared" si="33"/>
        <v>0.19288169678358852</v>
      </c>
      <c r="M216">
        <f>_xlfn.NORM.S.DIST((1/$Y$7)*(C216-$Y$3-D216*$Y$12),TRUE)</f>
        <v>1.1971506050598985E-2</v>
      </c>
      <c r="N216" s="3">
        <f>_xlfn.NORM.S.DIST((1/$Y$8)*(C216-$Y$4-D216*$Y$12),TRUE)</f>
        <v>0.17161151035262243</v>
      </c>
      <c r="O216" s="3">
        <f>_xlfn.NORM.S.DIST((1/$Y$9)*(C216-$Y$5-D216*$Y$12),TRUE)</f>
        <v>0.38382188798036965</v>
      </c>
      <c r="P216" s="3">
        <f t="shared" si="34"/>
        <v>0.36863528283377955</v>
      </c>
      <c r="Q216">
        <f t="shared" si="35"/>
        <v>8.9666587773428309E-4</v>
      </c>
      <c r="R216">
        <f t="shared" si="35"/>
        <v>0.12620590838091839</v>
      </c>
      <c r="S216">
        <f t="shared" si="35"/>
        <v>0</v>
      </c>
      <c r="T216">
        <f t="shared" si="28"/>
        <v>7.1102998847277457E-2</v>
      </c>
      <c r="U216" s="4">
        <f t="shared" si="36"/>
        <v>0.19820557310593012</v>
      </c>
      <c r="V216" s="6">
        <f t="shared" si="37"/>
        <v>-0.84804816729092847</v>
      </c>
    </row>
    <row r="217" spans="1:22" x14ac:dyDescent="0.3">
      <c r="A217">
        <f t="shared" si="29"/>
        <v>213</v>
      </c>
      <c r="C217">
        <v>1.4645886349999999</v>
      </c>
      <c r="D217">
        <v>1.2464999999999999</v>
      </c>
      <c r="E217">
        <v>0.17100279716295899</v>
      </c>
      <c r="F217">
        <v>0.78291873906362897</v>
      </c>
      <c r="G217" s="13">
        <v>2.84522732515107E-15</v>
      </c>
      <c r="H217">
        <v>4.6078463773409198E-2</v>
      </c>
      <c r="I217">
        <f t="shared" si="30"/>
        <v>0.10106335633288327</v>
      </c>
      <c r="J217">
        <f t="shared" si="31"/>
        <v>0.7974931775218782</v>
      </c>
      <c r="K217">
        <f t="shared" si="32"/>
        <v>0</v>
      </c>
      <c r="L217">
        <f t="shared" si="33"/>
        <v>0.12276890306062793</v>
      </c>
      <c r="M217">
        <f>_xlfn.NORM.S.DIST((1/$Y$7)*(C217-$Y$3-D217*$Y$12),TRUE)</f>
        <v>0.83015551284965605</v>
      </c>
      <c r="N217" s="3">
        <f>_xlfn.NORM.S.DIST((1/$Y$8)*(C217-$Y$4-D217*$Y$12),TRUE)</f>
        <v>0.65570531053435754</v>
      </c>
      <c r="O217" s="3">
        <f>_xlfn.NORM.S.DIST((1/$Y$9)*(C217-$Y$5-D217*$Y$12),TRUE)</f>
        <v>0.54971059635280028</v>
      </c>
      <c r="P217" s="3">
        <f t="shared" si="34"/>
        <v>0.55640018232012034</v>
      </c>
      <c r="Q217">
        <f t="shared" si="35"/>
        <v>8.3898302406832242E-2</v>
      </c>
      <c r="R217">
        <f t="shared" si="35"/>
        <v>0.52292051161601472</v>
      </c>
      <c r="S217">
        <f t="shared" si="35"/>
        <v>0</v>
      </c>
      <c r="T217">
        <f t="shared" si="28"/>
        <v>6.8308640046174568E-2</v>
      </c>
      <c r="U217" s="4">
        <f t="shared" si="36"/>
        <v>0.67512745406902153</v>
      </c>
      <c r="V217" s="6">
        <f t="shared" si="37"/>
        <v>0.45411634175310067</v>
      </c>
    </row>
    <row r="218" spans="1:22" x14ac:dyDescent="0.3">
      <c r="A218">
        <f t="shared" si="29"/>
        <v>214</v>
      </c>
      <c r="C218">
        <v>-3.1251499520000001</v>
      </c>
      <c r="D218">
        <v>1.2690999999999999</v>
      </c>
      <c r="E218" s="13">
        <v>1.89230448643722E-3</v>
      </c>
      <c r="F218">
        <v>0.91615947234811301</v>
      </c>
      <c r="G218" s="13">
        <v>4.4111123207215399E-15</v>
      </c>
      <c r="H218">
        <v>8.1948223165445602E-2</v>
      </c>
      <c r="I218">
        <f t="shared" si="30"/>
        <v>0.22607523193402215</v>
      </c>
      <c r="J218">
        <f t="shared" si="31"/>
        <v>0.85070434666413608</v>
      </c>
      <c r="K218">
        <f t="shared" si="32"/>
        <v>0</v>
      </c>
      <c r="L218">
        <f t="shared" si="33"/>
        <v>6.1732687103838502E-2</v>
      </c>
      <c r="M218">
        <f>_xlfn.NORM.S.DIST((1/$Y$7)*(C218-$Y$3-D218*$Y$12),TRUE)</f>
        <v>7.5334922405078663E-5</v>
      </c>
      <c r="N218" s="3">
        <f>_xlfn.NORM.S.DIST((1/$Y$8)*(C218-$Y$4-D218*$Y$12),TRUE)</f>
        <v>5.5822597209426922E-2</v>
      </c>
      <c r="O218" s="3">
        <f>_xlfn.NORM.S.DIST((1/$Y$9)*(C218-$Y$5-D218*$Y$12),TRUE)</f>
        <v>0.30998047660464145</v>
      </c>
      <c r="P218" s="3">
        <f t="shared" si="34"/>
        <v>0.28669619067217889</v>
      </c>
      <c r="Q218">
        <f t="shared" si="35"/>
        <v>1.7031360055459721E-5</v>
      </c>
      <c r="R218">
        <f t="shared" si="35"/>
        <v>4.7488526088140755E-2</v>
      </c>
      <c r="S218">
        <f t="shared" si="35"/>
        <v>0</v>
      </c>
      <c r="T218">
        <f t="shared" si="28"/>
        <v>1.7698526232628041E-2</v>
      </c>
      <c r="U218" s="4">
        <f t="shared" si="36"/>
        <v>6.5204083680824254E-2</v>
      </c>
      <c r="V218" s="6">
        <f t="shared" si="37"/>
        <v>-1.5124942773550563</v>
      </c>
    </row>
    <row r="219" spans="1:22" x14ac:dyDescent="0.3">
      <c r="A219">
        <f t="shared" si="29"/>
        <v>215</v>
      </c>
      <c r="C219">
        <v>1.1611204289999999</v>
      </c>
      <c r="D219">
        <v>1.2865</v>
      </c>
      <c r="E219">
        <v>0.16962390537385499</v>
      </c>
      <c r="F219">
        <v>0.79740789071213303</v>
      </c>
      <c r="G219" s="13">
        <v>1.8884051526488201E-15</v>
      </c>
      <c r="H219">
        <v>3.2968203914010397E-2</v>
      </c>
      <c r="I219">
        <f t="shared" si="30"/>
        <v>8.417634959399245E-2</v>
      </c>
      <c r="J219">
        <f t="shared" si="31"/>
        <v>0.82185460764225871</v>
      </c>
      <c r="K219">
        <f t="shared" si="32"/>
        <v>0</v>
      </c>
      <c r="L219">
        <f t="shared" si="33"/>
        <v>9.5501809397763246E-2</v>
      </c>
      <c r="M219">
        <f>_xlfn.NORM.S.DIST((1/$Y$7)*(C219-$Y$3-D219*$Y$12),TRUE)</f>
        <v>0.73925914813595561</v>
      </c>
      <c r="N219" s="3">
        <f>_xlfn.NORM.S.DIST((1/$Y$8)*(C219-$Y$4-D219*$Y$12),TRUE)</f>
        <v>0.60606865146129241</v>
      </c>
      <c r="O219" s="3">
        <f>_xlfn.NORM.S.DIST((1/$Y$9)*(C219-$Y$5-D219*$Y$12),TRUE)</f>
        <v>0.533424577090028</v>
      </c>
      <c r="P219" s="3">
        <f t="shared" si="34"/>
        <v>0.53793815908664411</v>
      </c>
      <c r="Q219">
        <f t="shared" si="35"/>
        <v>6.2228136494049249E-2</v>
      </c>
      <c r="R219">
        <f t="shared" si="35"/>
        <v>0.49810031375099334</v>
      </c>
      <c r="S219">
        <f t="shared" si="35"/>
        <v>0</v>
      </c>
      <c r="T219">
        <f t="shared" si="28"/>
        <v>5.1374067536876331E-2</v>
      </c>
      <c r="U219" s="4">
        <f t="shared" si="36"/>
        <v>0.61170251778191898</v>
      </c>
      <c r="V219" s="6">
        <f t="shared" si="37"/>
        <v>0.28375914654292472</v>
      </c>
    </row>
    <row r="220" spans="1:22" x14ac:dyDescent="0.3">
      <c r="A220">
        <f t="shared" si="29"/>
        <v>216</v>
      </c>
      <c r="C220">
        <v>0.86220531199999995</v>
      </c>
      <c r="D220">
        <v>1.3642000000000001</v>
      </c>
      <c r="E220">
        <v>0.41354641384120999</v>
      </c>
      <c r="F220">
        <v>0.57259460118211603</v>
      </c>
      <c r="G220" s="13">
        <v>6.5106349748155696E-16</v>
      </c>
      <c r="H220">
        <v>1.38589849766734E-2</v>
      </c>
      <c r="I220">
        <f t="shared" si="30"/>
        <v>0.22612446405430192</v>
      </c>
      <c r="J220">
        <f t="shared" si="31"/>
        <v>0.85998505332852837</v>
      </c>
      <c r="K220">
        <f t="shared" si="32"/>
        <v>0</v>
      </c>
      <c r="L220">
        <f t="shared" si="33"/>
        <v>5.1285845969992618E-2</v>
      </c>
      <c r="M220">
        <f>_xlfn.NORM.S.DIST((1/$Y$7)*(C220-$Y$3-D220*$Y$12),TRUE)</f>
        <v>0.63007539028582549</v>
      </c>
      <c r="N220" s="3">
        <f>_xlfn.NORM.S.DIST((1/$Y$8)*(C220-$Y$4-D220*$Y$12),TRUE)</f>
        <v>0.55542493714409613</v>
      </c>
      <c r="O220" s="3">
        <f>_xlfn.NORM.S.DIST((1/$Y$9)*(C220-$Y$5-D220*$Y$12),TRUE)</f>
        <v>0.51732786386421958</v>
      </c>
      <c r="P220" s="3">
        <f t="shared" si="34"/>
        <v>0.51967265504197346</v>
      </c>
      <c r="Q220">
        <f t="shared" si="35"/>
        <v>0.14247545994218741</v>
      </c>
      <c r="R220">
        <f t="shared" si="35"/>
        <v>0.47765714418986005</v>
      </c>
      <c r="S220">
        <f t="shared" si="35"/>
        <v>0</v>
      </c>
      <c r="T220">
        <f t="shared" si="28"/>
        <v>2.6651851741299758E-2</v>
      </c>
      <c r="U220" s="4">
        <f t="shared" si="36"/>
        <v>0.64678445587334721</v>
      </c>
      <c r="V220" s="6">
        <f t="shared" si="37"/>
        <v>0.37665354754837671</v>
      </c>
    </row>
    <row r="221" spans="1:22" x14ac:dyDescent="0.3">
      <c r="A221">
        <f t="shared" si="29"/>
        <v>217</v>
      </c>
      <c r="C221">
        <v>-7.2367820810000003</v>
      </c>
      <c r="D221">
        <v>1.4864999999999999</v>
      </c>
      <c r="E221" s="13">
        <v>1.44562013795262E-12</v>
      </c>
      <c r="F221">
        <v>0.28007061469860201</v>
      </c>
      <c r="G221" s="13">
        <v>3.3044760966411702E-14</v>
      </c>
      <c r="H221">
        <v>0.71992938529991901</v>
      </c>
      <c r="I221">
        <f t="shared" si="30"/>
        <v>0.42786075070189222</v>
      </c>
      <c r="J221">
        <f t="shared" si="31"/>
        <v>0.87843104894338564</v>
      </c>
      <c r="K221">
        <f t="shared" si="32"/>
        <v>0</v>
      </c>
      <c r="L221">
        <f t="shared" si="33"/>
        <v>2.8680795566102403E-2</v>
      </c>
      <c r="M221">
        <f>_xlfn.NORM.S.DIST((1/$Y$7)*(C221-$Y$3-D221*$Y$12),TRUE)</f>
        <v>4.4753637542152431E-16</v>
      </c>
      <c r="N221" s="3">
        <f>_xlfn.NORM.S.DIST((1/$Y$8)*(C221-$Y$4-D221*$Y$12),TRUE)</f>
        <v>3.6909148844862681E-4</v>
      </c>
      <c r="O221" s="3">
        <f>_xlfn.NORM.S.DIST((1/$Y$9)*(C221-$Y$5-D221*$Y$12),TRUE)</f>
        <v>0.1463837180433345</v>
      </c>
      <c r="P221" s="3">
        <f t="shared" si="34"/>
        <v>0.11613265410564132</v>
      </c>
      <c r="Q221">
        <f t="shared" si="35"/>
        <v>1.9148324955425727E-16</v>
      </c>
      <c r="R221">
        <f t="shared" si="35"/>
        <v>3.2422142335400276E-4</v>
      </c>
      <c r="S221">
        <f t="shared" si="35"/>
        <v>0</v>
      </c>
      <c r="T221">
        <f t="shared" si="28"/>
        <v>3.3307769109527817E-3</v>
      </c>
      <c r="U221" s="4">
        <f t="shared" si="36"/>
        <v>3.6549983343069758E-3</v>
      </c>
      <c r="V221" s="6">
        <f t="shared" si="37"/>
        <v>-2.6823818562437682</v>
      </c>
    </row>
    <row r="222" spans="1:22" x14ac:dyDescent="0.3">
      <c r="A222">
        <f t="shared" si="29"/>
        <v>218</v>
      </c>
      <c r="C222">
        <v>2.2232886359999999</v>
      </c>
      <c r="D222">
        <v>1.4683999999999999</v>
      </c>
      <c r="E222">
        <v>2.7123747698046399E-2</v>
      </c>
      <c r="F222">
        <v>0.56105092063859496</v>
      </c>
      <c r="G222" s="13">
        <v>2.9975994670971901E-14</v>
      </c>
      <c r="H222">
        <v>0.41182533166332902</v>
      </c>
      <c r="I222">
        <f t="shared" si="30"/>
        <v>2.5206355324222739E-2</v>
      </c>
      <c r="J222">
        <f t="shared" si="31"/>
        <v>0.36885013643705705</v>
      </c>
      <c r="K222">
        <f t="shared" si="32"/>
        <v>0</v>
      </c>
      <c r="L222">
        <f t="shared" si="33"/>
        <v>0.60594350823989085</v>
      </c>
      <c r="M222">
        <f>_xlfn.NORM.S.DIST((1/$Y$7)*(C222-$Y$3-D222*$Y$12),TRUE)</f>
        <v>0.95899165191425262</v>
      </c>
      <c r="N222" s="3">
        <f>_xlfn.NORM.S.DIST((1/$Y$8)*(C222-$Y$4-D222*$Y$12),TRUE)</f>
        <v>0.76730203435259026</v>
      </c>
      <c r="O222" s="3">
        <f>_xlfn.NORM.S.DIST((1/$Y$9)*(C222-$Y$5-D222*$Y$12),TRUE)</f>
        <v>0.59000450629293288</v>
      </c>
      <c r="P222" s="3">
        <f t="shared" si="34"/>
        <v>0.60194040507689572</v>
      </c>
      <c r="Q222">
        <f t="shared" si="35"/>
        <v>2.417268433111398E-2</v>
      </c>
      <c r="R222">
        <f t="shared" si="35"/>
        <v>0.28301946005938433</v>
      </c>
      <c r="S222">
        <f t="shared" si="35"/>
        <v>0</v>
      </c>
      <c r="T222">
        <f t="shared" si="28"/>
        <v>0.36474188080363518</v>
      </c>
      <c r="U222" s="4">
        <f t="shared" si="36"/>
        <v>0.67193402519413348</v>
      </c>
      <c r="V222" s="6">
        <f t="shared" si="37"/>
        <v>0.44525989125378312</v>
      </c>
    </row>
    <row r="223" spans="1:22" x14ac:dyDescent="0.3">
      <c r="A223">
        <f t="shared" si="29"/>
        <v>219</v>
      </c>
      <c r="C223">
        <v>3.4130509199999999</v>
      </c>
      <c r="D223">
        <v>1.355</v>
      </c>
      <c r="E223">
        <v>5.9143587053392902E-3</v>
      </c>
      <c r="F223">
        <v>0.69004650180336402</v>
      </c>
      <c r="G223" s="13">
        <v>2.1899879829627599E-14</v>
      </c>
      <c r="H223">
        <v>0.30403913949127498</v>
      </c>
      <c r="I223">
        <f t="shared" si="30"/>
        <v>7.5177193262725747E-2</v>
      </c>
      <c r="J223">
        <f t="shared" si="31"/>
        <v>0.58814648947297132</v>
      </c>
      <c r="K223">
        <f t="shared" si="32"/>
        <v>0</v>
      </c>
      <c r="L223">
        <f t="shared" si="33"/>
        <v>0.35864655289972092</v>
      </c>
      <c r="M223">
        <f>_xlfn.NORM.S.DIST((1/$Y$7)*(C223-$Y$3-D223*$Y$12),TRUE)</f>
        <v>0.9985063683858314</v>
      </c>
      <c r="N223" s="3">
        <f>_xlfn.NORM.S.DIST((1/$Y$8)*(C223-$Y$4-D223*$Y$12),TRUE)</f>
        <v>0.89366564486891409</v>
      </c>
      <c r="O223" s="3">
        <f>_xlfn.NORM.S.DIST((1/$Y$9)*(C223-$Y$5-D223*$Y$12),TRUE)</f>
        <v>0.65117365609793898</v>
      </c>
      <c r="P223" s="3">
        <f t="shared" si="34"/>
        <v>0.67043021091908339</v>
      </c>
      <c r="Q223">
        <f t="shared" si="35"/>
        <v>7.5064906230204079E-2</v>
      </c>
      <c r="R223">
        <f t="shared" si="35"/>
        <v>0.52560631179225092</v>
      </c>
      <c r="S223">
        <f t="shared" si="35"/>
        <v>0</v>
      </c>
      <c r="T223">
        <f t="shared" si="28"/>
        <v>0.24044748410596209</v>
      </c>
      <c r="U223" s="4">
        <f t="shared" si="36"/>
        <v>0.84111870212841711</v>
      </c>
      <c r="V223" s="6">
        <f t="shared" si="37"/>
        <v>0.99906625705910601</v>
      </c>
    </row>
    <row r="224" spans="1:22" x14ac:dyDescent="0.3">
      <c r="A224">
        <f t="shared" si="29"/>
        <v>220</v>
      </c>
      <c r="C224">
        <v>-0.55877360899999995</v>
      </c>
      <c r="D224">
        <v>1.3511</v>
      </c>
      <c r="E224">
        <v>0.11263452828676999</v>
      </c>
      <c r="F224">
        <v>0.76444554300823697</v>
      </c>
      <c r="G224" s="13">
        <v>8.4986784175926692E-15</v>
      </c>
      <c r="H224">
        <v>0.122919928704984</v>
      </c>
      <c r="I224">
        <f t="shared" si="30"/>
        <v>6.7486251584183421E-2</v>
      </c>
      <c r="J224">
        <f t="shared" si="31"/>
        <v>0.66425049813528247</v>
      </c>
      <c r="K224">
        <f t="shared" si="32"/>
        <v>0</v>
      </c>
      <c r="L224">
        <f t="shared" si="33"/>
        <v>0.27305388083185911</v>
      </c>
      <c r="M224">
        <f>_xlfn.NORM.S.DIST((1/$Y$7)*(C224-$Y$3-D224*$Y$12),TRUE)</f>
        <v>0.12778689911529348</v>
      </c>
      <c r="N224" s="3">
        <f>_xlfn.NORM.S.DIST((1/$Y$8)*(C224-$Y$4-D224*$Y$12),TRUE)</f>
        <v>0.3166021826085928</v>
      </c>
      <c r="O224" s="3">
        <f>_xlfn.NORM.S.DIST((1/$Y$9)*(C224-$Y$5-D224*$Y$12),TRUE)</f>
        <v>0.4408706979717662</v>
      </c>
      <c r="P224" s="3">
        <f t="shared" si="34"/>
        <v>0.4329345964022181</v>
      </c>
      <c r="Q224">
        <f t="shared" si="35"/>
        <v>8.623858822857362E-3</v>
      </c>
      <c r="R224">
        <f t="shared" si="35"/>
        <v>0.21030315750847542</v>
      </c>
      <c r="S224">
        <f t="shared" si="35"/>
        <v>0</v>
      </c>
      <c r="T224">
        <f t="shared" si="28"/>
        <v>0.11821447169400028</v>
      </c>
      <c r="U224" s="4">
        <f t="shared" si="36"/>
        <v>0.33714148802533306</v>
      </c>
      <c r="V224" s="6">
        <f t="shared" si="37"/>
        <v>-0.42027718331183395</v>
      </c>
    </row>
    <row r="225" spans="1:22" x14ac:dyDescent="0.3">
      <c r="A225">
        <f t="shared" si="29"/>
        <v>221</v>
      </c>
      <c r="C225">
        <v>0.55374174200000004</v>
      </c>
      <c r="D225">
        <v>1.3729</v>
      </c>
      <c r="E225">
        <v>0.35680086101521702</v>
      </c>
      <c r="F225">
        <v>0.60577479436811799</v>
      </c>
      <c r="G225" s="13">
        <v>2.3591254444073199E-15</v>
      </c>
      <c r="H225">
        <v>3.74243446166624E-2</v>
      </c>
      <c r="I225">
        <f t="shared" si="30"/>
        <v>0.17129751961171052</v>
      </c>
      <c r="J225">
        <f t="shared" si="31"/>
        <v>0.79497954118518876</v>
      </c>
      <c r="K225">
        <f t="shared" si="32"/>
        <v>0</v>
      </c>
      <c r="L225">
        <f t="shared" si="33"/>
        <v>0.12495690711538382</v>
      </c>
      <c r="M225">
        <f>_xlfn.NORM.S.DIST((1/$Y$7)*(C225-$Y$3-D225*$Y$12),TRUE)</f>
        <v>0.50525473764514595</v>
      </c>
      <c r="N225" s="3">
        <f>_xlfn.NORM.S.DIST((1/$Y$8)*(C225-$Y$4-D225*$Y$12),TRUE)</f>
        <v>0.50220573541329505</v>
      </c>
      <c r="O225" s="3">
        <f>_xlfn.NORM.S.DIST((1/$Y$9)*(C225-$Y$5-D225*$Y$12),TRUE)</f>
        <v>0.50068758678736747</v>
      </c>
      <c r="P225" s="3">
        <f t="shared" si="34"/>
        <v>0.50078070131797969</v>
      </c>
      <c r="Q225">
        <f t="shared" si="35"/>
        <v>8.6548883330679047E-2</v>
      </c>
      <c r="R225">
        <f t="shared" si="35"/>
        <v>0.39924328511943158</v>
      </c>
      <c r="S225">
        <f t="shared" si="35"/>
        <v>0</v>
      </c>
      <c r="T225">
        <f t="shared" si="28"/>
        <v>6.2576007579767556E-2</v>
      </c>
      <c r="U225" s="4">
        <f t="shared" si="36"/>
        <v>0.5483681760298782</v>
      </c>
      <c r="V225" s="6">
        <f t="shared" si="37"/>
        <v>0.12153960374736263</v>
      </c>
    </row>
    <row r="226" spans="1:22" x14ac:dyDescent="0.3">
      <c r="A226">
        <f t="shared" si="29"/>
        <v>222</v>
      </c>
      <c r="C226">
        <v>-1.5352785980000001</v>
      </c>
      <c r="D226">
        <v>1.4028</v>
      </c>
      <c r="E226">
        <v>0.18688226125489099</v>
      </c>
      <c r="F226">
        <v>0.78032378886170195</v>
      </c>
      <c r="G226" s="13">
        <v>1.74474020385303E-15</v>
      </c>
      <c r="H226">
        <v>3.2793949883405102E-2</v>
      </c>
      <c r="I226">
        <f t="shared" si="30"/>
        <v>0.37920851501698044</v>
      </c>
      <c r="J226">
        <f t="shared" si="31"/>
        <v>0.86056473254247179</v>
      </c>
      <c r="K226">
        <f t="shared" si="32"/>
        <v>0</v>
      </c>
      <c r="L226">
        <f t="shared" si="33"/>
        <v>4.9235449862873329E-2</v>
      </c>
      <c r="M226">
        <f>_xlfn.NORM.S.DIST((1/$Y$7)*(C226-$Y$3-D226*$Y$12),TRUE)</f>
        <v>1.5920600542205551E-2</v>
      </c>
      <c r="N226" s="3">
        <f>_xlfn.NORM.S.DIST((1/$Y$8)*(C226-$Y$4-D226*$Y$12),TRUE)</f>
        <v>0.1838065184650875</v>
      </c>
      <c r="O226" s="3">
        <f>_xlfn.NORM.S.DIST((1/$Y$9)*(C226-$Y$5-D226*$Y$12),TRUE)</f>
        <v>0.38941271006901657</v>
      </c>
      <c r="P226" s="3">
        <f t="shared" si="34"/>
        <v>0.37490745731150565</v>
      </c>
      <c r="Q226">
        <f t="shared" si="35"/>
        <v>6.037227289788301E-3</v>
      </c>
      <c r="R226">
        <f t="shared" si="35"/>
        <v>0.15817740740247094</v>
      </c>
      <c r="S226">
        <f t="shared" si="35"/>
        <v>0</v>
      </c>
      <c r="T226">
        <f t="shared" si="28"/>
        <v>1.845873731767796E-2</v>
      </c>
      <c r="U226" s="4">
        <f t="shared" si="36"/>
        <v>0.18267337200993722</v>
      </c>
      <c r="V226" s="6">
        <f t="shared" si="37"/>
        <v>-0.90522397302955149</v>
      </c>
    </row>
    <row r="227" spans="1:22" x14ac:dyDescent="0.3">
      <c r="A227">
        <f t="shared" si="29"/>
        <v>223</v>
      </c>
      <c r="C227">
        <v>2.2482572840000001</v>
      </c>
      <c r="D227">
        <v>1.3586</v>
      </c>
      <c r="E227">
        <v>0.18031932646895199</v>
      </c>
      <c r="F227">
        <v>0.79525894805576602</v>
      </c>
      <c r="G227" s="13">
        <v>1.16169502106325E-15</v>
      </c>
      <c r="H227">
        <v>2.4421725475280699E-2</v>
      </c>
      <c r="I227">
        <f t="shared" si="30"/>
        <v>0.24029199873950574</v>
      </c>
      <c r="J227">
        <f t="shared" si="31"/>
        <v>0.8604539408078784</v>
      </c>
      <c r="K227">
        <f t="shared" si="32"/>
        <v>0</v>
      </c>
      <c r="L227">
        <f t="shared" si="33"/>
        <v>5.0628692069077288E-2</v>
      </c>
      <c r="M227">
        <f>_xlfn.NORM.S.DIST((1/$Y$7)*(C227-$Y$3-D227*$Y$12),TRUE)</f>
        <v>0.96121094085200842</v>
      </c>
      <c r="N227" s="3">
        <f>_xlfn.NORM.S.DIST((1/$Y$8)*(C227-$Y$4-D227*$Y$12),TRUE)</f>
        <v>0.77060027446488044</v>
      </c>
      <c r="O227" s="3">
        <f>_xlfn.NORM.S.DIST((1/$Y$9)*(C227-$Y$5-D227*$Y$12),TRUE)</f>
        <v>0.59131695378428895</v>
      </c>
      <c r="P227" s="3">
        <f t="shared" si="34"/>
        <v>0.60341930647504227</v>
      </c>
      <c r="Q227">
        <f t="shared" si="35"/>
        <v>0.23097129818760995</v>
      </c>
      <c r="R227">
        <f t="shared" si="35"/>
        <v>0.66306604295093907</v>
      </c>
      <c r="S227">
        <f t="shared" si="35"/>
        <v>0</v>
      </c>
      <c r="T227">
        <f t="shared" si="28"/>
        <v>3.055033025606109E-2</v>
      </c>
      <c r="U227" s="4">
        <f t="shared" si="36"/>
        <v>0.92458767139461018</v>
      </c>
      <c r="V227" s="6">
        <f t="shared" si="37"/>
        <v>1.4366247146091653</v>
      </c>
    </row>
    <row r="228" spans="1:22" x14ac:dyDescent="0.3">
      <c r="A228">
        <f t="shared" si="29"/>
        <v>224</v>
      </c>
      <c r="C228">
        <v>1.396944639</v>
      </c>
      <c r="D228">
        <v>1.4495</v>
      </c>
      <c r="E228">
        <v>0.35898316354132198</v>
      </c>
      <c r="F228">
        <v>0.62731697666022501</v>
      </c>
      <c r="G228" s="13">
        <v>5.8464855506034895E-16</v>
      </c>
      <c r="H228">
        <v>1.3699859798452599E-2</v>
      </c>
      <c r="I228">
        <f t="shared" si="30"/>
        <v>0.23566389241176644</v>
      </c>
      <c r="J228">
        <f t="shared" si="31"/>
        <v>0.86626696144192861</v>
      </c>
      <c r="K228">
        <f t="shared" si="32"/>
        <v>0</v>
      </c>
      <c r="L228">
        <f t="shared" si="33"/>
        <v>4.4127800586155959E-2</v>
      </c>
      <c r="M228">
        <f>_xlfn.NORM.S.DIST((1/$Y$7)*(C228-$Y$3-D228*$Y$12),TRUE)</f>
        <v>0.81188163989611284</v>
      </c>
      <c r="N228" s="3">
        <f>_xlfn.NORM.S.DIST((1/$Y$8)*(C228-$Y$4-D228*$Y$12),TRUE)</f>
        <v>0.64483672551779903</v>
      </c>
      <c r="O228" s="3">
        <f>_xlfn.NORM.S.DIST((1/$Y$9)*(C228-$Y$5-D228*$Y$12),TRUE)</f>
        <v>0.54608665440559678</v>
      </c>
      <c r="P228" s="3">
        <f t="shared" si="34"/>
        <v>0.55229409062576851</v>
      </c>
      <c r="Q228">
        <f t="shared" si="35"/>
        <v>0.19133118743556604</v>
      </c>
      <c r="R228">
        <f t="shared" si="35"/>
        <v>0.55860075084046668</v>
      </c>
      <c r="S228">
        <f t="shared" si="35"/>
        <v>0</v>
      </c>
      <c r="T228">
        <f t="shared" si="28"/>
        <v>2.4371523496046259E-2</v>
      </c>
      <c r="U228" s="4">
        <f t="shared" si="36"/>
        <v>0.77430346177207898</v>
      </c>
      <c r="V228" s="6">
        <f t="shared" si="37"/>
        <v>0.75309458783964078</v>
      </c>
    </row>
    <row r="229" spans="1:22" x14ac:dyDescent="0.3">
      <c r="A229">
        <f t="shared" si="29"/>
        <v>225</v>
      </c>
      <c r="C229">
        <v>-0.65716566399999998</v>
      </c>
      <c r="D229">
        <v>1.4694</v>
      </c>
      <c r="E229">
        <v>0.45055879212810601</v>
      </c>
      <c r="F229">
        <v>0.53904000061506097</v>
      </c>
      <c r="G229" s="13">
        <v>3.9298744488888102E-16</v>
      </c>
      <c r="H229">
        <v>1.04012072568329E-2</v>
      </c>
      <c r="I229">
        <f t="shared" si="30"/>
        <v>0.38313320672202389</v>
      </c>
      <c r="J229">
        <f t="shared" si="31"/>
        <v>0.8774527628139247</v>
      </c>
      <c r="K229">
        <f t="shared" si="32"/>
        <v>0</v>
      </c>
      <c r="L229">
        <f t="shared" si="33"/>
        <v>3.0190392932522406E-2</v>
      </c>
      <c r="M229">
        <f>_xlfn.NORM.S.DIST((1/$Y$7)*(C229-$Y$3-D229*$Y$12),TRUE)</f>
        <v>0.10774127716951819</v>
      </c>
      <c r="N229" s="3">
        <f>_xlfn.NORM.S.DIST((1/$Y$8)*(C229-$Y$4-D229*$Y$12),TRUE)</f>
        <v>0.30156087681632926</v>
      </c>
      <c r="O229" s="3">
        <f>_xlfn.NORM.S.DIST((1/$Y$9)*(C229-$Y$5-D229*$Y$12),TRUE)</f>
        <v>0.43562490931243381</v>
      </c>
      <c r="P229" s="3">
        <f t="shared" si="34"/>
        <v>0.42699918832435413</v>
      </c>
      <c r="Q229">
        <f t="shared" si="35"/>
        <v>4.1279261018283886E-2</v>
      </c>
      <c r="R229">
        <f t="shared" si="35"/>
        <v>0.2646054245190777</v>
      </c>
      <c r="S229">
        <f t="shared" si="35"/>
        <v>0</v>
      </c>
      <c r="T229">
        <f t="shared" si="28"/>
        <v>1.2891273277380384E-2</v>
      </c>
      <c r="U229" s="4">
        <f t="shared" si="36"/>
        <v>0.31877595881474197</v>
      </c>
      <c r="V229" s="6">
        <f t="shared" si="37"/>
        <v>-0.47112437762515069</v>
      </c>
    </row>
    <row r="230" spans="1:22" x14ac:dyDescent="0.3">
      <c r="A230">
        <f t="shared" si="29"/>
        <v>226</v>
      </c>
      <c r="C230">
        <v>-7.7894936159999997</v>
      </c>
      <c r="D230">
        <v>1.5940000000000001</v>
      </c>
      <c r="E230" s="13">
        <v>1.97748655664892E-14</v>
      </c>
      <c r="F230">
        <v>0.171147327727311</v>
      </c>
      <c r="G230" s="13">
        <v>3.5759834295949002E-14</v>
      </c>
      <c r="H230">
        <v>0.82885267227263404</v>
      </c>
      <c r="I230">
        <f t="shared" si="30"/>
        <v>0.45852210089193235</v>
      </c>
      <c r="J230">
        <f t="shared" si="31"/>
        <v>0.88162631869021069</v>
      </c>
      <c r="K230">
        <f t="shared" si="32"/>
        <v>0</v>
      </c>
      <c r="L230">
        <f t="shared" si="33"/>
        <v>2.4804202041623133E-2</v>
      </c>
      <c r="M230">
        <f>_xlfn.NORM.S.DIST((1/$Y$7)*(C230-$Y$3-D230*$Y$12),TRUE)</f>
        <v>3.5951639809548314E-18</v>
      </c>
      <c r="N230" s="3">
        <f>_xlfn.NORM.S.DIST((1/$Y$8)*(C230-$Y$4-D230*$Y$12),TRUE)</f>
        <v>1.5027425002670932E-4</v>
      </c>
      <c r="O230" s="3">
        <f>_xlfn.NORM.S.DIST((1/$Y$9)*(C230-$Y$5-D230*$Y$12),TRUE)</f>
        <v>0.12990652366488736</v>
      </c>
      <c r="P230" s="3">
        <f t="shared" si="34"/>
        <v>0.10037256645302596</v>
      </c>
      <c r="Q230">
        <f t="shared" si="35"/>
        <v>1.6484621415984124E-18</v>
      </c>
      <c r="R230">
        <f t="shared" si="35"/>
        <v>1.3248573384498004E-4</v>
      </c>
      <c r="S230">
        <f t="shared" si="35"/>
        <v>0</v>
      </c>
      <c r="T230">
        <f t="shared" si="28"/>
        <v>2.4896614177370999E-3</v>
      </c>
      <c r="U230" s="4">
        <f t="shared" si="36"/>
        <v>2.6221471515820815E-3</v>
      </c>
      <c r="V230" s="6">
        <f t="shared" si="37"/>
        <v>-2.7916321185917781</v>
      </c>
    </row>
    <row r="231" spans="1:22" x14ac:dyDescent="0.3">
      <c r="A231">
        <f t="shared" si="29"/>
        <v>227</v>
      </c>
      <c r="C231">
        <v>-4.6164993320000001</v>
      </c>
      <c r="D231">
        <v>1.6875</v>
      </c>
      <c r="E231" s="13">
        <v>1.2520967466414199E-7</v>
      </c>
      <c r="F231">
        <v>0.117221476826084</v>
      </c>
      <c r="G231" s="13">
        <v>6.8752483074779405E-14</v>
      </c>
      <c r="H231">
        <v>0.88277839796417301</v>
      </c>
      <c r="I231">
        <f t="shared" si="30"/>
        <v>1.5403259495511743E-2</v>
      </c>
      <c r="J231">
        <f t="shared" si="31"/>
        <v>0.29151460268639928</v>
      </c>
      <c r="K231">
        <f t="shared" si="32"/>
        <v>0</v>
      </c>
      <c r="L231">
        <f t="shared" si="33"/>
        <v>0.69308213781810546</v>
      </c>
      <c r="M231">
        <f>_xlfn.NORM.S.DIST((1/$Y$7)*(C231-$Y$3-D231*$Y$12),TRUE)</f>
        <v>4.8654716827552801E-8</v>
      </c>
      <c r="N231" s="3">
        <f>_xlfn.NORM.S.DIST((1/$Y$8)*(C231-$Y$4-D231*$Y$12),TRUE)</f>
        <v>1.2611224221714047E-2</v>
      </c>
      <c r="O231" s="3">
        <f>_xlfn.NORM.S.DIST((1/$Y$9)*(C231-$Y$5-D231*$Y$12),TRUE)</f>
        <v>0.24270285200713476</v>
      </c>
      <c r="P231" s="3">
        <f t="shared" si="34"/>
        <v>0.21414826925157254</v>
      </c>
      <c r="Q231">
        <f t="shared" si="35"/>
        <v>7.494412289754377E-10</v>
      </c>
      <c r="R231">
        <f t="shared" si="35"/>
        <v>3.6763560183820654E-3</v>
      </c>
      <c r="S231">
        <f t="shared" si="35"/>
        <v>0</v>
      </c>
      <c r="T231">
        <f t="shared" si="28"/>
        <v>0.14842234026292717</v>
      </c>
      <c r="U231" s="4">
        <f t="shared" si="36"/>
        <v>0.15209869703075046</v>
      </c>
      <c r="V231" s="6">
        <f t="shared" si="37"/>
        <v>-1.0274738472047156</v>
      </c>
    </row>
    <row r="232" spans="1:22" x14ac:dyDescent="0.3">
      <c r="A232">
        <f t="shared" si="29"/>
        <v>228</v>
      </c>
      <c r="C232">
        <v>2.6721535890000001</v>
      </c>
      <c r="D232">
        <v>1.6822999999999999</v>
      </c>
      <c r="E232">
        <v>5.5269761614151203E-3</v>
      </c>
      <c r="F232">
        <v>0.39808527754748801</v>
      </c>
      <c r="G232" s="13">
        <v>4.3899488929745801E-14</v>
      </c>
      <c r="H232">
        <v>0.59638774629105396</v>
      </c>
      <c r="I232">
        <f t="shared" si="30"/>
        <v>1.0550046855220256E-2</v>
      </c>
      <c r="J232">
        <f t="shared" si="31"/>
        <v>0.25322733994957053</v>
      </c>
      <c r="K232">
        <f t="shared" si="32"/>
        <v>0</v>
      </c>
      <c r="L232">
        <f t="shared" si="33"/>
        <v>0.73622271461504607</v>
      </c>
      <c r="M232">
        <f>_xlfn.NORM.S.DIST((1/$Y$7)*(C232-$Y$3-D232*$Y$12),TRUE)</f>
        <v>0.98620708997358164</v>
      </c>
      <c r="N232" s="3">
        <f>_xlfn.NORM.S.DIST((1/$Y$8)*(C232-$Y$4-D232*$Y$12),TRUE)</f>
        <v>0.82245598696777544</v>
      </c>
      <c r="O232" s="3">
        <f>_xlfn.NORM.S.DIST((1/$Y$9)*(C232-$Y$5-D232*$Y$12),TRUE)</f>
        <v>0.61343102371041547</v>
      </c>
      <c r="P232" s="3">
        <f t="shared" si="34"/>
        <v>0.62828379598013806</v>
      </c>
      <c r="Q232">
        <f t="shared" si="35"/>
        <v>1.0404531008171704E-2</v>
      </c>
      <c r="R232">
        <f t="shared" si="35"/>
        <v>0.20826834180544843</v>
      </c>
      <c r="S232">
        <f t="shared" si="35"/>
        <v>0</v>
      </c>
      <c r="T232">
        <f t="shared" si="28"/>
        <v>0.46255680182514303</v>
      </c>
      <c r="U232" s="4">
        <f t="shared" si="36"/>
        <v>0.68122967463876316</v>
      </c>
      <c r="V232" s="6">
        <f t="shared" si="37"/>
        <v>0.47114015605810933</v>
      </c>
    </row>
    <row r="233" spans="1:22" x14ac:dyDescent="0.3">
      <c r="A233">
        <f t="shared" si="29"/>
        <v>229</v>
      </c>
      <c r="C233">
        <v>-1.4615920849999999</v>
      </c>
      <c r="D233">
        <v>1.8980999999999999</v>
      </c>
      <c r="E233">
        <v>2.3838144664716801E-2</v>
      </c>
      <c r="F233">
        <v>0.629221755220573</v>
      </c>
      <c r="G233" s="13">
        <v>2.51505812304084E-14</v>
      </c>
      <c r="H233">
        <v>0.34694010011468501</v>
      </c>
      <c r="I233">
        <f t="shared" si="30"/>
        <v>4.0857223286205585E-2</v>
      </c>
      <c r="J233">
        <f t="shared" si="31"/>
        <v>0.45667523965654222</v>
      </c>
      <c r="K233">
        <f t="shared" si="32"/>
        <v>0</v>
      </c>
      <c r="L233">
        <f t="shared" si="33"/>
        <v>0.50694438774799944</v>
      </c>
      <c r="M233">
        <f>_xlfn.NORM.S.DIST((1/$Y$7)*(C233-$Y$3-D233*$Y$12),TRUE)</f>
        <v>1.9215713249228505E-2</v>
      </c>
      <c r="N233" s="3">
        <f>_xlfn.NORM.S.DIST((1/$Y$8)*(C233-$Y$4-D233*$Y$12),TRUE)</f>
        <v>0.19242932511359762</v>
      </c>
      <c r="O233" s="3">
        <f>_xlfn.NORM.S.DIST((1/$Y$9)*(C233-$Y$5-D233*$Y$12),TRUE)</f>
        <v>0.39324060384013515</v>
      </c>
      <c r="P233" s="3">
        <f t="shared" si="34"/>
        <v>0.37920616603973967</v>
      </c>
      <c r="Q233">
        <f t="shared" si="35"/>
        <v>7.851006868274281E-4</v>
      </c>
      <c r="R233">
        <f t="shared" si="35"/>
        <v>8.787770816319887E-2</v>
      </c>
      <c r="S233">
        <f t="shared" si="35"/>
        <v>0</v>
      </c>
      <c r="T233">
        <f t="shared" si="28"/>
        <v>0.19223643767328205</v>
      </c>
      <c r="U233" s="4">
        <f t="shared" si="36"/>
        <v>0.28089924652330833</v>
      </c>
      <c r="V233" s="6">
        <f t="shared" si="37"/>
        <v>-0.5801722085679123</v>
      </c>
    </row>
    <row r="234" spans="1:22" x14ac:dyDescent="0.3">
      <c r="A234">
        <f t="shared" si="29"/>
        <v>230</v>
      </c>
      <c r="C234">
        <v>-1.016821916</v>
      </c>
      <c r="D234">
        <v>1.756</v>
      </c>
      <c r="E234">
        <v>8.0818189674446497E-2</v>
      </c>
      <c r="F234">
        <v>0.75679036735539496</v>
      </c>
      <c r="G234" s="13">
        <v>1.13899827922018E-14</v>
      </c>
      <c r="H234">
        <v>0.16239144297014699</v>
      </c>
      <c r="I234">
        <f t="shared" si="30"/>
        <v>7.8322669614768997E-2</v>
      </c>
      <c r="J234">
        <f t="shared" si="31"/>
        <v>0.63414929181184587</v>
      </c>
      <c r="K234">
        <f t="shared" si="32"/>
        <v>0</v>
      </c>
      <c r="L234">
        <f t="shared" si="33"/>
        <v>0.30683693575180576</v>
      </c>
      <c r="M234">
        <f>_xlfn.NORM.S.DIST((1/$Y$7)*(C234-$Y$3-D234*$Y$12),TRUE)</f>
        <v>5.3651732628855399E-2</v>
      </c>
      <c r="N234" s="3">
        <f>_xlfn.NORM.S.DIST((1/$Y$8)*(C234-$Y$4-D234*$Y$12),TRUE)</f>
        <v>0.24952631671676995</v>
      </c>
      <c r="O234" s="3">
        <f>_xlfn.NORM.S.DIST((1/$Y$9)*(C234-$Y$5-D234*$Y$12),TRUE)</f>
        <v>0.41655271010516415</v>
      </c>
      <c r="P234" s="3">
        <f t="shared" si="34"/>
        <v>0.40545326558945388</v>
      </c>
      <c r="Q234">
        <f t="shared" si="35"/>
        <v>4.202146928949763E-3</v>
      </c>
      <c r="R234">
        <f t="shared" si="35"/>
        <v>0.15823693703435801</v>
      </c>
      <c r="S234">
        <f t="shared" si="35"/>
        <v>0</v>
      </c>
      <c r="T234">
        <f t="shared" si="28"/>
        <v>0.1244080376040311</v>
      </c>
      <c r="U234" s="4">
        <f t="shared" si="36"/>
        <v>0.28684712156733888</v>
      </c>
      <c r="V234" s="6">
        <f t="shared" si="37"/>
        <v>-0.56261915875085144</v>
      </c>
    </row>
    <row r="235" spans="1:22" x14ac:dyDescent="0.3">
      <c r="A235">
        <f t="shared" si="29"/>
        <v>231</v>
      </c>
      <c r="C235">
        <v>5.8905261470000001</v>
      </c>
      <c r="D235">
        <v>1.6718999999999999</v>
      </c>
      <c r="E235" s="13">
        <v>9.0629290781366197E-7</v>
      </c>
      <c r="F235">
        <v>0.54691378695002701</v>
      </c>
      <c r="G235" s="13">
        <v>3.1865351398639302E-14</v>
      </c>
      <c r="H235">
        <v>0.45308530675703301</v>
      </c>
      <c r="I235">
        <f t="shared" si="30"/>
        <v>0.14165568566574324</v>
      </c>
      <c r="J235">
        <f t="shared" si="31"/>
        <v>0.76631843928467447</v>
      </c>
      <c r="K235">
        <f t="shared" si="32"/>
        <v>0</v>
      </c>
      <c r="L235">
        <f t="shared" si="33"/>
        <v>0.15748860868588385</v>
      </c>
      <c r="M235">
        <f>_xlfn.NORM.S.DIST((1/$Y$7)*(C235-$Y$3-D235*$Y$12),TRUE)</f>
        <v>0.99999998400577672</v>
      </c>
      <c r="N235" s="3">
        <f>_xlfn.NORM.S.DIST((1/$Y$8)*(C235-$Y$4-D235*$Y$12),TRUE)</f>
        <v>0.98986478602526506</v>
      </c>
      <c r="O235" s="3">
        <f>_xlfn.NORM.S.DIST((1/$Y$9)*(C235-$Y$5-D235*$Y$12),TRUE)</f>
        <v>0.76534720510271426</v>
      </c>
      <c r="P235" s="3">
        <f t="shared" si="34"/>
        <v>0.79434835202908949</v>
      </c>
      <c r="Q235">
        <f t="shared" si="35"/>
        <v>0.14165568340007056</v>
      </c>
      <c r="R235">
        <f t="shared" si="35"/>
        <v>0.75855163792973934</v>
      </c>
      <c r="S235">
        <f t="shared" si="35"/>
        <v>0</v>
      </c>
      <c r="T235">
        <f t="shared" si="28"/>
        <v>0.12510081677298598</v>
      </c>
      <c r="U235" s="4">
        <f t="shared" si="36"/>
        <v>1.0253081381027958</v>
      </c>
      <c r="V235" s="6" t="e">
        <f t="shared" si="37"/>
        <v>#NUM!</v>
      </c>
    </row>
    <row r="236" spans="1:22" x14ac:dyDescent="0.3">
      <c r="A236">
        <f t="shared" si="29"/>
        <v>232</v>
      </c>
      <c r="C236">
        <v>1.2782337530000001</v>
      </c>
      <c r="D236">
        <v>1.7859</v>
      </c>
      <c r="E236">
        <v>0.119282798611812</v>
      </c>
      <c r="F236">
        <v>0.69935612827268201</v>
      </c>
      <c r="G236" s="13">
        <v>1.28497778473125E-14</v>
      </c>
      <c r="H236">
        <v>0.18136107311549299</v>
      </c>
      <c r="I236">
        <f t="shared" si="30"/>
        <v>4.9223065552080406E-2</v>
      </c>
      <c r="J236">
        <f t="shared" si="31"/>
        <v>0.55830945032833645</v>
      </c>
      <c r="K236">
        <f t="shared" si="32"/>
        <v>0</v>
      </c>
      <c r="L236">
        <f t="shared" si="33"/>
        <v>0.39246821821683819</v>
      </c>
      <c r="M236">
        <f>_xlfn.NORM.S.DIST((1/$Y$7)*(C236-$Y$3-D236*$Y$12),TRUE)</f>
        <v>0.77700924927479598</v>
      </c>
      <c r="N236" s="3">
        <f>_xlfn.NORM.S.DIST((1/$Y$8)*(C236-$Y$4-D236*$Y$12),TRUE)</f>
        <v>0.62548008821047985</v>
      </c>
      <c r="O236" s="3">
        <f>_xlfn.NORM.S.DIST((1/$Y$9)*(C236-$Y$5-D236*$Y$12),TRUE)</f>
        <v>0.53971776507097813</v>
      </c>
      <c r="P236" s="3">
        <f t="shared" si="34"/>
        <v>0.54507486257053728</v>
      </c>
      <c r="Q236">
        <f t="shared" si="35"/>
        <v>3.8246777211626067E-2</v>
      </c>
      <c r="R236">
        <f t="shared" si="35"/>
        <v>0.34921144424011241</v>
      </c>
      <c r="S236">
        <f t="shared" si="35"/>
        <v>0</v>
      </c>
      <c r="T236">
        <f t="shared" si="28"/>
        <v>0.21392456010784672</v>
      </c>
      <c r="U236" s="4">
        <f t="shared" si="36"/>
        <v>0.60138278155958513</v>
      </c>
      <c r="V236" s="6">
        <f t="shared" si="37"/>
        <v>0.25692789403539212</v>
      </c>
    </row>
    <row r="237" spans="1:22" x14ac:dyDescent="0.3">
      <c r="A237">
        <f t="shared" si="29"/>
        <v>233</v>
      </c>
      <c r="C237">
        <v>3.1750157529999998</v>
      </c>
      <c r="D237">
        <v>1.8440000000000001</v>
      </c>
      <c r="E237">
        <v>2.4982869382128702E-2</v>
      </c>
      <c r="F237">
        <v>0.83920438948878895</v>
      </c>
      <c r="G237" s="13">
        <v>9.1842748680008596E-15</v>
      </c>
      <c r="H237">
        <v>0.13581274112907299</v>
      </c>
      <c r="I237">
        <f t="shared" si="30"/>
        <v>0.17148939828130316</v>
      </c>
      <c r="J237">
        <f t="shared" si="31"/>
        <v>0.75361929406022476</v>
      </c>
      <c r="K237">
        <f t="shared" si="32"/>
        <v>0</v>
      </c>
      <c r="L237">
        <f t="shared" si="33"/>
        <v>0.17151037453403964</v>
      </c>
      <c r="M237">
        <f>_xlfn.NORM.S.DIST((1/$Y$7)*(C237-$Y$3-D237*$Y$12),TRUE)</f>
        <v>0.99676511777606258</v>
      </c>
      <c r="N237" s="3">
        <f>_xlfn.NORM.S.DIST((1/$Y$8)*(C237-$Y$4-D237*$Y$12),TRUE)</f>
        <v>0.87347463616386545</v>
      </c>
      <c r="O237" s="3">
        <f>_xlfn.NORM.S.DIST((1/$Y$9)*(C237-$Y$5-D237*$Y$12),TRUE)</f>
        <v>0.63918940693944115</v>
      </c>
      <c r="P237" s="3">
        <f t="shared" si="34"/>
        <v>0.65709326586175276</v>
      </c>
      <c r="Q237">
        <f t="shared" si="35"/>
        <v>0.17093465027520924</v>
      </c>
      <c r="R237">
        <f t="shared" si="35"/>
        <v>0.65826733868532394</v>
      </c>
      <c r="S237">
        <f t="shared" si="35"/>
        <v>0</v>
      </c>
      <c r="T237">
        <f t="shared" si="28"/>
        <v>0.1126983121317445</v>
      </c>
      <c r="U237" s="4">
        <f t="shared" si="36"/>
        <v>0.94190030109227774</v>
      </c>
      <c r="V237" s="6">
        <f t="shared" si="37"/>
        <v>1.5709278970298965</v>
      </c>
    </row>
    <row r="238" spans="1:22" x14ac:dyDescent="0.3">
      <c r="A238">
        <f t="shared" si="29"/>
        <v>234</v>
      </c>
      <c r="C238">
        <v>1.1357119680000001</v>
      </c>
      <c r="D238">
        <v>1.8958999999999999</v>
      </c>
      <c r="E238">
        <v>0.20163329923300599</v>
      </c>
      <c r="F238">
        <v>0.74989076092749596</v>
      </c>
      <c r="G238" s="13">
        <v>3.0612240149265801E-15</v>
      </c>
      <c r="H238">
        <v>4.8475939839494303E-2</v>
      </c>
      <c r="I238">
        <f t="shared" si="30"/>
        <v>9.8262806191737315E-2</v>
      </c>
      <c r="J238">
        <f t="shared" si="31"/>
        <v>0.78407261118599247</v>
      </c>
      <c r="K238">
        <f t="shared" si="32"/>
        <v>0</v>
      </c>
      <c r="L238">
        <f t="shared" si="33"/>
        <v>0.13790070682179426</v>
      </c>
      <c r="M238">
        <f>_xlfn.NORM.S.DIST((1/$Y$7)*(C238-$Y$3-D238*$Y$12),TRUE)</f>
        <v>0.73065544661092185</v>
      </c>
      <c r="N238" s="3">
        <f>_xlfn.NORM.S.DIST((1/$Y$8)*(C238-$Y$4-D238*$Y$12),TRUE)</f>
        <v>0.60182032771183414</v>
      </c>
      <c r="O238" s="3">
        <f>_xlfn.NORM.S.DIST((1/$Y$9)*(C238-$Y$5-D238*$Y$12),TRUE)</f>
        <v>0.53205807224029966</v>
      </c>
      <c r="P238" s="3">
        <f t="shared" si="34"/>
        <v>0.53638811284919097</v>
      </c>
      <c r="Q238">
        <f t="shared" si="35"/>
        <v>7.1796254543266283E-2</v>
      </c>
      <c r="R238">
        <f t="shared" si="35"/>
        <v>0.47187083581382749</v>
      </c>
      <c r="S238">
        <f t="shared" si="35"/>
        <v>0</v>
      </c>
      <c r="T238">
        <f t="shared" si="28"/>
        <v>7.3968299892711781E-2</v>
      </c>
      <c r="U238" s="4">
        <f t="shared" si="36"/>
        <v>0.61763539024980563</v>
      </c>
      <c r="V238" s="6">
        <f t="shared" si="37"/>
        <v>0.299276321923786</v>
      </c>
    </row>
    <row r="239" spans="1:22" x14ac:dyDescent="0.3">
      <c r="A239">
        <f t="shared" si="29"/>
        <v>235</v>
      </c>
      <c r="C239">
        <v>2.735786858</v>
      </c>
      <c r="D239">
        <v>1.8833</v>
      </c>
      <c r="E239">
        <v>9.1862982322380604E-2</v>
      </c>
      <c r="F239">
        <v>0.86780147700048604</v>
      </c>
      <c r="G239" s="13">
        <v>2.1733819722246401E-15</v>
      </c>
      <c r="H239">
        <v>4.0335540677131403E-2</v>
      </c>
      <c r="I239">
        <f t="shared" si="30"/>
        <v>0.25097647078551316</v>
      </c>
      <c r="J239">
        <f t="shared" si="31"/>
        <v>0.84961474869861586</v>
      </c>
      <c r="K239">
        <f t="shared" si="32"/>
        <v>0</v>
      </c>
      <c r="L239">
        <f t="shared" si="33"/>
        <v>6.2731752894605142E-2</v>
      </c>
      <c r="M239">
        <f>_xlfn.NORM.S.DIST((1/$Y$7)*(C239-$Y$3-D239*$Y$12),TRUE)</f>
        <v>0.98836306929223061</v>
      </c>
      <c r="N239" s="3">
        <f>_xlfn.NORM.S.DIST((1/$Y$8)*(C239-$Y$4-D239*$Y$12),TRUE)</f>
        <v>0.82954720587414366</v>
      </c>
      <c r="O239" s="3">
        <f>_xlfn.NORM.S.DIST((1/$Y$9)*(C239-$Y$5-D239*$Y$12),TRUE)</f>
        <v>0.61672100872307478</v>
      </c>
      <c r="P239" s="3">
        <f t="shared" si="34"/>
        <v>0.63197336553579186</v>
      </c>
      <c r="Q239">
        <f t="shared" si="35"/>
        <v>0.24805587498570164</v>
      </c>
      <c r="R239">
        <f t="shared" si="35"/>
        <v>0.70479554085239948</v>
      </c>
      <c r="S239">
        <f t="shared" si="35"/>
        <v>0</v>
      </c>
      <c r="T239">
        <f t="shared" si="28"/>
        <v>3.9644797002763264E-2</v>
      </c>
      <c r="U239" s="4">
        <f t="shared" si="36"/>
        <v>0.99249621284086442</v>
      </c>
      <c r="V239" s="6">
        <f t="shared" si="37"/>
        <v>2.432196226842974</v>
      </c>
    </row>
    <row r="240" spans="1:22" x14ac:dyDescent="0.3">
      <c r="A240">
        <f t="shared" si="29"/>
        <v>236</v>
      </c>
      <c r="C240">
        <v>5.6636314780000001</v>
      </c>
      <c r="D240">
        <v>1.7532000000000001</v>
      </c>
      <c r="E240" s="13">
        <v>3.95530426908902E-6</v>
      </c>
      <c r="F240">
        <v>0.81642280328015204</v>
      </c>
      <c r="G240" s="13">
        <v>9.5738687381637398E-15</v>
      </c>
      <c r="H240">
        <v>0.18357324141556999</v>
      </c>
      <c r="I240">
        <f t="shared" si="30"/>
        <v>0.16169744684341225</v>
      </c>
      <c r="J240">
        <f t="shared" si="31"/>
        <v>0.85319902576568263</v>
      </c>
      <c r="K240">
        <f t="shared" si="32"/>
        <v>0</v>
      </c>
      <c r="L240">
        <f t="shared" si="33"/>
        <v>5.9512543072033644E-2</v>
      </c>
      <c r="M240">
        <f>_xlfn.NORM.S.DIST((1/$Y$7)*(C240-$Y$3-D240*$Y$12),TRUE)</f>
        <v>0.99999994069741549</v>
      </c>
      <c r="N240" s="3">
        <f>_xlfn.NORM.S.DIST((1/$Y$8)*(C240-$Y$4-D240*$Y$12),TRUE)</f>
        <v>0.98688699224006349</v>
      </c>
      <c r="O240" s="3">
        <f>_xlfn.NORM.S.DIST((1/$Y$9)*(C240-$Y$5-D240*$Y$12),TRUE)</f>
        <v>0.75581956140194162</v>
      </c>
      <c r="P240" s="3">
        <f t="shared" si="34"/>
        <v>0.78428730673799862</v>
      </c>
      <c r="Q240">
        <f t="shared" si="35"/>
        <v>0.16169743725433575</v>
      </c>
      <c r="R240">
        <f t="shared" si="35"/>
        <v>0.84201102032004693</v>
      </c>
      <c r="S240">
        <f t="shared" si="35"/>
        <v>0</v>
      </c>
      <c r="T240">
        <f t="shared" si="28"/>
        <v>4.6674932123094405E-2</v>
      </c>
      <c r="U240" s="4">
        <f t="shared" si="36"/>
        <v>1.050383389697477</v>
      </c>
      <c r="V240" s="6" t="e">
        <f t="shared" si="37"/>
        <v>#NUM!</v>
      </c>
    </row>
    <row r="241" spans="1:22" x14ac:dyDescent="0.3">
      <c r="A241">
        <f t="shared" si="29"/>
        <v>237</v>
      </c>
      <c r="C241">
        <v>0.93756777700000005</v>
      </c>
      <c r="D241">
        <v>1.6738999999999999</v>
      </c>
      <c r="E241">
        <v>0.171771891320224</v>
      </c>
      <c r="F241">
        <v>0.76441613307419998</v>
      </c>
      <c r="G241" s="13">
        <v>4.1821981834395404E-15</v>
      </c>
      <c r="H241">
        <v>6.3811975605571697E-2</v>
      </c>
      <c r="I241">
        <f t="shared" si="30"/>
        <v>7.3481651622108124E-2</v>
      </c>
      <c r="J241">
        <f t="shared" si="31"/>
        <v>0.74966307770102292</v>
      </c>
      <c r="K241">
        <f t="shared" si="32"/>
        <v>0</v>
      </c>
      <c r="L241">
        <f t="shared" si="33"/>
        <v>0.17685847447332764</v>
      </c>
      <c r="M241">
        <f>_xlfn.NORM.S.DIST((1/$Y$7)*(C241-$Y$3-D241*$Y$12),TRUE)</f>
        <v>0.65908258393320085</v>
      </c>
      <c r="N241" s="3">
        <f>_xlfn.NORM.S.DIST((1/$Y$8)*(C241-$Y$4-D241*$Y$12),TRUE)</f>
        <v>0.56831327096371553</v>
      </c>
      <c r="O241" s="3">
        <f>_xlfn.NORM.S.DIST((1/$Y$9)*(C241-$Y$5-D241*$Y$12),TRUE)</f>
        <v>0.52138986848708868</v>
      </c>
      <c r="P241" s="3">
        <f t="shared" si="34"/>
        <v>0.52428316897146632</v>
      </c>
      <c r="Q241">
        <f t="shared" si="35"/>
        <v>4.8430476822778304E-2</v>
      </c>
      <c r="R241">
        <f t="shared" si="35"/>
        <v>0.42604347580899438</v>
      </c>
      <c r="S241">
        <f t="shared" si="35"/>
        <v>0</v>
      </c>
      <c r="T241">
        <f t="shared" si="28"/>
        <v>9.2723921456335401E-2</v>
      </c>
      <c r="U241" s="4">
        <f t="shared" si="36"/>
        <v>0.56719787408810807</v>
      </c>
      <c r="V241" s="6">
        <f t="shared" si="37"/>
        <v>0.16924459771600739</v>
      </c>
    </row>
    <row r="242" spans="1:22" x14ac:dyDescent="0.3">
      <c r="A242">
        <f t="shared" si="29"/>
        <v>238</v>
      </c>
      <c r="C242">
        <v>2.735463438</v>
      </c>
      <c r="D242">
        <v>1.6614</v>
      </c>
      <c r="E242">
        <v>8.1257260866981207E-2</v>
      </c>
      <c r="F242">
        <v>0.87042197865431903</v>
      </c>
      <c r="G242" s="13">
        <v>2.7607566429320099E-15</v>
      </c>
      <c r="H242">
        <v>4.8320760478696698E-2</v>
      </c>
      <c r="I242">
        <f t="shared" si="30"/>
        <v>0.22510987307808603</v>
      </c>
      <c r="J242">
        <f t="shared" si="31"/>
        <v>0.83812893514644471</v>
      </c>
      <c r="K242">
        <f t="shared" si="32"/>
        <v>0</v>
      </c>
      <c r="L242">
        <f t="shared" si="33"/>
        <v>7.5896423744850505E-2</v>
      </c>
      <c r="M242">
        <f>_xlfn.NORM.S.DIST((1/$Y$7)*(C242-$Y$3-D242*$Y$12),TRUE)</f>
        <v>0.98835289735450393</v>
      </c>
      <c r="N242" s="3">
        <f>_xlfn.NORM.S.DIST((1/$Y$8)*(C242-$Y$4-D242*$Y$12),TRUE)</f>
        <v>0.82951162921083077</v>
      </c>
      <c r="O242" s="3">
        <f>_xlfn.NORM.S.DIST((1/$Y$9)*(C242-$Y$5-D242*$Y$12),TRUE)</f>
        <v>0.61670430821308608</v>
      </c>
      <c r="P242" s="3">
        <f t="shared" si="34"/>
        <v>0.63195464348839103</v>
      </c>
      <c r="Q242">
        <f t="shared" si="35"/>
        <v>0.22248799527983096</v>
      </c>
      <c r="R242">
        <f t="shared" si="35"/>
        <v>0.69523769848206607</v>
      </c>
      <c r="S242">
        <f t="shared" si="35"/>
        <v>0</v>
      </c>
      <c r="T242">
        <f t="shared" si="28"/>
        <v>4.7963097409720858E-2</v>
      </c>
      <c r="U242" s="4">
        <f t="shared" si="36"/>
        <v>0.96568879117161788</v>
      </c>
      <c r="V242" s="6">
        <f t="shared" si="37"/>
        <v>1.8208976423590262</v>
      </c>
    </row>
    <row r="243" spans="1:22" x14ac:dyDescent="0.3">
      <c r="A243">
        <f t="shared" si="29"/>
        <v>239</v>
      </c>
      <c r="C243">
        <v>-1.1751583249999999</v>
      </c>
      <c r="D243">
        <v>1.6587000000000001</v>
      </c>
      <c r="E243">
        <v>0.110897183254801</v>
      </c>
      <c r="F243">
        <v>0.85757118756714001</v>
      </c>
      <c r="G243" s="13">
        <v>1.6254552423045499E-15</v>
      </c>
      <c r="H243">
        <v>3.1531629178056998E-2</v>
      </c>
      <c r="I243">
        <f t="shared" si="30"/>
        <v>0.15228208546784436</v>
      </c>
      <c r="J243">
        <f t="shared" si="31"/>
        <v>0.84731740527746235</v>
      </c>
      <c r="K243">
        <f t="shared" si="32"/>
        <v>0</v>
      </c>
      <c r="L243">
        <f t="shared" si="33"/>
        <v>6.6218890556947824E-2</v>
      </c>
      <c r="M243">
        <f>_xlfn.NORM.S.DIST((1/$Y$7)*(C243-$Y$3-D243*$Y$12),TRUE)</f>
        <v>3.8021961408620103E-2</v>
      </c>
      <c r="N243" s="3">
        <f>_xlfn.NORM.S.DIST((1/$Y$8)*(C243-$Y$4-D243*$Y$12),TRUE)</f>
        <v>0.22823030642716652</v>
      </c>
      <c r="O243" s="3">
        <f>_xlfn.NORM.S.DIST((1/$Y$9)*(C243-$Y$5-D243*$Y$12),TRUE)</f>
        <v>0.40821542018327839</v>
      </c>
      <c r="P243" s="3">
        <f t="shared" si="34"/>
        <v>0.39605384019824214</v>
      </c>
      <c r="Q243">
        <f t="shared" si="35"/>
        <v>5.7900635768825667E-3</v>
      </c>
      <c r="R243">
        <f t="shared" si="35"/>
        <v>0.19338351104754686</v>
      </c>
      <c r="S243">
        <f t="shared" si="35"/>
        <v>0</v>
      </c>
      <c r="T243">
        <f t="shared" si="28"/>
        <v>2.6226245898746298E-2</v>
      </c>
      <c r="U243" s="4">
        <f t="shared" si="36"/>
        <v>0.22539982052317573</v>
      </c>
      <c r="V243" s="6">
        <f t="shared" si="37"/>
        <v>-0.75408257294566083</v>
      </c>
    </row>
    <row r="244" spans="1:22" x14ac:dyDescent="0.3">
      <c r="A244">
        <f t="shared" si="29"/>
        <v>240</v>
      </c>
      <c r="C244">
        <v>1.0728876490000001</v>
      </c>
      <c r="D244">
        <v>1.6444000000000001</v>
      </c>
      <c r="E244">
        <v>0.32583015957922701</v>
      </c>
      <c r="F244">
        <v>0.65885256769890299</v>
      </c>
      <c r="G244" s="13">
        <v>6.9359718232893303E-16</v>
      </c>
      <c r="H244">
        <v>1.53172727218692E-2</v>
      </c>
      <c r="I244">
        <f t="shared" si="30"/>
        <v>0.17809784364291315</v>
      </c>
      <c r="J244">
        <f t="shared" si="31"/>
        <v>0.85983048694867381</v>
      </c>
      <c r="K244">
        <f t="shared" si="32"/>
        <v>0</v>
      </c>
      <c r="L244">
        <f t="shared" si="33"/>
        <v>5.1898387844801511E-2</v>
      </c>
      <c r="M244">
        <f>_xlfn.NORM.S.DIST((1/$Y$7)*(C244-$Y$3-D244*$Y$12),TRUE)</f>
        <v>0.70878904301189227</v>
      </c>
      <c r="N244" s="3">
        <f>_xlfn.NORM.S.DIST((1/$Y$8)*(C244-$Y$4-D244*$Y$12),TRUE)</f>
        <v>0.5912650862770038</v>
      </c>
      <c r="O244" s="3">
        <f>_xlfn.NORM.S.DIST((1/$Y$9)*(C244-$Y$5-D244*$Y$12),TRUE)</f>
        <v>0.52867769847480006</v>
      </c>
      <c r="P244" s="3">
        <f t="shared" si="34"/>
        <v>0.53255318473193647</v>
      </c>
      <c r="Q244">
        <f t="shared" si="35"/>
        <v>0.12623380015814203</v>
      </c>
      <c r="R244">
        <f t="shared" si="35"/>
        <v>0.50838774704930578</v>
      </c>
      <c r="S244">
        <f t="shared" si="35"/>
        <v>0</v>
      </c>
      <c r="T244">
        <f t="shared" si="28"/>
        <v>2.7638651729202265E-2</v>
      </c>
      <c r="U244" s="4">
        <f t="shared" si="36"/>
        <v>0.66226019893665</v>
      </c>
      <c r="V244" s="6">
        <f t="shared" si="37"/>
        <v>0.41863952052935066</v>
      </c>
    </row>
    <row r="245" spans="1:22" x14ac:dyDescent="0.3">
      <c r="A245">
        <f t="shared" si="29"/>
        <v>241</v>
      </c>
      <c r="C245">
        <v>2.6166009649999999</v>
      </c>
      <c r="D245">
        <v>1.6727000000000001</v>
      </c>
      <c r="E245">
        <v>0.17018812783790799</v>
      </c>
      <c r="F245">
        <v>0.80937284229955497</v>
      </c>
      <c r="G245" s="13">
        <v>7.9658263215371603E-16</v>
      </c>
      <c r="H245">
        <v>2.0439029862536401E-2</v>
      </c>
      <c r="I245">
        <f t="shared" si="30"/>
        <v>0.35580217630999855</v>
      </c>
      <c r="J245">
        <f t="shared" si="31"/>
        <v>0.87564133955905665</v>
      </c>
      <c r="K245">
        <f t="shared" si="32"/>
        <v>0</v>
      </c>
      <c r="L245">
        <f t="shared" si="33"/>
        <v>3.2478913390118526E-2</v>
      </c>
      <c r="M245">
        <f>_xlfn.NORM.S.DIST((1/$Y$7)*(C245-$Y$3-D245*$Y$12),TRUE)</f>
        <v>0.98405145776135949</v>
      </c>
      <c r="N245" s="3">
        <f>_xlfn.NORM.S.DIST((1/$Y$8)*(C245-$Y$4-D245*$Y$12),TRUE)</f>
        <v>0.81611529774242886</v>
      </c>
      <c r="O245" s="3">
        <f>_xlfn.NORM.S.DIST((1/$Y$9)*(C245-$Y$5-D245*$Y$12),TRUE)</f>
        <v>0.61055213621821702</v>
      </c>
      <c r="P245" s="3">
        <f t="shared" si="34"/>
        <v>0.62505308086378453</v>
      </c>
      <c r="Q245">
        <f t="shared" si="35"/>
        <v>0.3501276502725183</v>
      </c>
      <c r="R245">
        <f t="shared" si="35"/>
        <v>0.71462429254981874</v>
      </c>
      <c r="S245">
        <f t="shared" si="35"/>
        <v>0</v>
      </c>
      <c r="T245">
        <f t="shared" si="28"/>
        <v>2.030104487760161E-2</v>
      </c>
      <c r="U245" s="4">
        <f t="shared" si="36"/>
        <v>1.0850529876999386</v>
      </c>
      <c r="V245" s="6" t="e">
        <f t="shared" si="37"/>
        <v>#NUM!</v>
      </c>
    </row>
    <row r="246" spans="1:22" x14ac:dyDescent="0.3">
      <c r="A246">
        <f t="shared" si="29"/>
        <v>242</v>
      </c>
      <c r="C246">
        <v>1.9294001599999999</v>
      </c>
      <c r="D246">
        <v>1.6124000000000001</v>
      </c>
      <c r="E246">
        <v>0.239589162667391</v>
      </c>
      <c r="F246">
        <v>0.74398579467718395</v>
      </c>
      <c r="G246" s="13">
        <v>6.5583363225327496E-16</v>
      </c>
      <c r="H246">
        <v>1.6425042655424299E-2</v>
      </c>
      <c r="I246">
        <f t="shared" si="30"/>
        <v>0.22771475213945702</v>
      </c>
      <c r="J246">
        <f t="shared" si="31"/>
        <v>0.86889205135435665</v>
      </c>
      <c r="K246">
        <f t="shared" si="32"/>
        <v>0</v>
      </c>
      <c r="L246">
        <f t="shared" si="33"/>
        <v>4.1245580054891859E-2</v>
      </c>
      <c r="M246">
        <f>_xlfn.NORM.S.DIST((1/$Y$7)*(C246-$Y$3-D246*$Y$12),TRUE)</f>
        <v>0.9243976297955957</v>
      </c>
      <c r="N246" s="3">
        <f>_xlfn.NORM.S.DIST((1/$Y$8)*(C246-$Y$4-D246*$Y$12),TRUE)</f>
        <v>0.72656748321637676</v>
      </c>
      <c r="O246" s="3">
        <f>_xlfn.NORM.S.DIST((1/$Y$9)*(C246-$Y$5-D246*$Y$12),TRUE)</f>
        <v>0.57448462657453025</v>
      </c>
      <c r="P246" s="3">
        <f t="shared" si="34"/>
        <v>0.58442864016125229</v>
      </c>
      <c r="Q246">
        <f t="shared" si="35"/>
        <v>0.21049897714720561</v>
      </c>
      <c r="R246">
        <f t="shared" si="35"/>
        <v>0.63130871093924967</v>
      </c>
      <c r="S246">
        <f t="shared" si="35"/>
        <v>0</v>
      </c>
      <c r="T246">
        <f t="shared" si="28"/>
        <v>2.4105098264142519E-2</v>
      </c>
      <c r="U246" s="4">
        <f t="shared" si="36"/>
        <v>0.86591278635059787</v>
      </c>
      <c r="V246" s="6">
        <f t="shared" si="37"/>
        <v>1.1072764400208592</v>
      </c>
    </row>
    <row r="247" spans="1:22" x14ac:dyDescent="0.3">
      <c r="A247">
        <f t="shared" si="29"/>
        <v>243</v>
      </c>
      <c r="C247">
        <v>1.43477258</v>
      </c>
      <c r="D247">
        <v>1.6164000000000001</v>
      </c>
      <c r="E247">
        <v>0.41131702272619602</v>
      </c>
      <c r="F247">
        <v>0.57780668716565997</v>
      </c>
      <c r="G247" s="13">
        <v>4.11922850248414E-16</v>
      </c>
      <c r="H247">
        <v>1.08762901081435E-2</v>
      </c>
      <c r="I247">
        <f t="shared" si="30"/>
        <v>0.28498485954827302</v>
      </c>
      <c r="J247">
        <f t="shared" si="31"/>
        <v>0.87313000296799592</v>
      </c>
      <c r="K247">
        <f t="shared" si="32"/>
        <v>0</v>
      </c>
      <c r="L247">
        <f t="shared" si="33"/>
        <v>3.5952359244317687E-2</v>
      </c>
      <c r="M247">
        <f>_xlfn.NORM.S.DIST((1/$Y$7)*(C247-$Y$3-D247*$Y$12),TRUE)</f>
        <v>0.82224564241644527</v>
      </c>
      <c r="N247" s="3">
        <f>_xlfn.NORM.S.DIST((1/$Y$8)*(C247-$Y$4-D247*$Y$12),TRUE)</f>
        <v>0.65092986573279865</v>
      </c>
      <c r="O247" s="3">
        <f>_xlfn.NORM.S.DIST((1/$Y$9)*(C247-$Y$5-D247*$Y$12),TRUE)</f>
        <v>0.54811373131682961</v>
      </c>
      <c r="P247" s="3">
        <f t="shared" si="34"/>
        <v>0.55459102271626781</v>
      </c>
      <c r="Q247">
        <f t="shared" si="35"/>
        <v>0.23432755891823018</v>
      </c>
      <c r="R247">
        <f t="shared" si="35"/>
        <v>0.56834639559923572</v>
      </c>
      <c r="S247">
        <f t="shared" si="35"/>
        <v>0</v>
      </c>
      <c r="T247">
        <f t="shared" si="28"/>
        <v>1.9938855682368813E-2</v>
      </c>
      <c r="U247" s="4">
        <f t="shared" si="36"/>
        <v>0.82261281019983479</v>
      </c>
      <c r="V247" s="6">
        <f t="shared" si="37"/>
        <v>0.92536826669944339</v>
      </c>
    </row>
    <row r="248" spans="1:22" x14ac:dyDescent="0.3">
      <c r="A248">
        <f t="shared" si="29"/>
        <v>244</v>
      </c>
      <c r="C248">
        <v>2.1593737370000001</v>
      </c>
      <c r="D248">
        <v>1.5533999999999999</v>
      </c>
      <c r="E248">
        <v>0.36728969981293802</v>
      </c>
      <c r="F248">
        <v>0.620396669155164</v>
      </c>
      <c r="G248" s="13">
        <v>4.4099815063435402E-16</v>
      </c>
      <c r="H248">
        <v>1.23136310318971E-2</v>
      </c>
      <c r="I248">
        <f t="shared" si="30"/>
        <v>0.42630109252574816</v>
      </c>
      <c r="J248">
        <f t="shared" si="31"/>
        <v>0.88050417447774165</v>
      </c>
      <c r="K248">
        <f t="shared" si="32"/>
        <v>0</v>
      </c>
      <c r="L248">
        <f t="shared" si="33"/>
        <v>2.6361521404728902E-2</v>
      </c>
      <c r="M248">
        <f>_xlfn.NORM.S.DIST((1/$Y$7)*(C248-$Y$3-D248*$Y$12),TRUE)</f>
        <v>0.95283923535378612</v>
      </c>
      <c r="N248" s="3">
        <f>_xlfn.NORM.S.DIST((1/$Y$8)*(C248-$Y$4-D248*$Y$12),TRUE)</f>
        <v>0.75874029627313821</v>
      </c>
      <c r="O248" s="3">
        <f>_xlfn.NORM.S.DIST((1/$Y$9)*(C248-$Y$5-D248*$Y$12),TRUE)</f>
        <v>0.58664033127453785</v>
      </c>
      <c r="P248" s="3">
        <f t="shared" si="34"/>
        <v>0.59814807284180582</v>
      </c>
      <c r="Q248">
        <f t="shared" si="35"/>
        <v>0.40619640703271748</v>
      </c>
      <c r="R248">
        <f t="shared" si="35"/>
        <v>0.66807399821297664</v>
      </c>
      <c r="S248">
        <f t="shared" si="35"/>
        <v>0</v>
      </c>
      <c r="T248">
        <f t="shared" si="28"/>
        <v>1.5768093225416606E-2</v>
      </c>
      <c r="U248" s="4">
        <f t="shared" si="36"/>
        <v>1.0900384984711107</v>
      </c>
      <c r="V248" s="6" t="e">
        <f t="shared" si="37"/>
        <v>#NUM!</v>
      </c>
    </row>
    <row r="249" spans="1:22" x14ac:dyDescent="0.3">
      <c r="A249">
        <f t="shared" si="29"/>
        <v>245</v>
      </c>
      <c r="C249">
        <v>1.8202639759999999</v>
      </c>
      <c r="D249">
        <v>1.5458000000000001</v>
      </c>
      <c r="E249">
        <v>0.435620450445388</v>
      </c>
      <c r="F249">
        <v>0.553925621603233</v>
      </c>
      <c r="G249" s="13">
        <v>3.8109911675600002E-16</v>
      </c>
      <c r="H249">
        <v>1.0453927951378899E-2</v>
      </c>
      <c r="I249">
        <f t="shared" si="30"/>
        <v>0.39006932705373881</v>
      </c>
      <c r="J249">
        <f t="shared" si="31"/>
        <v>0.87860311596361118</v>
      </c>
      <c r="K249">
        <f t="shared" si="32"/>
        <v>0</v>
      </c>
      <c r="L249">
        <f t="shared" si="33"/>
        <v>2.8832213831129511E-2</v>
      </c>
      <c r="M249">
        <f>_xlfn.NORM.S.DIST((1/$Y$7)*(C249-$Y$3-D249*$Y$12),TRUE)</f>
        <v>0.90699367973248268</v>
      </c>
      <c r="N249" s="3">
        <f>_xlfn.NORM.S.DIST((1/$Y$8)*(C249-$Y$4-D249*$Y$12),TRUE)</f>
        <v>0.71058935956022762</v>
      </c>
      <c r="O249" s="3">
        <f>_xlfn.NORM.S.DIST((1/$Y$9)*(C249-$Y$5-D249*$Y$12),TRUE)</f>
        <v>0.56869040279077132</v>
      </c>
      <c r="P249" s="3">
        <f t="shared" si="34"/>
        <v>0.57788065735129424</v>
      </c>
      <c r="Q249">
        <f t="shared" si="35"/>
        <v>0.35379041429524383</v>
      </c>
      <c r="R249">
        <f t="shared" si="35"/>
        <v>0.62432602548020288</v>
      </c>
      <c r="S249">
        <f t="shared" si="35"/>
        <v>0</v>
      </c>
      <c r="T249">
        <f t="shared" si="28"/>
        <v>1.66615786816262E-2</v>
      </c>
      <c r="U249" s="4">
        <f t="shared" si="36"/>
        <v>0.99477801845707292</v>
      </c>
      <c r="V249" s="6">
        <f t="shared" si="37"/>
        <v>2.5607728036523119</v>
      </c>
    </row>
    <row r="250" spans="1:22" x14ac:dyDescent="0.3">
      <c r="A250">
        <f t="shared" si="29"/>
        <v>246</v>
      </c>
      <c r="C250">
        <v>-0.31121183800000002</v>
      </c>
      <c r="D250">
        <v>1.5485</v>
      </c>
      <c r="E250">
        <v>0.59223045825378595</v>
      </c>
      <c r="F250">
        <v>0.40099882434162598</v>
      </c>
      <c r="G250" s="13">
        <v>2.4151631252536799E-16</v>
      </c>
      <c r="H250">
        <v>6.7707174045883297E-3</v>
      </c>
      <c r="I250">
        <f t="shared" si="30"/>
        <v>0.44626791584959441</v>
      </c>
      <c r="J250">
        <f t="shared" si="31"/>
        <v>0.88129012016342867</v>
      </c>
      <c r="K250">
        <f t="shared" si="32"/>
        <v>0</v>
      </c>
      <c r="L250">
        <f t="shared" si="33"/>
        <v>2.5294528847741478E-2</v>
      </c>
      <c r="M250">
        <f>_xlfn.NORM.S.DIST((1/$Y$7)*(C250-$Y$3-D250*$Y$12),TRUE)</f>
        <v>0.18916089867204633</v>
      </c>
      <c r="N250" s="3">
        <f>_xlfn.NORM.S.DIST((1/$Y$8)*(C250-$Y$4-D250*$Y$12),TRUE)</f>
        <v>0.35576657880036777</v>
      </c>
      <c r="O250" s="3">
        <f>_xlfn.NORM.S.DIST((1/$Y$9)*(C250-$Y$5-D250*$Y$12),TRUE)</f>
        <v>0.45411344028754358</v>
      </c>
      <c r="P250" s="3">
        <f t="shared" si="34"/>
        <v>0.44793266334982801</v>
      </c>
      <c r="Q250">
        <f t="shared" si="35"/>
        <v>8.4416440010610425E-2</v>
      </c>
      <c r="R250">
        <f t="shared" si="35"/>
        <v>0.31353357098110801</v>
      </c>
      <c r="S250">
        <f t="shared" si="35"/>
        <v>0</v>
      </c>
      <c r="T250">
        <f t="shared" si="28"/>
        <v>1.1330245674947897E-2</v>
      </c>
      <c r="U250" s="4">
        <f t="shared" si="36"/>
        <v>0.40928025666666634</v>
      </c>
      <c r="V250" s="6">
        <f t="shared" si="37"/>
        <v>-0.22939681255240482</v>
      </c>
    </row>
    <row r="251" spans="1:22" x14ac:dyDescent="0.3">
      <c r="A251">
        <f t="shared" si="29"/>
        <v>247</v>
      </c>
      <c r="C251">
        <v>0.58697011099999996</v>
      </c>
      <c r="D251">
        <v>1.5883</v>
      </c>
      <c r="E251">
        <v>0.77019859214959796</v>
      </c>
      <c r="F251">
        <v>0.22653954367901</v>
      </c>
      <c r="G251" s="13">
        <v>1.1123244914827301E-16</v>
      </c>
      <c r="H251">
        <v>3.2618641713917499E-3</v>
      </c>
      <c r="I251">
        <f t="shared" si="30"/>
        <v>0.57501961120169187</v>
      </c>
      <c r="J251">
        <f t="shared" si="31"/>
        <v>0.88703739980781826</v>
      </c>
      <c r="K251">
        <f t="shared" si="32"/>
        <v>0</v>
      </c>
      <c r="L251">
        <f t="shared" si="33"/>
        <v>1.764966017605709E-2</v>
      </c>
      <c r="M251">
        <f>_xlfn.NORM.S.DIST((1/$Y$7)*(C251-$Y$3-D251*$Y$12),TRUE)</f>
        <v>0.51895164435273688</v>
      </c>
      <c r="N251" s="3">
        <f>_xlfn.NORM.S.DIST((1/$Y$8)*(C251-$Y$4-D251*$Y$12),TRUE)</f>
        <v>0.50795744367090134</v>
      </c>
      <c r="O251" s="3">
        <f>_xlfn.NORM.S.DIST((1/$Y$9)*(C251-$Y$5-D251*$Y$12),TRUE)</f>
        <v>0.50248068536408774</v>
      </c>
      <c r="P251" s="3">
        <f t="shared" si="34"/>
        <v>0.50281662044259701</v>
      </c>
      <c r="Q251">
        <f t="shared" si="35"/>
        <v>0.29840737276818946</v>
      </c>
      <c r="R251">
        <f t="shared" si="35"/>
        <v>0.45057725004686267</v>
      </c>
      <c r="S251">
        <f t="shared" si="35"/>
        <v>0</v>
      </c>
      <c r="T251">
        <f t="shared" si="28"/>
        <v>8.8745424816853175E-3</v>
      </c>
      <c r="U251" s="4">
        <f t="shared" si="36"/>
        <v>0.75785916529673736</v>
      </c>
      <c r="V251" s="6">
        <f t="shared" si="37"/>
        <v>0.69943268189283847</v>
      </c>
    </row>
    <row r="252" spans="1:22" x14ac:dyDescent="0.3">
      <c r="A252">
        <f t="shared" si="29"/>
        <v>248</v>
      </c>
      <c r="C252">
        <v>-0.76265451299999998</v>
      </c>
      <c r="D252">
        <v>1.6411</v>
      </c>
      <c r="E252">
        <v>0.751858931635218</v>
      </c>
      <c r="F252">
        <v>0.244831224124439</v>
      </c>
      <c r="G252" s="13">
        <v>1.06541903762409E-16</v>
      </c>
      <c r="H252">
        <v>3.3098442403435699E-3</v>
      </c>
      <c r="I252">
        <f t="shared" si="30"/>
        <v>0.72126927778724514</v>
      </c>
      <c r="J252">
        <f t="shared" si="31"/>
        <v>0.8930880482813035</v>
      </c>
      <c r="K252">
        <f t="shared" si="32"/>
        <v>0</v>
      </c>
      <c r="L252">
        <f t="shared" si="33"/>
        <v>9.503533572625452E-3</v>
      </c>
      <c r="M252">
        <f>_xlfn.NORM.S.DIST((1/$Y$7)*(C252-$Y$3-D252*$Y$12),TRUE)</f>
        <v>8.8880437874876608E-2</v>
      </c>
      <c r="N252" s="3">
        <f>_xlfn.NORM.S.DIST((1/$Y$8)*(C252-$Y$4-D252*$Y$12),TRUE)</f>
        <v>0.28580192771639157</v>
      </c>
      <c r="O252" s="3">
        <f>_xlfn.NORM.S.DIST((1/$Y$9)*(C252-$Y$5-D252*$Y$12),TRUE)</f>
        <v>0.43001333320696089</v>
      </c>
      <c r="P252" s="3">
        <f t="shared" si="34"/>
        <v>0.42065401568516647</v>
      </c>
      <c r="Q252">
        <f t="shared" si="35"/>
        <v>6.410672923542636E-2</v>
      </c>
      <c r="R252">
        <f t="shared" si="35"/>
        <v>0.25524628581926634</v>
      </c>
      <c r="S252">
        <f t="shared" si="35"/>
        <v>0</v>
      </c>
      <c r="T252">
        <f t="shared" si="28"/>
        <v>3.997699560523693E-3</v>
      </c>
      <c r="U252" s="4">
        <f t="shared" si="36"/>
        <v>0.32335071461521642</v>
      </c>
      <c r="V252" s="6">
        <f t="shared" si="37"/>
        <v>-0.45834941288802394</v>
      </c>
    </row>
    <row r="253" spans="1:22" x14ac:dyDescent="0.3">
      <c r="A253">
        <f t="shared" si="29"/>
        <v>249</v>
      </c>
      <c r="C253">
        <v>-1.768512248</v>
      </c>
      <c r="D253">
        <v>1.6412</v>
      </c>
      <c r="E253">
        <v>0.36119788139143699</v>
      </c>
      <c r="F253">
        <v>0.62729866657798095</v>
      </c>
      <c r="G253" s="13">
        <v>3.6474841712146598E-16</v>
      </c>
      <c r="H253">
        <v>1.1503452030582201E-2</v>
      </c>
      <c r="I253">
        <f t="shared" si="30"/>
        <v>0.706226437959248</v>
      </c>
      <c r="J253">
        <f t="shared" si="31"/>
        <v>0.89268718922206092</v>
      </c>
      <c r="K253">
        <f t="shared" si="32"/>
        <v>0</v>
      </c>
      <c r="L253">
        <f t="shared" si="33"/>
        <v>1.0092107443218333E-2</v>
      </c>
      <c r="M253">
        <f>_xlfn.NORM.S.DIST((1/$Y$7)*(C253-$Y$3-D253*$Y$12),TRUE)</f>
        <v>8.4814967922809074E-3</v>
      </c>
      <c r="N253" s="3">
        <f>_xlfn.NORM.S.DIST((1/$Y$8)*(C253-$Y$4-D253*$Y$12),TRUE)</f>
        <v>0.15813318332841136</v>
      </c>
      <c r="O253" s="3">
        <f>_xlfn.NORM.S.DIST((1/$Y$9)*(C253-$Y$5-D253*$Y$12),TRUE)</f>
        <v>0.37736879188546868</v>
      </c>
      <c r="P253" s="3">
        <f t="shared" si="34"/>
        <v>0.36140552383118185</v>
      </c>
      <c r="Q253">
        <f t="shared" si="35"/>
        <v>5.989857268175333E-3</v>
      </c>
      <c r="R253">
        <f t="shared" si="35"/>
        <v>0.14116346694817641</v>
      </c>
      <c r="S253">
        <f t="shared" si="35"/>
        <v>0</v>
      </c>
      <c r="T253">
        <f t="shared" si="28"/>
        <v>3.6473433770768909E-3</v>
      </c>
      <c r="U253" s="4">
        <f t="shared" si="36"/>
        <v>0.15080066759342864</v>
      </c>
      <c r="V253" s="6">
        <f t="shared" si="37"/>
        <v>-1.0330054777858171</v>
      </c>
    </row>
    <row r="254" spans="1:22" x14ac:dyDescent="0.3">
      <c r="A254">
        <f t="shared" si="29"/>
        <v>250</v>
      </c>
      <c r="C254">
        <v>1.3438793739999999</v>
      </c>
      <c r="D254">
        <v>1.6293</v>
      </c>
      <c r="E254">
        <v>0.53933987734092503</v>
      </c>
      <c r="F254">
        <v>0.45299491405827103</v>
      </c>
      <c r="G254" s="13">
        <v>2.7035096092737598E-16</v>
      </c>
      <c r="H254">
        <v>7.6652086008039497E-3</v>
      </c>
      <c r="I254">
        <f t="shared" si="30"/>
        <v>0.3851469520582263</v>
      </c>
      <c r="J254">
        <f t="shared" si="31"/>
        <v>0.87905650668611546</v>
      </c>
      <c r="K254">
        <f t="shared" si="32"/>
        <v>0</v>
      </c>
      <c r="L254">
        <f t="shared" si="33"/>
        <v>2.8366825182722655E-2</v>
      </c>
      <c r="M254">
        <f>_xlfn.NORM.S.DIST((1/$Y$7)*(C254-$Y$3-D254*$Y$12),TRUE)</f>
        <v>0.79672895058993098</v>
      </c>
      <c r="N254" s="3">
        <f>_xlfn.NORM.S.DIST((1/$Y$8)*(C254-$Y$4-D254*$Y$12),TRUE)</f>
        <v>0.63622675865251699</v>
      </c>
      <c r="O254" s="3">
        <f>_xlfn.NORM.S.DIST((1/$Y$9)*(C254-$Y$5-D254*$Y$12),TRUE)</f>
        <v>0.54324104597104073</v>
      </c>
      <c r="P254" s="3">
        <f t="shared" si="34"/>
        <v>0.54906899995022318</v>
      </c>
      <c r="Q254">
        <f t="shared" si="35"/>
        <v>0.30685772693626112</v>
      </c>
      <c r="R254">
        <f t="shared" si="35"/>
        <v>0.55927927192131188</v>
      </c>
      <c r="S254">
        <f t="shared" si="35"/>
        <v>0</v>
      </c>
      <c r="T254">
        <f t="shared" si="28"/>
        <v>1.5575344334840336E-2</v>
      </c>
      <c r="U254" s="4">
        <f t="shared" si="36"/>
        <v>0.88171234319241332</v>
      </c>
      <c r="V254" s="6">
        <f t="shared" si="37"/>
        <v>1.1835902201564603</v>
      </c>
    </row>
    <row r="255" spans="1:22" x14ac:dyDescent="0.3">
      <c r="A255">
        <f t="shared" si="29"/>
        <v>251</v>
      </c>
      <c r="C255">
        <v>1.2504727980000001</v>
      </c>
      <c r="D255">
        <v>1.6988000000000001</v>
      </c>
      <c r="E255">
        <v>0.69261360517471504</v>
      </c>
      <c r="F255">
        <v>0.30272694494828001</v>
      </c>
      <c r="G255" s="13">
        <v>1.5923496923618399E-16</v>
      </c>
      <c r="H255">
        <v>4.6594498770046299E-3</v>
      </c>
      <c r="I255">
        <f t="shared" si="30"/>
        <v>0.53156883064548643</v>
      </c>
      <c r="J255">
        <f t="shared" si="31"/>
        <v>0.88534449944024773</v>
      </c>
      <c r="K255">
        <f t="shared" si="32"/>
        <v>0</v>
      </c>
      <c r="L255">
        <f t="shared" si="33"/>
        <v>1.9951970560415408E-2</v>
      </c>
      <c r="M255">
        <f>_xlfn.NORM.S.DIST((1/$Y$7)*(C255-$Y$3-D255*$Y$12),TRUE)</f>
        <v>0.76835282399624449</v>
      </c>
      <c r="N255" s="3">
        <f>_xlfn.NORM.S.DIST((1/$Y$8)*(C255-$Y$4-D255*$Y$12),TRUE)</f>
        <v>0.62090536295159171</v>
      </c>
      <c r="O255" s="3">
        <f>_xlfn.NORM.S.DIST((1/$Y$9)*(C255-$Y$5-D255*$Y$12),TRUE)</f>
        <v>0.5382268456115249</v>
      </c>
      <c r="P255" s="3">
        <f t="shared" si="34"/>
        <v>0.54338438123812471</v>
      </c>
      <c r="Q255">
        <f t="shared" si="35"/>
        <v>0.40843241217484094</v>
      </c>
      <c r="R255">
        <f t="shared" si="35"/>
        <v>0.54971514776214225</v>
      </c>
      <c r="S255">
        <f t="shared" si="35"/>
        <v>0</v>
      </c>
      <c r="T255">
        <f t="shared" si="28"/>
        <v>1.0841589177452607E-2</v>
      </c>
      <c r="U255" s="4">
        <f t="shared" si="36"/>
        <v>0.96898914911443579</v>
      </c>
      <c r="V255" s="6">
        <f t="shared" si="37"/>
        <v>1.866140565848931</v>
      </c>
    </row>
    <row r="256" spans="1:22" x14ac:dyDescent="0.3">
      <c r="A256">
        <f t="shared" si="29"/>
        <v>252</v>
      </c>
      <c r="C256">
        <v>1.8324845809999999</v>
      </c>
      <c r="D256">
        <v>1.728</v>
      </c>
      <c r="E256">
        <v>0.69501494516679796</v>
      </c>
      <c r="F256">
        <v>0.30048197789937298</v>
      </c>
      <c r="G256" s="13">
        <v>1.4876713646825301E-16</v>
      </c>
      <c r="H256">
        <v>4.5030769338289603E-3</v>
      </c>
      <c r="I256">
        <f t="shared" si="30"/>
        <v>0.657523805754336</v>
      </c>
      <c r="J256">
        <f t="shared" si="31"/>
        <v>0.89054406269082076</v>
      </c>
      <c r="K256">
        <f t="shared" si="32"/>
        <v>0</v>
      </c>
      <c r="L256">
        <f t="shared" si="33"/>
        <v>1.2949151746362244E-2</v>
      </c>
      <c r="M256">
        <f>_xlfn.NORM.S.DIST((1/$Y$7)*(C256-$Y$3-D256*$Y$12),TRUE)</f>
        <v>0.90907826717123408</v>
      </c>
      <c r="N256" s="3">
        <f>_xlfn.NORM.S.DIST((1/$Y$8)*(C256-$Y$4-D256*$Y$12),TRUE)</f>
        <v>0.71240014004381869</v>
      </c>
      <c r="O256" s="3">
        <f>_xlfn.NORM.S.DIST((1/$Y$9)*(C256-$Y$5-D256*$Y$12),TRUE)</f>
        <v>0.5693399747167216</v>
      </c>
      <c r="P256" s="3">
        <f t="shared" si="34"/>
        <v>0.57861497908560611</v>
      </c>
      <c r="Q256">
        <f t="shared" si="35"/>
        <v>0.59774060195898693</v>
      </c>
      <c r="R256">
        <f t="shared" si="35"/>
        <v>0.63442371497613192</v>
      </c>
      <c r="S256">
        <f t="shared" si="35"/>
        <v>0</v>
      </c>
      <c r="T256">
        <f t="shared" si="28"/>
        <v>7.4925731668977298E-3</v>
      </c>
      <c r="U256" s="4">
        <f t="shared" si="36"/>
        <v>1.2396568901020166</v>
      </c>
      <c r="V256" s="6" t="e">
        <f t="shared" si="37"/>
        <v>#NUM!</v>
      </c>
    </row>
    <row r="257" spans="1:22" x14ac:dyDescent="0.3">
      <c r="A257">
        <f t="shared" si="29"/>
        <v>253</v>
      </c>
      <c r="C257">
        <v>1.3316711569999999</v>
      </c>
      <c r="D257">
        <v>1.7217</v>
      </c>
      <c r="E257">
        <v>0.784579704619083</v>
      </c>
      <c r="F257">
        <v>0.212527704888513</v>
      </c>
      <c r="G257" s="13">
        <v>9.4308645973941795E-17</v>
      </c>
      <c r="H257">
        <v>2.89259049240381E-3</v>
      </c>
      <c r="I257">
        <f t="shared" si="30"/>
        <v>0.65950697811272985</v>
      </c>
      <c r="J257">
        <f t="shared" si="31"/>
        <v>0.89070311428031723</v>
      </c>
      <c r="K257">
        <f t="shared" si="32"/>
        <v>0</v>
      </c>
      <c r="L257">
        <f t="shared" si="33"/>
        <v>1.2752013192059226E-2</v>
      </c>
      <c r="M257">
        <f>_xlfn.NORM.S.DIST((1/$Y$7)*(C257-$Y$3-D257*$Y$12),TRUE)</f>
        <v>0.79314252816127007</v>
      </c>
      <c r="N257" s="3">
        <f>_xlfn.NORM.S.DIST((1/$Y$8)*(C257-$Y$4-D257*$Y$12),TRUE)</f>
        <v>0.63423598761080535</v>
      </c>
      <c r="O257" s="3">
        <f>_xlfn.NORM.S.DIST((1/$Y$9)*(C257-$Y$5-D257*$Y$12),TRUE)</f>
        <v>0.54258606485106409</v>
      </c>
      <c r="P257" s="3">
        <f t="shared" si="34"/>
        <v>0.5483265677507283</v>
      </c>
      <c r="Q257">
        <f t="shared" si="35"/>
        <v>0.5230830319603299</v>
      </c>
      <c r="R257">
        <f t="shared" si="35"/>
        <v>0.564915969353597</v>
      </c>
      <c r="S257">
        <f t="shared" si="35"/>
        <v>0</v>
      </c>
      <c r="T257">
        <f t="shared" si="28"/>
        <v>6.9922676255138438E-3</v>
      </c>
      <c r="U257" s="4">
        <f t="shared" si="36"/>
        <v>1.0949912689394408</v>
      </c>
      <c r="V257" s="6" t="e">
        <f t="shared" si="37"/>
        <v>#NUM!</v>
      </c>
    </row>
    <row r="258" spans="1:22" x14ac:dyDescent="0.3">
      <c r="A258">
        <f t="shared" si="29"/>
        <v>254</v>
      </c>
      <c r="C258">
        <v>1.680368774</v>
      </c>
      <c r="D258">
        <v>1.7145999999999999</v>
      </c>
      <c r="E258">
        <v>0.79334227439954796</v>
      </c>
      <c r="F258">
        <v>0.20408778303594299</v>
      </c>
      <c r="G258" s="13">
        <v>8.08363378032301E-17</v>
      </c>
      <c r="H258">
        <v>2.5699425645087899E-3</v>
      </c>
      <c r="I258">
        <f t="shared" si="30"/>
        <v>0.73309502464333176</v>
      </c>
      <c r="J258">
        <f t="shared" si="31"/>
        <v>0.89363785484277491</v>
      </c>
      <c r="K258">
        <f t="shared" si="32"/>
        <v>0</v>
      </c>
      <c r="L258">
        <f t="shared" si="33"/>
        <v>8.7766812553505512E-3</v>
      </c>
      <c r="M258">
        <f>_xlfn.NORM.S.DIST((1/$Y$7)*(C258-$Y$3-D258*$Y$12),TRUE)</f>
        <v>0.88057128060549084</v>
      </c>
      <c r="N258" s="3">
        <f>_xlfn.NORM.S.DIST((1/$Y$8)*(C258-$Y$4-D258*$Y$12),TRUE)</f>
        <v>0.68948919055873858</v>
      </c>
      <c r="O258" s="3">
        <f>_xlfn.NORM.S.DIST((1/$Y$9)*(C258-$Y$5-D258*$Y$12),TRUE)</f>
        <v>0.56124162591532767</v>
      </c>
      <c r="P258" s="3">
        <f t="shared" si="34"/>
        <v>0.56945584258522453</v>
      </c>
      <c r="Q258">
        <f t="shared" si="35"/>
        <v>0.64554242465569256</v>
      </c>
      <c r="R258">
        <f t="shared" si="35"/>
        <v>0.61615364118819238</v>
      </c>
      <c r="S258">
        <f t="shared" si="35"/>
        <v>0</v>
      </c>
      <c r="T258">
        <f t="shared" si="28"/>
        <v>4.9979324193675945E-3</v>
      </c>
      <c r="U258" s="4">
        <f t="shared" si="36"/>
        <v>1.2666939982632526</v>
      </c>
      <c r="V258" s="6" t="e">
        <f t="shared" si="37"/>
        <v>#NUM!</v>
      </c>
    </row>
    <row r="259" spans="1:22" x14ac:dyDescent="0.3">
      <c r="A259">
        <f t="shared" si="29"/>
        <v>255</v>
      </c>
      <c r="C259">
        <v>1.048445633</v>
      </c>
      <c r="D259">
        <v>1.6760999999999999</v>
      </c>
      <c r="E259">
        <v>0.86309148275629999</v>
      </c>
      <c r="F259">
        <v>0.135398993368154</v>
      </c>
      <c r="G259" s="13">
        <v>4.5933690979431602E-17</v>
      </c>
      <c r="H259">
        <v>1.5095238755453799E-3</v>
      </c>
      <c r="I259">
        <f t="shared" si="30"/>
        <v>0.74030937017682363</v>
      </c>
      <c r="J259">
        <f t="shared" si="31"/>
        <v>0.89404218626718956</v>
      </c>
      <c r="K259">
        <f t="shared" si="32"/>
        <v>0</v>
      </c>
      <c r="L259">
        <f t="shared" si="33"/>
        <v>8.2556858196205854E-3</v>
      </c>
      <c r="M259">
        <f>_xlfn.NORM.S.DIST((1/$Y$7)*(C259-$Y$3-D259*$Y$12),TRUE)</f>
        <v>0.70006345914927059</v>
      </c>
      <c r="N259" s="3">
        <f>_xlfn.NORM.S.DIST((1/$Y$8)*(C259-$Y$4-D259*$Y$12),TRUE)</f>
        <v>0.58714012217085487</v>
      </c>
      <c r="O259" s="3">
        <f>_xlfn.NORM.S.DIST((1/$Y$9)*(C259-$Y$5-D259*$Y$12),TRUE)</f>
        <v>0.5273619805167078</v>
      </c>
      <c r="P259" s="3">
        <f t="shared" si="34"/>
        <v>0.53106035623695358</v>
      </c>
      <c r="Q259">
        <f t="shared" si="35"/>
        <v>0.51826353852660501</v>
      </c>
      <c r="R259">
        <f t="shared" si="35"/>
        <v>0.52492803847081582</v>
      </c>
      <c r="S259">
        <f t="shared" si="35"/>
        <v>0</v>
      </c>
      <c r="T259">
        <f t="shared" si="28"/>
        <v>4.3842674523480738E-3</v>
      </c>
      <c r="U259" s="4">
        <f t="shared" si="36"/>
        <v>1.0475758444497687</v>
      </c>
      <c r="V259" s="6" t="e">
        <f t="shared" si="37"/>
        <v>#NUM!</v>
      </c>
    </row>
    <row r="260" spans="1:22" x14ac:dyDescent="0.3">
      <c r="A260">
        <f t="shared" si="29"/>
        <v>256</v>
      </c>
      <c r="C260">
        <v>1.319762482</v>
      </c>
      <c r="D260">
        <v>1.6469</v>
      </c>
      <c r="E260">
        <v>0.88206108359748403</v>
      </c>
      <c r="F260">
        <v>0.116835070107739</v>
      </c>
      <c r="G260" s="13">
        <v>3.20690520937342E-17</v>
      </c>
      <c r="H260">
        <v>1.10384629477785E-3</v>
      </c>
      <c r="I260">
        <f t="shared" si="30"/>
        <v>0.79759915871136688</v>
      </c>
      <c r="J260">
        <f t="shared" si="31"/>
        <v>0.89619006770348819</v>
      </c>
      <c r="K260">
        <f t="shared" si="32"/>
        <v>0</v>
      </c>
      <c r="L260">
        <f t="shared" si="33"/>
        <v>5.3148746177472854E-3</v>
      </c>
      <c r="M260">
        <f>_xlfn.NORM.S.DIST((1/$Y$7)*(C260-$Y$3-D260*$Y$12),TRUE)</f>
        <v>0.78960827112327636</v>
      </c>
      <c r="N260" s="3">
        <f>_xlfn.NORM.S.DIST((1/$Y$8)*(C260-$Y$4-D260*$Y$12),TRUE)</f>
        <v>0.63229057256202925</v>
      </c>
      <c r="O260" s="3">
        <f>_xlfn.NORM.S.DIST((1/$Y$9)*(C260-$Y$5-D260*$Y$12),TRUE)</f>
        <v>0.54194704293144791</v>
      </c>
      <c r="P260" s="3">
        <f t="shared" si="34"/>
        <v>0.54760218902860036</v>
      </c>
      <c r="Q260">
        <f t="shared" si="35"/>
        <v>0.6297908927594621</v>
      </c>
      <c r="R260">
        <f t="shared" si="35"/>
        <v>0.56665253103264235</v>
      </c>
      <c r="S260">
        <f t="shared" si="35"/>
        <v>0</v>
      </c>
      <c r="T260">
        <f t="shared" si="28"/>
        <v>2.9104369750909591E-3</v>
      </c>
      <c r="U260" s="4">
        <f t="shared" si="36"/>
        <v>1.1993538607671954</v>
      </c>
      <c r="V260" s="6" t="e">
        <f t="shared" si="37"/>
        <v>#NUM!</v>
      </c>
    </row>
    <row r="261" spans="1:22" x14ac:dyDescent="0.3">
      <c r="A261">
        <f t="shared" si="29"/>
        <v>257</v>
      </c>
      <c r="C261">
        <v>-0.29007285900000002</v>
      </c>
      <c r="D261">
        <v>1.6920999999999999</v>
      </c>
      <c r="E261">
        <v>0.88840761383054301</v>
      </c>
      <c r="F261">
        <v>0.110647259545347</v>
      </c>
      <c r="G261" s="13">
        <v>2.57801383355749E-17</v>
      </c>
      <c r="H261">
        <v>9.4512662410947202E-4</v>
      </c>
      <c r="I261">
        <f t="shared" si="30"/>
        <v>0.81319074238340694</v>
      </c>
      <c r="J261">
        <f t="shared" si="31"/>
        <v>0.8968574908026582</v>
      </c>
      <c r="K261">
        <f t="shared" si="32"/>
        <v>0</v>
      </c>
      <c r="L261">
        <f t="shared" si="33"/>
        <v>4.4212445278977849E-3</v>
      </c>
      <c r="M261">
        <f>_xlfn.NORM.S.DIST((1/$Y$7)*(C261-$Y$3-D261*$Y$12),TRUE)</f>
        <v>0.19513170428384508</v>
      </c>
      <c r="N261" s="3">
        <f>_xlfn.NORM.S.DIST((1/$Y$8)*(C261-$Y$4-D261*$Y$12),TRUE)</f>
        <v>0.35918989130582291</v>
      </c>
      <c r="O261" s="3">
        <f>_xlfn.NORM.S.DIST((1/$Y$9)*(C261-$Y$5-D261*$Y$12),TRUE)</f>
        <v>0.45524680159783809</v>
      </c>
      <c r="P261" s="3">
        <f t="shared" si="34"/>
        <v>0.44921709769968171</v>
      </c>
      <c r="Q261">
        <f t="shared" si="35"/>
        <v>0.15867929546911941</v>
      </c>
      <c r="R261">
        <f t="shared" si="35"/>
        <v>0.32214214463821988</v>
      </c>
      <c r="S261">
        <f t="shared" si="35"/>
        <v>0</v>
      </c>
      <c r="T261">
        <f t="shared" si="35"/>
        <v>1.9860986350428425E-3</v>
      </c>
      <c r="U261" s="4">
        <f t="shared" si="36"/>
        <v>0.48280753874238214</v>
      </c>
      <c r="V261" s="6">
        <f t="shared" si="37"/>
        <v>-4.3108457466583559E-2</v>
      </c>
    </row>
    <row r="262" spans="1:22" x14ac:dyDescent="0.3">
      <c r="A262">
        <f t="shared" ref="A262:A325" si="38">A261+1</f>
        <v>258</v>
      </c>
      <c r="C262">
        <v>1.3000685759999999</v>
      </c>
      <c r="D262">
        <v>1.6794</v>
      </c>
      <c r="E262">
        <v>0.89657883732134003</v>
      </c>
      <c r="F262">
        <v>0.102593966537983</v>
      </c>
      <c r="G262" s="13">
        <v>2.17217216205252E-17</v>
      </c>
      <c r="H262">
        <v>8.2719614067667602E-4</v>
      </c>
      <c r="I262">
        <f t="shared" ref="I262:I325" si="39">$Y$14*E261+$Y$19*F261+G261*$Y$24+H261*$Y$29</f>
        <v>0.81840918194487533</v>
      </c>
      <c r="J262">
        <f t="shared" ref="J262:J325" si="40">$Y$15*E261+$Y$20*F261+G261*$Y$25+H261*$Y$30</f>
        <v>0.89709711237349277</v>
      </c>
      <c r="K262">
        <f t="shared" ref="K262:K325" si="41">E261*$Y$16+F261*$Y$21+G261*$Y$26+H261*$Y$31</f>
        <v>0</v>
      </c>
      <c r="L262">
        <f t="shared" ref="L262:L325" si="42">E261*$Y$17+F261*$Y$22+G261*$Y$27+H261*$Y$32</f>
        <v>4.1038728843712713E-3</v>
      </c>
      <c r="M262">
        <f>_xlfn.NORM.S.DIST((1/$Y$7)*(C262-$Y$3-D262*$Y$12),TRUE)</f>
        <v>0.78368636247175572</v>
      </c>
      <c r="N262" s="3">
        <f>_xlfn.NORM.S.DIST((1/$Y$8)*(C262-$Y$4-D262*$Y$12),TRUE)</f>
        <v>0.62906591428404424</v>
      </c>
      <c r="O262" s="3">
        <f>_xlfn.NORM.S.DIST((1/$Y$9)*(C262-$Y$5-D262*$Y$12),TRUE)</f>
        <v>0.54089002676342979</v>
      </c>
      <c r="P262" s="3">
        <f t="shared" ref="P262:P325" si="43">_xlfn.NORM.S.DIST((1/$Y$10)*(C262-$Y$6-D262*$Y$12),TRUE)</f>
        <v>0.54640390507670444</v>
      </c>
      <c r="Q262">
        <f t="shared" ref="Q262:T325" si="44">M262*I262</f>
        <v>0.64137611481186463</v>
      </c>
      <c r="R262">
        <f t="shared" si="44"/>
        <v>0.56433321519680724</v>
      </c>
      <c r="S262">
        <f t="shared" si="44"/>
        <v>0</v>
      </c>
      <c r="T262">
        <f t="shared" si="44"/>
        <v>2.2423721699588615E-3</v>
      </c>
      <c r="U262" s="4">
        <f t="shared" ref="U262:U325" si="45">SUM(Q262:T262)</f>
        <v>1.2079517021786308</v>
      </c>
      <c r="V262" s="6" t="e">
        <f t="shared" ref="V262:V325" si="46">_xlfn.NORM.S.INV(U262)</f>
        <v>#NUM!</v>
      </c>
    </row>
    <row r="263" spans="1:22" x14ac:dyDescent="0.3">
      <c r="A263">
        <f t="shared" si="38"/>
        <v>259</v>
      </c>
      <c r="C263">
        <v>-3.1610188749999999</v>
      </c>
      <c r="D263">
        <v>1.7441</v>
      </c>
      <c r="E263">
        <v>2.6905100277634202E-2</v>
      </c>
      <c r="F263">
        <v>0.95157347391302405</v>
      </c>
      <c r="G263" s="13">
        <v>5.7283383759704102E-16</v>
      </c>
      <c r="H263">
        <v>2.15214258093414E-2</v>
      </c>
      <c r="I263">
        <f t="shared" si="39"/>
        <v>0.82512019895083799</v>
      </c>
      <c r="J263">
        <f t="shared" si="40"/>
        <v>0.89734426748654617</v>
      </c>
      <c r="K263">
        <f t="shared" si="41"/>
        <v>0</v>
      </c>
      <c r="L263">
        <f t="shared" si="42"/>
        <v>3.7643917929011308E-3</v>
      </c>
      <c r="M263">
        <f>_xlfn.NORM.S.DIST((1/$Y$7)*(C263-$Y$3-D263*$Y$12),TRUE)</f>
        <v>6.4845909494467064E-5</v>
      </c>
      <c r="N263" s="3">
        <f>_xlfn.NORM.S.DIST((1/$Y$8)*(C263-$Y$4-D263*$Y$12),TRUE)</f>
        <v>5.4092339579016872E-2</v>
      </c>
      <c r="O263" s="3">
        <f>_xlfn.NORM.S.DIST((1/$Y$9)*(C263-$Y$5-D263*$Y$12),TRUE)</f>
        <v>0.3082708871964428</v>
      </c>
      <c r="P263" s="3">
        <f t="shared" si="43"/>
        <v>0.28482354792296388</v>
      </c>
      <c r="Q263">
        <f t="shared" si="44"/>
        <v>5.3505669743222697E-5</v>
      </c>
      <c r="R263">
        <f t="shared" si="44"/>
        <v>4.8539450836166405E-2</v>
      </c>
      <c r="S263">
        <f t="shared" si="44"/>
        <v>0</v>
      </c>
      <c r="T263">
        <f t="shared" si="44"/>
        <v>1.0721874262261872E-3</v>
      </c>
      <c r="U263" s="4">
        <f t="shared" si="45"/>
        <v>4.9665143932135815E-2</v>
      </c>
      <c r="V263" s="6">
        <f t="shared" si="46"/>
        <v>-1.6481090873847102</v>
      </c>
    </row>
    <row r="264" spans="1:22" x14ac:dyDescent="0.3">
      <c r="A264">
        <f t="shared" si="38"/>
        <v>260</v>
      </c>
      <c r="C264">
        <v>-1.1897752429999999</v>
      </c>
      <c r="D264">
        <v>1.7831999999999999</v>
      </c>
      <c r="E264">
        <v>7.6942217595456802E-2</v>
      </c>
      <c r="F264">
        <v>0.90192937419223895</v>
      </c>
      <c r="G264" s="13">
        <v>8.12191250795891E-16</v>
      </c>
      <c r="H264">
        <v>2.1128408212303499E-2</v>
      </c>
      <c r="I264">
        <f t="shared" si="39"/>
        <v>0.11012525390481985</v>
      </c>
      <c r="J264">
        <f t="shared" si="40"/>
        <v>0.8652578896809201</v>
      </c>
      <c r="K264">
        <f t="shared" si="41"/>
        <v>0</v>
      </c>
      <c r="L264">
        <f t="shared" si="42"/>
        <v>4.6409987639144085E-2</v>
      </c>
      <c r="M264">
        <f>_xlfn.NORM.S.DIST((1/$Y$7)*(C264-$Y$3-D264*$Y$12),TRUE)</f>
        <v>3.6789147601897436E-2</v>
      </c>
      <c r="N264" s="3">
        <f>_xlfn.NORM.S.DIST((1/$Y$8)*(C264-$Y$4-D264*$Y$12),TRUE)</f>
        <v>0.22631722528925782</v>
      </c>
      <c r="O264" s="3">
        <f>_xlfn.NORM.S.DIST((1/$Y$9)*(C264-$Y$5-D264*$Y$12),TRUE)</f>
        <v>0.40744778803224801</v>
      </c>
      <c r="P264" s="3">
        <f t="shared" si="43"/>
        <v>0.39518907584298896</v>
      </c>
      <c r="Q264">
        <f t="shared" si="44"/>
        <v>4.0514142206008498E-3</v>
      </c>
      <c r="R264">
        <f t="shared" si="44"/>
        <v>0.1958227647522246</v>
      </c>
      <c r="S264">
        <f t="shared" si="44"/>
        <v>0</v>
      </c>
      <c r="T264">
        <f t="shared" si="44"/>
        <v>1.8340720124997892E-2</v>
      </c>
      <c r="U264" s="4">
        <f t="shared" si="45"/>
        <v>0.21821489909782332</v>
      </c>
      <c r="V264" s="6">
        <f t="shared" si="46"/>
        <v>-0.77823616834201137</v>
      </c>
    </row>
    <row r="265" spans="1:22" x14ac:dyDescent="0.3">
      <c r="A265">
        <f t="shared" si="38"/>
        <v>261</v>
      </c>
      <c r="C265">
        <v>1.5201501749999999</v>
      </c>
      <c r="D265">
        <v>1.7533000000000001</v>
      </c>
      <c r="E265">
        <v>0.22685934224235699</v>
      </c>
      <c r="F265">
        <v>0.757992307681153</v>
      </c>
      <c r="G265" s="13">
        <v>5.8682974640330196E-16</v>
      </c>
      <c r="H265">
        <v>1.51483500764901E-2</v>
      </c>
      <c r="I265">
        <f t="shared" si="39"/>
        <v>0.15119106168916799</v>
      </c>
      <c r="J265">
        <f t="shared" si="40"/>
        <v>0.86653767452117303</v>
      </c>
      <c r="K265">
        <f t="shared" si="41"/>
        <v>0</v>
      </c>
      <c r="L265">
        <f t="shared" si="42"/>
        <v>4.4594460041979075E-2</v>
      </c>
      <c r="M265">
        <f>_xlfn.NORM.S.DIST((1/$Y$7)*(C265-$Y$3-D265*$Y$12),TRUE)</f>
        <v>0.84428306925186303</v>
      </c>
      <c r="N265" s="3">
        <f>_xlfn.NORM.S.DIST((1/$Y$8)*(C265-$Y$4-D265*$Y$12),TRUE)</f>
        <v>0.66453784159842189</v>
      </c>
      <c r="O265" s="3">
        <f>_xlfn.NORM.S.DIST((1/$Y$9)*(C265-$Y$5-D265*$Y$12),TRUE)</f>
        <v>0.55268415228039469</v>
      </c>
      <c r="P265" s="3">
        <f t="shared" si="43"/>
        <v>0.55976834723459667</v>
      </c>
      <c r="Q265">
        <f t="shared" si="44"/>
        <v>0.12764805360637851</v>
      </c>
      <c r="R265">
        <f t="shared" si="44"/>
        <v>0.57584707589001616</v>
      </c>
      <c r="S265">
        <f t="shared" si="44"/>
        <v>0</v>
      </c>
      <c r="T265">
        <f t="shared" si="44"/>
        <v>2.4962567193517891E-2</v>
      </c>
      <c r="U265" s="4">
        <f t="shared" si="45"/>
        <v>0.72845769668991256</v>
      </c>
      <c r="V265" s="6">
        <f t="shared" si="46"/>
        <v>0.60815510620484858</v>
      </c>
    </row>
    <row r="266" spans="1:22" x14ac:dyDescent="0.3">
      <c r="A266">
        <f t="shared" si="38"/>
        <v>262</v>
      </c>
      <c r="C266">
        <v>1.7133463090000001</v>
      </c>
      <c r="D266">
        <v>1.7749999999999999</v>
      </c>
      <c r="E266">
        <v>0.33967576590575499</v>
      </c>
      <c r="F266">
        <v>0.647993025192246</v>
      </c>
      <c r="G266" s="13">
        <v>4.5040289029778903E-16</v>
      </c>
      <c r="H266">
        <v>1.2331208901998E-2</v>
      </c>
      <c r="I266">
        <f t="shared" si="39"/>
        <v>0.27466130913184922</v>
      </c>
      <c r="J266">
        <f t="shared" si="40"/>
        <v>0.87378185829053923</v>
      </c>
      <c r="K266">
        <f t="shared" si="41"/>
        <v>0</v>
      </c>
      <c r="L266">
        <f t="shared" si="42"/>
        <v>3.5312899793921368E-2</v>
      </c>
      <c r="M266">
        <f>_xlfn.NORM.S.DIST((1/$Y$7)*(C266-$Y$3-D266*$Y$12),TRUE)</f>
        <v>0.88723207133945392</v>
      </c>
      <c r="N266" s="3">
        <f>_xlfn.NORM.S.DIST((1/$Y$8)*(C266-$Y$4-D266*$Y$12),TRUE)</f>
        <v>0.6945232299478723</v>
      </c>
      <c r="O266" s="3">
        <f>_xlfn.NORM.S.DIST((1/$Y$9)*(C266-$Y$5-D266*$Y$12),TRUE)</f>
        <v>0.56299958454338173</v>
      </c>
      <c r="P266" s="3">
        <f t="shared" si="43"/>
        <v>0.57144482517099038</v>
      </c>
      <c r="Q266">
        <f t="shared" si="44"/>
        <v>0.24368832221785666</v>
      </c>
      <c r="R266">
        <f t="shared" si="44"/>
        <v>0.60686179848979938</v>
      </c>
      <c r="S266">
        <f t="shared" si="44"/>
        <v>0</v>
      </c>
      <c r="T266">
        <f t="shared" si="44"/>
        <v>2.0179373849018099E-2</v>
      </c>
      <c r="U266" s="4">
        <f t="shared" si="45"/>
        <v>0.87072949455667414</v>
      </c>
      <c r="V266" s="6">
        <f t="shared" si="46"/>
        <v>1.1298462619315306</v>
      </c>
    </row>
    <row r="267" spans="1:22" x14ac:dyDescent="0.3">
      <c r="A267">
        <f t="shared" si="38"/>
        <v>263</v>
      </c>
      <c r="C267">
        <v>1.493344443</v>
      </c>
      <c r="D267">
        <v>1.7168000000000001</v>
      </c>
      <c r="E267">
        <v>0.491733424607744</v>
      </c>
      <c r="F267">
        <v>0.49947227728912702</v>
      </c>
      <c r="G267" s="13">
        <v>3.1485193340154601E-16</v>
      </c>
      <c r="H267">
        <v>8.7942981031288499E-3</v>
      </c>
      <c r="I267">
        <f t="shared" si="39"/>
        <v>0.36742431924153968</v>
      </c>
      <c r="J267">
        <f t="shared" si="40"/>
        <v>0.87803835699769561</v>
      </c>
      <c r="K267">
        <f t="shared" si="41"/>
        <v>0</v>
      </c>
      <c r="L267">
        <f t="shared" si="42"/>
        <v>2.9674694144425716E-2</v>
      </c>
      <c r="M267">
        <f>_xlfn.NORM.S.DIST((1/$Y$7)*(C267-$Y$3-D267*$Y$12),TRUE)</f>
        <v>0.83756683587830971</v>
      </c>
      <c r="N267" s="3">
        <f>_xlfn.NORM.S.DIST((1/$Y$8)*(C267-$Y$4-D267*$Y$12),TRUE)</f>
        <v>0.66028755459699406</v>
      </c>
      <c r="O267" s="3">
        <f>_xlfn.NORM.S.DIST((1/$Y$9)*(C267-$Y$5-D267*$Y$12),TRUE)</f>
        <v>0.55124991580373239</v>
      </c>
      <c r="P267" s="3">
        <f t="shared" si="43"/>
        <v>0.5581438964880463</v>
      </c>
      <c r="Q267">
        <f t="shared" si="44"/>
        <v>0.30774242449187833</v>
      </c>
      <c r="R267">
        <f t="shared" si="44"/>
        <v>0.5797577995843709</v>
      </c>
      <c r="S267">
        <f t="shared" si="44"/>
        <v>0</v>
      </c>
      <c r="T267">
        <f t="shared" si="44"/>
        <v>1.656274941686078E-2</v>
      </c>
      <c r="U267" s="4">
        <f t="shared" si="45"/>
        <v>0.90406297349311004</v>
      </c>
      <c r="V267" s="6">
        <f t="shared" si="46"/>
        <v>1.3050551975590521</v>
      </c>
    </row>
    <row r="268" spans="1:22" x14ac:dyDescent="0.3">
      <c r="A268">
        <f t="shared" si="38"/>
        <v>264</v>
      </c>
      <c r="C268">
        <v>-0.109387901</v>
      </c>
      <c r="D268">
        <v>1.7741</v>
      </c>
      <c r="E268">
        <v>0.66632399283818</v>
      </c>
      <c r="F268">
        <v>0.32849108799674998</v>
      </c>
      <c r="G268" s="13">
        <v>1.79910744740288E-16</v>
      </c>
      <c r="H268">
        <v>5.1849191650696399E-3</v>
      </c>
      <c r="I268">
        <f t="shared" si="39"/>
        <v>0.49242992134906882</v>
      </c>
      <c r="J268">
        <f t="shared" si="40"/>
        <v>0.8835907168389332</v>
      </c>
      <c r="K268">
        <f t="shared" si="41"/>
        <v>0</v>
      </c>
      <c r="L268">
        <f t="shared" si="42"/>
        <v>2.2283435744270753E-2</v>
      </c>
      <c r="M268">
        <f>_xlfn.NORM.S.DIST((1/$Y$7)*(C268-$Y$3-D268*$Y$12),TRUE)</f>
        <v>0.2506795819884744</v>
      </c>
      <c r="N268" s="3">
        <f>_xlfn.NORM.S.DIST((1/$Y$8)*(C268-$Y$4-D268*$Y$12),TRUE)</f>
        <v>0.38888705759931275</v>
      </c>
      <c r="O268" s="3">
        <f>_xlfn.NORM.S.DIST((1/$Y$9)*(C268-$Y$5-D268*$Y$12),TRUE)</f>
        <v>0.46494810863730063</v>
      </c>
      <c r="P268" s="3">
        <f t="shared" si="43"/>
        <v>0.46021612380643478</v>
      </c>
      <c r="Q268">
        <f t="shared" si="44"/>
        <v>0.1234421268424019</v>
      </c>
      <c r="R268">
        <f t="shared" si="44"/>
        <v>0.34361699399356027</v>
      </c>
      <c r="S268">
        <f t="shared" si="44"/>
        <v>0</v>
      </c>
      <c r="T268">
        <f t="shared" si="44"/>
        <v>1.0255196423318043E-2</v>
      </c>
      <c r="U268" s="4">
        <f t="shared" si="45"/>
        <v>0.47731431725928025</v>
      </c>
      <c r="V268" s="6">
        <f t="shared" si="46"/>
        <v>-5.6895254541844305E-2</v>
      </c>
    </row>
    <row r="269" spans="1:22" x14ac:dyDescent="0.3">
      <c r="A269">
        <f t="shared" si="38"/>
        <v>265</v>
      </c>
      <c r="C269">
        <v>-1.292562312</v>
      </c>
      <c r="D269">
        <v>1.7810999999999999</v>
      </c>
      <c r="E269">
        <v>0.49527738661804599</v>
      </c>
      <c r="F269">
        <v>0.49592672316257702</v>
      </c>
      <c r="G269" s="13">
        <v>2.9477808701789799E-16</v>
      </c>
      <c r="H269">
        <v>8.7958902193764898E-3</v>
      </c>
      <c r="I269">
        <f t="shared" si="39"/>
        <v>0.63591903140245154</v>
      </c>
      <c r="J269">
        <f t="shared" si="40"/>
        <v>0.88964518724956376</v>
      </c>
      <c r="K269">
        <f t="shared" si="41"/>
        <v>0</v>
      </c>
      <c r="L269">
        <f t="shared" si="42"/>
        <v>1.41582155469103E-2</v>
      </c>
      <c r="M269">
        <f>_xlfn.NORM.S.DIST((1/$Y$7)*(C269-$Y$3-D269*$Y$12),TRUE)</f>
        <v>2.9014075566805925E-2</v>
      </c>
      <c r="N269" s="3">
        <f>_xlfn.NORM.S.DIST((1/$Y$8)*(C269-$Y$4-D269*$Y$12),TRUE)</f>
        <v>0.21312288087731587</v>
      </c>
      <c r="O269" s="3">
        <f>_xlfn.NORM.S.DIST((1/$Y$9)*(C269-$Y$5-D269*$Y$12),TRUE)</f>
        <v>0.40205994444202103</v>
      </c>
      <c r="P269" s="3">
        <f t="shared" si="43"/>
        <v>0.38912279794248367</v>
      </c>
      <c r="Q269">
        <f t="shared" si="44"/>
        <v>1.8450602831480759E-2</v>
      </c>
      <c r="R269">
        <f t="shared" si="44"/>
        <v>0.18960374526526616</v>
      </c>
      <c r="S269">
        <f t="shared" si="44"/>
        <v>0</v>
      </c>
      <c r="T269">
        <f t="shared" si="44"/>
        <v>5.5092844474865076E-3</v>
      </c>
      <c r="U269" s="4">
        <f t="shared" si="45"/>
        <v>0.21356363254423341</v>
      </c>
      <c r="V269" s="6">
        <f t="shared" si="46"/>
        <v>-0.79411709734150304</v>
      </c>
    </row>
    <row r="270" spans="1:22" x14ac:dyDescent="0.3">
      <c r="A270">
        <f t="shared" si="38"/>
        <v>266</v>
      </c>
      <c r="C270">
        <v>-0.97051034899999999</v>
      </c>
      <c r="D270">
        <v>1.8201000000000001</v>
      </c>
      <c r="E270">
        <v>0.47033547774356699</v>
      </c>
      <c r="F270">
        <v>0.52008303660348298</v>
      </c>
      <c r="G270" s="13">
        <v>3.35055920087459E-16</v>
      </c>
      <c r="H270">
        <v>9.5814856529498407E-3</v>
      </c>
      <c r="I270">
        <f t="shared" si="39"/>
        <v>0.49533582690705408</v>
      </c>
      <c r="J270">
        <f t="shared" si="40"/>
        <v>0.88366046567660317</v>
      </c>
      <c r="K270">
        <f t="shared" si="41"/>
        <v>0</v>
      </c>
      <c r="L270">
        <f t="shared" si="42"/>
        <v>2.2178390576959795E-2</v>
      </c>
      <c r="M270">
        <f>_xlfn.NORM.S.DIST((1/$Y$7)*(C270-$Y$3-D270*$Y$12),TRUE)</f>
        <v>5.9078423159438544E-2</v>
      </c>
      <c r="N270" s="3">
        <f>_xlfn.NORM.S.DIST((1/$Y$8)*(C270-$Y$4-D270*$Y$12),TRUE)</f>
        <v>0.25594897166087555</v>
      </c>
      <c r="O270" s="3">
        <f>_xlfn.NORM.S.DIST((1/$Y$9)*(C270-$Y$5-D270*$Y$12),TRUE)</f>
        <v>0.41899856240101058</v>
      </c>
      <c r="P270" s="3">
        <f t="shared" si="43"/>
        <v>0.40821309001583428</v>
      </c>
      <c r="Q270">
        <f t="shared" si="44"/>
        <v>2.9263659588045346E-2</v>
      </c>
      <c r="R270">
        <f t="shared" si="44"/>
        <v>0.226171987487297</v>
      </c>
      <c r="S270">
        <f t="shared" si="44"/>
        <v>0</v>
      </c>
      <c r="T270">
        <f t="shared" si="44"/>
        <v>9.0535093489988189E-3</v>
      </c>
      <c r="U270" s="4">
        <f t="shared" si="45"/>
        <v>0.26448915642434118</v>
      </c>
      <c r="V270" s="6">
        <f t="shared" si="46"/>
        <v>-0.62956639975926942</v>
      </c>
    </row>
    <row r="271" spans="1:22" x14ac:dyDescent="0.3">
      <c r="A271">
        <f t="shared" si="38"/>
        <v>267</v>
      </c>
      <c r="C271">
        <v>0.21073788500000001</v>
      </c>
      <c r="D271">
        <v>1.7905</v>
      </c>
      <c r="E271">
        <v>0.68139133473339197</v>
      </c>
      <c r="F271">
        <v>0.31367113939645203</v>
      </c>
      <c r="G271" s="13">
        <v>1.7421133664927399E-16</v>
      </c>
      <c r="H271">
        <v>4.9375258701552802E-3</v>
      </c>
      <c r="I271">
        <f t="shared" si="39"/>
        <v>0.47481275804095974</v>
      </c>
      <c r="J271">
        <f t="shared" si="40"/>
        <v>0.88260385474127678</v>
      </c>
      <c r="K271">
        <f t="shared" si="41"/>
        <v>0</v>
      </c>
      <c r="L271">
        <f t="shared" si="42"/>
        <v>2.3555124190052859E-2</v>
      </c>
      <c r="M271">
        <f>_xlfn.NORM.S.DIST((1/$Y$7)*(C271-$Y$3-D271*$Y$12),TRUE)</f>
        <v>0.36639533087692011</v>
      </c>
      <c r="N271" s="3">
        <f>_xlfn.NORM.S.DIST((1/$Y$8)*(C271-$Y$4-D271*$Y$12),TRUE)</f>
        <v>0.44302280726725329</v>
      </c>
      <c r="O271" s="3">
        <f>_xlfn.NORM.S.DIST((1/$Y$9)*(C271-$Y$5-D271*$Y$12),TRUE)</f>
        <v>0.48218387487673253</v>
      </c>
      <c r="P271" s="3">
        <f t="shared" si="43"/>
        <v>0.47977311780012372</v>
      </c>
      <c r="Q271">
        <f t="shared" si="44"/>
        <v>0.17396917758700045</v>
      </c>
      <c r="R271">
        <f t="shared" si="44"/>
        <v>0.39101363743237949</v>
      </c>
      <c r="S271">
        <f t="shared" si="44"/>
        <v>0</v>
      </c>
      <c r="T271">
        <f t="shared" si="44"/>
        <v>1.1301115372830774E-2</v>
      </c>
      <c r="U271" s="4">
        <f t="shared" si="45"/>
        <v>0.57628393039221071</v>
      </c>
      <c r="V271" s="6">
        <f t="shared" si="46"/>
        <v>0.19239585470370715</v>
      </c>
    </row>
    <row r="272" spans="1:22" x14ac:dyDescent="0.3">
      <c r="A272">
        <f t="shared" si="38"/>
        <v>268</v>
      </c>
      <c r="C272">
        <v>0.53516763499999997</v>
      </c>
      <c r="D272">
        <v>1.7999000000000001</v>
      </c>
      <c r="E272">
        <v>0.82041341408221402</v>
      </c>
      <c r="F272">
        <v>0.17723299832654499</v>
      </c>
      <c r="G272" s="13">
        <v>7.8094819120933896E-17</v>
      </c>
      <c r="H272">
        <v>2.3535875912407398E-3</v>
      </c>
      <c r="I272">
        <f t="shared" si="39"/>
        <v>0.64829651715306758</v>
      </c>
      <c r="J272">
        <f t="shared" si="40"/>
        <v>0.890122183326857</v>
      </c>
      <c r="K272">
        <f t="shared" si="41"/>
        <v>0</v>
      </c>
      <c r="L272">
        <f t="shared" si="42"/>
        <v>1.3508280654122441E-2</v>
      </c>
      <c r="M272">
        <f>_xlfn.NORM.S.DIST((1/$Y$7)*(C272-$Y$3-D272*$Y$12),TRUE)</f>
        <v>0.49759465789869561</v>
      </c>
      <c r="N272" s="3">
        <f>_xlfn.NORM.S.DIST((1/$Y$8)*(C272-$Y$4-D272*$Y$12),TRUE)</f>
        <v>0.49899034952713978</v>
      </c>
      <c r="O272" s="3">
        <f>_xlfn.NORM.S.DIST((1/$Y$9)*(C272-$Y$5-D272*$Y$12),TRUE)</f>
        <v>0.49968526605839708</v>
      </c>
      <c r="P272" s="3">
        <f t="shared" si="43"/>
        <v>0.49964264404822051</v>
      </c>
      <c r="Q272">
        <f t="shared" si="44"/>
        <v>0.32258888366969651</v>
      </c>
      <c r="R272">
        <f t="shared" si="44"/>
        <v>0.44416237938012915</v>
      </c>
      <c r="S272">
        <f t="shared" si="44"/>
        <v>0</v>
      </c>
      <c r="T272">
        <f t="shared" si="44"/>
        <v>6.7493130625711625E-3</v>
      </c>
      <c r="U272" s="4">
        <f t="shared" si="45"/>
        <v>0.77350057611239686</v>
      </c>
      <c r="V272" s="6">
        <f t="shared" si="46"/>
        <v>0.75042488533020779</v>
      </c>
    </row>
    <row r="273" spans="1:22" x14ac:dyDescent="0.3">
      <c r="A273">
        <f t="shared" si="38"/>
        <v>269</v>
      </c>
      <c r="C273">
        <v>1.232901418</v>
      </c>
      <c r="D273">
        <v>1.7688999999999999</v>
      </c>
      <c r="E273">
        <v>0.86568999189383999</v>
      </c>
      <c r="F273">
        <v>0.132855091896597</v>
      </c>
      <c r="G273" s="13">
        <v>4.5228398276142202E-17</v>
      </c>
      <c r="H273">
        <v>1.45491620956261E-3</v>
      </c>
      <c r="I273">
        <f t="shared" si="39"/>
        <v>0.76252717666420389</v>
      </c>
      <c r="J273">
        <f t="shared" si="40"/>
        <v>0.89473722109186327</v>
      </c>
      <c r="K273">
        <f t="shared" si="41"/>
        <v>0</v>
      </c>
      <c r="L273">
        <f t="shared" si="42"/>
        <v>7.2704676505261634E-3</v>
      </c>
      <c r="M273">
        <f>_xlfn.NORM.S.DIST((1/$Y$7)*(C273-$Y$3-D273*$Y$12),TRUE)</f>
        <v>0.7627783464484007</v>
      </c>
      <c r="N273" s="3">
        <f>_xlfn.NORM.S.DIST((1/$Y$8)*(C273-$Y$4-D273*$Y$12),TRUE)</f>
        <v>0.61800095486135898</v>
      </c>
      <c r="O273" s="3">
        <f>_xlfn.NORM.S.DIST((1/$Y$9)*(C273-$Y$5-D273*$Y$12),TRUE)</f>
        <v>0.53728288462377827</v>
      </c>
      <c r="P273" s="3">
        <f t="shared" si="43"/>
        <v>0.54231397810628401</v>
      </c>
      <c r="Q273">
        <f t="shared" si="44"/>
        <v>0.58163921893788895</v>
      </c>
      <c r="R273">
        <f t="shared" si="44"/>
        <v>0.55294845698477035</v>
      </c>
      <c r="S273">
        <f t="shared" si="44"/>
        <v>0</v>
      </c>
      <c r="T273">
        <f t="shared" si="44"/>
        <v>3.9428762342498917E-3</v>
      </c>
      <c r="U273" s="4">
        <f t="shared" si="45"/>
        <v>1.1385305521569093</v>
      </c>
      <c r="V273" s="6" t="e">
        <f t="shared" si="46"/>
        <v>#NUM!</v>
      </c>
    </row>
    <row r="274" spans="1:22" x14ac:dyDescent="0.3">
      <c r="A274">
        <f t="shared" si="38"/>
        <v>270</v>
      </c>
      <c r="C274">
        <v>0.32531202199999998</v>
      </c>
      <c r="D274">
        <v>1.7992999999999999</v>
      </c>
      <c r="E274">
        <v>0.90655569677430903</v>
      </c>
      <c r="F274">
        <v>9.2619457193186303E-2</v>
      </c>
      <c r="G274" s="13">
        <v>2.3763515291247198E-17</v>
      </c>
      <c r="H274">
        <v>8.2484603250465604E-4</v>
      </c>
      <c r="I274">
        <f t="shared" si="39"/>
        <v>0.79973485089408813</v>
      </c>
      <c r="J274">
        <f t="shared" si="40"/>
        <v>0.89628080932908705</v>
      </c>
      <c r="K274">
        <f t="shared" si="41"/>
        <v>0</v>
      </c>
      <c r="L274">
        <f t="shared" si="42"/>
        <v>5.1932332108348758E-3</v>
      </c>
      <c r="M274">
        <f>_xlfn.NORM.S.DIST((1/$Y$7)*(C274-$Y$3-D274*$Y$12),TRUE)</f>
        <v>0.41177858281233604</v>
      </c>
      <c r="N274" s="3">
        <f>_xlfn.NORM.S.DIST((1/$Y$8)*(C274-$Y$4-D274*$Y$12),TRUE)</f>
        <v>0.46271629284285243</v>
      </c>
      <c r="O274" s="3">
        <f>_xlfn.NORM.S.DIST((1/$Y$9)*(C274-$Y$5-D274*$Y$12),TRUE)</f>
        <v>0.48836240439960954</v>
      </c>
      <c r="P274" s="3">
        <f t="shared" si="43"/>
        <v>0.48678695546288964</v>
      </c>
      <c r="Q274">
        <f t="shared" si="44"/>
        <v>0.32931368352680246</v>
      </c>
      <c r="R274">
        <f t="shared" si="44"/>
        <v>0.41472373343894664</v>
      </c>
      <c r="S274">
        <f t="shared" si="44"/>
        <v>0</v>
      </c>
      <c r="T274">
        <f t="shared" si="44"/>
        <v>2.5279981837110759E-3</v>
      </c>
      <c r="U274" s="4">
        <f t="shared" si="45"/>
        <v>0.74656541514946018</v>
      </c>
      <c r="V274" s="6">
        <f t="shared" si="46"/>
        <v>0.66372057267863127</v>
      </c>
    </row>
    <row r="275" spans="1:22" x14ac:dyDescent="0.3">
      <c r="A275">
        <f t="shared" si="38"/>
        <v>271</v>
      </c>
      <c r="C275">
        <v>0.22698724300000001</v>
      </c>
      <c r="D275">
        <v>1.7873000000000001</v>
      </c>
      <c r="E275">
        <v>0.922359526106039</v>
      </c>
      <c r="F275">
        <v>7.7090522187586302E-2</v>
      </c>
      <c r="G275" s="13">
        <v>1.4649870087751799E-17</v>
      </c>
      <c r="H275">
        <v>5.4995170637422801E-4</v>
      </c>
      <c r="I275">
        <f t="shared" si="39"/>
        <v>0.83330143521200795</v>
      </c>
      <c r="J275">
        <f t="shared" si="40"/>
        <v>0.89754547325240785</v>
      </c>
      <c r="K275">
        <f t="shared" si="41"/>
        <v>0</v>
      </c>
      <c r="L275">
        <f t="shared" si="42"/>
        <v>3.4632059227744532E-3</v>
      </c>
      <c r="M275">
        <f>_xlfn.NORM.S.DIST((1/$Y$7)*(C275-$Y$3-D275*$Y$12),TRUE)</f>
        <v>0.37273526595735984</v>
      </c>
      <c r="N275" s="3">
        <f>_xlfn.NORM.S.DIST((1/$Y$8)*(C275-$Y$4-D275*$Y$12),TRUE)</f>
        <v>0.44580840996194387</v>
      </c>
      <c r="O275" s="3">
        <f>_xlfn.NORM.S.DIST((1/$Y$9)*(C275-$Y$5-D275*$Y$12),TRUE)</f>
        <v>0.48305991248206792</v>
      </c>
      <c r="P275" s="3">
        <f t="shared" si="43"/>
        <v>0.48076751741019053</v>
      </c>
      <c r="Q275">
        <f t="shared" si="44"/>
        <v>0.31060083207639744</v>
      </c>
      <c r="R275">
        <f t="shared" si="44"/>
        <v>0.40013332029919635</v>
      </c>
      <c r="S275">
        <f t="shared" si="44"/>
        <v>0</v>
      </c>
      <c r="T275">
        <f t="shared" si="44"/>
        <v>1.664996913772542E-3</v>
      </c>
      <c r="U275" s="4">
        <f t="shared" si="45"/>
        <v>0.71239914928936632</v>
      </c>
      <c r="V275" s="6">
        <f t="shared" si="46"/>
        <v>0.56040722970876222</v>
      </c>
    </row>
    <row r="276" spans="1:22" x14ac:dyDescent="0.3">
      <c r="A276">
        <f t="shared" si="38"/>
        <v>272</v>
      </c>
      <c r="C276">
        <v>0.25422468199999998</v>
      </c>
      <c r="D276">
        <v>1.7670999999999999</v>
      </c>
      <c r="E276">
        <v>0.92949778271080497</v>
      </c>
      <c r="F276">
        <v>7.0071087098413198E-2</v>
      </c>
      <c r="G276" s="13">
        <v>1.05934204313747E-17</v>
      </c>
      <c r="H276">
        <v>4.3113019078162498E-4</v>
      </c>
      <c r="I276">
        <f t="shared" si="39"/>
        <v>0.84628531575337829</v>
      </c>
      <c r="J276">
        <f t="shared" si="40"/>
        <v>0.89805672481059473</v>
      </c>
      <c r="K276">
        <f t="shared" si="41"/>
        <v>0</v>
      </c>
      <c r="L276">
        <f t="shared" si="42"/>
        <v>2.7691755819181981E-3</v>
      </c>
      <c r="M276">
        <f>_xlfn.NORM.S.DIST((1/$Y$7)*(C276-$Y$3-D276*$Y$12),TRUE)</f>
        <v>0.38343930362859019</v>
      </c>
      <c r="N276" s="3">
        <f>_xlfn.NORM.S.DIST((1/$Y$8)*(C276-$Y$4-D276*$Y$12),TRUE)</f>
        <v>0.4504836195233769</v>
      </c>
      <c r="O276" s="3">
        <f>_xlfn.NORM.S.DIST((1/$Y$9)*(C276-$Y$5-D276*$Y$12),TRUE)</f>
        <v>0.4845285223263523</v>
      </c>
      <c r="P276" s="3">
        <f t="shared" si="43"/>
        <v>0.48243461159927487</v>
      </c>
      <c r="Q276">
        <f t="shared" si="44"/>
        <v>0.32449905214357694</v>
      </c>
      <c r="R276">
        <f t="shared" si="44"/>
        <v>0.40455984392998595</v>
      </c>
      <c r="S276">
        <f t="shared" si="44"/>
        <v>0</v>
      </c>
      <c r="T276">
        <f t="shared" si="44"/>
        <v>1.3359461463129019E-3</v>
      </c>
      <c r="U276" s="4">
        <f t="shared" si="45"/>
        <v>0.73039484221987583</v>
      </c>
      <c r="V276" s="6">
        <f t="shared" si="46"/>
        <v>0.61400758411447454</v>
      </c>
    </row>
    <row r="277" spans="1:22" x14ac:dyDescent="0.3">
      <c r="A277">
        <f t="shared" si="38"/>
        <v>273</v>
      </c>
      <c r="C277">
        <v>-0.443445543</v>
      </c>
      <c r="D277">
        <v>1.8505</v>
      </c>
      <c r="E277">
        <v>0.90327742035317204</v>
      </c>
      <c r="F277">
        <v>9.6136250754908198E-2</v>
      </c>
      <c r="G277" s="13">
        <v>1.37206739618991E-17</v>
      </c>
      <c r="H277">
        <v>5.8632889191978597E-4</v>
      </c>
      <c r="I277">
        <f t="shared" si="39"/>
        <v>0.85214938010568975</v>
      </c>
      <c r="J277">
        <f t="shared" si="40"/>
        <v>0.89828385321876092</v>
      </c>
      <c r="K277">
        <f t="shared" si="41"/>
        <v>0</v>
      </c>
      <c r="L277">
        <f t="shared" si="42"/>
        <v>2.4599706713011446E-3</v>
      </c>
      <c r="M277">
        <f>_xlfn.NORM.S.DIST((1/$Y$7)*(C277-$Y$3-D277*$Y$12),TRUE)</f>
        <v>0.15441214184452492</v>
      </c>
      <c r="N277" s="3">
        <f>_xlfn.NORM.S.DIST((1/$Y$8)*(C277-$Y$4-D277*$Y$12),TRUE)</f>
        <v>0.33462499435018822</v>
      </c>
      <c r="O277" s="3">
        <f>_xlfn.NORM.S.DIST((1/$Y$9)*(C277-$Y$5-D277*$Y$12),TRUE)</f>
        <v>0.44703260075321372</v>
      </c>
      <c r="P277" s="3">
        <f t="shared" si="43"/>
        <v>0.4399108669180718</v>
      </c>
      <c r="Q277">
        <f t="shared" si="44"/>
        <v>0.13158221095360376</v>
      </c>
      <c r="R277">
        <f t="shared" si="44"/>
        <v>0.30058822930819318</v>
      </c>
      <c r="S277">
        <f t="shared" si="44"/>
        <v>0</v>
      </c>
      <c r="T277">
        <f t="shared" si="44"/>
        <v>1.0821678306051177E-3</v>
      </c>
      <c r="U277" s="4">
        <f t="shared" si="45"/>
        <v>0.43325260809240207</v>
      </c>
      <c r="V277" s="6">
        <f t="shared" si="46"/>
        <v>-0.1680992286243847</v>
      </c>
    </row>
    <row r="278" spans="1:22" x14ac:dyDescent="0.3">
      <c r="A278">
        <f t="shared" si="38"/>
        <v>274</v>
      </c>
      <c r="C278">
        <v>-0.75144686400000005</v>
      </c>
      <c r="D278">
        <v>1.8624000000000001</v>
      </c>
      <c r="E278">
        <v>0.853451028559011</v>
      </c>
      <c r="F278">
        <v>0.14542575107187899</v>
      </c>
      <c r="G278" s="13">
        <v>2.6250499161586101E-17</v>
      </c>
      <c r="H278">
        <v>1.1232203691094701E-3</v>
      </c>
      <c r="I278">
        <f t="shared" si="39"/>
        <v>0.83063471508932829</v>
      </c>
      <c r="J278">
        <f t="shared" si="40"/>
        <v>0.89764925489380043</v>
      </c>
      <c r="K278">
        <f t="shared" si="41"/>
        <v>0</v>
      </c>
      <c r="L278">
        <f t="shared" si="42"/>
        <v>3.370740502940668E-3</v>
      </c>
      <c r="M278">
        <f>_xlfn.NORM.S.DIST((1/$Y$7)*(C278-$Y$3-D278*$Y$12),TRUE)</f>
        <v>9.0759070993499419E-2</v>
      </c>
      <c r="N278" s="3">
        <f>_xlfn.NORM.S.DIST((1/$Y$8)*(C278-$Y$4-D278*$Y$12),TRUE)</f>
        <v>0.28745750203038889</v>
      </c>
      <c r="O278" s="3">
        <f>_xlfn.NORM.S.DIST((1/$Y$9)*(C278-$Y$5-D278*$Y$12),TRUE)</f>
        <v>0.43060888420224408</v>
      </c>
      <c r="P278" s="3">
        <f t="shared" si="43"/>
        <v>0.42132721004054924</v>
      </c>
      <c r="Q278">
        <f t="shared" si="44"/>
        <v>7.5387635076457515E-2</v>
      </c>
      <c r="R278">
        <f t="shared" si="44"/>
        <v>0.25803601251121172</v>
      </c>
      <c r="S278">
        <f t="shared" si="44"/>
        <v>0</v>
      </c>
      <c r="T278">
        <f t="shared" si="44"/>
        <v>1.4201846918746694E-3</v>
      </c>
      <c r="U278" s="4">
        <f t="shared" si="45"/>
        <v>0.3348438322795439</v>
      </c>
      <c r="V278" s="6">
        <f t="shared" si="46"/>
        <v>-0.42657670962346378</v>
      </c>
    </row>
    <row r="279" spans="1:22" x14ac:dyDescent="0.3">
      <c r="A279">
        <f t="shared" si="38"/>
        <v>275</v>
      </c>
      <c r="C279">
        <v>0.57415258000000002</v>
      </c>
      <c r="D279">
        <v>1.8631</v>
      </c>
      <c r="E279">
        <v>0.90286265861556303</v>
      </c>
      <c r="F279">
        <v>9.63140563274371E-2</v>
      </c>
      <c r="G279" s="13">
        <v>2.0802784993973101E-17</v>
      </c>
      <c r="H279">
        <v>8.2328505699968697E-4</v>
      </c>
      <c r="I279">
        <f t="shared" si="39"/>
        <v>0.78972875358516914</v>
      </c>
      <c r="J279">
        <f t="shared" si="40"/>
        <v>0.89627153410911198</v>
      </c>
      <c r="K279">
        <f t="shared" si="41"/>
        <v>0</v>
      </c>
      <c r="L279">
        <f t="shared" si="42"/>
        <v>5.2950454385172294E-3</v>
      </c>
      <c r="M279">
        <f>_xlfn.NORM.S.DIST((1/$Y$7)*(C279-$Y$3-D279*$Y$12),TRUE)</f>
        <v>0.51366995573470908</v>
      </c>
      <c r="N279" s="3">
        <f>_xlfn.NORM.S.DIST((1/$Y$8)*(C279-$Y$4-D279*$Y$12),TRUE)</f>
        <v>0.50573890682598555</v>
      </c>
      <c r="O279" s="3">
        <f>_xlfn.NORM.S.DIST((1/$Y$9)*(C279-$Y$5-D279*$Y$12),TRUE)</f>
        <v>0.50178901839786305</v>
      </c>
      <c r="P279" s="3">
        <f t="shared" si="43"/>
        <v>0.50203128956663179</v>
      </c>
      <c r="Q279">
        <f t="shared" si="44"/>
        <v>0.40565993389652083</v>
      </c>
      <c r="R279">
        <f t="shared" si="44"/>
        <v>0.45327938587959132</v>
      </c>
      <c r="S279">
        <f t="shared" si="44"/>
        <v>0</v>
      </c>
      <c r="T279">
        <f t="shared" si="44"/>
        <v>2.658278489812716E-3</v>
      </c>
      <c r="U279" s="4">
        <f t="shared" si="45"/>
        <v>0.86159759826592486</v>
      </c>
      <c r="V279" s="6">
        <f t="shared" si="46"/>
        <v>1.0875251193104249</v>
      </c>
    </row>
    <row r="280" spans="1:22" x14ac:dyDescent="0.3">
      <c r="A280">
        <f t="shared" si="38"/>
        <v>276</v>
      </c>
      <c r="C280">
        <v>1.188768858</v>
      </c>
      <c r="D280">
        <v>1.8498000000000001</v>
      </c>
      <c r="E280">
        <v>0.90981923071978299</v>
      </c>
      <c r="F280">
        <v>8.9516988883500195E-2</v>
      </c>
      <c r="G280" s="13">
        <v>1.7428855099900399E-17</v>
      </c>
      <c r="H280">
        <v>6.6378039671661495E-4</v>
      </c>
      <c r="I280">
        <f t="shared" si="39"/>
        <v>0.83027328440963177</v>
      </c>
      <c r="J280">
        <f t="shared" si="40"/>
        <v>0.89747272078184137</v>
      </c>
      <c r="K280">
        <f t="shared" si="41"/>
        <v>0</v>
      </c>
      <c r="L280">
        <f t="shared" si="42"/>
        <v>3.5727482871328528E-3</v>
      </c>
      <c r="M280">
        <f>_xlfn.NORM.S.DIST((1/$Y$7)*(C280-$Y$3-D280*$Y$12),TRUE)</f>
        <v>0.74845801741469764</v>
      </c>
      <c r="N280" s="3">
        <f>_xlfn.NORM.S.DIST((1/$Y$8)*(C280-$Y$4-D280*$Y$12),TRUE)</f>
        <v>0.61067718625467404</v>
      </c>
      <c r="O280" s="3">
        <f>_xlfn.NORM.S.DIST((1/$Y$9)*(C280-$Y$5-D280*$Y$12),TRUE)</f>
        <v>0.53491110270462372</v>
      </c>
      <c r="P280" s="3">
        <f t="shared" si="43"/>
        <v>0.53962419967345665</v>
      </c>
      <c r="Q280">
        <f t="shared" si="44"/>
        <v>0.62142469636162234</v>
      </c>
      <c r="R280">
        <f t="shared" si="44"/>
        <v>0.54806611586738163</v>
      </c>
      <c r="S280">
        <f t="shared" si="44"/>
        <v>0</v>
      </c>
      <c r="T280">
        <f t="shared" si="44"/>
        <v>1.9279414350787788E-3</v>
      </c>
      <c r="U280" s="4">
        <f t="shared" si="45"/>
        <v>1.1714187536640828</v>
      </c>
      <c r="V280" s="6" t="e">
        <f t="shared" si="46"/>
        <v>#NUM!</v>
      </c>
    </row>
    <row r="281" spans="1:22" x14ac:dyDescent="0.3">
      <c r="A281">
        <f t="shared" si="38"/>
        <v>277</v>
      </c>
      <c r="C281">
        <v>0.99782193399999997</v>
      </c>
      <c r="D281">
        <v>1.8211999999999999</v>
      </c>
      <c r="E281">
        <v>0.92023678346510296</v>
      </c>
      <c r="F281">
        <v>7.9223433273251195E-2</v>
      </c>
      <c r="G281" s="13">
        <v>1.3450455406203799E-17</v>
      </c>
      <c r="H281">
        <v>5.3978326164616595E-4</v>
      </c>
      <c r="I281">
        <f t="shared" si="39"/>
        <v>0.83599202895451763</v>
      </c>
      <c r="J281">
        <f t="shared" si="40"/>
        <v>0.89772510053272669</v>
      </c>
      <c r="K281">
        <f t="shared" si="41"/>
        <v>0</v>
      </c>
      <c r="L281">
        <f t="shared" si="42"/>
        <v>3.236447395779796E-3</v>
      </c>
      <c r="M281">
        <f>_xlfn.NORM.S.DIST((1/$Y$7)*(C281-$Y$3-D281*$Y$12),TRUE)</f>
        <v>0.68162570813662615</v>
      </c>
      <c r="N281" s="3">
        <f>_xlfn.NORM.S.DIST((1/$Y$8)*(C281-$Y$4-D281*$Y$12),TRUE)</f>
        <v>0.57856642805047831</v>
      </c>
      <c r="O281" s="3">
        <f>_xlfn.NORM.S.DIST((1/$Y$9)*(C281-$Y$5-D281*$Y$12),TRUE)</f>
        <v>0.52463596454123818</v>
      </c>
      <c r="P281" s="3">
        <f t="shared" si="43"/>
        <v>0.52796708127956338</v>
      </c>
      <c r="Q281">
        <f t="shared" si="44"/>
        <v>0.56983365873269798</v>
      </c>
      <c r="R281">
        <f t="shared" si="44"/>
        <v>0.51939360478647623</v>
      </c>
      <c r="S281">
        <f t="shared" si="44"/>
        <v>0</v>
      </c>
      <c r="T281">
        <f t="shared" si="44"/>
        <v>1.7087376852647027E-3</v>
      </c>
      <c r="U281" s="4">
        <f t="shared" si="45"/>
        <v>1.0909360012044389</v>
      </c>
      <c r="V281" s="6" t="e">
        <f t="shared" si="46"/>
        <v>#NUM!</v>
      </c>
    </row>
    <row r="282" spans="1:22" x14ac:dyDescent="0.3">
      <c r="A282">
        <f t="shared" si="38"/>
        <v>278</v>
      </c>
      <c r="C282">
        <v>0.94107130400000005</v>
      </c>
      <c r="D282">
        <v>1.7764</v>
      </c>
      <c r="E282">
        <v>0.92629911489441996</v>
      </c>
      <c r="F282">
        <v>7.3243803529740803E-2</v>
      </c>
      <c r="G282" s="13">
        <v>1.10531483506465E-17</v>
      </c>
      <c r="H282">
        <v>4.57081575838995E-4</v>
      </c>
      <c r="I282">
        <f t="shared" si="39"/>
        <v>0.84454558194783635</v>
      </c>
      <c r="J282">
        <f t="shared" si="40"/>
        <v>0.89802148955353367</v>
      </c>
      <c r="K282">
        <f t="shared" si="41"/>
        <v>0</v>
      </c>
      <c r="L282">
        <f t="shared" si="42"/>
        <v>2.8247231053638538E-3</v>
      </c>
      <c r="M282">
        <f>_xlfn.NORM.S.DIST((1/$Y$7)*(C282-$Y$3-D282*$Y$12),TRUE)</f>
        <v>0.6604100440595515</v>
      </c>
      <c r="N282" s="3">
        <f>_xlfn.NORM.S.DIST((1/$Y$8)*(C282-$Y$4-D282*$Y$12),TRUE)</f>
        <v>0.5689107809152214</v>
      </c>
      <c r="O282" s="3">
        <f>_xlfn.NORM.S.DIST((1/$Y$9)*(C282-$Y$5-D282*$Y$12),TRUE)</f>
        <v>0.52157865633064904</v>
      </c>
      <c r="P282" s="3">
        <f t="shared" si="43"/>
        <v>0.52449743295936702</v>
      </c>
      <c r="Q282">
        <f t="shared" si="44"/>
        <v>0.55774638498447016</v>
      </c>
      <c r="R282">
        <f t="shared" si="44"/>
        <v>0.51089410690055115</v>
      </c>
      <c r="S282">
        <f t="shared" si="44"/>
        <v>0</v>
      </c>
      <c r="T282">
        <f t="shared" si="44"/>
        <v>1.4815600175843528E-3</v>
      </c>
      <c r="U282" s="4">
        <f t="shared" si="45"/>
        <v>1.0701220519026058</v>
      </c>
      <c r="V282" s="6" t="e">
        <f t="shared" si="46"/>
        <v>#NUM!</v>
      </c>
    </row>
    <row r="283" spans="1:22" x14ac:dyDescent="0.3">
      <c r="A283">
        <f t="shared" si="38"/>
        <v>279</v>
      </c>
      <c r="C283">
        <v>1.2464265370000001</v>
      </c>
      <c r="D283">
        <v>1.7765</v>
      </c>
      <c r="E283">
        <v>0.91842179232540599</v>
      </c>
      <c r="F283">
        <v>8.10885391233091E-2</v>
      </c>
      <c r="G283" s="13">
        <v>1.14991482512819E-17</v>
      </c>
      <c r="H283">
        <v>4.8966855128487502E-4</v>
      </c>
      <c r="I283">
        <f t="shared" si="39"/>
        <v>0.84952413687159889</v>
      </c>
      <c r="J283">
        <f t="shared" si="40"/>
        <v>0.89820145437904253</v>
      </c>
      <c r="K283">
        <f t="shared" si="41"/>
        <v>0</v>
      </c>
      <c r="L283">
        <f t="shared" si="42"/>
        <v>2.5766918138385897E-3</v>
      </c>
      <c r="M283">
        <f>_xlfn.NORM.S.DIST((1/$Y$7)*(C283-$Y$3-D283*$Y$12),TRUE)</f>
        <v>0.76707566475777456</v>
      </c>
      <c r="N283" s="3">
        <f>_xlfn.NORM.S.DIST((1/$Y$8)*(C283-$Y$4-D283*$Y$12),TRUE)</f>
        <v>0.62023714642749128</v>
      </c>
      <c r="O283" s="3">
        <f>_xlfn.NORM.S.DIST((1/$Y$9)*(C283-$Y$5-D283*$Y$12),TRUE)</f>
        <v>0.53800949326678338</v>
      </c>
      <c r="P283" s="3">
        <f t="shared" si="43"/>
        <v>0.54313792106968029</v>
      </c>
      <c r="Q283">
        <f t="shared" si="44"/>
        <v>0.65164929201855637</v>
      </c>
      <c r="R283">
        <f t="shared" si="44"/>
        <v>0.55709790698107986</v>
      </c>
      <c r="S283">
        <f t="shared" si="44"/>
        <v>0</v>
      </c>
      <c r="T283">
        <f t="shared" si="44"/>
        <v>1.3994990350055553E-3</v>
      </c>
      <c r="U283" s="4">
        <f t="shared" si="45"/>
        <v>1.2101466980346416</v>
      </c>
      <c r="V283" s="6" t="e">
        <f t="shared" si="46"/>
        <v>#NUM!</v>
      </c>
    </row>
    <row r="284" spans="1:22" x14ac:dyDescent="0.3">
      <c r="A284">
        <f t="shared" si="38"/>
        <v>280</v>
      </c>
      <c r="C284">
        <v>0.69194983799999998</v>
      </c>
      <c r="D284">
        <v>1.7719</v>
      </c>
      <c r="E284">
        <v>0.92956958309281201</v>
      </c>
      <c r="F284">
        <v>7.0001261419395694E-2</v>
      </c>
      <c r="G284" s="13">
        <v>9.9536982951558906E-18</v>
      </c>
      <c r="H284">
        <v>4.2915548779187798E-4</v>
      </c>
      <c r="I284">
        <f t="shared" si="39"/>
        <v>0.84306179953721727</v>
      </c>
      <c r="J284">
        <f t="shared" si="40"/>
        <v>0.89802077117509593</v>
      </c>
      <c r="K284">
        <f t="shared" si="41"/>
        <v>0</v>
      </c>
      <c r="L284">
        <f t="shared" si="42"/>
        <v>2.8390810712657193E-3</v>
      </c>
      <c r="M284">
        <f>_xlfn.NORM.S.DIST((1/$Y$7)*(C284-$Y$3-D284*$Y$12),TRUE)</f>
        <v>0.56200228908886229</v>
      </c>
      <c r="N284" s="3">
        <f>_xlfn.NORM.S.DIST((1/$Y$8)*(C284-$Y$4-D284*$Y$12),TRUE)</f>
        <v>0.52611253357326815</v>
      </c>
      <c r="O284" s="3">
        <f>_xlfn.NORM.S.DIST((1/$Y$9)*(C284-$Y$5-D284*$Y$12),TRUE)</f>
        <v>0.50814519349551224</v>
      </c>
      <c r="P284" s="3">
        <f t="shared" si="43"/>
        <v>0.5092480492017768</v>
      </c>
      <c r="Q284">
        <f t="shared" si="44"/>
        <v>0.47380266118329167</v>
      </c>
      <c r="R284">
        <f t="shared" si="44"/>
        <v>0.47245998312434984</v>
      </c>
      <c r="S284">
        <f t="shared" si="44"/>
        <v>0</v>
      </c>
      <c r="T284">
        <f t="shared" si="44"/>
        <v>1.4457964970677581E-3</v>
      </c>
      <c r="U284" s="4">
        <f t="shared" si="45"/>
        <v>0.94770844080470928</v>
      </c>
      <c r="V284" s="6">
        <f t="shared" si="46"/>
        <v>1.6230294084062107</v>
      </c>
    </row>
    <row r="285" spans="1:22" x14ac:dyDescent="0.3">
      <c r="A285">
        <f t="shared" si="38"/>
        <v>281</v>
      </c>
      <c r="C285">
        <v>0.67036628300000001</v>
      </c>
      <c r="D285">
        <v>1.7638</v>
      </c>
      <c r="E285">
        <v>0.93427919983595697</v>
      </c>
      <c r="F285">
        <v>6.5352718345816893E-2</v>
      </c>
      <c r="G285" s="13">
        <v>8.5813886356851695E-18</v>
      </c>
      <c r="H285">
        <v>3.6808181822642599E-4</v>
      </c>
      <c r="I285">
        <f t="shared" si="39"/>
        <v>0.8522084341422046</v>
      </c>
      <c r="J285">
        <f t="shared" si="40"/>
        <v>0.89828669126552363</v>
      </c>
      <c r="K285">
        <f t="shared" si="41"/>
        <v>0</v>
      </c>
      <c r="L285">
        <f t="shared" si="42"/>
        <v>2.4562368974491294E-3</v>
      </c>
      <c r="M285">
        <f>_xlfn.NORM.S.DIST((1/$Y$7)*(C285-$Y$3-D285*$Y$12),TRUE)</f>
        <v>0.5531940263764844</v>
      </c>
      <c r="N285" s="3">
        <f>_xlfn.NORM.S.DIST((1/$Y$8)*(C285-$Y$4-D285*$Y$12),TRUE)</f>
        <v>0.5223830816076166</v>
      </c>
      <c r="O285" s="3">
        <f>_xlfn.NORM.S.DIST((1/$Y$9)*(C285-$Y$5-D285*$Y$12),TRUE)</f>
        <v>0.50698068219945158</v>
      </c>
      <c r="P285" s="3">
        <f t="shared" si="43"/>
        <v>0.50792590585919029</v>
      </c>
      <c r="Q285">
        <f t="shared" si="44"/>
        <v>0.47143661499512518</v>
      </c>
      <c r="R285">
        <f t="shared" si="44"/>
        <v>0.46924976995039391</v>
      </c>
      <c r="S285">
        <f t="shared" si="44"/>
        <v>0</v>
      </c>
      <c r="T285">
        <f t="shared" si="44"/>
        <v>1.2475863511416162E-3</v>
      </c>
      <c r="U285" s="4">
        <f t="shared" si="45"/>
        <v>0.94193397129666079</v>
      </c>
      <c r="V285" s="6">
        <f t="shared" si="46"/>
        <v>1.5712178407429065</v>
      </c>
    </row>
    <row r="286" spans="1:22" x14ac:dyDescent="0.3">
      <c r="A286">
        <f t="shared" si="38"/>
        <v>282</v>
      </c>
      <c r="C286">
        <v>1.0087723340000001</v>
      </c>
      <c r="D286">
        <v>1.8187</v>
      </c>
      <c r="E286">
        <v>0.93064144503359703</v>
      </c>
      <c r="F286">
        <v>6.8984722482869201E-2</v>
      </c>
      <c r="G286" s="13">
        <v>8.4782127861959794E-18</v>
      </c>
      <c r="H286">
        <v>3.7383248353414702E-4</v>
      </c>
      <c r="I286">
        <f t="shared" si="39"/>
        <v>0.85607581650184439</v>
      </c>
      <c r="J286">
        <f t="shared" si="40"/>
        <v>0.89842424590577863</v>
      </c>
      <c r="K286">
        <f t="shared" si="41"/>
        <v>0</v>
      </c>
      <c r="L286">
        <f t="shared" si="42"/>
        <v>2.2660894595024402E-3</v>
      </c>
      <c r="M286">
        <f>_xlfn.NORM.S.DIST((1/$Y$7)*(C286-$Y$3-D286*$Y$12),TRUE)</f>
        <v>0.68565442771403096</v>
      </c>
      <c r="N286" s="3">
        <f>_xlfn.NORM.S.DIST((1/$Y$8)*(C286-$Y$4-D286*$Y$12),TRUE)</f>
        <v>0.5804243097075924</v>
      </c>
      <c r="O286" s="3">
        <f>_xlfn.NORM.S.DIST((1/$Y$9)*(C286-$Y$5-D286*$Y$12),TRUE)</f>
        <v>0.52522573055789223</v>
      </c>
      <c r="P286" s="3">
        <f t="shared" si="43"/>
        <v>0.52863633628776907</v>
      </c>
      <c r="Q286">
        <f t="shared" si="44"/>
        <v>0.58697217404339386</v>
      </c>
      <c r="R286">
        <f t="shared" si="44"/>
        <v>0.52146727275442584</v>
      </c>
      <c r="S286">
        <f t="shared" si="44"/>
        <v>0</v>
      </c>
      <c r="T286">
        <f t="shared" si="44"/>
        <v>1.1979372295717009E-3</v>
      </c>
      <c r="U286" s="4">
        <f t="shared" si="45"/>
        <v>1.1096373840273914</v>
      </c>
      <c r="V286" s="6" t="e">
        <f t="shared" si="46"/>
        <v>#NUM!</v>
      </c>
    </row>
    <row r="287" spans="1:22" x14ac:dyDescent="0.3">
      <c r="A287">
        <f t="shared" si="38"/>
        <v>283</v>
      </c>
      <c r="C287">
        <v>-0.32413554100000003</v>
      </c>
      <c r="D287">
        <v>1.8297000000000001</v>
      </c>
      <c r="E287">
        <v>0.91204348286016501</v>
      </c>
      <c r="F287">
        <v>8.7447554488062795E-2</v>
      </c>
      <c r="G287" s="13">
        <v>1.14146320987071E-17</v>
      </c>
      <c r="H287">
        <v>5.0896265177214001E-4</v>
      </c>
      <c r="I287">
        <f t="shared" si="39"/>
        <v>0.85309234000403156</v>
      </c>
      <c r="J287">
        <f t="shared" si="40"/>
        <v>0.89834740783736311</v>
      </c>
      <c r="K287">
        <f t="shared" si="41"/>
        <v>0</v>
      </c>
      <c r="L287">
        <f t="shared" si="42"/>
        <v>2.3798226358194177E-3</v>
      </c>
      <c r="M287">
        <f>_xlfn.NORM.S.DIST((1/$Y$7)*(C287-$Y$3-D287*$Y$12),TRUE)</f>
        <v>0.18556657562226314</v>
      </c>
      <c r="N287" s="3">
        <f>_xlfn.NORM.S.DIST((1/$Y$8)*(C287-$Y$4-D287*$Y$12),TRUE)</f>
        <v>0.35367936807517619</v>
      </c>
      <c r="O287" s="3">
        <f>_xlfn.NORM.S.DIST((1/$Y$9)*(C287-$Y$5-D287*$Y$12),TRUE)</f>
        <v>0.4534207224358941</v>
      </c>
      <c r="P287" s="3">
        <f t="shared" si="43"/>
        <v>0.44714766876328793</v>
      </c>
      <c r="Q287">
        <f t="shared" si="44"/>
        <v>0.15830542422413155</v>
      </c>
      <c r="R287">
        <f t="shared" si="44"/>
        <v>0.31772694351589115</v>
      </c>
      <c r="S287">
        <f t="shared" si="44"/>
        <v>0</v>
      </c>
      <c r="T287">
        <f t="shared" si="44"/>
        <v>1.0641321436767558E-3</v>
      </c>
      <c r="U287" s="4">
        <f t="shared" si="45"/>
        <v>0.4770964998836994</v>
      </c>
      <c r="V287" s="6">
        <f t="shared" si="46"/>
        <v>-5.7442134684321244E-2</v>
      </c>
    </row>
    <row r="288" spans="1:22" x14ac:dyDescent="0.3">
      <c r="A288">
        <f t="shared" si="38"/>
        <v>284</v>
      </c>
      <c r="C288">
        <v>0.851089392</v>
      </c>
      <c r="D288">
        <v>1.7762</v>
      </c>
      <c r="E288">
        <v>0.92472166737136297</v>
      </c>
      <c r="F288">
        <v>7.4799688228402994E-2</v>
      </c>
      <c r="G288" s="13">
        <v>1.0967579696801299E-17</v>
      </c>
      <c r="H288">
        <v>4.78644400233572E-4</v>
      </c>
      <c r="I288">
        <f t="shared" si="39"/>
        <v>0.83782984930667581</v>
      </c>
      <c r="J288">
        <f t="shared" si="40"/>
        <v>0.89787950617444501</v>
      </c>
      <c r="K288">
        <f t="shared" si="41"/>
        <v>0</v>
      </c>
      <c r="L288">
        <f t="shared" si="42"/>
        <v>3.0458656356127599E-3</v>
      </c>
      <c r="M288">
        <f>_xlfn.NORM.S.DIST((1/$Y$7)*(C288-$Y$3-D288*$Y$12),TRUE)</f>
        <v>0.62572871708621425</v>
      </c>
      <c r="N288" s="3">
        <f>_xlfn.NORM.S.DIST((1/$Y$8)*(C288-$Y$4-D288*$Y$12),TRUE)</f>
        <v>0.55351860710201939</v>
      </c>
      <c r="O288" s="3">
        <f>_xlfn.NORM.S.DIST((1/$Y$9)*(C288-$Y$5-D288*$Y$12),TRUE)</f>
        <v>0.51672855811054896</v>
      </c>
      <c r="P288" s="3">
        <f t="shared" si="43"/>
        <v>0.51899236923155501</v>
      </c>
      <c r="Q288">
        <f t="shared" si="44"/>
        <v>0.52425419674320251</v>
      </c>
      <c r="R288">
        <f t="shared" si="44"/>
        <v>0.49699301360312781</v>
      </c>
      <c r="S288">
        <f t="shared" si="44"/>
        <v>0</v>
      </c>
      <c r="T288">
        <f t="shared" si="44"/>
        <v>1.5807810225876425E-3</v>
      </c>
      <c r="U288" s="4">
        <f t="shared" si="45"/>
        <v>1.022827991368918</v>
      </c>
      <c r="V288" s="6" t="e">
        <f t="shared" si="46"/>
        <v>#NUM!</v>
      </c>
    </row>
    <row r="289" spans="1:22" x14ac:dyDescent="0.3">
      <c r="A289">
        <f t="shared" si="38"/>
        <v>285</v>
      </c>
      <c r="C289">
        <v>0.33469870699999998</v>
      </c>
      <c r="D289">
        <v>1.7423999999999999</v>
      </c>
      <c r="E289">
        <v>0.93159573045922695</v>
      </c>
      <c r="F289">
        <v>6.8002129257119306E-2</v>
      </c>
      <c r="G289" s="13">
        <v>9.5131670452537796E-18</v>
      </c>
      <c r="H289">
        <v>4.0214028365341699E-4</v>
      </c>
      <c r="I289">
        <f t="shared" si="39"/>
        <v>0.84822868924849659</v>
      </c>
      <c r="J289">
        <f t="shared" si="40"/>
        <v>0.89815459582326096</v>
      </c>
      <c r="K289">
        <f t="shared" si="41"/>
        <v>0</v>
      </c>
      <c r="L289">
        <f t="shared" si="42"/>
        <v>2.6412654990459541E-3</v>
      </c>
      <c r="M289">
        <f>_xlfn.NORM.S.DIST((1/$Y$7)*(C289-$Y$3-D289*$Y$12),TRUE)</f>
        <v>0.41555877873795338</v>
      </c>
      <c r="N289" s="3">
        <f>_xlfn.NORM.S.DIST((1/$Y$8)*(C289-$Y$4-D289*$Y$12),TRUE)</f>
        <v>0.46433444188102674</v>
      </c>
      <c r="O289" s="3">
        <f>_xlfn.NORM.S.DIST((1/$Y$9)*(C289-$Y$5-D289*$Y$12),TRUE)</f>
        <v>0.48886873510731221</v>
      </c>
      <c r="P289" s="3">
        <f t="shared" si="43"/>
        <v>0.48736178696470456</v>
      </c>
      <c r="Q289">
        <f t="shared" si="44"/>
        <v>0.35248887819460023</v>
      </c>
      <c r="R289">
        <f t="shared" si="44"/>
        <v>0.41704411297447302</v>
      </c>
      <c r="S289">
        <f t="shared" si="44"/>
        <v>0</v>
      </c>
      <c r="T289">
        <f t="shared" si="44"/>
        <v>1.2872518734632584E-3</v>
      </c>
      <c r="U289" s="4">
        <f t="shared" si="45"/>
        <v>0.77082024304253649</v>
      </c>
      <c r="V289" s="6">
        <f t="shared" si="46"/>
        <v>0.74155084672650295</v>
      </c>
    </row>
    <row r="290" spans="1:22" x14ac:dyDescent="0.3">
      <c r="A290">
        <f t="shared" si="38"/>
        <v>286</v>
      </c>
      <c r="C290">
        <v>-2.2122972569999999</v>
      </c>
      <c r="D290">
        <v>1.7837000000000001</v>
      </c>
      <c r="E290">
        <v>0.33925297312276198</v>
      </c>
      <c r="F290">
        <v>0.65403756833033699</v>
      </c>
      <c r="G290" s="13">
        <v>1.5767099413032E-16</v>
      </c>
      <c r="H290">
        <v>6.7094585469011699E-3</v>
      </c>
      <c r="I290">
        <f t="shared" si="39"/>
        <v>0.85387230635103728</v>
      </c>
      <c r="J290">
        <f t="shared" si="40"/>
        <v>0.89834639500779034</v>
      </c>
      <c r="K290">
        <f t="shared" si="41"/>
        <v>0</v>
      </c>
      <c r="L290">
        <f t="shared" si="42"/>
        <v>2.3738403131459153E-3</v>
      </c>
      <c r="M290">
        <f>_xlfn.NORM.S.DIST((1/$Y$7)*(C290-$Y$3-D290*$Y$12),TRUE)</f>
        <v>2.2116547989761539E-3</v>
      </c>
      <c r="N290" s="3">
        <f>_xlfn.NORM.S.DIST((1/$Y$8)*(C290-$Y$4-D290*$Y$12),TRUE)</f>
        <v>0.11609622097768232</v>
      </c>
      <c r="O290" s="3">
        <f>_xlfn.NORM.S.DIST((1/$Y$9)*(C290-$Y$5-D290*$Y$12),TRUE)</f>
        <v>0.35478721917646705</v>
      </c>
      <c r="P290" s="3">
        <f t="shared" si="43"/>
        <v>0.33619770479063116</v>
      </c>
      <c r="Q290">
        <f t="shared" si="44"/>
        <v>1.8884707840541083E-3</v>
      </c>
      <c r="R290">
        <f t="shared" si="44"/>
        <v>0.10429462158932871</v>
      </c>
      <c r="S290">
        <f t="shared" si="44"/>
        <v>0</v>
      </c>
      <c r="T290">
        <f t="shared" si="44"/>
        <v>7.9807966481912991E-4</v>
      </c>
      <c r="U290" s="4">
        <f t="shared" si="45"/>
        <v>0.10698117203820194</v>
      </c>
      <c r="V290" s="6">
        <f t="shared" si="46"/>
        <v>-1.2427435667005735</v>
      </c>
    </row>
    <row r="291" spans="1:22" x14ac:dyDescent="0.3">
      <c r="A291">
        <f t="shared" si="38"/>
        <v>287</v>
      </c>
      <c r="C291">
        <v>-4.0052850600000003</v>
      </c>
      <c r="D291">
        <v>1.8636999999999999</v>
      </c>
      <c r="E291" s="13">
        <v>1.5172049411400499E-4</v>
      </c>
      <c r="F291">
        <v>0.93047315070844105</v>
      </c>
      <c r="G291" s="13">
        <v>2.0579692223363298E-15</v>
      </c>
      <c r="H291">
        <v>6.93751287974428E-2</v>
      </c>
      <c r="I291">
        <f t="shared" si="39"/>
        <v>0.36758358669144392</v>
      </c>
      <c r="J291">
        <f t="shared" si="40"/>
        <v>0.88202134389415554</v>
      </c>
      <c r="K291">
        <f t="shared" si="41"/>
        <v>0</v>
      </c>
      <c r="L291">
        <f t="shared" si="42"/>
        <v>2.5189977643838079E-2</v>
      </c>
      <c r="M291">
        <f>_xlfn.NORM.S.DIST((1/$Y$7)*(C291-$Y$3-D291*$Y$12),TRUE)</f>
        <v>1.3019433658912915E-6</v>
      </c>
      <c r="N291" s="3">
        <f>_xlfn.NORM.S.DIST((1/$Y$8)*(C291-$Y$4-D291*$Y$12),TRUE)</f>
        <v>2.4261672268360394E-2</v>
      </c>
      <c r="O291" s="3">
        <f>_xlfn.NORM.S.DIST((1/$Y$9)*(C291-$Y$5-D291*$Y$12),TRUE)</f>
        <v>0.26929119498024745</v>
      </c>
      <c r="P291" s="3">
        <f t="shared" si="43"/>
        <v>0.24251443437871484</v>
      </c>
      <c r="Q291">
        <f t="shared" si="44"/>
        <v>4.7857301210345184E-7</v>
      </c>
      <c r="R291">
        <f t="shared" si="44"/>
        <v>2.13993127792588E-2</v>
      </c>
      <c r="S291">
        <f t="shared" si="44"/>
        <v>0</v>
      </c>
      <c r="T291">
        <f t="shared" si="44"/>
        <v>6.1089331803078637E-3</v>
      </c>
      <c r="U291" s="4">
        <f t="shared" si="45"/>
        <v>2.7508724532578768E-2</v>
      </c>
      <c r="V291" s="6">
        <f t="shared" si="46"/>
        <v>-1.9187384007460737</v>
      </c>
    </row>
    <row r="292" spans="1:22" x14ac:dyDescent="0.3">
      <c r="A292">
        <f t="shared" si="38"/>
        <v>288</v>
      </c>
      <c r="C292">
        <v>0.93432537400000004</v>
      </c>
      <c r="D292">
        <v>1.8741000000000001</v>
      </c>
      <c r="E292">
        <v>0.18283807772956501</v>
      </c>
      <c r="F292">
        <v>0.78897456765462903</v>
      </c>
      <c r="G292" s="13">
        <v>1.5518114922904799E-15</v>
      </c>
      <c r="H292">
        <v>2.8187354615804801E-2</v>
      </c>
      <c r="I292">
        <f t="shared" si="39"/>
        <v>8.3880649213405489E-2</v>
      </c>
      <c r="J292">
        <f t="shared" si="40"/>
        <v>0.83074669296369597</v>
      </c>
      <c r="K292">
        <f t="shared" si="41"/>
        <v>0</v>
      </c>
      <c r="L292">
        <f t="shared" si="42"/>
        <v>8.5495551423130756E-2</v>
      </c>
      <c r="M292">
        <f>_xlfn.NORM.S.DIST((1/$Y$7)*(C292-$Y$3-D292*$Y$12),TRUE)</f>
        <v>0.65785230395948902</v>
      </c>
      <c r="N292" s="3">
        <f>_xlfn.NORM.S.DIST((1/$Y$8)*(C292-$Y$4-D292*$Y$12),TRUE)</f>
        <v>0.56776015515312772</v>
      </c>
      <c r="O292" s="3">
        <f>_xlfn.NORM.S.DIST((1/$Y$9)*(C292-$Y$5-D292*$Y$12),TRUE)</f>
        <v>0.52121514705493155</v>
      </c>
      <c r="P292" s="3">
        <f t="shared" si="43"/>
        <v>0.52408486819565159</v>
      </c>
      <c r="Q292">
        <f t="shared" si="44"/>
        <v>5.5181078342656502E-2</v>
      </c>
      <c r="R292">
        <f t="shared" si="44"/>
        <v>0.47166487129001577</v>
      </c>
      <c r="S292">
        <f t="shared" si="44"/>
        <v>0</v>
      </c>
      <c r="T292">
        <f t="shared" si="44"/>
        <v>4.4806924798906037E-2</v>
      </c>
      <c r="U292" s="4">
        <f t="shared" si="45"/>
        <v>0.57165287443157831</v>
      </c>
      <c r="V292" s="6">
        <f t="shared" si="46"/>
        <v>0.18058382727187969</v>
      </c>
    </row>
    <row r="293" spans="1:22" x14ac:dyDescent="0.3">
      <c r="A293">
        <f t="shared" si="38"/>
        <v>289</v>
      </c>
      <c r="C293">
        <v>2.2636181290000001</v>
      </c>
      <c r="D293">
        <v>1.8180000000000001</v>
      </c>
      <c r="E293">
        <v>0.17420558891292701</v>
      </c>
      <c r="F293">
        <v>0.80307338388558802</v>
      </c>
      <c r="G293" s="13">
        <v>1.02650035417284E-15</v>
      </c>
      <c r="H293">
        <v>2.2721027201484001E-2</v>
      </c>
      <c r="I293">
        <f t="shared" si="39"/>
        <v>0.2373903618228223</v>
      </c>
      <c r="J293">
        <f t="shared" si="40"/>
        <v>0.86364373977736886</v>
      </c>
      <c r="K293">
        <f t="shared" si="41"/>
        <v>0</v>
      </c>
      <c r="L293">
        <f t="shared" si="42"/>
        <v>4.7064741360756855E-2</v>
      </c>
      <c r="M293">
        <f>_xlfn.NORM.S.DIST((1/$Y$7)*(C293-$Y$3-D293*$Y$12),TRUE)</f>
        <v>0.96252696277374616</v>
      </c>
      <c r="N293" s="3">
        <f>_xlfn.NORM.S.DIST((1/$Y$8)*(C293-$Y$4-D293*$Y$12),TRUE)</f>
        <v>0.77261628002028238</v>
      </c>
      <c r="O293" s="3">
        <f>_xlfn.NORM.S.DIST((1/$Y$9)*(C293-$Y$5-D293*$Y$12),TRUE)</f>
        <v>0.59212387096580221</v>
      </c>
      <c r="P293" s="3">
        <f t="shared" si="43"/>
        <v>0.60432839731108889</v>
      </c>
      <c r="Q293">
        <f t="shared" si="44"/>
        <v>0.22849462395708181</v>
      </c>
      <c r="R293">
        <f t="shared" si="44"/>
        <v>0.66726521348959555</v>
      </c>
      <c r="S293">
        <f t="shared" si="44"/>
        <v>0</v>
      </c>
      <c r="T293">
        <f t="shared" si="44"/>
        <v>2.8442559716407106E-2</v>
      </c>
      <c r="U293" s="4">
        <f t="shared" si="45"/>
        <v>0.92420239716308439</v>
      </c>
      <c r="V293" s="6">
        <f t="shared" si="46"/>
        <v>1.4339196078203795</v>
      </c>
    </row>
    <row r="294" spans="1:22" x14ac:dyDescent="0.3">
      <c r="A294">
        <f t="shared" si="38"/>
        <v>290</v>
      </c>
      <c r="C294">
        <v>0.27775392599999998</v>
      </c>
      <c r="D294">
        <v>1.7934000000000001</v>
      </c>
      <c r="E294">
        <v>0.421922737139514</v>
      </c>
      <c r="F294">
        <v>0.56678911608709803</v>
      </c>
      <c r="G294" s="13">
        <v>4.6726194707979704E-16</v>
      </c>
      <c r="H294">
        <v>1.1288146773387299E-2</v>
      </c>
      <c r="I294">
        <f t="shared" si="39"/>
        <v>0.23080369046046753</v>
      </c>
      <c r="J294">
        <f t="shared" si="40"/>
        <v>0.86735218246520407</v>
      </c>
      <c r="K294">
        <f t="shared" si="41"/>
        <v>0</v>
      </c>
      <c r="L294">
        <f t="shared" si="42"/>
        <v>4.2950654093799362E-2</v>
      </c>
      <c r="M294">
        <f>_xlfn.NORM.S.DIST((1/$Y$7)*(C294-$Y$3-D294*$Y$12),TRUE)</f>
        <v>0.39275857328948571</v>
      </c>
      <c r="N294" s="3">
        <f>_xlfn.NORM.S.DIST((1/$Y$8)*(C294-$Y$4-D294*$Y$12),TRUE)</f>
        <v>0.45452789376325781</v>
      </c>
      <c r="O294" s="3">
        <f>_xlfn.NORM.S.DIST((1/$Y$9)*(C294-$Y$5-D294*$Y$12),TRUE)</f>
        <v>0.48579736048267547</v>
      </c>
      <c r="P294" s="3">
        <f t="shared" si="43"/>
        <v>0.48387499043772714</v>
      </c>
      <c r="Q294">
        <f t="shared" si="44"/>
        <v>9.0650128175201308E-2</v>
      </c>
      <c r="R294">
        <f t="shared" si="44"/>
        <v>0.3942357606468741</v>
      </c>
      <c r="S294">
        <f t="shared" si="44"/>
        <v>0</v>
      </c>
      <c r="T294">
        <f t="shared" si="44"/>
        <v>2.0782747338931293E-2</v>
      </c>
      <c r="U294" s="4">
        <f t="shared" si="45"/>
        <v>0.50566863616100666</v>
      </c>
      <c r="V294" s="6">
        <f t="shared" si="46"/>
        <v>1.4209641852710921E-2</v>
      </c>
    </row>
    <row r="295" spans="1:22" x14ac:dyDescent="0.3">
      <c r="A295">
        <f t="shared" si="38"/>
        <v>291</v>
      </c>
      <c r="C295">
        <v>-2.533121081</v>
      </c>
      <c r="D295">
        <v>1.9063000000000001</v>
      </c>
      <c r="E295">
        <v>2.84696035256107E-2</v>
      </c>
      <c r="F295">
        <v>0.93825532592282201</v>
      </c>
      <c r="G295" s="13">
        <v>1.24000807722127E-15</v>
      </c>
      <c r="H295">
        <v>3.3275070551566401E-2</v>
      </c>
      <c r="I295">
        <f t="shared" si="39"/>
        <v>0.43496071124479702</v>
      </c>
      <c r="J295">
        <f t="shared" si="40"/>
        <v>0.88042387053368465</v>
      </c>
      <c r="K295">
        <f t="shared" si="41"/>
        <v>0</v>
      </c>
      <c r="L295">
        <f t="shared" si="42"/>
        <v>2.6372835304524396E-2</v>
      </c>
      <c r="M295">
        <f>_xlfn.NORM.S.DIST((1/$Y$7)*(C295-$Y$3-D295*$Y$12),TRUE)</f>
        <v>7.416272284400115E-4</v>
      </c>
      <c r="N295" s="3">
        <f>_xlfn.NORM.S.DIST((1/$Y$8)*(C295-$Y$4-D295*$Y$12),TRUE)</f>
        <v>9.1111041134691026E-2</v>
      </c>
      <c r="O295" s="3">
        <f>_xlfn.NORM.S.DIST((1/$Y$9)*(C295-$Y$5-D295*$Y$12),TRUE)</f>
        <v>0.33876929890181351</v>
      </c>
      <c r="P295" s="3">
        <f t="shared" si="43"/>
        <v>0.31841479312081294</v>
      </c>
      <c r="Q295">
        <f t="shared" si="44"/>
        <v>3.2257870676077497E-4</v>
      </c>
      <c r="R295">
        <f t="shared" si="44"/>
        <v>8.0216335484158435E-2</v>
      </c>
      <c r="S295">
        <f t="shared" si="44"/>
        <v>0</v>
      </c>
      <c r="T295">
        <f t="shared" si="44"/>
        <v>8.3975008974994068E-3</v>
      </c>
      <c r="U295" s="4">
        <f t="shared" si="45"/>
        <v>8.8936415088418624E-2</v>
      </c>
      <c r="V295" s="6">
        <f t="shared" si="46"/>
        <v>-1.3473335537482938</v>
      </c>
    </row>
    <row r="296" spans="1:22" x14ac:dyDescent="0.3">
      <c r="A296">
        <f t="shared" si="38"/>
        <v>292</v>
      </c>
      <c r="C296">
        <v>2.1360592000000001E-2</v>
      </c>
      <c r="D296">
        <v>1.9333</v>
      </c>
      <c r="E296">
        <v>0.219037155751973</v>
      </c>
      <c r="F296">
        <v>0.76339623376882504</v>
      </c>
      <c r="G296" s="13">
        <v>7.86082445288057E-16</v>
      </c>
      <c r="H296">
        <v>1.75666104792008E-2</v>
      </c>
      <c r="I296">
        <f t="shared" si="39"/>
        <v>0.11035031854136094</v>
      </c>
      <c r="J296">
        <f t="shared" si="40"/>
        <v>0.85694409197889931</v>
      </c>
      <c r="K296">
        <f t="shared" si="41"/>
        <v>0</v>
      </c>
      <c r="L296">
        <f t="shared" si="42"/>
        <v>5.5765968335484771E-2</v>
      </c>
      <c r="M296">
        <f>_xlfn.NORM.S.DIST((1/$Y$7)*(C296-$Y$3-D296*$Y$12),TRUE)</f>
        <v>0.29556866611864141</v>
      </c>
      <c r="N296" s="3">
        <f>_xlfn.NORM.S.DIST((1/$Y$8)*(C296-$Y$4-D296*$Y$12),TRUE)</f>
        <v>0.41080075861361648</v>
      </c>
      <c r="O296" s="3">
        <f>_xlfn.NORM.S.DIST((1/$Y$9)*(C296-$Y$5-D296*$Y$12),TRUE)</f>
        <v>0.47198158824030761</v>
      </c>
      <c r="P296" s="3">
        <f t="shared" si="43"/>
        <v>0.46819483690029784</v>
      </c>
      <c r="Q296">
        <f t="shared" si="44"/>
        <v>3.2616096457037239E-2</v>
      </c>
      <c r="R296">
        <f t="shared" si="44"/>
        <v>0.35203328307438858</v>
      </c>
      <c r="S296">
        <f t="shared" si="44"/>
        <v>0</v>
      </c>
      <c r="T296">
        <f t="shared" si="44"/>
        <v>2.6109338449419466E-2</v>
      </c>
      <c r="U296" s="4">
        <f t="shared" si="45"/>
        <v>0.41075871798084529</v>
      </c>
      <c r="V296" s="6">
        <f t="shared" si="46"/>
        <v>-0.2255937067640863</v>
      </c>
    </row>
    <row r="297" spans="1:22" x14ac:dyDescent="0.3">
      <c r="A297">
        <f t="shared" si="38"/>
        <v>293</v>
      </c>
      <c r="C297">
        <v>-1.553742621</v>
      </c>
      <c r="D297">
        <v>2.0617999999999999</v>
      </c>
      <c r="E297">
        <v>0.116224279183537</v>
      </c>
      <c r="F297">
        <v>0.86153932488270102</v>
      </c>
      <c r="G297" s="13">
        <v>8.63504225920511E-16</v>
      </c>
      <c r="H297">
        <v>2.2236395933761199E-2</v>
      </c>
      <c r="I297">
        <f t="shared" si="39"/>
        <v>0.26802947277349043</v>
      </c>
      <c r="J297">
        <f t="shared" si="40"/>
        <v>0.87190844967480585</v>
      </c>
      <c r="K297">
        <f t="shared" si="41"/>
        <v>0</v>
      </c>
      <c r="L297">
        <f t="shared" si="42"/>
        <v>3.7482173710801411E-2</v>
      </c>
      <c r="M297">
        <f>_xlfn.NORM.S.DIST((1/$Y$7)*(C297-$Y$3-D297*$Y$12),TRUE)</f>
        <v>1.5175240869172711E-2</v>
      </c>
      <c r="N297" s="3">
        <f>_xlfn.NORM.S.DIST((1/$Y$8)*(C297-$Y$4-D297*$Y$12),TRUE)</f>
        <v>0.18168415466577442</v>
      </c>
      <c r="O297" s="3">
        <f>_xlfn.NORM.S.DIST((1/$Y$9)*(C297-$Y$5-D297*$Y$12),TRUE)</f>
        <v>0.38845519716073507</v>
      </c>
      <c r="P297" s="3">
        <f t="shared" si="43"/>
        <v>0.37383271384798067</v>
      </c>
      <c r="Q297">
        <f t="shared" si="44"/>
        <v>4.067411809375086E-3</v>
      </c>
      <c r="R297">
        <f t="shared" si="44"/>
        <v>0.15841194962511301</v>
      </c>
      <c r="S297">
        <f t="shared" si="44"/>
        <v>0</v>
      </c>
      <c r="T297">
        <f t="shared" si="44"/>
        <v>1.4012062719230329E-2</v>
      </c>
      <c r="U297" s="4">
        <f t="shared" si="45"/>
        <v>0.17649142415371843</v>
      </c>
      <c r="V297" s="6">
        <f t="shared" si="46"/>
        <v>-0.92881909225075743</v>
      </c>
    </row>
    <row r="298" spans="1:22" x14ac:dyDescent="0.3">
      <c r="A298">
        <f t="shared" si="38"/>
        <v>294</v>
      </c>
      <c r="C298">
        <v>-1.503454947</v>
      </c>
      <c r="D298">
        <v>2.1616</v>
      </c>
      <c r="E298">
        <v>8.1603563555230699E-2</v>
      </c>
      <c r="F298">
        <v>0.89423123796744097</v>
      </c>
      <c r="G298" s="13">
        <v>9.7840807380179898E-16</v>
      </c>
      <c r="H298">
        <v>2.4165198477327E-2</v>
      </c>
      <c r="I298">
        <f t="shared" si="39"/>
        <v>0.18330263329646265</v>
      </c>
      <c r="J298">
        <f t="shared" si="40"/>
        <v>0.86653664447069956</v>
      </c>
      <c r="K298">
        <f t="shared" si="41"/>
        <v>0</v>
      </c>
      <c r="L298">
        <f t="shared" si="42"/>
        <v>4.4302388371502827E-2</v>
      </c>
      <c r="M298">
        <f>_xlfn.NORM.S.DIST((1/$Y$7)*(C298-$Y$3-D298*$Y$12),TRUE)</f>
        <v>1.7278994236299777E-2</v>
      </c>
      <c r="N298" s="3">
        <f>_xlfn.NORM.S.DIST((1/$Y$8)*(C298-$Y$4-D298*$Y$12),TRUE)</f>
        <v>0.18750058945795056</v>
      </c>
      <c r="O298" s="3">
        <f>_xlfn.NORM.S.DIST((1/$Y$9)*(C298-$Y$5-D298*$Y$12),TRUE)</f>
        <v>0.39106460444266838</v>
      </c>
      <c r="P298" s="3">
        <f t="shared" si="43"/>
        <v>0.37676210818199979</v>
      </c>
      <c r="Q298">
        <f t="shared" si="44"/>
        <v>3.16728514422815E-3</v>
      </c>
      <c r="R298">
        <f t="shared" si="44"/>
        <v>0.16247613162517072</v>
      </c>
      <c r="S298">
        <f t="shared" si="44"/>
        <v>0</v>
      </c>
      <c r="T298">
        <f t="shared" si="44"/>
        <v>1.6691461240345117E-2</v>
      </c>
      <c r="U298" s="4">
        <f t="shared" si="45"/>
        <v>0.18233487800974399</v>
      </c>
      <c r="V298" s="6">
        <f t="shared" si="46"/>
        <v>-0.90650285200661407</v>
      </c>
    </row>
    <row r="299" spans="1:22" x14ac:dyDescent="0.3">
      <c r="A299">
        <f t="shared" si="38"/>
        <v>295</v>
      </c>
      <c r="C299">
        <v>-0.51518659499999997</v>
      </c>
      <c r="D299">
        <v>2.1981999999999999</v>
      </c>
      <c r="E299">
        <v>0.21984030693878201</v>
      </c>
      <c r="F299">
        <v>0.76372588858253898</v>
      </c>
      <c r="G299" s="13">
        <v>6.71056435646646E-16</v>
      </c>
      <c r="H299">
        <v>1.6433804478678801E-2</v>
      </c>
      <c r="I299">
        <f t="shared" si="39"/>
        <v>0.15474005425233059</v>
      </c>
      <c r="J299">
        <f t="shared" si="40"/>
        <v>0.86447478035220127</v>
      </c>
      <c r="K299">
        <f t="shared" si="41"/>
        <v>0</v>
      </c>
      <c r="L299">
        <f t="shared" si="42"/>
        <v>4.6884051875204641E-2</v>
      </c>
      <c r="M299">
        <f>_xlfn.NORM.S.DIST((1/$Y$7)*(C299-$Y$3-D299*$Y$12),TRUE)</f>
        <v>0.13744819482320153</v>
      </c>
      <c r="N299" s="3">
        <f>_xlfn.NORM.S.DIST((1/$Y$8)*(C299-$Y$4-D299*$Y$12),TRUE)</f>
        <v>0.32336560055981312</v>
      </c>
      <c r="O299" s="3">
        <f>_xlfn.NORM.S.DIST((1/$Y$9)*(C299-$Y$5-D299*$Y$12),TRUE)</f>
        <v>0.44319792365108573</v>
      </c>
      <c r="P299" s="3">
        <f t="shared" si="43"/>
        <v>0.43556886852737997</v>
      </c>
      <c r="Q299">
        <f t="shared" si="44"/>
        <v>2.1268741123827109E-2</v>
      </c>
      <c r="R299">
        <f t="shared" si="44"/>
        <v>0.27954140651740211</v>
      </c>
      <c r="S299">
        <f t="shared" si="44"/>
        <v>0</v>
      </c>
      <c r="T299">
        <f t="shared" si="44"/>
        <v>2.0421233427261872E-2</v>
      </c>
      <c r="U299" s="4">
        <f t="shared" si="45"/>
        <v>0.32123138106849108</v>
      </c>
      <c r="V299" s="6">
        <f t="shared" si="46"/>
        <v>-0.46425820810520141</v>
      </c>
    </row>
    <row r="300" spans="1:22" x14ac:dyDescent="0.3">
      <c r="A300">
        <f t="shared" si="38"/>
        <v>296</v>
      </c>
      <c r="C300">
        <v>4.0394109140000003</v>
      </c>
      <c r="D300">
        <v>2.0897000000000001</v>
      </c>
      <c r="E300" s="13">
        <v>4.05652350816016E-3</v>
      </c>
      <c r="F300">
        <v>0.95036858102833999</v>
      </c>
      <c r="G300" s="13">
        <v>1.76199597737718E-15</v>
      </c>
      <c r="H300">
        <v>4.5574895463498501E-2</v>
      </c>
      <c r="I300">
        <f t="shared" si="39"/>
        <v>0.26879000928672081</v>
      </c>
      <c r="J300">
        <f t="shared" si="40"/>
        <v>0.87272880495891347</v>
      </c>
      <c r="K300">
        <f t="shared" si="41"/>
        <v>0</v>
      </c>
      <c r="L300">
        <f t="shared" si="42"/>
        <v>3.6551834374779574E-2</v>
      </c>
      <c r="M300">
        <f>_xlfn.NORM.S.DIST((1/$Y$7)*(C300-$Y$3-D300*$Y$12),TRUE)</f>
        <v>0.99985072729543767</v>
      </c>
      <c r="N300" s="3">
        <f>_xlfn.NORM.S.DIST((1/$Y$8)*(C300-$Y$4-D300*$Y$12),TRUE)</f>
        <v>0.93549976306578431</v>
      </c>
      <c r="O300" s="3">
        <f>_xlfn.NORM.S.DIST((1/$Y$9)*(C300-$Y$5-D300*$Y$12),TRUE)</f>
        <v>0.6819705606165023</v>
      </c>
      <c r="P300" s="3">
        <f t="shared" si="43"/>
        <v>0.70446992351779691</v>
      </c>
      <c r="Q300">
        <f t="shared" si="44"/>
        <v>0.26874988627507523</v>
      </c>
      <c r="R300">
        <f t="shared" si="44"/>
        <v>0.8164375902597486</v>
      </c>
      <c r="S300">
        <f t="shared" si="44"/>
        <v>0</v>
      </c>
      <c r="T300">
        <f t="shared" si="44"/>
        <v>2.5749667966436147E-2</v>
      </c>
      <c r="U300" s="4">
        <f t="shared" si="45"/>
        <v>1.1109371445012601</v>
      </c>
      <c r="V300" s="6" t="e">
        <f t="shared" si="46"/>
        <v>#NUM!</v>
      </c>
    </row>
    <row r="301" spans="1:22" x14ac:dyDescent="0.3">
      <c r="A301">
        <f t="shared" si="38"/>
        <v>297</v>
      </c>
      <c r="C301">
        <v>0.18048315200000001</v>
      </c>
      <c r="D301">
        <v>2.0750000000000002</v>
      </c>
      <c r="E301">
        <v>0.19254062457187399</v>
      </c>
      <c r="F301">
        <v>0.78628759942541304</v>
      </c>
      <c r="G301" s="13">
        <v>1.0399023615114001E-15</v>
      </c>
      <c r="H301">
        <v>2.11717760027124E-2</v>
      </c>
      <c r="I301">
        <f t="shared" si="39"/>
        <v>8.9224608684978113E-2</v>
      </c>
      <c r="J301">
        <f t="shared" si="40"/>
        <v>0.84772295469107817</v>
      </c>
      <c r="K301">
        <f t="shared" si="41"/>
        <v>0</v>
      </c>
      <c r="L301">
        <f t="shared" si="42"/>
        <v>6.6338220665553949E-2</v>
      </c>
      <c r="M301">
        <f>_xlfn.NORM.S.DIST((1/$Y$7)*(C301-$Y$3-D301*$Y$12),TRUE)</f>
        <v>0.35468877596268045</v>
      </c>
      <c r="N301" s="3">
        <f>_xlfn.NORM.S.DIST((1/$Y$8)*(C301-$Y$4-D301*$Y$12),TRUE)</f>
        <v>0.43784388373139538</v>
      </c>
      <c r="O301" s="3">
        <f>_xlfn.NORM.S.DIST((1/$Y$9)*(C301-$Y$5-D301*$Y$12),TRUE)</f>
        <v>0.48055300998530703</v>
      </c>
      <c r="P301" s="3">
        <f t="shared" si="43"/>
        <v>0.47792198198287622</v>
      </c>
      <c r="Q301">
        <f t="shared" si="44"/>
        <v>3.1646967240224033E-2</v>
      </c>
      <c r="R301">
        <f t="shared" si="44"/>
        <v>0.37117031081019536</v>
      </c>
      <c r="S301">
        <f t="shared" si="44"/>
        <v>0</v>
      </c>
      <c r="T301">
        <f t="shared" si="44"/>
        <v>3.1704493901698938E-2</v>
      </c>
      <c r="U301" s="4">
        <f t="shared" si="45"/>
        <v>0.43452177195211833</v>
      </c>
      <c r="V301" s="6">
        <f t="shared" si="46"/>
        <v>-0.16487350883550414</v>
      </c>
    </row>
    <row r="302" spans="1:22" x14ac:dyDescent="0.3">
      <c r="A302">
        <f t="shared" si="38"/>
        <v>298</v>
      </c>
      <c r="C302">
        <v>-3.0053701319999999</v>
      </c>
      <c r="D302">
        <v>2.2808000000000002</v>
      </c>
      <c r="E302" s="13">
        <v>3.1033155537353498E-3</v>
      </c>
      <c r="F302">
        <v>0.94545971959285702</v>
      </c>
      <c r="G302" s="13">
        <v>2.1622380258649499E-15</v>
      </c>
      <c r="H302">
        <v>5.1436964853405098E-2</v>
      </c>
      <c r="I302">
        <f t="shared" si="39"/>
        <v>0.24597785230869354</v>
      </c>
      <c r="J302">
        <f t="shared" si="40"/>
        <v>0.86881885152951122</v>
      </c>
      <c r="K302">
        <f t="shared" si="41"/>
        <v>0</v>
      </c>
      <c r="L302">
        <f t="shared" si="42"/>
        <v>4.1161202065013683E-2</v>
      </c>
      <c r="M302">
        <f>_xlfn.NORM.S.DIST((1/$Y$7)*(C302-$Y$3-D302*$Y$12),TRUE)</f>
        <v>1.231206393790326E-4</v>
      </c>
      <c r="N302" s="3">
        <f>_xlfn.NORM.S.DIST((1/$Y$8)*(C302-$Y$4-D302*$Y$12),TRUE)</f>
        <v>6.1918501389244623E-2</v>
      </c>
      <c r="O302" s="3">
        <f>_xlfn.NORM.S.DIST((1/$Y$9)*(C302-$Y$5-D302*$Y$12),TRUE)</f>
        <v>0.315719104367846</v>
      </c>
      <c r="P302" s="3">
        <f t="shared" si="43"/>
        <v>0.29299157837187739</v>
      </c>
      <c r="Q302">
        <f t="shared" si="44"/>
        <v>3.0284950449327599E-5</v>
      </c>
      <c r="R302">
        <f t="shared" si="44"/>
        <v>5.3795961265431957E-2</v>
      </c>
      <c r="S302">
        <f t="shared" si="44"/>
        <v>0</v>
      </c>
      <c r="T302">
        <f t="shared" si="44"/>
        <v>1.2059885560712138E-2</v>
      </c>
      <c r="U302" s="4">
        <f t="shared" si="45"/>
        <v>6.5886131776593429E-2</v>
      </c>
      <c r="V302" s="6">
        <f t="shared" si="46"/>
        <v>-1.5071498029545394</v>
      </c>
    </row>
    <row r="303" spans="1:22" x14ac:dyDescent="0.3">
      <c r="A303">
        <f t="shared" si="38"/>
        <v>299</v>
      </c>
      <c r="C303">
        <v>-1.4911616590000001</v>
      </c>
      <c r="D303">
        <v>2.2894999999999999</v>
      </c>
      <c r="E303">
        <v>3.8502431255573698E-2</v>
      </c>
      <c r="F303">
        <v>0.92417734554041298</v>
      </c>
      <c r="G303" s="13">
        <v>1.9193815812376401E-15</v>
      </c>
      <c r="H303">
        <v>3.7320223204011703E-2</v>
      </c>
      <c r="I303">
        <f t="shared" si="39"/>
        <v>8.7915391917258459E-2</v>
      </c>
      <c r="J303">
        <f t="shared" si="40"/>
        <v>0.84354182126515487</v>
      </c>
      <c r="K303">
        <f t="shared" si="41"/>
        <v>0</v>
      </c>
      <c r="L303">
        <f t="shared" si="42"/>
        <v>7.1056472416111932E-2</v>
      </c>
      <c r="M303">
        <f>_xlfn.NORM.S.DIST((1/$Y$7)*(C303-$Y$3-D303*$Y$12),TRUE)</f>
        <v>1.7829631162813119E-2</v>
      </c>
      <c r="N303" s="3">
        <f>_xlfn.NORM.S.DIST((1/$Y$8)*(C303-$Y$4-D303*$Y$12),TRUE)</f>
        <v>0.18893978732605546</v>
      </c>
      <c r="O303" s="3">
        <f>_xlfn.NORM.S.DIST((1/$Y$9)*(C303-$Y$5-D303*$Y$12),TRUE)</f>
        <v>0.3917032498629105</v>
      </c>
      <c r="P303" s="3">
        <f t="shared" si="43"/>
        <v>0.37747931373270227</v>
      </c>
      <c r="Q303">
        <f t="shared" si="44"/>
        <v>1.5674990114188801E-3</v>
      </c>
      <c r="R303">
        <f t="shared" si="44"/>
        <v>0.15937861231047185</v>
      </c>
      <c r="S303">
        <f t="shared" si="44"/>
        <v>0</v>
      </c>
      <c r="T303">
        <f t="shared" si="44"/>
        <v>2.682234844390062E-2</v>
      </c>
      <c r="U303" s="4">
        <f t="shared" si="45"/>
        <v>0.18776845976579137</v>
      </c>
      <c r="V303" s="6">
        <f t="shared" si="46"/>
        <v>-0.8861495976676711</v>
      </c>
    </row>
    <row r="304" spans="1:22" x14ac:dyDescent="0.3">
      <c r="A304">
        <f t="shared" si="38"/>
        <v>300</v>
      </c>
      <c r="C304">
        <v>0.219481541</v>
      </c>
      <c r="D304">
        <v>2.2565</v>
      </c>
      <c r="E304">
        <v>0.24622027000598701</v>
      </c>
      <c r="F304">
        <v>0.73590586715884698</v>
      </c>
      <c r="G304" s="13">
        <v>8.3353800271151599E-16</v>
      </c>
      <c r="H304">
        <v>1.7873862835165601E-2</v>
      </c>
      <c r="I304">
        <f t="shared" si="39"/>
        <v>0.11821317354121114</v>
      </c>
      <c r="J304">
        <f t="shared" si="40"/>
        <v>0.85427269015026175</v>
      </c>
      <c r="K304">
        <f t="shared" si="41"/>
        <v>0</v>
      </c>
      <c r="L304">
        <f t="shared" si="42"/>
        <v>5.8701105625542101E-2</v>
      </c>
      <c r="M304">
        <f>_xlfn.NORM.S.DIST((1/$Y$7)*(C304-$Y$3-D304*$Y$12),TRUE)</f>
        <v>0.36980239676857179</v>
      </c>
      <c r="N304" s="3">
        <f>_xlfn.NORM.S.DIST((1/$Y$8)*(C304-$Y$4-D304*$Y$12),TRUE)</f>
        <v>0.44452137791127244</v>
      </c>
      <c r="O304" s="3">
        <f>_xlfn.NORM.S.DIST((1/$Y$9)*(C304-$Y$5-D304*$Y$12),TRUE)</f>
        <v>0.48265525363152417</v>
      </c>
      <c r="P304" s="3">
        <f t="shared" si="43"/>
        <v>0.48030818142134135</v>
      </c>
      <c r="Q304">
        <f t="shared" si="44"/>
        <v>4.3715514905158993E-2</v>
      </c>
      <c r="R304">
        <f t="shared" si="44"/>
        <v>0.37974247333756384</v>
      </c>
      <c r="S304">
        <f t="shared" si="44"/>
        <v>0</v>
      </c>
      <c r="T304">
        <f t="shared" si="44"/>
        <v>2.8194621290426197E-2</v>
      </c>
      <c r="U304" s="4">
        <f t="shared" si="45"/>
        <v>0.45165260953314906</v>
      </c>
      <c r="V304" s="6">
        <f t="shared" si="46"/>
        <v>-0.12148711599037734</v>
      </c>
    </row>
    <row r="305" spans="1:22" x14ac:dyDescent="0.3">
      <c r="A305">
        <f t="shared" si="38"/>
        <v>301</v>
      </c>
      <c r="C305">
        <v>-8.4636574099999997</v>
      </c>
      <c r="D305">
        <v>2.4527000000000001</v>
      </c>
      <c r="E305" s="13">
        <v>2.1103420624456001E-17</v>
      </c>
      <c r="F305">
        <v>6.4339745512795504E-2</v>
      </c>
      <c r="G305" s="13">
        <v>4.5409078617068698E-14</v>
      </c>
      <c r="H305">
        <v>0.93566025448715895</v>
      </c>
      <c r="I305">
        <f t="shared" si="39"/>
        <v>0.29029197374974525</v>
      </c>
      <c r="J305">
        <f t="shared" si="40"/>
        <v>0.87223396278715182</v>
      </c>
      <c r="K305">
        <f t="shared" si="41"/>
        <v>0</v>
      </c>
      <c r="L305">
        <f t="shared" si="42"/>
        <v>3.6912482167952856E-2</v>
      </c>
      <c r="M305">
        <f>_xlfn.NORM.S.DIST((1/$Y$7)*(C305-$Y$3-D305*$Y$12),TRUE)</f>
        <v>6.4665600125025793E-21</v>
      </c>
      <c r="N305" s="3">
        <f>_xlfn.NORM.S.DIST((1/$Y$8)*(C305-$Y$4-D305*$Y$12),TRUE)</f>
        <v>4.6654127798483104E-5</v>
      </c>
      <c r="O305" s="3">
        <f>_xlfn.NORM.S.DIST((1/$Y$9)*(C305-$Y$5-D305*$Y$12),TRUE)</f>
        <v>0.11160731254849297</v>
      </c>
      <c r="P305" s="3">
        <f t="shared" si="43"/>
        <v>8.3336665287568834E-2</v>
      </c>
      <c r="Q305">
        <f t="shared" si="44"/>
        <v>1.8771904694005511E-21</v>
      </c>
      <c r="R305">
        <f t="shared" si="44"/>
        <v>4.0693314770049135E-5</v>
      </c>
      <c r="S305">
        <f t="shared" si="44"/>
        <v>0</v>
      </c>
      <c r="T305">
        <f t="shared" si="44"/>
        <v>3.0761631713640404E-3</v>
      </c>
      <c r="U305" s="4">
        <f t="shared" si="45"/>
        <v>3.1168564861340895E-3</v>
      </c>
      <c r="V305" s="6">
        <f t="shared" si="46"/>
        <v>-2.7352277452638152</v>
      </c>
    </row>
    <row r="306" spans="1:22" x14ac:dyDescent="0.3">
      <c r="A306">
        <f t="shared" si="38"/>
        <v>302</v>
      </c>
      <c r="C306">
        <v>-17.40443535</v>
      </c>
      <c r="D306">
        <v>2.9548999999999999</v>
      </c>
      <c r="E306" s="13">
        <v>4.2588223754334598E-75</v>
      </c>
      <c r="F306" s="13">
        <v>2.37074091889921E-12</v>
      </c>
      <c r="G306" s="13">
        <v>1.70786526472679E-13</v>
      </c>
      <c r="H306">
        <v>0.99999999999745903</v>
      </c>
      <c r="I306">
        <f t="shared" si="39"/>
        <v>5.7905770961970233E-3</v>
      </c>
      <c r="J306">
        <f t="shared" si="40"/>
        <v>0.21568121931407711</v>
      </c>
      <c r="K306">
        <f t="shared" si="41"/>
        <v>0</v>
      </c>
      <c r="L306">
        <f t="shared" si="42"/>
        <v>0.77852820358972574</v>
      </c>
      <c r="M306">
        <f>_xlfn.NORM.S.DIST((1/$Y$7)*(C306-$Y$3-D306*$Y$12),TRUE)</f>
        <v>3.9663544877608202E-77</v>
      </c>
      <c r="N306" s="3">
        <f>_xlfn.NORM.S.DIST((1/$Y$8)*(C306-$Y$4-D306*$Y$12),TRUE)</f>
        <v>3.4306655135505275E-15</v>
      </c>
      <c r="O306" s="3">
        <f>_xlfn.NORM.S.DIST((1/$Y$9)*(C306-$Y$5-D306*$Y$12),TRUE)</f>
        <v>7.603561709621471E-3</v>
      </c>
      <c r="P306" s="3">
        <f t="shared" si="43"/>
        <v>2.9244522421195997E-3</v>
      </c>
      <c r="Q306">
        <f t="shared" si="44"/>
        <v>2.2967481452226083E-79</v>
      </c>
      <c r="R306">
        <f t="shared" si="44"/>
        <v>7.3993012102133225E-16</v>
      </c>
      <c r="S306">
        <f t="shared" si="44"/>
        <v>0</v>
      </c>
      <c r="T306">
        <f t="shared" si="44"/>
        <v>2.2767685505413176E-3</v>
      </c>
      <c r="U306" s="4">
        <f t="shared" si="45"/>
        <v>2.2767685505420574E-3</v>
      </c>
      <c r="V306" s="6">
        <f t="shared" si="46"/>
        <v>-2.8370297351517082</v>
      </c>
    </row>
    <row r="307" spans="1:22" x14ac:dyDescent="0.3">
      <c r="A307">
        <f t="shared" si="38"/>
        <v>303</v>
      </c>
      <c r="C307">
        <v>-9.8058215430000004</v>
      </c>
      <c r="D307">
        <v>3.2141999999999999</v>
      </c>
      <c r="E307" s="13">
        <v>1.60409811532756E-36</v>
      </c>
      <c r="F307" s="13">
        <v>8.5529233288455205E-5</v>
      </c>
      <c r="G307" s="13">
        <v>9.6871452685777597E-14</v>
      </c>
      <c r="H307">
        <v>0.99991447076661499</v>
      </c>
      <c r="I307">
        <f t="shared" si="39"/>
        <v>3.8415320917360789E-13</v>
      </c>
      <c r="J307">
        <f t="shared" si="40"/>
        <v>0.1700000000016543</v>
      </c>
      <c r="K307">
        <f t="shared" si="41"/>
        <v>0</v>
      </c>
      <c r="L307">
        <f t="shared" si="42"/>
        <v>0.82999999999796215</v>
      </c>
      <c r="M307">
        <f>_xlfn.NORM.S.DIST((1/$Y$7)*(C307-$Y$3-D307*$Y$12),TRUE)</f>
        <v>5.2988513303260468E-27</v>
      </c>
      <c r="N307" s="3">
        <f>_xlfn.NORM.S.DIST((1/$Y$8)*(C307-$Y$4-D307*$Y$12),TRUE)</f>
        <v>3.5650715821552971E-6</v>
      </c>
      <c r="O307" s="3">
        <f>_xlfn.NORM.S.DIST((1/$Y$9)*(C307-$Y$5-D307*$Y$12),TRUE)</f>
        <v>8.0820482659587259E-2</v>
      </c>
      <c r="P307" s="3">
        <f t="shared" si="43"/>
        <v>5.6018063187528784E-2</v>
      </c>
      <c r="Q307">
        <f t="shared" si="44"/>
        <v>2.0355707434785924E-39</v>
      </c>
      <c r="R307">
        <f t="shared" si="44"/>
        <v>6.0606216897229821E-7</v>
      </c>
      <c r="S307">
        <f t="shared" si="44"/>
        <v>0</v>
      </c>
      <c r="T307">
        <f t="shared" si="44"/>
        <v>4.6494992445534733E-2</v>
      </c>
      <c r="U307" s="4">
        <f t="shared" si="45"/>
        <v>4.6495598507703705E-2</v>
      </c>
      <c r="V307" s="6">
        <f t="shared" si="46"/>
        <v>-1.6798258863958937</v>
      </c>
    </row>
    <row r="308" spans="1:22" x14ac:dyDescent="0.3">
      <c r="A308">
        <f t="shared" si="38"/>
        <v>304</v>
      </c>
      <c r="C308">
        <v>7.4027003770000004</v>
      </c>
      <c r="D308">
        <v>3.1509999999999998</v>
      </c>
      <c r="E308" s="13">
        <v>1.3134469946159001E-15</v>
      </c>
      <c r="F308" s="13">
        <v>1.1807729931072699E-2</v>
      </c>
      <c r="G308" s="13">
        <v>8.1689327525065495E-14</v>
      </c>
      <c r="H308">
        <v>0.98819227006884403</v>
      </c>
      <c r="I308">
        <f t="shared" si="39"/>
        <v>7.6976310928324211E-6</v>
      </c>
      <c r="J308">
        <f t="shared" si="40"/>
        <v>0.1700607257556184</v>
      </c>
      <c r="K308">
        <f t="shared" si="41"/>
        <v>0</v>
      </c>
      <c r="L308">
        <f t="shared" si="42"/>
        <v>0.82993157661328909</v>
      </c>
      <c r="M308">
        <f>_xlfn.NORM.S.DIST((1/$Y$7)*(C308-$Y$3-D308*$Y$12),TRUE)</f>
        <v>0.99999999999934586</v>
      </c>
      <c r="N308" s="3">
        <f>_xlfn.NORM.S.DIST((1/$Y$8)*(C308-$Y$4-D308*$Y$12),TRUE)</f>
        <v>0.99854684569335606</v>
      </c>
      <c r="O308" s="3">
        <f>_xlfn.NORM.S.DIST((1/$Y$9)*(C308-$Y$5-D308*$Y$12),TRUE)</f>
        <v>0.8233364724354777</v>
      </c>
      <c r="P308" s="3">
        <f t="shared" si="43"/>
        <v>0.85402379408158813</v>
      </c>
      <c r="Q308">
        <f t="shared" si="44"/>
        <v>7.6976310928273864E-6</v>
      </c>
      <c r="R308">
        <f t="shared" si="44"/>
        <v>0.16981360127959563</v>
      </c>
      <c r="S308">
        <f t="shared" si="44"/>
        <v>0</v>
      </c>
      <c r="T308">
        <f t="shared" si="44"/>
        <v>0.7087813138873954</v>
      </c>
      <c r="U308" s="4">
        <f t="shared" si="45"/>
        <v>0.87860261279808383</v>
      </c>
      <c r="V308" s="6">
        <f t="shared" si="46"/>
        <v>1.1680297263604982</v>
      </c>
    </row>
    <row r="309" spans="1:22" x14ac:dyDescent="0.3">
      <c r="A309">
        <f t="shared" si="38"/>
        <v>305</v>
      </c>
      <c r="C309">
        <v>5.8212160879999999</v>
      </c>
      <c r="D309">
        <v>3.4064999999999999</v>
      </c>
      <c r="E309" s="13">
        <v>3.9842579923554398E-9</v>
      </c>
      <c r="F309" s="13">
        <v>5.8061911482574897E-2</v>
      </c>
      <c r="G309" s="13">
        <v>7.3985703887437298E-14</v>
      </c>
      <c r="H309">
        <v>0.94193808453309302</v>
      </c>
      <c r="I309">
        <f t="shared" si="39"/>
        <v>1.0626956938794274E-3</v>
      </c>
      <c r="J309">
        <f t="shared" si="40"/>
        <v>0.17838348825104866</v>
      </c>
      <c r="K309">
        <f t="shared" si="41"/>
        <v>0</v>
      </c>
      <c r="L309">
        <f t="shared" si="42"/>
        <v>0.8205538160550726</v>
      </c>
      <c r="M309">
        <f>_xlfn.NORM.S.DIST((1/$Y$7)*(C309-$Y$3-D309*$Y$12),TRUE)</f>
        <v>0.99999997599658175</v>
      </c>
      <c r="N309" s="3">
        <f>_xlfn.NORM.S.DIST((1/$Y$8)*(C309-$Y$4-D309*$Y$12),TRUE)</f>
        <v>0.98902490674899468</v>
      </c>
      <c r="O309" s="3">
        <f>_xlfn.NORM.S.DIST((1/$Y$9)*(C309-$Y$5-D309*$Y$12),TRUE)</f>
        <v>0.76245877262713435</v>
      </c>
      <c r="P309" s="3">
        <f t="shared" si="43"/>
        <v>0.79130491726836905</v>
      </c>
      <c r="Q309">
        <f t="shared" si="44"/>
        <v>1.0626956683710983E-3</v>
      </c>
      <c r="R309">
        <f t="shared" si="44"/>
        <v>0.17642571283305378</v>
      </c>
      <c r="S309">
        <f t="shared" si="44"/>
        <v>0</v>
      </c>
      <c r="T309">
        <f t="shared" si="44"/>
        <v>0.64930826952770371</v>
      </c>
      <c r="U309" s="4">
        <f t="shared" si="45"/>
        <v>0.8267966780291286</v>
      </c>
      <c r="V309" s="6">
        <f t="shared" si="46"/>
        <v>0.94158208778818731</v>
      </c>
    </row>
    <row r="310" spans="1:22" x14ac:dyDescent="0.3">
      <c r="A310">
        <f t="shared" si="38"/>
        <v>306</v>
      </c>
      <c r="C310">
        <v>-3.1618983360000001</v>
      </c>
      <c r="D310">
        <v>3.8142</v>
      </c>
      <c r="E310" s="13">
        <v>2.87258318811324E-5</v>
      </c>
      <c r="F310" s="13">
        <v>0.19721451016990699</v>
      </c>
      <c r="G310" s="13">
        <v>6.0654318904913102E-14</v>
      </c>
      <c r="H310">
        <v>0.80275676399815099</v>
      </c>
      <c r="I310">
        <f t="shared" si="39"/>
        <v>5.2255756591804998E-3</v>
      </c>
      <c r="J310">
        <f t="shared" si="40"/>
        <v>0.21122396006112393</v>
      </c>
      <c r="K310">
        <f t="shared" si="41"/>
        <v>0</v>
      </c>
      <c r="L310">
        <f t="shared" si="42"/>
        <v>0.78355046750694446</v>
      </c>
      <c r="M310">
        <f>_xlfn.NORM.S.DIST((1/$Y$7)*(C310-$Y$3-D310*$Y$12),TRUE)</f>
        <v>6.4606907623097567E-5</v>
      </c>
      <c r="N310" s="3">
        <f>_xlfn.NORM.S.DIST((1/$Y$8)*(C310-$Y$4-D310*$Y$12),TRUE)</f>
        <v>5.4050455119260293E-2</v>
      </c>
      <c r="O310" s="3">
        <f>_xlfn.NORM.S.DIST((1/$Y$9)*(C310-$Y$5-D310*$Y$12),TRUE)</f>
        <v>0.30822902219141229</v>
      </c>
      <c r="P310" s="3">
        <f t="shared" si="43"/>
        <v>0.28477770646978467</v>
      </c>
      <c r="Q310">
        <f t="shared" si="44"/>
        <v>3.3760828389018174E-7</v>
      </c>
      <c r="R310">
        <f t="shared" si="44"/>
        <v>1.1416751173396208E-2</v>
      </c>
      <c r="S310">
        <f t="shared" si="44"/>
        <v>0</v>
      </c>
      <c r="T310">
        <f t="shared" si="44"/>
        <v>0.2231377050399552</v>
      </c>
      <c r="U310" s="4">
        <f t="shared" si="45"/>
        <v>0.2345547938216353</v>
      </c>
      <c r="V310" s="6">
        <f t="shared" si="46"/>
        <v>-0.72392857222197826</v>
      </c>
    </row>
    <row r="311" spans="1:22" x14ac:dyDescent="0.3">
      <c r="A311">
        <f t="shared" si="38"/>
        <v>307</v>
      </c>
      <c r="C311">
        <v>3.1191290270000001</v>
      </c>
      <c r="D311">
        <v>3.5888</v>
      </c>
      <c r="E311" s="13">
        <v>3.2378598878726201E-3</v>
      </c>
      <c r="F311" s="13">
        <v>0.42822247251798801</v>
      </c>
      <c r="G311" s="13">
        <v>4.1959213994814301E-14</v>
      </c>
      <c r="H311">
        <v>0.56853966759409702</v>
      </c>
      <c r="I311">
        <f t="shared" si="39"/>
        <v>1.7775446422364109E-2</v>
      </c>
      <c r="J311">
        <f t="shared" si="40"/>
        <v>0.31004327207789684</v>
      </c>
      <c r="K311">
        <f t="shared" si="41"/>
        <v>0</v>
      </c>
      <c r="L311">
        <f t="shared" si="42"/>
        <v>0.67220454942356256</v>
      </c>
      <c r="M311">
        <f>_xlfn.NORM.S.DIST((1/$Y$7)*(C311-$Y$3-D311*$Y$12),TRUE)</f>
        <v>0.99615284221716482</v>
      </c>
      <c r="N311" s="3">
        <f>_xlfn.NORM.S.DIST((1/$Y$8)*(C311-$Y$4-D311*$Y$12),TRUE)</f>
        <v>0.86837019604573229</v>
      </c>
      <c r="O311" s="3">
        <f>_xlfn.NORM.S.DIST((1/$Y$9)*(C311-$Y$5-D311*$Y$12),TRUE)</f>
        <v>0.63635525730435205</v>
      </c>
      <c r="P311" s="3">
        <f t="shared" si="43"/>
        <v>0.65393261374378642</v>
      </c>
      <c r="Q311">
        <f t="shared" si="44"/>
        <v>1.7707061475316942E-2</v>
      </c>
      <c r="R311">
        <f t="shared" si="44"/>
        <v>0.2692323369569436</v>
      </c>
      <c r="S311">
        <f t="shared" si="44"/>
        <v>0</v>
      </c>
      <c r="T311">
        <f t="shared" si="44"/>
        <v>0.43957647797501453</v>
      </c>
      <c r="U311" s="4">
        <f t="shared" si="45"/>
        <v>0.726515876407275</v>
      </c>
      <c r="V311" s="6">
        <f t="shared" si="46"/>
        <v>0.60230933645752593</v>
      </c>
    </row>
    <row r="312" spans="1:22" x14ac:dyDescent="0.3">
      <c r="A312">
        <f t="shared" si="38"/>
        <v>308</v>
      </c>
      <c r="C312">
        <v>11.41626977</v>
      </c>
      <c r="D312">
        <v>3.2658</v>
      </c>
      <c r="E312" s="13">
        <v>8.5785877195014603E-28</v>
      </c>
      <c r="F312" s="13">
        <v>1.6285027711006401E-4</v>
      </c>
      <c r="G312" s="13">
        <v>9.7847528304291202E-14</v>
      </c>
      <c r="H312">
        <v>0.99983714972279203</v>
      </c>
      <c r="I312">
        <f t="shared" si="39"/>
        <v>4.1486475024624964E-2</v>
      </c>
      <c r="J312">
        <f t="shared" si="40"/>
        <v>0.47640159320591136</v>
      </c>
      <c r="K312">
        <f t="shared" si="41"/>
        <v>0</v>
      </c>
      <c r="L312">
        <f t="shared" si="42"/>
        <v>0.48473459827864013</v>
      </c>
      <c r="M312">
        <f>_xlfn.NORM.S.DIST((1/$Y$7)*(C312-$Y$3-D312*$Y$12),TRUE)</f>
        <v>1</v>
      </c>
      <c r="N312" s="3">
        <f>_xlfn.NORM.S.DIST((1/$Y$8)*(C312-$Y$4-D312*$Y$12),TRUE)</f>
        <v>0.99999881539728186</v>
      </c>
      <c r="O312" s="3">
        <f>_xlfn.NORM.S.DIST((1/$Y$9)*(C312-$Y$5-D312*$Y$12),TRUE)</f>
        <v>0.92936187517330371</v>
      </c>
      <c r="P312" s="3">
        <f t="shared" si="43"/>
        <v>0.95256689841876052</v>
      </c>
      <c r="Q312">
        <f t="shared" si="44"/>
        <v>4.1486475024624964E-2</v>
      </c>
      <c r="R312">
        <f t="shared" si="44"/>
        <v>0.47640102885928914</v>
      </c>
      <c r="S312">
        <f t="shared" si="44"/>
        <v>0</v>
      </c>
      <c r="T312">
        <f t="shared" si="44"/>
        <v>0.46174213283854809</v>
      </c>
      <c r="U312" s="4">
        <f t="shared" si="45"/>
        <v>0.97962963672246217</v>
      </c>
      <c r="V312" s="6">
        <f t="shared" si="46"/>
        <v>2.0461590322671084</v>
      </c>
    </row>
    <row r="313" spans="1:22" x14ac:dyDescent="0.3">
      <c r="A313">
        <f t="shared" si="38"/>
        <v>309</v>
      </c>
      <c r="C313">
        <v>6.511740884</v>
      </c>
      <c r="D313">
        <v>3.0834000000000001</v>
      </c>
      <c r="E313" s="13">
        <v>9.6562465870849805E-13</v>
      </c>
      <c r="F313" s="13">
        <v>2.97369347648485E-2</v>
      </c>
      <c r="G313" s="13">
        <v>7.7817304721021098E-14</v>
      </c>
      <c r="H313">
        <v>0.97026306523410799</v>
      </c>
      <c r="I313">
        <f t="shared" si="39"/>
        <v>1.4656525037753288E-5</v>
      </c>
      <c r="J313">
        <f t="shared" si="40"/>
        <v>0.17011562369673153</v>
      </c>
      <c r="K313">
        <f t="shared" si="41"/>
        <v>0</v>
      </c>
      <c r="L313">
        <f t="shared" si="42"/>
        <v>0.82986971977823065</v>
      </c>
      <c r="M313">
        <f>_xlfn.NORM.S.DIST((1/$Y$7)*(C313-$Y$3-D313*$Y$12),TRUE)</f>
        <v>0.99999999966366093</v>
      </c>
      <c r="N313" s="3">
        <f>_xlfn.NORM.S.DIST((1/$Y$8)*(C313-$Y$4-D313*$Y$12),TRUE)</f>
        <v>0.99521326430171175</v>
      </c>
      <c r="O313" s="3">
        <f>_xlfn.NORM.S.DIST((1/$Y$9)*(C313-$Y$5-D313*$Y$12),TRUE)</f>
        <v>0.79035068211975534</v>
      </c>
      <c r="P313" s="3">
        <f t="shared" si="43"/>
        <v>0.82043155968773673</v>
      </c>
      <c r="Q313">
        <f t="shared" si="44"/>
        <v>1.4656525032823726E-5</v>
      </c>
      <c r="R313">
        <f t="shared" si="44"/>
        <v>0.1693013251679458</v>
      </c>
      <c r="S313">
        <f t="shared" si="44"/>
        <v>0</v>
      </c>
      <c r="T313">
        <f t="shared" si="44"/>
        <v>0.68085130853527875</v>
      </c>
      <c r="U313" s="4">
        <f t="shared" si="45"/>
        <v>0.85016729022825732</v>
      </c>
      <c r="V313" s="6">
        <f t="shared" si="46"/>
        <v>1.0371511513485188</v>
      </c>
    </row>
    <row r="314" spans="1:22" x14ac:dyDescent="0.3">
      <c r="A314">
        <f t="shared" si="38"/>
        <v>310</v>
      </c>
      <c r="C314">
        <v>2.8137087639999998</v>
      </c>
      <c r="D314">
        <v>2.9813999999999998</v>
      </c>
      <c r="E314">
        <v>1.07744423285429E-3</v>
      </c>
      <c r="F314" s="13">
        <v>0.30354757082482398</v>
      </c>
      <c r="G314" s="13">
        <v>5.14080889755277E-14</v>
      </c>
      <c r="H314">
        <v>0.69537498494227101</v>
      </c>
      <c r="I314">
        <f t="shared" si="39"/>
        <v>2.6763241297929007E-3</v>
      </c>
      <c r="J314">
        <f t="shared" si="40"/>
        <v>0.19111322368373412</v>
      </c>
      <c r="K314">
        <f t="shared" si="41"/>
        <v>0</v>
      </c>
      <c r="L314">
        <f t="shared" si="42"/>
        <v>0.80621045218725507</v>
      </c>
      <c r="M314">
        <f>_xlfn.NORM.S.DIST((1/$Y$7)*(C314-$Y$3-D314*$Y$12),TRUE)</f>
        <v>0.99059973006622148</v>
      </c>
      <c r="N314" s="3">
        <f>_xlfn.NORM.S.DIST((1/$Y$8)*(C314-$Y$4-D314*$Y$12),TRUE)</f>
        <v>0.83798002823185724</v>
      </c>
      <c r="O314" s="3">
        <f>_xlfn.NORM.S.DIST((1/$Y$9)*(C314-$Y$5-D314*$Y$12),TRUE)</f>
        <v>0.620738290163938</v>
      </c>
      <c r="P314" s="3">
        <f t="shared" si="43"/>
        <v>0.63647485613818533</v>
      </c>
      <c r="Q314">
        <f t="shared" si="44"/>
        <v>2.6511659605425626E-3</v>
      </c>
      <c r="R314">
        <f t="shared" si="44"/>
        <v>0.16014906457797676</v>
      </c>
      <c r="S314">
        <f t="shared" si="44"/>
        <v>0</v>
      </c>
      <c r="T314">
        <f t="shared" si="44"/>
        <v>0.51313268157298453</v>
      </c>
      <c r="U314" s="4">
        <f t="shared" si="45"/>
        <v>0.67593291211150386</v>
      </c>
      <c r="V314" s="6">
        <f t="shared" si="46"/>
        <v>0.45635575628611225</v>
      </c>
    </row>
    <row r="315" spans="1:22" x14ac:dyDescent="0.3">
      <c r="A315">
        <f t="shared" si="38"/>
        <v>311</v>
      </c>
      <c r="C315">
        <v>5.8980600450000003</v>
      </c>
      <c r="D315">
        <v>2.7498999999999998</v>
      </c>
      <c r="E315" s="13">
        <v>8.7595409158586894E-8</v>
      </c>
      <c r="F315">
        <v>0.14882337339169899</v>
      </c>
      <c r="G315" s="13">
        <v>6.6262287283270496E-14</v>
      </c>
      <c r="H315">
        <v>0.85117653901282497</v>
      </c>
      <c r="I315">
        <f t="shared" si="39"/>
        <v>2.8299755626182969E-2</v>
      </c>
      <c r="J315">
        <f t="shared" si="40"/>
        <v>0.38630530957560005</v>
      </c>
      <c r="K315">
        <f t="shared" si="41"/>
        <v>0</v>
      </c>
      <c r="L315">
        <f t="shared" si="42"/>
        <v>0.58626766462682967</v>
      </c>
      <c r="M315">
        <f>_xlfn.NORM.S.DIST((1/$Y$7)*(C315-$Y$3-D315*$Y$12),TRUE)</f>
        <v>0.9999999847008284</v>
      </c>
      <c r="N315" s="3">
        <f>_xlfn.NORM.S.DIST((1/$Y$8)*(C315-$Y$4-D315*$Y$12),TRUE)</f>
        <v>0.98995260960684739</v>
      </c>
      <c r="O315" s="3">
        <f>_xlfn.NORM.S.DIST((1/$Y$9)*(C315-$Y$5-D315*$Y$12),TRUE)</f>
        <v>0.76565999872899337</v>
      </c>
      <c r="P315" s="3">
        <f t="shared" si="43"/>
        <v>0.79467757386935456</v>
      </c>
      <c r="Q315">
        <f t="shared" si="44"/>
        <v>2.8299755193220151E-2</v>
      </c>
      <c r="R315">
        <f t="shared" si="44"/>
        <v>0.38242394931934631</v>
      </c>
      <c r="S315">
        <f t="shared" si="44"/>
        <v>0</v>
      </c>
      <c r="T315">
        <f t="shared" si="44"/>
        <v>0.46589376536370142</v>
      </c>
      <c r="U315" s="4">
        <f t="shared" si="45"/>
        <v>0.87661746987626787</v>
      </c>
      <c r="V315" s="6">
        <f t="shared" si="46"/>
        <v>1.1582425706209702</v>
      </c>
    </row>
    <row r="316" spans="1:22" x14ac:dyDescent="0.3">
      <c r="A316">
        <f t="shared" si="38"/>
        <v>312</v>
      </c>
      <c r="C316">
        <v>1.8376773529999999</v>
      </c>
      <c r="D316">
        <v>2.6341999999999999</v>
      </c>
      <c r="E316">
        <v>2.7068150576767199E-2</v>
      </c>
      <c r="F316">
        <v>0.47467524039241898</v>
      </c>
      <c r="G316" s="13">
        <v>3.6359571705955597E-14</v>
      </c>
      <c r="H316">
        <v>0.49825660903077701</v>
      </c>
      <c r="I316">
        <f t="shared" si="39"/>
        <v>1.3394183317141505E-2</v>
      </c>
      <c r="J316">
        <f t="shared" si="40"/>
        <v>0.27566465905274362</v>
      </c>
      <c r="K316">
        <f t="shared" si="41"/>
        <v>0</v>
      </c>
      <c r="L316">
        <f t="shared" si="42"/>
        <v>0.71094122858239572</v>
      </c>
      <c r="M316">
        <f>_xlfn.NORM.S.DIST((1/$Y$7)*(C316-$Y$3-D316*$Y$12),TRUE)</f>
        <v>0.9099534788418896</v>
      </c>
      <c r="N316" s="3">
        <f>_xlfn.NORM.S.DIST((1/$Y$8)*(C316-$Y$4-D316*$Y$12),TRUE)</f>
        <v>0.71316795112126385</v>
      </c>
      <c r="O316" s="3">
        <f>_xlfn.NORM.S.DIST((1/$Y$9)*(C316-$Y$5-D316*$Y$12),TRUE)</f>
        <v>0.56961593374250563</v>
      </c>
      <c r="P316" s="3">
        <f t="shared" si="43"/>
        <v>0.57892692402589319</v>
      </c>
      <c r="Q316">
        <f t="shared" si="44"/>
        <v>1.2188083705678913E-2</v>
      </c>
      <c r="R316">
        <f t="shared" si="44"/>
        <v>0.19659520009318693</v>
      </c>
      <c r="S316">
        <f t="shared" si="44"/>
        <v>0</v>
      </c>
      <c r="T316">
        <f t="shared" si="44"/>
        <v>0.41158301862639579</v>
      </c>
      <c r="U316" s="4">
        <f t="shared" si="45"/>
        <v>0.6203663024252617</v>
      </c>
      <c r="V316" s="6">
        <f t="shared" si="46"/>
        <v>0.3064429706504937</v>
      </c>
    </row>
    <row r="317" spans="1:22" x14ac:dyDescent="0.3">
      <c r="A317">
        <f t="shared" si="38"/>
        <v>313</v>
      </c>
      <c r="C317">
        <v>5.5285874909999997</v>
      </c>
      <c r="D317">
        <v>2.3953000000000002</v>
      </c>
      <c r="E317" s="13">
        <v>1.71668392509864E-6</v>
      </c>
      <c r="F317">
        <v>0.30108627313208403</v>
      </c>
      <c r="G317" s="13">
        <v>5.3152716427540898E-14</v>
      </c>
      <c r="H317">
        <v>0.698912010183938</v>
      </c>
      <c r="I317">
        <f t="shared" si="39"/>
        <v>6.7352788660212215E-2</v>
      </c>
      <c r="J317">
        <f t="shared" si="40"/>
        <v>0.52677917059965129</v>
      </c>
      <c r="K317">
        <f t="shared" si="41"/>
        <v>0</v>
      </c>
      <c r="L317">
        <f t="shared" si="42"/>
        <v>0.4277932427073175</v>
      </c>
      <c r="M317">
        <f>_xlfn.NORM.S.DIST((1/$Y$7)*(C317-$Y$3-D317*$Y$12),TRUE)</f>
        <v>0.99999987387826883</v>
      </c>
      <c r="N317" s="3">
        <f>_xlfn.NORM.S.DIST((1/$Y$8)*(C317-$Y$4-D317*$Y$12),TRUE)</f>
        <v>0.98477738867905684</v>
      </c>
      <c r="O317" s="3">
        <f>_xlfn.NORM.S.DIST((1/$Y$9)*(C317-$Y$5-D317*$Y$12),TRUE)</f>
        <v>0.75005134892272829</v>
      </c>
      <c r="P317" s="3">
        <f t="shared" si="43"/>
        <v>0.7781660857926227</v>
      </c>
      <c r="Q317">
        <f t="shared" si="44"/>
        <v>6.7352780165561912E-2</v>
      </c>
      <c r="R317">
        <f t="shared" si="44"/>
        <v>0.51876021603364397</v>
      </c>
      <c r="S317">
        <f t="shared" si="44"/>
        <v>0</v>
      </c>
      <c r="T317">
        <f t="shared" si="44"/>
        <v>0.33289419320608671</v>
      </c>
      <c r="U317" s="4">
        <f t="shared" si="45"/>
        <v>0.91900718940529258</v>
      </c>
      <c r="V317" s="6">
        <f t="shared" si="46"/>
        <v>1.3984245300703295</v>
      </c>
    </row>
    <row r="318" spans="1:22" x14ac:dyDescent="0.3">
      <c r="A318">
        <f t="shared" si="38"/>
        <v>314</v>
      </c>
      <c r="C318">
        <v>1.7787405869999999</v>
      </c>
      <c r="D318">
        <v>2.4222000000000001</v>
      </c>
      <c r="E318">
        <v>5.1887235850102E-2</v>
      </c>
      <c r="F318">
        <v>0.58661562763545005</v>
      </c>
      <c r="G318" s="13">
        <v>2.61940938671613E-14</v>
      </c>
      <c r="H318">
        <v>0.361497136514422</v>
      </c>
      <c r="I318">
        <f t="shared" si="39"/>
        <v>2.7099326764312554E-2</v>
      </c>
      <c r="J318">
        <f t="shared" si="40"/>
        <v>0.38377250710303601</v>
      </c>
      <c r="K318">
        <f t="shared" si="41"/>
        <v>0</v>
      </c>
      <c r="L318">
        <f t="shared" si="42"/>
        <v>0.58912955664663103</v>
      </c>
      <c r="M318">
        <f>_xlfn.NORM.S.DIST((1/$Y$7)*(C318-$Y$3-D318*$Y$12),TRUE)</f>
        <v>0.89964677164267925</v>
      </c>
      <c r="N318" s="3">
        <f>_xlfn.NORM.S.DIST((1/$Y$8)*(C318-$Y$4-D318*$Y$12),TRUE)</f>
        <v>0.70439698624112157</v>
      </c>
      <c r="O318" s="3">
        <f>_xlfn.NORM.S.DIST((1/$Y$9)*(C318-$Y$5-D318*$Y$12),TRUE)</f>
        <v>0.5664818975999325</v>
      </c>
      <c r="P318" s="3">
        <f t="shared" si="43"/>
        <v>0.57538355719740863</v>
      </c>
      <c r="Q318">
        <f t="shared" si="44"/>
        <v>2.4379821837203844E-2</v>
      </c>
      <c r="R318">
        <f t="shared" si="44"/>
        <v>0.27032819740557801</v>
      </c>
      <c r="S318">
        <f t="shared" si="44"/>
        <v>0</v>
      </c>
      <c r="T318">
        <f t="shared" si="44"/>
        <v>0.33897545995347084</v>
      </c>
      <c r="U318" s="4">
        <f t="shared" si="45"/>
        <v>0.63368347919625267</v>
      </c>
      <c r="V318" s="6">
        <f t="shared" si="46"/>
        <v>0.34162510506821264</v>
      </c>
    </row>
    <row r="319" spans="1:22" x14ac:dyDescent="0.3">
      <c r="A319">
        <f t="shared" si="38"/>
        <v>315</v>
      </c>
      <c r="C319">
        <v>1.00239597</v>
      </c>
      <c r="D319">
        <v>2.2635000000000001</v>
      </c>
      <c r="E319">
        <v>0.24101795617041399</v>
      </c>
      <c r="F319">
        <v>0.63481053159620404</v>
      </c>
      <c r="G319" s="13">
        <v>8.69932182945622E-15</v>
      </c>
      <c r="H319">
        <v>0.124171512233374</v>
      </c>
      <c r="I319">
        <f t="shared" si="39"/>
        <v>0.10001279111080952</v>
      </c>
      <c r="J319">
        <f t="shared" si="40"/>
        <v>0.62437477779173967</v>
      </c>
      <c r="K319">
        <f t="shared" si="41"/>
        <v>0</v>
      </c>
      <c r="L319">
        <f t="shared" si="42"/>
        <v>0.31764109213603375</v>
      </c>
      <c r="M319">
        <f>_xlfn.NORM.S.DIST((1/$Y$7)*(C319-$Y$3-D319*$Y$12),TRUE)</f>
        <v>0.68331117344124359</v>
      </c>
      <c r="N319" s="3">
        <f>_xlfn.NORM.S.DIST((1/$Y$8)*(C319-$Y$4-D319*$Y$12),TRUE)</f>
        <v>0.57934268960260438</v>
      </c>
      <c r="O319" s="3">
        <f>_xlfn.NORM.S.DIST((1/$Y$9)*(C319-$Y$5-D319*$Y$12),TRUE)</f>
        <v>0.52488231934952956</v>
      </c>
      <c r="P319" s="3">
        <f t="shared" si="43"/>
        <v>0.5282466421045563</v>
      </c>
      <c r="Q319">
        <f t="shared" si="44"/>
        <v>6.8339857653061234E-2</v>
      </c>
      <c r="R319">
        <f t="shared" si="44"/>
        <v>0.36172696308589491</v>
      </c>
      <c r="S319">
        <f t="shared" si="44"/>
        <v>0</v>
      </c>
      <c r="T319">
        <f t="shared" si="44"/>
        <v>0.16779284031528383</v>
      </c>
      <c r="U319" s="4">
        <f t="shared" si="45"/>
        <v>0.59785966105423993</v>
      </c>
      <c r="V319" s="6">
        <f t="shared" si="46"/>
        <v>0.24781095565983008</v>
      </c>
    </row>
    <row r="320" spans="1:22" x14ac:dyDescent="0.3">
      <c r="A320">
        <f t="shared" si="38"/>
        <v>316</v>
      </c>
      <c r="C320">
        <v>3.2181118940000002</v>
      </c>
      <c r="D320">
        <v>2.1156999999999999</v>
      </c>
      <c r="E320">
        <v>4.0197959412437097E-2</v>
      </c>
      <c r="F320">
        <v>0.85093622358443299</v>
      </c>
      <c r="G320" s="13">
        <v>7.1623029831050795E-15</v>
      </c>
      <c r="H320">
        <v>0.10886581700312201</v>
      </c>
      <c r="I320">
        <f t="shared" si="39"/>
        <v>0.2764592879587438</v>
      </c>
      <c r="J320">
        <f t="shared" si="40"/>
        <v>0.79665858543770574</v>
      </c>
      <c r="K320">
        <f t="shared" si="41"/>
        <v>0</v>
      </c>
      <c r="L320">
        <f t="shared" si="42"/>
        <v>0.12210667110158653</v>
      </c>
      <c r="M320">
        <f>_xlfn.NORM.S.DIST((1/$Y$7)*(C320-$Y$3-D320*$Y$12),TRUE)</f>
        <v>0.99717579745777085</v>
      </c>
      <c r="N320" s="3">
        <f>_xlfn.NORM.S.DIST((1/$Y$8)*(C320-$Y$4-D320*$Y$12),TRUE)</f>
        <v>0.87731550658989554</v>
      </c>
      <c r="O320" s="3">
        <f>_xlfn.NORM.S.DIST((1/$Y$9)*(C320-$Y$5-D320*$Y$12),TRUE)</f>
        <v>0.64136971688826849</v>
      </c>
      <c r="P320" s="3">
        <f t="shared" si="43"/>
        <v>0.65952307996996962</v>
      </c>
      <c r="Q320">
        <f t="shared" si="44"/>
        <v>0.27567851093486784</v>
      </c>
      <c r="R320">
        <f t="shared" si="44"/>
        <v>0.69892093046247039</v>
      </c>
      <c r="S320">
        <f t="shared" si="44"/>
        <v>0</v>
      </c>
      <c r="T320">
        <f t="shared" si="44"/>
        <v>8.0532167809798438E-2</v>
      </c>
      <c r="U320" s="4">
        <f t="shared" si="45"/>
        <v>1.0551316092071366</v>
      </c>
      <c r="V320" s="6" t="e">
        <f t="shared" si="46"/>
        <v>#NUM!</v>
      </c>
    </row>
    <row r="321" spans="1:22" x14ac:dyDescent="0.3">
      <c r="A321">
        <f t="shared" si="38"/>
        <v>317</v>
      </c>
      <c r="C321">
        <v>1.257177226</v>
      </c>
      <c r="D321">
        <v>2.1798000000000002</v>
      </c>
      <c r="E321">
        <v>0.21300654646261</v>
      </c>
      <c r="F321">
        <v>0.74643896626770501</v>
      </c>
      <c r="G321" s="13">
        <v>2.47721977666346E-15</v>
      </c>
      <c r="H321">
        <v>4.0554487269682901E-2</v>
      </c>
      <c r="I321">
        <f t="shared" si="39"/>
        <v>0.11316440318792388</v>
      </c>
      <c r="J321">
        <f t="shared" si="40"/>
        <v>0.80350922911602518</v>
      </c>
      <c r="K321">
        <f t="shared" si="41"/>
        <v>0</v>
      </c>
      <c r="L321">
        <f t="shared" si="42"/>
        <v>0.11588671482012425</v>
      </c>
      <c r="M321">
        <f>_xlfn.NORM.S.DIST((1/$Y$7)*(C321-$Y$3-D321*$Y$12),TRUE)</f>
        <v>0.77046038895454383</v>
      </c>
      <c r="N321" s="3">
        <f>_xlfn.NORM.S.DIST((1/$Y$8)*(C321-$Y$4-D321*$Y$12),TRUE)</f>
        <v>0.62201176458646412</v>
      </c>
      <c r="O321" s="3">
        <f>_xlfn.NORM.S.DIST((1/$Y$9)*(C321-$Y$5-D321*$Y$12),TRUE)</f>
        <v>0.53858696112073257</v>
      </c>
      <c r="P321" s="3">
        <f t="shared" si="43"/>
        <v>0.54379271516252392</v>
      </c>
      <c r="Q321">
        <f t="shared" si="44"/>
        <v>8.7188690095976656E-2</v>
      </c>
      <c r="R321">
        <f t="shared" si="44"/>
        <v>0.4997921934639683</v>
      </c>
      <c r="S321">
        <f t="shared" si="44"/>
        <v>0</v>
      </c>
      <c r="T321">
        <f t="shared" si="44"/>
        <v>6.3018351303300468E-2</v>
      </c>
      <c r="U321" s="4">
        <f t="shared" si="45"/>
        <v>0.6499992348632454</v>
      </c>
      <c r="V321" s="6">
        <f t="shared" si="46"/>
        <v>0.38531840069885614</v>
      </c>
    </row>
    <row r="322" spans="1:22" x14ac:dyDescent="0.3">
      <c r="A322">
        <f t="shared" si="38"/>
        <v>318</v>
      </c>
      <c r="C322">
        <v>0.174431735</v>
      </c>
      <c r="D322">
        <v>2.0478000000000001</v>
      </c>
      <c r="E322">
        <v>0.45801008414648298</v>
      </c>
      <c r="F322">
        <v>0.52709163972179296</v>
      </c>
      <c r="G322" s="13">
        <v>7.5788615004520299E-16</v>
      </c>
      <c r="H322">
        <v>1.4898276131724E-2</v>
      </c>
      <c r="I322">
        <f t="shared" si="39"/>
        <v>0.26101546424507105</v>
      </c>
      <c r="J322">
        <f t="shared" si="40"/>
        <v>0.85546644496777546</v>
      </c>
      <c r="K322">
        <f t="shared" si="41"/>
        <v>0</v>
      </c>
      <c r="L322">
        <f t="shared" si="42"/>
        <v>5.6053393421867957E-2</v>
      </c>
      <c r="M322">
        <f>_xlfn.NORM.S.DIST((1/$Y$7)*(C322-$Y$3-D322*$Y$12),TRUE)</f>
        <v>0.35236324981692763</v>
      </c>
      <c r="N322" s="3">
        <f>_xlfn.NORM.S.DIST((1/$Y$8)*(C322-$Y$4-D322*$Y$12),TRUE)</f>
        <v>0.43680926582078983</v>
      </c>
      <c r="O322" s="3">
        <f>_xlfn.NORM.S.DIST((1/$Y$9)*(C322-$Y$5-D322*$Y$12),TRUE)</f>
        <v>0.48022684983477143</v>
      </c>
      <c r="P322" s="3">
        <f t="shared" si="43"/>
        <v>0.47755178191273384</v>
      </c>
      <c r="Q322">
        <f t="shared" si="44"/>
        <v>9.1972257233867316E-2</v>
      </c>
      <c r="R322">
        <f t="shared" si="44"/>
        <v>0.37367566976069511</v>
      </c>
      <c r="S322">
        <f t="shared" si="44"/>
        <v>0</v>
      </c>
      <c r="T322">
        <f t="shared" si="44"/>
        <v>2.6768397910868557E-2</v>
      </c>
      <c r="U322" s="4">
        <f t="shared" si="45"/>
        <v>0.49241632490543097</v>
      </c>
      <c r="V322" s="6">
        <f t="shared" si="46"/>
        <v>-1.9010599436521461E-2</v>
      </c>
    </row>
    <row r="323" spans="1:22" x14ac:dyDescent="0.3">
      <c r="A323">
        <f t="shared" si="38"/>
        <v>319</v>
      </c>
      <c r="C323">
        <v>3.0770179479999999</v>
      </c>
      <c r="D323">
        <v>1.8369</v>
      </c>
      <c r="E323">
        <v>0.11176827855929</v>
      </c>
      <c r="F323">
        <v>0.860980133051782</v>
      </c>
      <c r="G323" s="13">
        <v>1.1468169818987E-15</v>
      </c>
      <c r="H323">
        <v>2.7251588388926801E-2</v>
      </c>
      <c r="I323">
        <f t="shared" si="39"/>
        <v>0.46422742414826162</v>
      </c>
      <c r="J323">
        <f t="shared" si="40"/>
        <v>0.87858242562940547</v>
      </c>
      <c r="K323">
        <f t="shared" si="41"/>
        <v>0</v>
      </c>
      <c r="L323">
        <f t="shared" si="42"/>
        <v>2.8178318380984706E-2</v>
      </c>
      <c r="M323">
        <f>_xlfn.NORM.S.DIST((1/$Y$7)*(C323-$Y$3-D323*$Y$12),TRUE)</f>
        <v>0.99562491865578584</v>
      </c>
      <c r="N323" s="3">
        <f>_xlfn.NORM.S.DIST((1/$Y$8)*(C323-$Y$4-D323*$Y$12),TRUE)</f>
        <v>0.86443126619979338</v>
      </c>
      <c r="O323" s="3">
        <f>_xlfn.NORM.S.DIST((1/$Y$9)*(C323-$Y$5-D323*$Y$12),TRUE)</f>
        <v>0.63421475341957956</v>
      </c>
      <c r="P323" s="3">
        <f t="shared" si="43"/>
        <v>0.65154391870927097</v>
      </c>
      <c r="Q323">
        <f t="shared" si="44"/>
        <v>0.46219639140539798</v>
      </c>
      <c r="R323">
        <f t="shared" si="44"/>
        <v>0.75947411864771275</v>
      </c>
      <c r="S323">
        <f t="shared" si="44"/>
        <v>0</v>
      </c>
      <c r="T323">
        <f t="shared" si="44"/>
        <v>1.8359411980584255E-2</v>
      </c>
      <c r="U323" s="4">
        <f t="shared" si="45"/>
        <v>1.240029922033695</v>
      </c>
      <c r="V323" s="6" t="e">
        <f t="shared" si="46"/>
        <v>#NUM!</v>
      </c>
    </row>
    <row r="324" spans="1:22" x14ac:dyDescent="0.3">
      <c r="A324">
        <f t="shared" si="38"/>
        <v>320</v>
      </c>
      <c r="C324">
        <v>2.3068931770000001</v>
      </c>
      <c r="D324">
        <v>1.8128</v>
      </c>
      <c r="E324">
        <v>0.121740131312956</v>
      </c>
      <c r="F324">
        <v>0.85498560198504603</v>
      </c>
      <c r="G324" s="13">
        <v>1.0099949154198199E-15</v>
      </c>
      <c r="H324">
        <v>2.3274266701997101E-2</v>
      </c>
      <c r="I324">
        <f t="shared" si="39"/>
        <v>0.1791973454636154</v>
      </c>
      <c r="J324">
        <f t="shared" si="40"/>
        <v>0.86288673781504666</v>
      </c>
      <c r="K324">
        <f t="shared" si="41"/>
        <v>0</v>
      </c>
      <c r="L324">
        <f t="shared" si="42"/>
        <v>4.8448222354362705E-2</v>
      </c>
      <c r="M324">
        <f>_xlfn.NORM.S.DIST((1/$Y$7)*(C324-$Y$3-D324*$Y$12),TRUE)</f>
        <v>0.96603951209304706</v>
      </c>
      <c r="N324" s="3">
        <f>_xlfn.NORM.S.DIST((1/$Y$8)*(C324-$Y$4-D324*$Y$12),TRUE)</f>
        <v>0.77824183236791633</v>
      </c>
      <c r="O324" s="3">
        <f>_xlfn.NORM.S.DIST((1/$Y$9)*(C324-$Y$5-D324*$Y$12),TRUE)</f>
        <v>0.59439503217846734</v>
      </c>
      <c r="P324" s="3">
        <f t="shared" si="43"/>
        <v>0.60688645078739933</v>
      </c>
      <c r="Q324">
        <f t="shared" si="44"/>
        <v>0.17311171618004023</v>
      </c>
      <c r="R324">
        <f t="shared" si="44"/>
        <v>0.6715345559631557</v>
      </c>
      <c r="S324">
        <f t="shared" si="44"/>
        <v>0</v>
      </c>
      <c r="T324">
        <f t="shared" si="44"/>
        <v>2.9402569711597923E-2</v>
      </c>
      <c r="U324" s="4">
        <f t="shared" si="45"/>
        <v>0.87404884185479392</v>
      </c>
      <c r="V324" s="6">
        <f t="shared" si="46"/>
        <v>1.1457410426176526</v>
      </c>
    </row>
    <row r="325" spans="1:22" x14ac:dyDescent="0.3">
      <c r="A325">
        <f t="shared" si="38"/>
        <v>321</v>
      </c>
      <c r="C325">
        <v>-3.6695512460000002</v>
      </c>
      <c r="D325">
        <v>1.9918</v>
      </c>
      <c r="E325" s="13">
        <v>2.22772880195512E-4</v>
      </c>
      <c r="F325">
        <v>0.92197568499947202</v>
      </c>
      <c r="G325" s="13">
        <v>3.3284189985530598E-15</v>
      </c>
      <c r="H325">
        <v>7.7801542120329595E-2</v>
      </c>
      <c r="I325">
        <f t="shared" si="39"/>
        <v>0.18773222367344511</v>
      </c>
      <c r="J325">
        <f t="shared" si="40"/>
        <v>0.86591007326784042</v>
      </c>
      <c r="K325">
        <f t="shared" si="41"/>
        <v>0</v>
      </c>
      <c r="L325">
        <f t="shared" si="42"/>
        <v>4.496720942220897E-2</v>
      </c>
      <c r="M325">
        <f>_xlfn.NORM.S.DIST((1/$Y$7)*(C325-$Y$3-D325*$Y$12),TRUE)</f>
        <v>6.7220347430579105E-6</v>
      </c>
      <c r="N325" s="3">
        <f>_xlfn.NORM.S.DIST((1/$Y$8)*(C325-$Y$4-D325*$Y$12),TRUE)</f>
        <v>3.3844456115250367E-2</v>
      </c>
      <c r="O325" s="3">
        <f>_xlfn.NORM.S.DIST((1/$Y$9)*(C325-$Y$5-D325*$Y$12),TRUE)</f>
        <v>0.28449326904477568</v>
      </c>
      <c r="P325" s="3">
        <f t="shared" si="43"/>
        <v>0.25892153755103042</v>
      </c>
      <c r="Q325">
        <f t="shared" si="44"/>
        <v>1.2619425299244168E-6</v>
      </c>
      <c r="R325">
        <f t="shared" si="44"/>
        <v>2.9306255474466653E-2</v>
      </c>
      <c r="S325">
        <f t="shared" si="44"/>
        <v>0</v>
      </c>
      <c r="T325">
        <f t="shared" ref="T325:T388" si="47">P325*L325</f>
        <v>1.1642979002977529E-2</v>
      </c>
      <c r="U325" s="4">
        <f t="shared" si="45"/>
        <v>4.0950496419974107E-2</v>
      </c>
      <c r="V325" s="6">
        <f t="shared" si="46"/>
        <v>-1.7397610020853733</v>
      </c>
    </row>
    <row r="326" spans="1:22" x14ac:dyDescent="0.3">
      <c r="A326">
        <f t="shared" ref="A326:A389" si="48">A325+1</f>
        <v>322</v>
      </c>
      <c r="C326">
        <v>1.2272159760000001</v>
      </c>
      <c r="D326">
        <v>2.1234000000000002</v>
      </c>
      <c r="E326">
        <v>0.16224819719379099</v>
      </c>
      <c r="F326">
        <v>0.80556363499067596</v>
      </c>
      <c r="G326" s="13">
        <v>1.8221619627747299E-15</v>
      </c>
      <c r="H326">
        <v>3.2188167815531001E-2</v>
      </c>
      <c r="I326">
        <f t="shared" ref="I326:I389" si="49">$Y$14*E325+$Y$19*F325+G325*$Y$24+H325*$Y$29</f>
        <v>8.3180534970933723E-2</v>
      </c>
      <c r="J326">
        <f t="shared" ref="J326:J389" si="50">$Y$15*E325+$Y$20*F325+G325*$Y$25+H325*$Y$30</f>
        <v>0.82476536055216743</v>
      </c>
      <c r="K326">
        <f t="shared" ref="K326:K389" si="51">E325*$Y$16+F325*$Y$21+G325*$Y$26+H325*$Y$31</f>
        <v>0</v>
      </c>
      <c r="L326">
        <f t="shared" ref="L326:L389" si="52">E325*$Y$17+F325*$Y$22+G325*$Y$27+H325*$Y$32</f>
        <v>9.223455050985771E-2</v>
      </c>
      <c r="M326">
        <f>_xlfn.NORM.S.DIST((1/$Y$7)*(C326-$Y$3-D326*$Y$12),TRUE)</f>
        <v>0.76095900041991116</v>
      </c>
      <c r="N326" s="3">
        <f>_xlfn.NORM.S.DIST((1/$Y$8)*(C326-$Y$4-D326*$Y$12),TRUE)</f>
        <v>0.6170597641888802</v>
      </c>
      <c r="O326" s="3">
        <f>_xlfn.NORM.S.DIST((1/$Y$9)*(C326-$Y$5-D326*$Y$12),TRUE)</f>
        <v>0.53697740889678691</v>
      </c>
      <c r="P326" s="3">
        <f t="shared" ref="P326:P389" si="53">_xlfn.NORM.S.DIST((1/$Y$10)*(C326-$Y$6-D326*$Y$12),TRUE)</f>
        <v>0.54196756953775149</v>
      </c>
      <c r="Q326">
        <f t="shared" ref="Q326:T389" si="54">M326*I326</f>
        <v>6.3296976745875186E-2</v>
      </c>
      <c r="R326">
        <f t="shared" si="54"/>
        <v>0.50892951889347715</v>
      </c>
      <c r="S326">
        <f t="shared" si="54"/>
        <v>0</v>
      </c>
      <c r="T326">
        <f t="shared" si="47"/>
        <v>4.9988135167234563E-2</v>
      </c>
      <c r="U326" s="4">
        <f t="shared" ref="U326:U389" si="55">SUM(Q326:T326)</f>
        <v>0.6222146308065869</v>
      </c>
      <c r="V326" s="6">
        <f t="shared" ref="V326:V389" si="56">_xlfn.NORM.S.INV(U326)</f>
        <v>0.31130240598578179</v>
      </c>
    </row>
    <row r="327" spans="1:22" x14ac:dyDescent="0.3">
      <c r="A327">
        <f t="shared" si="48"/>
        <v>323</v>
      </c>
      <c r="C327">
        <v>3.4842344949999999</v>
      </c>
      <c r="D327">
        <v>2.0083000000000002</v>
      </c>
      <c r="E327">
        <v>1.5134279962466E-2</v>
      </c>
      <c r="F327">
        <v>0.939645647512936</v>
      </c>
      <c r="G327" s="13">
        <v>2.1499726427726398E-15</v>
      </c>
      <c r="H327">
        <v>4.5220072524595298E-2</v>
      </c>
      <c r="I327">
        <f t="shared" si="49"/>
        <v>0.22014658659551248</v>
      </c>
      <c r="J327">
        <f t="shared" si="50"/>
        <v>0.86039136479484712</v>
      </c>
      <c r="K327">
        <f t="shared" si="51"/>
        <v>0</v>
      </c>
      <c r="L327">
        <f t="shared" si="52"/>
        <v>5.088308833661101E-2</v>
      </c>
      <c r="M327">
        <f>_xlfn.NORM.S.DIST((1/$Y$7)*(C327-$Y$3-D327*$Y$12),TRUE)</f>
        <v>0.99882740967690842</v>
      </c>
      <c r="N327" s="3">
        <f>_xlfn.NORM.S.DIST((1/$Y$8)*(C327-$Y$4-D327*$Y$12),TRUE)</f>
        <v>0.89922520326035993</v>
      </c>
      <c r="O327" s="3">
        <f>_xlfn.NORM.S.DIST((1/$Y$9)*(C327-$Y$5-D327*$Y$12),TRUE)</f>
        <v>0.65472904399196852</v>
      </c>
      <c r="P327" s="3">
        <f t="shared" si="53"/>
        <v>0.67437778551577643</v>
      </c>
      <c r="Q327">
        <f t="shared" si="54"/>
        <v>0.21988844483840894</v>
      </c>
      <c r="R327">
        <f t="shared" si="54"/>
        <v>0.77368559989110486</v>
      </c>
      <c r="S327">
        <f t="shared" si="54"/>
        <v>0</v>
      </c>
      <c r="T327">
        <f t="shared" si="47"/>
        <v>3.4314424432647365E-2</v>
      </c>
      <c r="U327" s="4">
        <f t="shared" si="55"/>
        <v>1.0278884691621613</v>
      </c>
      <c r="V327" s="6" t="e">
        <f t="shared" si="56"/>
        <v>#NUM!</v>
      </c>
    </row>
    <row r="328" spans="1:22" x14ac:dyDescent="0.3">
      <c r="A328">
        <f t="shared" si="48"/>
        <v>324</v>
      </c>
      <c r="C328">
        <v>2.6001072E-2</v>
      </c>
      <c r="D328">
        <v>2.1316000000000002</v>
      </c>
      <c r="E328">
        <v>0.19963560072130801</v>
      </c>
      <c r="F328">
        <v>0.77913068165530497</v>
      </c>
      <c r="G328" s="13">
        <v>1.04438482704641E-15</v>
      </c>
      <c r="H328">
        <v>2.1233717623384999E-2</v>
      </c>
      <c r="I328">
        <f t="shared" si="49"/>
        <v>9.8340303042010441E-2</v>
      </c>
      <c r="J328">
        <f t="shared" si="50"/>
        <v>0.84819643410678436</v>
      </c>
      <c r="K328">
        <f t="shared" si="51"/>
        <v>0</v>
      </c>
      <c r="L328">
        <f t="shared" si="52"/>
        <v>6.5722029620802175E-2</v>
      </c>
      <c r="M328">
        <f>_xlfn.NORM.S.DIST((1/$Y$7)*(C328-$Y$3-D328*$Y$12),TRUE)</f>
        <v>0.29722746298722269</v>
      </c>
      <c r="N328" s="3">
        <f>_xlfn.NORM.S.DIST((1/$Y$8)*(C328-$Y$4-D328*$Y$12),TRUE)</f>
        <v>0.41158409346475194</v>
      </c>
      <c r="O328" s="3">
        <f>_xlfn.NORM.S.DIST((1/$Y$9)*(C328-$Y$5-D328*$Y$12),TRUE)</f>
        <v>0.47223139175529649</v>
      </c>
      <c r="P328" s="3">
        <f t="shared" si="53"/>
        <v>0.46847826865819414</v>
      </c>
      <c r="Q328">
        <f t="shared" si="54"/>
        <v>2.9229438782571421E-2</v>
      </c>
      <c r="R328">
        <f t="shared" si="54"/>
        <v>0.34910416041187603</v>
      </c>
      <c r="S328">
        <f t="shared" si="54"/>
        <v>0</v>
      </c>
      <c r="T328">
        <f t="shared" si="47"/>
        <v>3.0789342649455955E-2</v>
      </c>
      <c r="U328" s="4">
        <f t="shared" si="55"/>
        <v>0.40912294184390335</v>
      </c>
      <c r="V328" s="6">
        <f t="shared" si="56"/>
        <v>-0.22980167423488104</v>
      </c>
    </row>
    <row r="329" spans="1:22" x14ac:dyDescent="0.3">
      <c r="A329">
        <f t="shared" si="48"/>
        <v>325</v>
      </c>
      <c r="C329">
        <v>2.9585112009999999</v>
      </c>
      <c r="D329">
        <v>1.9718</v>
      </c>
      <c r="E329">
        <v>5.9784188383068398E-2</v>
      </c>
      <c r="F329">
        <v>0.91160471951058197</v>
      </c>
      <c r="G329" s="13">
        <v>1.1866126673215199E-15</v>
      </c>
      <c r="H329">
        <v>2.86110921063484E-2</v>
      </c>
      <c r="I329">
        <f t="shared" si="49"/>
        <v>0.2517901580053688</v>
      </c>
      <c r="J329">
        <f t="shared" si="50"/>
        <v>0.86891677250182109</v>
      </c>
      <c r="K329">
        <f t="shared" si="51"/>
        <v>0</v>
      </c>
      <c r="L329">
        <f t="shared" si="52"/>
        <v>4.0997906077068699E-2</v>
      </c>
      <c r="M329">
        <f>_xlfn.NORM.S.DIST((1/$Y$7)*(C329-$Y$3-D329*$Y$12),TRUE)</f>
        <v>0.99377551022821153</v>
      </c>
      <c r="N329" s="3">
        <f>_xlfn.NORM.S.DIST((1/$Y$8)*(C329-$Y$4-D329*$Y$12),TRUE)</f>
        <v>0.85291636719058639</v>
      </c>
      <c r="O329" s="3">
        <f>_xlfn.NORM.S.DIST((1/$Y$9)*(C329-$Y$5-D329*$Y$12),TRUE)</f>
        <v>0.62816879299650896</v>
      </c>
      <c r="P329" s="3">
        <f t="shared" si="53"/>
        <v>0.64478972374131727</v>
      </c>
      <c r="Q329">
        <f t="shared" si="54"/>
        <v>0.25022289274222737</v>
      </c>
      <c r="R329">
        <f t="shared" si="54"/>
        <v>0.74111333699322246</v>
      </c>
      <c r="S329">
        <f t="shared" si="54"/>
        <v>0</v>
      </c>
      <c r="T329">
        <f t="shared" si="47"/>
        <v>2.64350285334056E-2</v>
      </c>
      <c r="U329" s="4">
        <f t="shared" si="55"/>
        <v>1.0177712582688554</v>
      </c>
      <c r="V329" s="6" t="e">
        <f t="shared" si="56"/>
        <v>#NUM!</v>
      </c>
    </row>
    <row r="330" spans="1:22" x14ac:dyDescent="0.3">
      <c r="A330">
        <f t="shared" si="48"/>
        <v>326</v>
      </c>
      <c r="C330">
        <v>2.5395057950000002</v>
      </c>
      <c r="D330">
        <v>1.94</v>
      </c>
      <c r="E330">
        <v>6.40116622815632E-2</v>
      </c>
      <c r="F330">
        <v>0.90932856962798703</v>
      </c>
      <c r="G330" s="13">
        <v>1.15623187045631E-15</v>
      </c>
      <c r="H330">
        <v>2.66597680904486E-2</v>
      </c>
      <c r="I330">
        <f t="shared" si="49"/>
        <v>0.13644803618454582</v>
      </c>
      <c r="J330">
        <f t="shared" si="50"/>
        <v>0.860881808372153</v>
      </c>
      <c r="K330">
        <f t="shared" si="51"/>
        <v>0</v>
      </c>
      <c r="L330">
        <f t="shared" si="52"/>
        <v>5.1095348033586632E-2</v>
      </c>
      <c r="M330">
        <f>_xlfn.NORM.S.DIST((1/$Y$7)*(C330-$Y$3-D330*$Y$12),TRUE)</f>
        <v>0.98058571933479699</v>
      </c>
      <c r="N330" s="3">
        <f>_xlfn.NORM.S.DIST((1/$Y$8)*(C330-$Y$4-D330*$Y$12),TRUE)</f>
        <v>0.80708536713322443</v>
      </c>
      <c r="O330" s="3">
        <f>_xlfn.NORM.S.DIST((1/$Y$9)*(C330-$Y$5-D330*$Y$12),TRUE)</f>
        <v>0.60654681396248311</v>
      </c>
      <c r="P330" s="3">
        <f t="shared" si="53"/>
        <v>0.62055500556269938</v>
      </c>
      <c r="Q330">
        <f t="shared" si="54"/>
        <v>0.13379899571384327</v>
      </c>
      <c r="R330">
        <f t="shared" si="54"/>
        <v>0.69480511036835324</v>
      </c>
      <c r="S330">
        <f t="shared" si="54"/>
        <v>0</v>
      </c>
      <c r="T330">
        <f t="shared" si="47"/>
        <v>3.1707473983210416E-2</v>
      </c>
      <c r="U330" s="4">
        <f t="shared" si="55"/>
        <v>0.86031158006540687</v>
      </c>
      <c r="V330" s="6">
        <f t="shared" si="56"/>
        <v>1.081720278085599</v>
      </c>
    </row>
    <row r="331" spans="1:22" x14ac:dyDescent="0.3">
      <c r="A331">
        <f t="shared" si="48"/>
        <v>327</v>
      </c>
      <c r="C331">
        <v>-1.1849602429999999</v>
      </c>
      <c r="D331">
        <v>1.9686999999999999</v>
      </c>
      <c r="E331">
        <v>9.9367291526274895E-2</v>
      </c>
      <c r="F331">
        <v>0.87772951826193402</v>
      </c>
      <c r="G331" s="13">
        <v>9.674630391790709E-16</v>
      </c>
      <c r="H331">
        <v>2.2903190211790402E-2</v>
      </c>
      <c r="I331">
        <f t="shared" si="49"/>
        <v>0.14009018394274253</v>
      </c>
      <c r="J331">
        <f t="shared" si="50"/>
        <v>0.8623517979014117</v>
      </c>
      <c r="K331">
        <f t="shared" si="51"/>
        <v>0</v>
      </c>
      <c r="L331">
        <f t="shared" si="52"/>
        <v>4.9407464603911946E-2</v>
      </c>
      <c r="M331">
        <f>_xlfn.NORM.S.DIST((1/$Y$7)*(C331-$Y$3-D331*$Y$12),TRUE)</f>
        <v>3.7191590353513361E-2</v>
      </c>
      <c r="N331" s="3">
        <f>_xlfn.NORM.S.DIST((1/$Y$8)*(C331-$Y$4-D331*$Y$12),TRUE)</f>
        <v>0.22694641622168626</v>
      </c>
      <c r="O331" s="3">
        <f>_xlfn.NORM.S.DIST((1/$Y$9)*(C331-$Y$5-D331*$Y$12),TRUE)</f>
        <v>0.40770061679659919</v>
      </c>
      <c r="P331" s="3">
        <f t="shared" si="53"/>
        <v>0.395473883515502</v>
      </c>
      <c r="Q331">
        <f t="shared" si="54"/>
        <v>5.2101767337468154E-3</v>
      </c>
      <c r="R331">
        <f t="shared" si="54"/>
        <v>0.19570765005605326</v>
      </c>
      <c r="S331">
        <f t="shared" si="54"/>
        <v>0</v>
      </c>
      <c r="T331">
        <f t="shared" si="47"/>
        <v>1.9539361901563763E-2</v>
      </c>
      <c r="U331" s="4">
        <f t="shared" si="55"/>
        <v>0.22045718869136385</v>
      </c>
      <c r="V331" s="6">
        <f t="shared" si="56"/>
        <v>-0.77065006514133583</v>
      </c>
    </row>
    <row r="332" spans="1:22" x14ac:dyDescent="0.3">
      <c r="A332">
        <f t="shared" si="48"/>
        <v>328</v>
      </c>
      <c r="C332">
        <v>1.7869419</v>
      </c>
      <c r="D332">
        <v>1.8761000000000001</v>
      </c>
      <c r="E332">
        <v>0.20532139202876001</v>
      </c>
      <c r="F332">
        <v>0.77763622165290003</v>
      </c>
      <c r="G332" s="13">
        <v>6.8796183657369202E-16</v>
      </c>
      <c r="H332">
        <v>1.70423863183401E-2</v>
      </c>
      <c r="I332">
        <f t="shared" si="49"/>
        <v>0.16941989193248516</v>
      </c>
      <c r="J332">
        <f t="shared" si="50"/>
        <v>0.86572608078015378</v>
      </c>
      <c r="K332">
        <f t="shared" si="51"/>
        <v>0</v>
      </c>
      <c r="L332">
        <f t="shared" si="52"/>
        <v>4.5341533423644054E-2</v>
      </c>
      <c r="M332">
        <f>_xlfn.NORM.S.DIST((1/$Y$7)*(C332-$Y$3-D332*$Y$12),TRUE)</f>
        <v>0.90113045170764516</v>
      </c>
      <c r="N332" s="3">
        <f>_xlfn.NORM.S.DIST((1/$Y$8)*(C332-$Y$4-D332*$Y$12),TRUE)</f>
        <v>0.70562486356676835</v>
      </c>
      <c r="O332" s="3">
        <f>_xlfn.NORM.S.DIST((1/$Y$9)*(C332-$Y$5-D332*$Y$12),TRUE)</f>
        <v>0.56691826778078402</v>
      </c>
      <c r="P332" s="3">
        <f t="shared" si="53"/>
        <v>0.57587700431301125</v>
      </c>
      <c r="Q332">
        <f t="shared" si="54"/>
        <v>0.15266942374538078</v>
      </c>
      <c r="R332">
        <f t="shared" si="54"/>
        <v>0.61087784763668906</v>
      </c>
      <c r="S332">
        <f t="shared" si="54"/>
        <v>0</v>
      </c>
      <c r="T332">
        <f t="shared" si="47"/>
        <v>2.611114643896641E-2</v>
      </c>
      <c r="U332" s="4">
        <f t="shared" si="55"/>
        <v>0.7896584178210363</v>
      </c>
      <c r="V332" s="6">
        <f t="shared" si="56"/>
        <v>0.80523659190364516</v>
      </c>
    </row>
    <row r="333" spans="1:22" x14ac:dyDescent="0.3">
      <c r="A333">
        <f t="shared" si="48"/>
        <v>329</v>
      </c>
      <c r="C333">
        <v>2.1721126329999998</v>
      </c>
      <c r="D333">
        <v>1.8434999999999999</v>
      </c>
      <c r="E333">
        <v>0.21033859106568301</v>
      </c>
      <c r="F333">
        <v>0.77266396854737196</v>
      </c>
      <c r="G333" s="13">
        <v>6.4514507585551397E-16</v>
      </c>
      <c r="H333">
        <v>1.69974403869445E-2</v>
      </c>
      <c r="I333">
        <f t="shared" si="49"/>
        <v>0.25682972669493326</v>
      </c>
      <c r="J333">
        <f t="shared" si="50"/>
        <v>0.87200633355455381</v>
      </c>
      <c r="K333">
        <f t="shared" si="51"/>
        <v>0</v>
      </c>
      <c r="L333">
        <f t="shared" si="52"/>
        <v>3.7474267293809288E-2</v>
      </c>
      <c r="M333">
        <f>_xlfn.NORM.S.DIST((1/$Y$7)*(C333-$Y$3-D333*$Y$12),TRUE)</f>
        <v>0.95412120467216499</v>
      </c>
      <c r="N333" s="3">
        <f>_xlfn.NORM.S.DIST((1/$Y$8)*(C333-$Y$4-D333*$Y$12),TRUE)</f>
        <v>0.76046028097162677</v>
      </c>
      <c r="O333" s="3">
        <f>_xlfn.NORM.S.DIST((1/$Y$9)*(C333-$Y$5-D333*$Y$12),TRUE)</f>
        <v>0.58731136208099566</v>
      </c>
      <c r="P333" s="3">
        <f t="shared" si="53"/>
        <v>0.59890467377678691</v>
      </c>
      <c r="Q333">
        <f t="shared" si="54"/>
        <v>0.24504668822979261</v>
      </c>
      <c r="R333">
        <f t="shared" si="54"/>
        <v>0.66312618142393409</v>
      </c>
      <c r="S333">
        <f t="shared" si="54"/>
        <v>0</v>
      </c>
      <c r="T333">
        <f t="shared" si="47"/>
        <v>2.2443513828622967E-2</v>
      </c>
      <c r="U333" s="4">
        <f t="shared" si="55"/>
        <v>0.93061638348234965</v>
      </c>
      <c r="V333" s="6">
        <f t="shared" si="56"/>
        <v>1.4803973641432224</v>
      </c>
    </row>
    <row r="334" spans="1:22" x14ac:dyDescent="0.3">
      <c r="A334">
        <f t="shared" si="48"/>
        <v>330</v>
      </c>
      <c r="C334">
        <v>1.2917631380000001</v>
      </c>
      <c r="D334">
        <v>1.8116000000000001</v>
      </c>
      <c r="E334">
        <v>0.40731469491401301</v>
      </c>
      <c r="F334">
        <v>0.58190658506932103</v>
      </c>
      <c r="G334" s="13">
        <v>4.0742614033168998E-16</v>
      </c>
      <c r="H334">
        <v>1.0778720016665201E-2</v>
      </c>
      <c r="I334">
        <f t="shared" si="49"/>
        <v>0.26094787503903571</v>
      </c>
      <c r="J334">
        <f t="shared" si="50"/>
        <v>0.87213858914658249</v>
      </c>
      <c r="K334">
        <f t="shared" si="51"/>
        <v>0</v>
      </c>
      <c r="L334">
        <f t="shared" si="52"/>
        <v>3.728779457758509E-2</v>
      </c>
      <c r="M334">
        <f>_xlfn.NORM.S.DIST((1/$Y$7)*(C334-$Y$3-D334*$Y$12),TRUE)</f>
        <v>0.78116029334139159</v>
      </c>
      <c r="N334" s="3">
        <f>_xlfn.NORM.S.DIST((1/$Y$8)*(C334-$Y$4-D334*$Y$12),TRUE)</f>
        <v>0.62770325400599591</v>
      </c>
      <c r="O334" s="3">
        <f>_xlfn.NORM.S.DIST((1/$Y$9)*(C334-$Y$5-D334*$Y$12),TRUE)</f>
        <v>0.54044416813694418</v>
      </c>
      <c r="P334" s="3">
        <f t="shared" si="53"/>
        <v>0.54589842990632309</v>
      </c>
      <c r="Q334">
        <f t="shared" si="54"/>
        <v>0.20384211861230594</v>
      </c>
      <c r="R334">
        <f t="shared" si="54"/>
        <v>0.54744423035150813</v>
      </c>
      <c r="S334">
        <f t="shared" si="54"/>
        <v>0</v>
      </c>
      <c r="T334">
        <f t="shared" si="47"/>
        <v>2.0355348514573209E-2</v>
      </c>
      <c r="U334" s="4">
        <f t="shared" si="55"/>
        <v>0.77164169747838729</v>
      </c>
      <c r="V334" s="6">
        <f t="shared" si="56"/>
        <v>0.74426428261635091</v>
      </c>
    </row>
    <row r="335" spans="1:22" x14ac:dyDescent="0.3">
      <c r="A335">
        <f t="shared" si="48"/>
        <v>331</v>
      </c>
      <c r="C335">
        <v>0.31320751600000002</v>
      </c>
      <c r="D335">
        <v>1.8288</v>
      </c>
      <c r="E335">
        <v>0.64024109111438599</v>
      </c>
      <c r="F335">
        <v>0.35409688272817003</v>
      </c>
      <c r="G335" s="13">
        <v>2.00161125564937E-16</v>
      </c>
      <c r="H335">
        <v>5.66202615744442E-3</v>
      </c>
      <c r="I335">
        <f t="shared" si="49"/>
        <v>0.42302796502799117</v>
      </c>
      <c r="J335">
        <f t="shared" si="50"/>
        <v>0.88049340268644738</v>
      </c>
      <c r="K335">
        <f t="shared" si="51"/>
        <v>0</v>
      </c>
      <c r="L335">
        <f t="shared" si="52"/>
        <v>2.6403535165911745E-2</v>
      </c>
      <c r="M335">
        <f>_xlfn.NORM.S.DIST((1/$Y$7)*(C335-$Y$3-D335*$Y$12),TRUE)</f>
        <v>0.40691597786269174</v>
      </c>
      <c r="N335" s="3">
        <f>_xlfn.NORM.S.DIST((1/$Y$8)*(C335-$Y$4-D335*$Y$12),TRUE)</f>
        <v>0.46063053914056507</v>
      </c>
      <c r="O335" s="3">
        <f>_xlfn.NORM.S.DIST((1/$Y$9)*(C335-$Y$5-D335*$Y$12),TRUE)</f>
        <v>0.48770949849107748</v>
      </c>
      <c r="P335" s="3">
        <f t="shared" si="53"/>
        <v>0.48604572792842887</v>
      </c>
      <c r="Q335">
        <f t="shared" si="54"/>
        <v>0.17213683805262958</v>
      </c>
      <c r="R335">
        <f t="shared" si="54"/>
        <v>0.40558215078916893</v>
      </c>
      <c r="S335">
        <f t="shared" si="54"/>
        <v>0</v>
      </c>
      <c r="T335">
        <f t="shared" si="47"/>
        <v>1.2833325469599444E-2</v>
      </c>
      <c r="U335" s="4">
        <f t="shared" si="55"/>
        <v>0.59055231431139799</v>
      </c>
      <c r="V335" s="6">
        <f t="shared" si="56"/>
        <v>0.22896596250722481</v>
      </c>
    </row>
    <row r="336" spans="1:22" x14ac:dyDescent="0.3">
      <c r="A336">
        <f t="shared" si="48"/>
        <v>332</v>
      </c>
      <c r="C336">
        <v>1.5379579759999999</v>
      </c>
      <c r="D336">
        <v>1.7992999999999999</v>
      </c>
      <c r="E336">
        <v>0.71811899939143997</v>
      </c>
      <c r="F336">
        <v>0.277736369327236</v>
      </c>
      <c r="G336" s="13">
        <v>1.38732258010367E-16</v>
      </c>
      <c r="H336">
        <v>4.14463128132396E-3</v>
      </c>
      <c r="I336">
        <f t="shared" si="49"/>
        <v>0.61448811235962675</v>
      </c>
      <c r="J336">
        <f t="shared" si="50"/>
        <v>0.88878478325050247</v>
      </c>
      <c r="K336">
        <f t="shared" si="51"/>
        <v>0</v>
      </c>
      <c r="L336">
        <f t="shared" si="52"/>
        <v>1.5322388192523968E-2</v>
      </c>
      <c r="M336">
        <f>_xlfn.NORM.S.DIST((1/$Y$7)*(C336-$Y$3-D336*$Y$12),TRUE)</f>
        <v>0.84864214847828523</v>
      </c>
      <c r="N336" s="3">
        <f>_xlfn.NORM.S.DIST((1/$Y$8)*(C336-$Y$4-D336*$Y$12),TRUE)</f>
        <v>0.66734987210277641</v>
      </c>
      <c r="O336" s="3">
        <f>_xlfn.NORM.S.DIST((1/$Y$9)*(C336-$Y$5-D336*$Y$12),TRUE)</f>
        <v>0.55363657633683261</v>
      </c>
      <c r="P336" s="3">
        <f t="shared" si="53"/>
        <v>0.56084696135751499</v>
      </c>
      <c r="Q336">
        <f t="shared" si="54"/>
        <v>0.52148051188723954</v>
      </c>
      <c r="R336">
        <f t="shared" si="54"/>
        <v>0.59313041142911671</v>
      </c>
      <c r="S336">
        <f t="shared" si="54"/>
        <v>0</v>
      </c>
      <c r="T336">
        <f t="shared" si="47"/>
        <v>8.5935148585173336E-3</v>
      </c>
      <c r="U336" s="4">
        <f t="shared" si="55"/>
        <v>1.1232044381748734</v>
      </c>
      <c r="V336" s="6" t="e">
        <f t="shared" si="56"/>
        <v>#NUM!</v>
      </c>
    </row>
    <row r="337" spans="1:22" x14ac:dyDescent="0.3">
      <c r="A337">
        <f t="shared" si="48"/>
        <v>333</v>
      </c>
      <c r="C337">
        <v>0.48641380099999998</v>
      </c>
      <c r="D337">
        <v>1.8566</v>
      </c>
      <c r="E337">
        <v>0.83928647472907003</v>
      </c>
      <c r="F337">
        <v>0.158707528840452</v>
      </c>
      <c r="G337" s="13">
        <v>6.5187437456360398E-17</v>
      </c>
      <c r="H337">
        <v>2.0059964304781001E-3</v>
      </c>
      <c r="I337">
        <f t="shared" si="49"/>
        <v>0.67848456268566171</v>
      </c>
      <c r="J337">
        <f t="shared" si="50"/>
        <v>0.89141969177808877</v>
      </c>
      <c r="K337">
        <f t="shared" si="51"/>
        <v>0</v>
      </c>
      <c r="L337">
        <f t="shared" si="52"/>
        <v>1.1772135043315967E-2</v>
      </c>
      <c r="M337">
        <f>_xlfn.NORM.S.DIST((1/$Y$7)*(C337-$Y$3-D337*$Y$12),TRUE)</f>
        <v>0.47749975721935833</v>
      </c>
      <c r="N337" s="3">
        <f>_xlfn.NORM.S.DIST((1/$Y$8)*(C337-$Y$4-D337*$Y$12),TRUE)</f>
        <v>0.49055136511542335</v>
      </c>
      <c r="O337" s="3">
        <f>_xlfn.NORM.S.DIST((1/$Y$9)*(C337-$Y$5-D337*$Y$12),TRUE)</f>
        <v>0.4970543724121958</v>
      </c>
      <c r="P337" s="3">
        <f t="shared" si="53"/>
        <v>0.49665547728816922</v>
      </c>
      <c r="Q337">
        <f t="shared" si="54"/>
        <v>0.323976213959486</v>
      </c>
      <c r="R337">
        <f t="shared" si="54"/>
        <v>0.4372871466925114</v>
      </c>
      <c r="S337">
        <f t="shared" si="54"/>
        <v>0</v>
      </c>
      <c r="T337">
        <f t="shared" si="47"/>
        <v>5.8466953486388737E-3</v>
      </c>
      <c r="U337" s="4">
        <f t="shared" si="55"/>
        <v>0.76711005600063631</v>
      </c>
      <c r="V337" s="6">
        <f t="shared" si="56"/>
        <v>0.72936260172857093</v>
      </c>
    </row>
    <row r="338" spans="1:22" x14ac:dyDescent="0.3">
      <c r="A338">
        <f t="shared" si="48"/>
        <v>334</v>
      </c>
      <c r="C338">
        <v>-0.97835119400000004</v>
      </c>
      <c r="D338">
        <v>1.9142999999999999</v>
      </c>
      <c r="E338">
        <v>0.75843048605841001</v>
      </c>
      <c r="F338">
        <v>0.23869959952279299</v>
      </c>
      <c r="G338" s="13">
        <v>8.7936773153929397E-17</v>
      </c>
      <c r="H338">
        <v>2.8699144187975E-3</v>
      </c>
      <c r="I338">
        <f t="shared" si="49"/>
        <v>0.77803436959909456</v>
      </c>
      <c r="J338">
        <f t="shared" si="50"/>
        <v>0.89536147202894212</v>
      </c>
      <c r="K338">
        <f t="shared" si="51"/>
        <v>0</v>
      </c>
      <c r="L338">
        <f t="shared" si="52"/>
        <v>6.426202902510383E-3</v>
      </c>
      <c r="M338">
        <f>_xlfn.NORM.S.DIST((1/$Y$7)*(C338-$Y$3-D338*$Y$12),TRUE)</f>
        <v>5.8130523704935461E-2</v>
      </c>
      <c r="N338" s="3">
        <f>_xlfn.NORM.S.DIST((1/$Y$8)*(C338-$Y$4-D338*$Y$12),TRUE)</f>
        <v>0.25485554219304174</v>
      </c>
      <c r="O338" s="3">
        <f>_xlfn.NORM.S.DIST((1/$Y$9)*(C338-$Y$5-D338*$Y$12),TRUE)</f>
        <v>0.41858424098596714</v>
      </c>
      <c r="P338" s="3">
        <f t="shared" si="53"/>
        <v>0.40774550972370882</v>
      </c>
      <c r="Q338">
        <f t="shared" si="54"/>
        <v>4.5227545365234684E-2</v>
      </c>
      <c r="R338">
        <f t="shared" si="54"/>
        <v>0.22818783341269602</v>
      </c>
      <c r="S338">
        <f t="shared" si="54"/>
        <v>0</v>
      </c>
      <c r="T338">
        <f t="shared" si="47"/>
        <v>2.6202553780720734E-3</v>
      </c>
      <c r="U338" s="4">
        <f t="shared" si="55"/>
        <v>0.2760356341560028</v>
      </c>
      <c r="V338" s="6">
        <f t="shared" si="56"/>
        <v>-0.59465924667966619</v>
      </c>
    </row>
    <row r="339" spans="1:22" x14ac:dyDescent="0.3">
      <c r="A339">
        <f t="shared" si="48"/>
        <v>335</v>
      </c>
      <c r="C339">
        <v>1.152664879</v>
      </c>
      <c r="D339">
        <v>1.9692000000000001</v>
      </c>
      <c r="E339">
        <v>0.83820089388825303</v>
      </c>
      <c r="F339">
        <v>0.15992752483137401</v>
      </c>
      <c r="G339" s="13">
        <v>5.5949280299293096E-17</v>
      </c>
      <c r="H339">
        <v>1.87158128037307E-3</v>
      </c>
      <c r="I339">
        <f t="shared" si="49"/>
        <v>0.71165470627020466</v>
      </c>
      <c r="J339">
        <f t="shared" si="50"/>
        <v>0.8931309704838224</v>
      </c>
      <c r="K339">
        <f t="shared" si="51"/>
        <v>0</v>
      </c>
      <c r="L339">
        <f t="shared" si="52"/>
        <v>9.5430169532857139E-3</v>
      </c>
      <c r="M339">
        <f>_xlfn.NORM.S.DIST((1/$Y$7)*(C339-$Y$3-D339*$Y$12),TRUE)</f>
        <v>0.73641174307430179</v>
      </c>
      <c r="N339" s="3">
        <f>_xlfn.NORM.S.DIST((1/$Y$8)*(C339-$Y$4-D339*$Y$12),TRUE)</f>
        <v>0.60465624741031188</v>
      </c>
      <c r="O339" s="3">
        <f>_xlfn.NORM.S.DIST((1/$Y$9)*(C339-$Y$5-D339*$Y$12),TRUE)</f>
        <v>0.53296986796560697</v>
      </c>
      <c r="P339" s="3">
        <f t="shared" si="53"/>
        <v>0.53742239002780012</v>
      </c>
      <c r="Q339">
        <f t="shared" si="54"/>
        <v>0.52407088271147162</v>
      </c>
      <c r="R339">
        <f t="shared" si="54"/>
        <v>0.54003722105867802</v>
      </c>
      <c r="S339">
        <f t="shared" si="54"/>
        <v>0</v>
      </c>
      <c r="T339">
        <f t="shared" si="47"/>
        <v>5.1286309791106236E-3</v>
      </c>
      <c r="U339" s="4">
        <f t="shared" si="55"/>
        <v>1.0692367347492602</v>
      </c>
      <c r="V339" s="6" t="e">
        <f t="shared" si="56"/>
        <v>#NUM!</v>
      </c>
    </row>
    <row r="340" spans="1:22" x14ac:dyDescent="0.3">
      <c r="A340">
        <f t="shared" si="48"/>
        <v>336</v>
      </c>
      <c r="C340">
        <v>-4.0949207679999997</v>
      </c>
      <c r="D340">
        <v>2.1202000000000001</v>
      </c>
      <c r="E340" s="13">
        <v>6.4231726552142895E-4</v>
      </c>
      <c r="F340">
        <v>0.94516984669389903</v>
      </c>
      <c r="G340" s="13">
        <v>1.6951947421114599E-15</v>
      </c>
      <c r="H340">
        <v>5.4187836040578197E-2</v>
      </c>
      <c r="I340">
        <f t="shared" si="49"/>
        <v>0.77715629067313408</v>
      </c>
      <c r="J340">
        <f t="shared" si="50"/>
        <v>0.8954351951687004</v>
      </c>
      <c r="K340">
        <f t="shared" si="51"/>
        <v>0</v>
      </c>
      <c r="L340">
        <f t="shared" si="52"/>
        <v>6.3512382076508682E-3</v>
      </c>
      <c r="M340">
        <f>_xlfn.NORM.S.DIST((1/$Y$7)*(C340-$Y$3-D340*$Y$12),TRUE)</f>
        <v>8.2364200244518849E-7</v>
      </c>
      <c r="N340" s="3">
        <f>_xlfn.NORM.S.DIST((1/$Y$8)*(C340-$Y$4-D340*$Y$12),TRUE)</f>
        <v>2.2128339551980125E-2</v>
      </c>
      <c r="O340" s="3">
        <f>_xlfn.NORM.S.DIST((1/$Y$9)*(C340-$Y$5-D340*$Y$12),TRUE)</f>
        <v>0.26530248960517372</v>
      </c>
      <c r="P340" s="3">
        <f t="shared" si="53"/>
        <v>0.23823120626287791</v>
      </c>
      <c r="Q340">
        <f t="shared" si="54"/>
        <v>6.4009856346289514E-7</v>
      </c>
      <c r="R340">
        <f t="shared" si="54"/>
        <v>1.9814494045486596E-2</v>
      </c>
      <c r="S340">
        <f t="shared" si="54"/>
        <v>0</v>
      </c>
      <c r="T340">
        <f t="shared" si="47"/>
        <v>1.513063139471545E-3</v>
      </c>
      <c r="U340" s="4">
        <f t="shared" si="55"/>
        <v>2.1328197283521602E-2</v>
      </c>
      <c r="V340" s="6">
        <f t="shared" si="56"/>
        <v>-2.0270588498018118</v>
      </c>
    </row>
    <row r="341" spans="1:22" x14ac:dyDescent="0.3">
      <c r="A341">
        <f t="shared" si="48"/>
        <v>337</v>
      </c>
      <c r="C341">
        <v>-3.3234841429999999</v>
      </c>
      <c r="D341">
        <v>2.3020999999999998</v>
      </c>
      <c r="E341" s="13">
        <v>3.1692578870786098E-4</v>
      </c>
      <c r="F341">
        <v>0.907489889688468</v>
      </c>
      <c r="G341" s="13">
        <v>4.9480331304453501E-15</v>
      </c>
      <c r="H341">
        <v>9.2193184522819396E-2</v>
      </c>
      <c r="I341">
        <f t="shared" si="49"/>
        <v>8.5649794914077107E-2</v>
      </c>
      <c r="J341">
        <f t="shared" si="50"/>
        <v>0.84153948275649881</v>
      </c>
      <c r="K341">
        <f t="shared" si="51"/>
        <v>0</v>
      </c>
      <c r="L341">
        <f t="shared" si="52"/>
        <v>7.3330999314496867E-2</v>
      </c>
      <c r="M341">
        <f>_xlfn.NORM.S.DIST((1/$Y$7)*(C341-$Y$3-D341*$Y$12),TRUE)</f>
        <v>3.2347793061987778E-5</v>
      </c>
      <c r="N341" s="3">
        <f>_xlfn.NORM.S.DIST((1/$Y$8)*(C341-$Y$4-D341*$Y$12),TRUE)</f>
        <v>4.6780595961858157E-2</v>
      </c>
      <c r="O341" s="3">
        <f>_xlfn.NORM.S.DIST((1/$Y$9)*(C341-$Y$5-D341*$Y$12),TRUE)</f>
        <v>0.30057983552359069</v>
      </c>
      <c r="P341" s="3">
        <f t="shared" si="53"/>
        <v>0.27641546354407132</v>
      </c>
      <c r="Q341">
        <f t="shared" si="54"/>
        <v>2.7705818416822595E-6</v>
      </c>
      <c r="R341">
        <f t="shared" si="54"/>
        <v>3.9367718528782868E-2</v>
      </c>
      <c r="S341">
        <f t="shared" si="54"/>
        <v>0</v>
      </c>
      <c r="T341">
        <f t="shared" si="47"/>
        <v>2.0269822167666627E-2</v>
      </c>
      <c r="U341" s="4">
        <f t="shared" si="55"/>
        <v>5.9640311278291183E-2</v>
      </c>
      <c r="V341" s="6">
        <f t="shared" si="56"/>
        <v>-1.5578001833078194</v>
      </c>
    </row>
    <row r="342" spans="1:22" x14ac:dyDescent="0.3">
      <c r="A342">
        <f t="shared" si="48"/>
        <v>338</v>
      </c>
      <c r="C342">
        <v>5.8198446349999999</v>
      </c>
      <c r="D342">
        <v>2.0741999999999998</v>
      </c>
      <c r="E342" s="13">
        <v>8.1033868254898696E-7</v>
      </c>
      <c r="F342">
        <v>0.69633712327974695</v>
      </c>
      <c r="G342" s="13">
        <v>1.9171712158995401E-14</v>
      </c>
      <c r="H342">
        <v>0.30366206638155102</v>
      </c>
      <c r="I342">
        <f t="shared" si="49"/>
        <v>8.1962492539691234E-2</v>
      </c>
      <c r="J342">
        <f t="shared" si="50"/>
        <v>0.81454917750456823</v>
      </c>
      <c r="K342">
        <f t="shared" si="51"/>
        <v>0</v>
      </c>
      <c r="L342">
        <f t="shared" si="52"/>
        <v>0.10374503984459414</v>
      </c>
      <c r="M342">
        <f>_xlfn.NORM.S.DIST((1/$Y$7)*(C342-$Y$3-D342*$Y$12),TRUE)</f>
        <v>0.99999997580420419</v>
      </c>
      <c r="N342" s="3">
        <f>_xlfn.NORM.S.DIST((1/$Y$8)*(C342-$Y$4-D342*$Y$12),TRUE)</f>
        <v>0.98900769442035519</v>
      </c>
      <c r="O342" s="3">
        <f>_xlfn.NORM.S.DIST((1/$Y$9)*(C342-$Y$5-D342*$Y$12),TRUE)</f>
        <v>0.76240142238691577</v>
      </c>
      <c r="P342" s="3">
        <f t="shared" si="53"/>
        <v>0.79124442956117569</v>
      </c>
      <c r="Q342">
        <f t="shared" si="54"/>
        <v>8.1962490556543505E-2</v>
      </c>
      <c r="R342">
        <f t="shared" si="54"/>
        <v>0.80559540403578966</v>
      </c>
      <c r="S342">
        <f t="shared" si="54"/>
        <v>0</v>
      </c>
      <c r="T342">
        <f t="shared" si="47"/>
        <v>8.208768487163734E-2</v>
      </c>
      <c r="U342" s="4">
        <f t="shared" si="55"/>
        <v>0.96964557946397045</v>
      </c>
      <c r="V342" s="6">
        <f t="shared" si="56"/>
        <v>1.8756100813606045</v>
      </c>
    </row>
    <row r="343" spans="1:22" x14ac:dyDescent="0.3">
      <c r="A343">
        <f t="shared" si="48"/>
        <v>339</v>
      </c>
      <c r="C343">
        <v>-2.179372259</v>
      </c>
      <c r="D343">
        <v>2.1198999999999999</v>
      </c>
      <c r="E343">
        <v>6.9972396102346004E-3</v>
      </c>
      <c r="F343">
        <v>0.78461720953564795</v>
      </c>
      <c r="G343" s="13">
        <v>1.46373566556421E-14</v>
      </c>
      <c r="H343">
        <v>0.20838555085410301</v>
      </c>
      <c r="I343">
        <f t="shared" si="49"/>
        <v>6.2671078503397509E-2</v>
      </c>
      <c r="J343">
        <f t="shared" si="50"/>
        <v>0.66439994907585531</v>
      </c>
      <c r="K343">
        <f t="shared" si="51"/>
        <v>0</v>
      </c>
      <c r="L343">
        <f t="shared" si="52"/>
        <v>0.2729296287950797</v>
      </c>
      <c r="M343">
        <f>_xlfn.NORM.S.DIST((1/$Y$7)*(C343-$Y$3-D343*$Y$12),TRUE)</f>
        <v>2.459855321141249E-3</v>
      </c>
      <c r="N343" s="3">
        <f>_xlfn.NORM.S.DIST((1/$Y$8)*(C343-$Y$4-D343*$Y$12),TRUE)</f>
        <v>0.11891199520969857</v>
      </c>
      <c r="O343" s="3">
        <f>_xlfn.NORM.S.DIST((1/$Y$9)*(C343-$Y$5-D343*$Y$12),TRUE)</f>
        <v>0.35644628888363272</v>
      </c>
      <c r="P343" s="3">
        <f t="shared" si="53"/>
        <v>0.33804448823531597</v>
      </c>
      <c r="Q343">
        <f t="shared" si="54"/>
        <v>1.541617859382433E-4</v>
      </c>
      <c r="R343">
        <f t="shared" si="54"/>
        <v>7.9005123561832077E-2</v>
      </c>
      <c r="S343">
        <f t="shared" si="54"/>
        <v>0</v>
      </c>
      <c r="T343">
        <f t="shared" si="47"/>
        <v>9.226235669028747E-2</v>
      </c>
      <c r="U343" s="4">
        <f t="shared" si="55"/>
        <v>0.17142164203805779</v>
      </c>
      <c r="V343" s="6">
        <f t="shared" si="56"/>
        <v>-0.94856227799905124</v>
      </c>
    </row>
    <row r="344" spans="1:22" x14ac:dyDescent="0.3">
      <c r="A344">
        <f t="shared" si="48"/>
        <v>340</v>
      </c>
      <c r="C344">
        <v>2.6215596360000002</v>
      </c>
      <c r="D344">
        <v>2.1164000000000001</v>
      </c>
      <c r="E344">
        <v>3.2920452527387199E-2</v>
      </c>
      <c r="F344">
        <v>0.85190838190169704</v>
      </c>
      <c r="G344" s="13">
        <v>7.7509403730840797E-15</v>
      </c>
      <c r="H344">
        <v>0.11517116557090799</v>
      </c>
      <c r="I344">
        <f t="shared" si="49"/>
        <v>7.6983036903536431E-2</v>
      </c>
      <c r="J344">
        <f t="shared" si="50"/>
        <v>0.73218620368577891</v>
      </c>
      <c r="K344">
        <f t="shared" si="51"/>
        <v>0</v>
      </c>
      <c r="L344">
        <f t="shared" si="52"/>
        <v>0.19649852349497493</v>
      </c>
      <c r="M344">
        <f>_xlfn.NORM.S.DIST((1/$Y$7)*(C344-$Y$3-D344*$Y$12),TRUE)</f>
        <v>0.9842549565207328</v>
      </c>
      <c r="N344" s="3">
        <f>_xlfn.NORM.S.DIST((1/$Y$8)*(C344-$Y$4-D344*$Y$12),TRUE)</f>
        <v>0.81668693944646686</v>
      </c>
      <c r="O344" s="3">
        <f>_xlfn.NORM.S.DIST((1/$Y$9)*(C344-$Y$5-D344*$Y$12),TRUE)</f>
        <v>0.61080935733023789</v>
      </c>
      <c r="P344" s="3">
        <f t="shared" si="53"/>
        <v>0.62534181780837828</v>
      </c>
      <c r="Q344">
        <f t="shared" si="54"/>
        <v>7.5770935640324222E-2</v>
      </c>
      <c r="R344">
        <f t="shared" si="54"/>
        <v>0.59796690979306621</v>
      </c>
      <c r="S344">
        <f t="shared" si="54"/>
        <v>0</v>
      </c>
      <c r="T344">
        <f t="shared" si="47"/>
        <v>0.12287874387900995</v>
      </c>
      <c r="U344" s="4">
        <f t="shared" si="55"/>
        <v>0.79661658931240042</v>
      </c>
      <c r="V344" s="6">
        <f t="shared" si="56"/>
        <v>0.82959673856595106</v>
      </c>
    </row>
    <row r="345" spans="1:22" x14ac:dyDescent="0.3">
      <c r="A345">
        <f t="shared" si="48"/>
        <v>341</v>
      </c>
      <c r="C345">
        <v>2.9906164300000002</v>
      </c>
      <c r="D345">
        <v>2.0543999999999998</v>
      </c>
      <c r="E345">
        <v>2.15598576707632E-2</v>
      </c>
      <c r="F345">
        <v>0.89832586627010402</v>
      </c>
      <c r="G345" s="13">
        <v>5.0074254869865098E-15</v>
      </c>
      <c r="H345">
        <v>8.0114276059127396E-2</v>
      </c>
      <c r="I345">
        <f t="shared" si="49"/>
        <v>0.10662936617108283</v>
      </c>
      <c r="J345">
        <f t="shared" si="50"/>
        <v>0.79888688149519627</v>
      </c>
      <c r="K345">
        <f t="shared" si="51"/>
        <v>0</v>
      </c>
      <c r="L345">
        <f t="shared" si="52"/>
        <v>0.12114931888090455</v>
      </c>
      <c r="M345">
        <f>_xlfn.NORM.S.DIST((1/$Y$7)*(C345-$Y$3-D345*$Y$12),TRUE)</f>
        <v>0.99433487153926159</v>
      </c>
      <c r="N345" s="3">
        <f>_xlfn.NORM.S.DIST((1/$Y$8)*(C345-$Y$4-D345*$Y$12),TRUE)</f>
        <v>0.85609879986350457</v>
      </c>
      <c r="O345" s="3">
        <f>_xlfn.NORM.S.DIST((1/$Y$9)*(C345-$Y$5-D345*$Y$12),TRUE)</f>
        <v>0.62980992924085366</v>
      </c>
      <c r="P345" s="3">
        <f t="shared" si="53"/>
        <v>0.64662413870518531</v>
      </c>
      <c r="Q345">
        <f t="shared" si="54"/>
        <v>0.10602529711403653</v>
      </c>
      <c r="R345">
        <f t="shared" si="54"/>
        <v>0.68392610047473534</v>
      </c>
      <c r="S345">
        <f t="shared" si="54"/>
        <v>0</v>
      </c>
      <c r="T345">
        <f t="shared" si="47"/>
        <v>7.8338073976084749E-2</v>
      </c>
      <c r="U345" s="4">
        <f t="shared" si="55"/>
        <v>0.86828947156485659</v>
      </c>
      <c r="V345" s="6">
        <f t="shared" si="56"/>
        <v>1.1183417624755174</v>
      </c>
    </row>
    <row r="346" spans="1:22" x14ac:dyDescent="0.3">
      <c r="A346">
        <f t="shared" si="48"/>
        <v>342</v>
      </c>
      <c r="C346">
        <v>2.347617734</v>
      </c>
      <c r="D346">
        <v>2.0087000000000002</v>
      </c>
      <c r="E346">
        <v>6.4396076793370796E-2</v>
      </c>
      <c r="F346">
        <v>0.88920012415087402</v>
      </c>
      <c r="G346" s="13">
        <v>2.6767047056614798E-15</v>
      </c>
      <c r="H346">
        <v>4.6403799055752697E-2</v>
      </c>
      <c r="I346">
        <f t="shared" si="49"/>
        <v>0.10046879844470888</v>
      </c>
      <c r="J346">
        <f t="shared" si="50"/>
        <v>0.82355006115143015</v>
      </c>
      <c r="K346">
        <f t="shared" si="51"/>
        <v>0</v>
      </c>
      <c r="L346">
        <f t="shared" si="52"/>
        <v>9.3444625117178853E-2</v>
      </c>
      <c r="M346">
        <f>_xlfn.NORM.S.DIST((1/$Y$7)*(C346-$Y$3-D346*$Y$12),TRUE)</f>
        <v>0.96909321433160733</v>
      </c>
      <c r="N346" s="3">
        <f>_xlfn.NORM.S.DIST((1/$Y$8)*(C346-$Y$4-D346*$Y$12),TRUE)</f>
        <v>0.78346244726774417</v>
      </c>
      <c r="O346" s="3">
        <f>_xlfn.NORM.S.DIST((1/$Y$9)*(C346-$Y$5-D346*$Y$12),TRUE)</f>
        <v>0.59652944147491671</v>
      </c>
      <c r="P346" s="3">
        <f t="shared" si="53"/>
        <v>0.60928953510943717</v>
      </c>
      <c r="Q346">
        <f t="shared" si="54"/>
        <v>9.7363630824817318E-2</v>
      </c>
      <c r="R346">
        <f t="shared" si="54"/>
        <v>0.64522054635719983</v>
      </c>
      <c r="S346">
        <f t="shared" si="54"/>
        <v>0</v>
      </c>
      <c r="T346">
        <f t="shared" si="47"/>
        <v>5.693483219612154E-2</v>
      </c>
      <c r="U346" s="4">
        <f t="shared" si="55"/>
        <v>0.79951900937813869</v>
      </c>
      <c r="V346" s="6">
        <f t="shared" si="56"/>
        <v>0.83990441634647472</v>
      </c>
    </row>
    <row r="347" spans="1:22" x14ac:dyDescent="0.3">
      <c r="A347">
        <f t="shared" si="48"/>
        <v>343</v>
      </c>
      <c r="C347">
        <v>-0.139522587</v>
      </c>
      <c r="D347">
        <v>1.9597</v>
      </c>
      <c r="E347">
        <v>0.25117098399115501</v>
      </c>
      <c r="F347">
        <v>0.72778507000994097</v>
      </c>
      <c r="G347" s="13">
        <v>1.0596528011814601E-15</v>
      </c>
      <c r="H347">
        <v>2.1043945998903101E-2</v>
      </c>
      <c r="I347">
        <f t="shared" si="49"/>
        <v>0.13862844105554875</v>
      </c>
      <c r="J347">
        <f t="shared" si="50"/>
        <v>0.84834122420628089</v>
      </c>
      <c r="K347">
        <f t="shared" si="51"/>
        <v>0</v>
      </c>
      <c r="L347">
        <f t="shared" si="52"/>
        <v>6.5191156940800965E-2</v>
      </c>
      <c r="M347">
        <f>_xlfn.NORM.S.DIST((1/$Y$7)*(C347-$Y$3-D347*$Y$12),TRUE)</f>
        <v>0.24087050599699189</v>
      </c>
      <c r="N347" s="3">
        <f>_xlfn.NORM.S.DIST((1/$Y$8)*(C347-$Y$4-D347*$Y$12),TRUE)</f>
        <v>0.38388343517451329</v>
      </c>
      <c r="O347" s="3">
        <f>_xlfn.NORM.S.DIST((1/$Y$9)*(C347-$Y$5-D347*$Y$12),TRUE)</f>
        <v>0.46332851567083311</v>
      </c>
      <c r="P347" s="3">
        <f t="shared" si="53"/>
        <v>0.4583793551812621</v>
      </c>
      <c r="Q347">
        <f t="shared" si="54"/>
        <v>3.3391502742624195E-2</v>
      </c>
      <c r="R347">
        <f t="shared" si="54"/>
        <v>0.32566414334845906</v>
      </c>
      <c r="S347">
        <f t="shared" si="54"/>
        <v>0</v>
      </c>
      <c r="T347">
        <f t="shared" si="47"/>
        <v>2.9882280482044807E-2</v>
      </c>
      <c r="U347" s="4">
        <f t="shared" si="55"/>
        <v>0.38893792657312809</v>
      </c>
      <c r="V347" s="6">
        <f t="shared" si="56"/>
        <v>-0.28208823634102992</v>
      </c>
    </row>
    <row r="348" spans="1:22" x14ac:dyDescent="0.3">
      <c r="A348">
        <f t="shared" si="48"/>
        <v>344</v>
      </c>
      <c r="C348">
        <v>1.041335653</v>
      </c>
      <c r="D348">
        <v>1.9904999999999999</v>
      </c>
      <c r="E348">
        <v>0.48280940937165701</v>
      </c>
      <c r="F348">
        <v>0.50696346658772495</v>
      </c>
      <c r="G348" s="13">
        <v>4.2681865580068598E-16</v>
      </c>
      <c r="H348">
        <v>1.0227124040617401E-2</v>
      </c>
      <c r="I348">
        <f t="shared" si="49"/>
        <v>0.29406625173284678</v>
      </c>
      <c r="J348">
        <f t="shared" si="50"/>
        <v>0.87008221802060115</v>
      </c>
      <c r="K348">
        <f t="shared" si="51"/>
        <v>0</v>
      </c>
      <c r="L348">
        <f t="shared" si="52"/>
        <v>3.9300027279387799E-2</v>
      </c>
      <c r="M348">
        <f>_xlfn.NORM.S.DIST((1/$Y$7)*(C348-$Y$3-D348*$Y$12),TRUE)</f>
        <v>0.69750321955804018</v>
      </c>
      <c r="N348" s="3">
        <f>_xlfn.NORM.S.DIST((1/$Y$8)*(C348-$Y$4-D348*$Y$12),TRUE)</f>
        <v>0.5859383738353483</v>
      </c>
      <c r="O348" s="3">
        <f>_xlfn.NORM.S.DIST((1/$Y$9)*(C348-$Y$5-D348*$Y$12),TRUE)</f>
        <v>0.52697919235852231</v>
      </c>
      <c r="P348" s="3">
        <f t="shared" si="53"/>
        <v>0.53062602185170138</v>
      </c>
      <c r="Q348">
        <f t="shared" si="54"/>
        <v>0.20511215734702573</v>
      </c>
      <c r="R348">
        <f t="shared" si="54"/>
        <v>0.50981455993004399</v>
      </c>
      <c r="S348">
        <f t="shared" si="54"/>
        <v>0</v>
      </c>
      <c r="T348">
        <f t="shared" si="47"/>
        <v>2.085361713392489E-2</v>
      </c>
      <c r="U348" s="4">
        <f t="shared" si="55"/>
        <v>0.73578033441099455</v>
      </c>
      <c r="V348" s="6">
        <f t="shared" si="56"/>
        <v>0.63039018449944639</v>
      </c>
    </row>
    <row r="349" spans="1:22" x14ac:dyDescent="0.3">
      <c r="A349">
        <f t="shared" si="48"/>
        <v>345</v>
      </c>
      <c r="C349">
        <v>-1.324227917</v>
      </c>
      <c r="D349">
        <v>2.1560000000000001</v>
      </c>
      <c r="E349">
        <v>0.33474097043233503</v>
      </c>
      <c r="F349">
        <v>0.65132678395416599</v>
      </c>
      <c r="G349" s="13">
        <v>5.1356844408141798E-16</v>
      </c>
      <c r="H349">
        <v>1.39322456134989E-2</v>
      </c>
      <c r="I349">
        <f t="shared" si="49"/>
        <v>0.48498327452110357</v>
      </c>
      <c r="J349">
        <f t="shared" si="50"/>
        <v>0.88239493011859427</v>
      </c>
      <c r="K349">
        <f t="shared" si="51"/>
        <v>0</v>
      </c>
      <c r="L349">
        <f t="shared" si="52"/>
        <v>2.369741695134419E-2</v>
      </c>
      <c r="M349">
        <f>_xlfn.NORM.S.DIST((1/$Y$7)*(C349-$Y$3-D349*$Y$12),TRUE)</f>
        <v>2.6913870777571933E-2</v>
      </c>
      <c r="N349" s="3">
        <f>_xlfn.NORM.S.DIST((1/$Y$8)*(C349-$Y$4-D349*$Y$12),TRUE)</f>
        <v>0.2091503406835255</v>
      </c>
      <c r="O349" s="3">
        <f>_xlfn.NORM.S.DIST((1/$Y$9)*(C349-$Y$5-D349*$Y$12),TRUE)</f>
        <v>0.40040380353061827</v>
      </c>
      <c r="P349" s="3">
        <f t="shared" si="53"/>
        <v>0.38725931724616064</v>
      </c>
      <c r="Q349">
        <f t="shared" si="54"/>
        <v>1.3052777179744676E-2</v>
      </c>
      <c r="R349">
        <f t="shared" si="54"/>
        <v>0.18455320025171967</v>
      </c>
      <c r="S349">
        <f t="shared" si="54"/>
        <v>0</v>
      </c>
      <c r="T349">
        <f t="shared" si="47"/>
        <v>9.1770455090751449E-3</v>
      </c>
      <c r="U349" s="4">
        <f t="shared" si="55"/>
        <v>0.20678302294053949</v>
      </c>
      <c r="V349" s="6">
        <f t="shared" si="56"/>
        <v>-0.81763428245908643</v>
      </c>
    </row>
    <row r="350" spans="1:22" x14ac:dyDescent="0.3">
      <c r="A350">
        <f t="shared" si="48"/>
        <v>346</v>
      </c>
      <c r="C350">
        <v>2.0892743949999999</v>
      </c>
      <c r="D350">
        <v>2.1023000000000001</v>
      </c>
      <c r="E350">
        <v>0.32999373172764201</v>
      </c>
      <c r="F350">
        <v>0.65633648684328905</v>
      </c>
      <c r="G350" s="13">
        <v>5.1376026448580897E-16</v>
      </c>
      <c r="H350">
        <v>1.36697814290684E-2</v>
      </c>
      <c r="I350">
        <f t="shared" si="49"/>
        <v>0.3632336936493003</v>
      </c>
      <c r="J350">
        <f t="shared" si="50"/>
        <v>0.87680292502306245</v>
      </c>
      <c r="K350">
        <f t="shared" si="51"/>
        <v>0</v>
      </c>
      <c r="L350">
        <f t="shared" si="52"/>
        <v>3.1103567377829065E-2</v>
      </c>
      <c r="M350">
        <f>_xlfn.NORM.S.DIST((1/$Y$7)*(C350-$Y$3-D350*$Y$12),TRUE)</f>
        <v>0.94526308030695649</v>
      </c>
      <c r="N350" s="3">
        <f>_xlfn.NORM.S.DIST((1/$Y$8)*(C350-$Y$4-D350*$Y$12),TRUE)</f>
        <v>0.74915664336548549</v>
      </c>
      <c r="O350" s="3">
        <f>_xlfn.NORM.S.DIST((1/$Y$9)*(C350-$Y$5-D350*$Y$12),TRUE)</f>
        <v>0.58294331777073582</v>
      </c>
      <c r="P350" s="3">
        <f t="shared" si="53"/>
        <v>0.59397815293443013</v>
      </c>
      <c r="Q350">
        <f t="shared" si="54"/>
        <v>0.34335140013021098</v>
      </c>
      <c r="R350">
        <f t="shared" si="54"/>
        <v>0.65686273620331692</v>
      </c>
      <c r="S350">
        <f t="shared" si="54"/>
        <v>0</v>
      </c>
      <c r="T350">
        <f t="shared" si="47"/>
        <v>1.8474839500754504E-2</v>
      </c>
      <c r="U350" s="4">
        <f t="shared" si="55"/>
        <v>1.0186889758342825</v>
      </c>
      <c r="V350" s="6" t="e">
        <f t="shared" si="56"/>
        <v>#NUM!</v>
      </c>
    </row>
    <row r="351" spans="1:22" x14ac:dyDescent="0.3">
      <c r="A351">
        <f t="shared" si="48"/>
        <v>347</v>
      </c>
      <c r="C351">
        <v>1.88475847</v>
      </c>
      <c r="D351">
        <v>2.0891000000000002</v>
      </c>
      <c r="E351">
        <v>0.38607139679691399</v>
      </c>
      <c r="F351">
        <v>0.60209585421636502</v>
      </c>
      <c r="G351" s="13">
        <v>4.3955477280492698E-16</v>
      </c>
      <c r="H351">
        <v>1.1832748986720799E-2</v>
      </c>
      <c r="I351">
        <f t="shared" si="49"/>
        <v>0.35936457968805074</v>
      </c>
      <c r="J351">
        <f t="shared" si="50"/>
        <v>0.87689432981991389</v>
      </c>
      <c r="K351">
        <f t="shared" si="51"/>
        <v>0</v>
      </c>
      <c r="L351">
        <f t="shared" si="52"/>
        <v>3.1036013191425439E-2</v>
      </c>
      <c r="M351">
        <f>_xlfn.NORM.S.DIST((1/$Y$7)*(C351-$Y$3-D351*$Y$12),TRUE)</f>
        <v>0.9176048704115829</v>
      </c>
      <c r="N351" s="3">
        <f>_xlfn.NORM.S.DIST((1/$Y$8)*(C351-$Y$4-D351*$Y$12),TRUE)</f>
        <v>0.7200847165824571</v>
      </c>
      <c r="O351" s="3">
        <f>_xlfn.NORM.S.DIST((1/$Y$9)*(C351-$Y$5-D351*$Y$12),TRUE)</f>
        <v>0.57211639380376877</v>
      </c>
      <c r="P351" s="3">
        <f t="shared" si="53"/>
        <v>0.58175293967277408</v>
      </c>
      <c r="Q351">
        <f t="shared" si="54"/>
        <v>0.32975468857516677</v>
      </c>
      <c r="R351">
        <f t="shared" si="54"/>
        <v>0.63143820496113634</v>
      </c>
      <c r="S351">
        <f t="shared" si="54"/>
        <v>0</v>
      </c>
      <c r="T351">
        <f t="shared" si="47"/>
        <v>1.8055291909834743E-2</v>
      </c>
      <c r="U351" s="4">
        <f t="shared" si="55"/>
        <v>0.9792481854461379</v>
      </c>
      <c r="V351" s="6">
        <f t="shared" si="56"/>
        <v>2.0384632230238848</v>
      </c>
    </row>
    <row r="352" spans="1:22" x14ac:dyDescent="0.3">
      <c r="A352">
        <f t="shared" si="48"/>
        <v>348</v>
      </c>
      <c r="C352">
        <v>1.1538310599999999</v>
      </c>
      <c r="D352">
        <v>2.1052</v>
      </c>
      <c r="E352">
        <v>0.58955071201842202</v>
      </c>
      <c r="F352">
        <v>0.403639151677397</v>
      </c>
      <c r="G352" s="13">
        <v>2.46502250650934E-16</v>
      </c>
      <c r="H352">
        <v>6.8101363041811799E-3</v>
      </c>
      <c r="I352">
        <f t="shared" si="49"/>
        <v>0.40551359796466502</v>
      </c>
      <c r="J352">
        <f t="shared" si="50"/>
        <v>0.8793201761553664</v>
      </c>
      <c r="K352">
        <f t="shared" si="51"/>
        <v>0</v>
      </c>
      <c r="L352">
        <f t="shared" si="52"/>
        <v>2.7884057285469211E-2</v>
      </c>
      <c r="M352">
        <f>_xlfn.NORM.S.DIST((1/$Y$7)*(C352-$Y$3-D352*$Y$12),TRUE)</f>
        <v>0.73680539548043511</v>
      </c>
      <c r="N352" s="3">
        <f>_xlfn.NORM.S.DIST((1/$Y$8)*(C352-$Y$4-D352*$Y$12),TRUE)</f>
        <v>0.60485112697223875</v>
      </c>
      <c r="O352" s="3">
        <f>_xlfn.NORM.S.DIST((1/$Y$9)*(C352-$Y$5-D352*$Y$12),TRUE)</f>
        <v>0.53303258356480598</v>
      </c>
      <c r="P352" s="3">
        <f t="shared" si="53"/>
        <v>0.53749352814090523</v>
      </c>
      <c r="Q352">
        <f t="shared" si="54"/>
        <v>0.29878460692104919</v>
      </c>
      <c r="R352">
        <f t="shared" si="54"/>
        <v>0.53185779951700085</v>
      </c>
      <c r="S352">
        <f t="shared" si="54"/>
        <v>0</v>
      </c>
      <c r="T352">
        <f t="shared" si="47"/>
        <v>1.498750032924996E-2</v>
      </c>
      <c r="U352" s="4">
        <f t="shared" si="55"/>
        <v>0.84562990676729999</v>
      </c>
      <c r="V352" s="6">
        <f t="shared" si="56"/>
        <v>1.0178690611854424</v>
      </c>
    </row>
    <row r="353" spans="1:22" x14ac:dyDescent="0.3">
      <c r="A353">
        <f t="shared" si="48"/>
        <v>349</v>
      </c>
      <c r="C353">
        <v>1.37217688</v>
      </c>
      <c r="D353">
        <v>2.0703</v>
      </c>
      <c r="E353">
        <v>0.71021409766676302</v>
      </c>
      <c r="F353">
        <v>0.28543130869629402</v>
      </c>
      <c r="G353" s="13">
        <v>1.4872237967489599E-16</v>
      </c>
      <c r="H353">
        <v>4.35459363694333E-3</v>
      </c>
      <c r="I353">
        <f t="shared" si="49"/>
        <v>0.57281867158772992</v>
      </c>
      <c r="J353">
        <f t="shared" si="50"/>
        <v>0.8869558174644</v>
      </c>
      <c r="K353">
        <f t="shared" si="51"/>
        <v>0</v>
      </c>
      <c r="L353">
        <f t="shared" si="52"/>
        <v>1.776158768279229E-2</v>
      </c>
      <c r="M353">
        <f>_xlfn.NORM.S.DIST((1/$Y$7)*(C353-$Y$3-D353*$Y$12),TRUE)</f>
        <v>0.80489795459853997</v>
      </c>
      <c r="N353" s="3">
        <f>_xlfn.NORM.S.DIST((1/$Y$8)*(C353-$Y$4-D353*$Y$12),TRUE)</f>
        <v>0.64082698215721645</v>
      </c>
      <c r="O353" s="3">
        <f>_xlfn.NORM.S.DIST((1/$Y$9)*(C353-$Y$5-D353*$Y$12),TRUE)</f>
        <v>0.54475877636281655</v>
      </c>
      <c r="P353" s="3">
        <f t="shared" si="53"/>
        <v>0.5507892240781701</v>
      </c>
      <c r="Q353">
        <f t="shared" si="54"/>
        <v>0.46106057711681664</v>
      </c>
      <c r="R353">
        <f t="shared" si="54"/>
        <v>0.56838521981249834</v>
      </c>
      <c r="S353">
        <f t="shared" si="54"/>
        <v>0</v>
      </c>
      <c r="T353">
        <f t="shared" si="47"/>
        <v>9.7828910982015495E-3</v>
      </c>
      <c r="U353" s="4">
        <f t="shared" si="55"/>
        <v>1.0392286880275166</v>
      </c>
      <c r="V353" s="6" t="e">
        <f t="shared" si="56"/>
        <v>#NUM!</v>
      </c>
    </row>
    <row r="354" spans="1:22" x14ac:dyDescent="0.3">
      <c r="A354">
        <f t="shared" si="48"/>
        <v>350</v>
      </c>
      <c r="C354">
        <v>0.864337774</v>
      </c>
      <c r="D354">
        <v>2.1328</v>
      </c>
      <c r="E354">
        <v>0.82900201504027804</v>
      </c>
      <c r="F354">
        <v>0.168814783350762</v>
      </c>
      <c r="G354" s="13">
        <v>7.1580817896218995E-17</v>
      </c>
      <c r="H354">
        <v>2.1832016089600201E-3</v>
      </c>
      <c r="I354">
        <f t="shared" si="49"/>
        <v>0.67198364665942101</v>
      </c>
      <c r="J354">
        <f t="shared" si="50"/>
        <v>0.8911125204711059</v>
      </c>
      <c r="K354">
        <f t="shared" si="51"/>
        <v>0</v>
      </c>
      <c r="L354">
        <f t="shared" si="52"/>
        <v>1.2177251979551783E-2</v>
      </c>
      <c r="M354">
        <f>_xlfn.NORM.S.DIST((1/$Y$7)*(C354-$Y$3-D354*$Y$12),TRUE)</f>
        <v>0.63090737301622368</v>
      </c>
      <c r="N354" s="3">
        <f>_xlfn.NORM.S.DIST((1/$Y$8)*(C354-$Y$4-D354*$Y$12),TRUE)</f>
        <v>0.5557904996125187</v>
      </c>
      <c r="O354" s="3">
        <f>_xlfn.NORM.S.DIST((1/$Y$9)*(C354-$Y$5-D354*$Y$12),TRUE)</f>
        <v>0.51744282937829544</v>
      </c>
      <c r="P354" s="3">
        <f t="shared" si="53"/>
        <v>0.51980315359825258</v>
      </c>
      <c r="Q354">
        <f t="shared" si="54"/>
        <v>0.42395943722375756</v>
      </c>
      <c r="R354">
        <f t="shared" si="54"/>
        <v>0.49527187296360675</v>
      </c>
      <c r="S354">
        <f t="shared" si="54"/>
        <v>0</v>
      </c>
      <c r="T354">
        <f t="shared" si="47"/>
        <v>6.3297739811315808E-3</v>
      </c>
      <c r="U354" s="4">
        <f t="shared" si="55"/>
        <v>0.92556108416849592</v>
      </c>
      <c r="V354" s="6">
        <f t="shared" si="56"/>
        <v>1.4435065394872455</v>
      </c>
    </row>
    <row r="355" spans="1:22" x14ac:dyDescent="0.3">
      <c r="A355">
        <f t="shared" si="48"/>
        <v>351</v>
      </c>
      <c r="C355">
        <v>0.78711495399999998</v>
      </c>
      <c r="D355">
        <v>2.1877</v>
      </c>
      <c r="E355">
        <v>0.88965560593056103</v>
      </c>
      <c r="F355">
        <v>0.109218798542332</v>
      </c>
      <c r="G355" s="13">
        <v>3.4592521264440001E-17</v>
      </c>
      <c r="H355">
        <v>1.1255955271064399E-3</v>
      </c>
      <c r="I355">
        <f t="shared" si="49"/>
        <v>0.76958516418822176</v>
      </c>
      <c r="J355">
        <f t="shared" si="50"/>
        <v>0.89502996715844407</v>
      </c>
      <c r="K355">
        <f t="shared" si="51"/>
        <v>0</v>
      </c>
      <c r="L355">
        <f t="shared" si="52"/>
        <v>6.8765008359596771E-3</v>
      </c>
      <c r="M355">
        <f>_xlfn.NORM.S.DIST((1/$Y$7)*(C355-$Y$3-D355*$Y$12),TRUE)</f>
        <v>0.60041704626041881</v>
      </c>
      <c r="N355" s="3">
        <f>_xlfn.NORM.S.DIST((1/$Y$8)*(C355-$Y$4-D355*$Y$12),TRUE)</f>
        <v>0.5425245672649639</v>
      </c>
      <c r="O355" s="3">
        <f>_xlfn.NORM.S.DIST((1/$Y$9)*(C355-$Y$5-D355*$Y$12),TRUE)</f>
        <v>0.51327873543626068</v>
      </c>
      <c r="P355" s="3">
        <f t="shared" si="53"/>
        <v>0.5150761682500784</v>
      </c>
      <c r="Q355">
        <f t="shared" si="54"/>
        <v>0.46207205112773153</v>
      </c>
      <c r="R355">
        <f t="shared" si="54"/>
        <v>0.48557574562180972</v>
      </c>
      <c r="S355">
        <f t="shared" si="54"/>
        <v>0</v>
      </c>
      <c r="T355">
        <f t="shared" si="47"/>
        <v>3.5419217015545713E-3</v>
      </c>
      <c r="U355" s="4">
        <f t="shared" si="55"/>
        <v>0.95118971845109579</v>
      </c>
      <c r="V355" s="6">
        <f t="shared" si="56"/>
        <v>1.656500207378234</v>
      </c>
    </row>
    <row r="356" spans="1:22" x14ac:dyDescent="0.3">
      <c r="A356">
        <f t="shared" si="48"/>
        <v>352</v>
      </c>
      <c r="C356">
        <v>1.55319484</v>
      </c>
      <c r="D356">
        <v>2.2416</v>
      </c>
      <c r="E356">
        <v>0.87755697512856701</v>
      </c>
      <c r="F356">
        <v>0.12139079934010299</v>
      </c>
      <c r="G356" s="13">
        <v>2.9693219763788102E-17</v>
      </c>
      <c r="H356">
        <v>1.0522255313297299E-3</v>
      </c>
      <c r="I356">
        <f t="shared" si="49"/>
        <v>0.81941629326562049</v>
      </c>
      <c r="J356">
        <f t="shared" si="50"/>
        <v>0.89699393929436533</v>
      </c>
      <c r="K356">
        <f t="shared" si="51"/>
        <v>0</v>
      </c>
      <c r="L356">
        <f t="shared" si="52"/>
        <v>4.2108082437683049E-3</v>
      </c>
      <c r="M356">
        <f>_xlfn.NORM.S.DIST((1/$Y$7)*(C356-$Y$3-D356*$Y$12),TRUE)</f>
        <v>0.85230686171236203</v>
      </c>
      <c r="N356" s="3">
        <f>_xlfn.NORM.S.DIST((1/$Y$8)*(C356-$Y$4-D356*$Y$12),TRUE)</f>
        <v>0.66974848099437145</v>
      </c>
      <c r="O356" s="3">
        <f>_xlfn.NORM.S.DIST((1/$Y$9)*(C356-$Y$5-D356*$Y$12),TRUE)</f>
        <v>0.55445125224720426</v>
      </c>
      <c r="P356" s="3">
        <f t="shared" si="53"/>
        <v>0.56176949625027572</v>
      </c>
      <c r="Q356">
        <f t="shared" si="54"/>
        <v>0.69839412934919753</v>
      </c>
      <c r="R356">
        <f t="shared" si="54"/>
        <v>0.60076032830355863</v>
      </c>
      <c r="S356">
        <f t="shared" si="54"/>
        <v>0</v>
      </c>
      <c r="T356">
        <f t="shared" si="47"/>
        <v>2.365503625908229E-3</v>
      </c>
      <c r="U356" s="4">
        <f t="shared" si="55"/>
        <v>1.3015199612786645</v>
      </c>
      <c r="V356" s="6" t="e">
        <f t="shared" si="56"/>
        <v>#NUM!</v>
      </c>
    </row>
    <row r="357" spans="1:22" x14ac:dyDescent="0.3">
      <c r="A357">
        <f t="shared" si="48"/>
        <v>353</v>
      </c>
      <c r="C357">
        <v>1.3316171210000001</v>
      </c>
      <c r="D357">
        <v>2.1480999999999999</v>
      </c>
      <c r="E357">
        <v>0.88884425601431705</v>
      </c>
      <c r="F357">
        <v>0.11021978999045701</v>
      </c>
      <c r="G357" s="13">
        <v>2.47142561062294E-17</v>
      </c>
      <c r="H357">
        <v>9.3595399522630404E-4</v>
      </c>
      <c r="I357">
        <f t="shared" si="49"/>
        <v>0.80950201930760524</v>
      </c>
      <c r="J357">
        <f t="shared" si="50"/>
        <v>0.89680405937532692</v>
      </c>
      <c r="K357">
        <f t="shared" si="51"/>
        <v>0</v>
      </c>
      <c r="L357">
        <f t="shared" si="52"/>
        <v>4.5150711712067656E-3</v>
      </c>
      <c r="M357">
        <f>_xlfn.NORM.S.DIST((1/$Y$7)*(C357-$Y$3-D357*$Y$12),TRUE)</f>
        <v>0.79312657113710772</v>
      </c>
      <c r="N357" s="3">
        <f>_xlfn.NORM.S.DIST((1/$Y$8)*(C357-$Y$4-D357*$Y$12),TRUE)</f>
        <v>0.63422716797490364</v>
      </c>
      <c r="O357" s="3">
        <f>_xlfn.NORM.S.DIST((1/$Y$9)*(C357-$Y$5-D357*$Y$12),TRUE)</f>
        <v>0.54258316551570429</v>
      </c>
      <c r="P357" s="3">
        <f t="shared" si="53"/>
        <v>0.54832328122023521</v>
      </c>
      <c r="Q357">
        <f t="shared" si="54"/>
        <v>0.6420375609020057</v>
      </c>
      <c r="R357">
        <f t="shared" si="54"/>
        <v>0.56877749880601092</v>
      </c>
      <c r="S357">
        <f t="shared" si="54"/>
        <v>0</v>
      </c>
      <c r="T357">
        <f t="shared" si="47"/>
        <v>2.4757186395389843E-3</v>
      </c>
      <c r="U357" s="4">
        <f t="shared" si="55"/>
        <v>1.2132907783475555</v>
      </c>
      <c r="V357" s="6" t="e">
        <f t="shared" si="56"/>
        <v>#NUM!</v>
      </c>
    </row>
    <row r="358" spans="1:22" x14ac:dyDescent="0.3">
      <c r="A358">
        <f t="shared" si="48"/>
        <v>354</v>
      </c>
      <c r="C358">
        <v>0.50665509500000006</v>
      </c>
      <c r="D358">
        <v>2.1682999999999999</v>
      </c>
      <c r="E358">
        <v>0.91801471377202404</v>
      </c>
      <c r="F358">
        <v>8.1361578160615802E-2</v>
      </c>
      <c r="G358" s="13">
        <v>1.6317791255741899E-17</v>
      </c>
      <c r="H358">
        <v>6.2370806736013098E-4</v>
      </c>
      <c r="I358">
        <f t="shared" si="49"/>
        <v>0.81876805407216968</v>
      </c>
      <c r="J358">
        <f t="shared" si="50"/>
        <v>0.89711235778367604</v>
      </c>
      <c r="K358">
        <f t="shared" si="51"/>
        <v>0</v>
      </c>
      <c r="L358">
        <f t="shared" si="52"/>
        <v>4.083435515751542E-3</v>
      </c>
      <c r="M358">
        <f>_xlfn.NORM.S.DIST((1/$Y$7)*(C358-$Y$3-D358*$Y$12),TRUE)</f>
        <v>0.48583861038012482</v>
      </c>
      <c r="N358" s="3">
        <f>_xlfn.NORM.S.DIST((1/$Y$8)*(C358-$Y$4-D358*$Y$12),TRUE)</f>
        <v>0.49405470971019666</v>
      </c>
      <c r="O358" s="3">
        <f>_xlfn.NORM.S.DIST((1/$Y$9)*(C358-$Y$5-D358*$Y$12),TRUE)</f>
        <v>0.49814664041717288</v>
      </c>
      <c r="P358" s="3">
        <f t="shared" si="53"/>
        <v>0.49789565623186111</v>
      </c>
      <c r="Q358">
        <f t="shared" si="54"/>
        <v>0.39778913361406182</v>
      </c>
      <c r="R358">
        <f t="shared" si="54"/>
        <v>0.44322258550224414</v>
      </c>
      <c r="S358">
        <f t="shared" si="54"/>
        <v>0</v>
      </c>
      <c r="T358">
        <f t="shared" si="47"/>
        <v>2.0331248057956024E-3</v>
      </c>
      <c r="U358" s="4">
        <f t="shared" si="55"/>
        <v>0.84304484392210166</v>
      </c>
      <c r="V358" s="6">
        <f t="shared" si="56"/>
        <v>1.0070509051303811</v>
      </c>
    </row>
    <row r="359" spans="1:22" x14ac:dyDescent="0.3">
      <c r="A359">
        <f t="shared" si="48"/>
        <v>355</v>
      </c>
      <c r="C359">
        <v>1.0129339049999999</v>
      </c>
      <c r="D359">
        <v>2.1017000000000001</v>
      </c>
      <c r="E359">
        <v>0.92342296671160495</v>
      </c>
      <c r="F359">
        <v>7.6081964547653702E-2</v>
      </c>
      <c r="G359" s="13">
        <v>1.24856734497898E-17</v>
      </c>
      <c r="H359">
        <v>4.9506874074176305E-4</v>
      </c>
      <c r="I359">
        <f t="shared" si="49"/>
        <v>0.84271593156699731</v>
      </c>
      <c r="J359">
        <f t="shared" si="50"/>
        <v>0.89791746154761476</v>
      </c>
      <c r="K359">
        <f t="shared" si="51"/>
        <v>0</v>
      </c>
      <c r="L359">
        <f t="shared" si="52"/>
        <v>2.9585250407273824E-3</v>
      </c>
      <c r="M359">
        <f>_xlfn.NORM.S.DIST((1/$Y$7)*(C359-$Y$3-D359*$Y$12),TRUE)</f>
        <v>0.6871797492876871</v>
      </c>
      <c r="N359" s="3">
        <f>_xlfn.NORM.S.DIST((1/$Y$8)*(C359-$Y$4-D359*$Y$12),TRUE)</f>
        <v>0.58112990833255518</v>
      </c>
      <c r="O359" s="3">
        <f>_xlfn.NORM.S.DIST((1/$Y$9)*(C359-$Y$5-D359*$Y$12),TRUE)</f>
        <v>0.52544984978647546</v>
      </c>
      <c r="P359" s="3">
        <f t="shared" si="53"/>
        <v>0.52889065769726851</v>
      </c>
      <c r="Q359">
        <f t="shared" si="54"/>
        <v>0.57909732257494895</v>
      </c>
      <c r="R359">
        <f t="shared" si="54"/>
        <v>0.52180669211936603</v>
      </c>
      <c r="S359">
        <f t="shared" si="54"/>
        <v>0</v>
      </c>
      <c r="T359">
        <f t="shared" si="47"/>
        <v>1.5647362546041435E-3</v>
      </c>
      <c r="U359" s="4">
        <f t="shared" si="55"/>
        <v>1.1024687509489191</v>
      </c>
      <c r="V359" s="6" t="e">
        <f t="shared" si="56"/>
        <v>#NUM!</v>
      </c>
    </row>
    <row r="360" spans="1:22" x14ac:dyDescent="0.3">
      <c r="A360">
        <f t="shared" si="48"/>
        <v>356</v>
      </c>
      <c r="C360">
        <v>1.792892997</v>
      </c>
      <c r="D360">
        <v>2.0756000000000001</v>
      </c>
      <c r="E360">
        <v>0.87338302542110702</v>
      </c>
      <c r="F360">
        <v>0.12576291841418</v>
      </c>
      <c r="G360" s="13">
        <v>2.0402203834021301E-17</v>
      </c>
      <c r="H360">
        <v>8.5405616471313295E-4</v>
      </c>
      <c r="I360">
        <f t="shared" si="49"/>
        <v>0.84716227651684939</v>
      </c>
      <c r="J360">
        <f t="shared" si="50"/>
        <v>0.89811696052830581</v>
      </c>
      <c r="K360">
        <f t="shared" si="51"/>
        <v>0</v>
      </c>
      <c r="L360">
        <f t="shared" si="52"/>
        <v>2.6933659912452743E-3</v>
      </c>
      <c r="M360">
        <f>_xlfn.NORM.S.DIST((1/$Y$7)*(C360-$Y$3-D360*$Y$12),TRUE)</f>
        <v>0.90219695794466526</v>
      </c>
      <c r="N360" s="3">
        <f>_xlfn.NORM.S.DIST((1/$Y$8)*(C360-$Y$4-D360*$Y$12),TRUE)</f>
        <v>0.70651436787668742</v>
      </c>
      <c r="O360" s="3">
        <f>_xlfn.NORM.S.DIST((1/$Y$9)*(C360-$Y$5-D360*$Y$12),TRUE)</f>
        <v>0.56723485887312541</v>
      </c>
      <c r="P360" s="3">
        <f t="shared" si="53"/>
        <v>0.57623498862312261</v>
      </c>
      <c r="Q360">
        <f t="shared" si="54"/>
        <v>0.76430722875897883</v>
      </c>
      <c r="R360">
        <f t="shared" si="54"/>
        <v>0.63453253664698783</v>
      </c>
      <c r="S360">
        <f t="shared" si="54"/>
        <v>0</v>
      </c>
      <c r="T360">
        <f t="shared" si="47"/>
        <v>1.5520117213231261E-3</v>
      </c>
      <c r="U360" s="4">
        <f t="shared" si="55"/>
        <v>1.4003917771272898</v>
      </c>
      <c r="V360" s="6" t="e">
        <f t="shared" si="56"/>
        <v>#NUM!</v>
      </c>
    </row>
    <row r="361" spans="1:22" x14ac:dyDescent="0.3">
      <c r="A361">
        <f t="shared" si="48"/>
        <v>357</v>
      </c>
      <c r="C361">
        <v>-0.58124200599999998</v>
      </c>
      <c r="D361">
        <v>2.0789</v>
      </c>
      <c r="E361">
        <v>0.855274690115155</v>
      </c>
      <c r="F361">
        <v>0.14347945324678199</v>
      </c>
      <c r="G361" s="13">
        <v>3.0173930229746698E-17</v>
      </c>
      <c r="H361">
        <v>1.2458566380629001E-3</v>
      </c>
      <c r="I361">
        <f t="shared" si="49"/>
        <v>0.80609721579048366</v>
      </c>
      <c r="J361">
        <f t="shared" si="50"/>
        <v>0.89686128063147597</v>
      </c>
      <c r="K361">
        <f t="shared" si="51"/>
        <v>0</v>
      </c>
      <c r="L361">
        <f t="shared" si="52"/>
        <v>4.4817541691372998E-3</v>
      </c>
      <c r="M361">
        <f>_xlfn.NORM.S.DIST((1/$Y$7)*(C361-$Y$3-D361*$Y$12),TRUE)</f>
        <v>0.12299544708410708</v>
      </c>
      <c r="N361" s="3">
        <f>_xlfn.NORM.S.DIST((1/$Y$8)*(C361-$Y$4-D361*$Y$12),TRUE)</f>
        <v>0.31313937073341219</v>
      </c>
      <c r="O361" s="3">
        <f>_xlfn.NORM.S.DIST((1/$Y$9)*(C361-$Y$5-D361*$Y$12),TRUE)</f>
        <v>0.4396718429197401</v>
      </c>
      <c r="P361" s="3">
        <f t="shared" si="53"/>
        <v>0.4315778275211804</v>
      </c>
      <c r="Q361">
        <f t="shared" si="54"/>
        <v>9.9146287449404472E-2</v>
      </c>
      <c r="R361">
        <f t="shared" si="54"/>
        <v>0.28084257705210258</v>
      </c>
      <c r="S361">
        <f t="shared" si="54"/>
        <v>0</v>
      </c>
      <c r="T361">
        <f t="shared" si="47"/>
        <v>1.9342257278002688E-3</v>
      </c>
      <c r="U361" s="4">
        <f t="shared" si="55"/>
        <v>0.38192309022930732</v>
      </c>
      <c r="V361" s="6">
        <f t="shared" si="56"/>
        <v>-0.30043393719500516</v>
      </c>
    </row>
    <row r="362" spans="1:22" x14ac:dyDescent="0.3">
      <c r="A362">
        <f t="shared" si="48"/>
        <v>358</v>
      </c>
      <c r="C362">
        <v>-2.6575554260000001</v>
      </c>
      <c r="D362">
        <v>2.1366999999999998</v>
      </c>
      <c r="E362">
        <v>9.3163019923365203E-2</v>
      </c>
      <c r="F362">
        <v>0.88887903686417902</v>
      </c>
      <c r="G362" s="13">
        <v>4.8668199246177603E-16</v>
      </c>
      <c r="H362">
        <v>1.79579432124558E-2</v>
      </c>
      <c r="I362">
        <f t="shared" si="49"/>
        <v>0.7912131187970014</v>
      </c>
      <c r="J362">
        <f t="shared" si="50"/>
        <v>0.8962209355892784</v>
      </c>
      <c r="K362">
        <f t="shared" si="51"/>
        <v>0</v>
      </c>
      <c r="L362">
        <f t="shared" si="52"/>
        <v>5.3384446069956668E-3</v>
      </c>
      <c r="M362">
        <f>_xlfn.NORM.S.DIST((1/$Y$7)*(C362-$Y$3-D362*$Y$12),TRUE)</f>
        <v>4.7221741679515545E-4</v>
      </c>
      <c r="N362" s="3">
        <f>_xlfn.NORM.S.DIST((1/$Y$8)*(C362-$Y$4-D362*$Y$12),TRUE)</f>
        <v>8.2577685234213896E-2</v>
      </c>
      <c r="O362" s="3">
        <f>_xlfn.NORM.S.DIST((1/$Y$9)*(C362-$Y$5-D362*$Y$12),TRUE)</f>
        <v>0.33263234447968215</v>
      </c>
      <c r="P362" s="3">
        <f t="shared" si="53"/>
        <v>0.31162576571303746</v>
      </c>
      <c r="Q362">
        <f t="shared" si="54"/>
        <v>3.7362461509275844E-4</v>
      </c>
      <c r="R362">
        <f t="shared" si="54"/>
        <v>7.4007850319404114E-2</v>
      </c>
      <c r="S362">
        <f t="shared" si="54"/>
        <v>0</v>
      </c>
      <c r="T362">
        <f t="shared" si="47"/>
        <v>1.6635968883716599E-3</v>
      </c>
      <c r="U362" s="4">
        <f t="shared" si="55"/>
        <v>7.6045071822868529E-2</v>
      </c>
      <c r="V362" s="6">
        <f t="shared" si="56"/>
        <v>-1.4321875855073778</v>
      </c>
    </row>
    <row r="363" spans="1:22" x14ac:dyDescent="0.3">
      <c r="A363">
        <f t="shared" si="48"/>
        <v>359</v>
      </c>
      <c r="C363">
        <v>1.8779302899999999</v>
      </c>
      <c r="D363">
        <v>2.0522</v>
      </c>
      <c r="E363">
        <v>0.18346520368802499</v>
      </c>
      <c r="F363">
        <v>0.80041485055756101</v>
      </c>
      <c r="G363" s="13">
        <v>5.9187767877834997E-16</v>
      </c>
      <c r="H363">
        <v>1.6119945754412699E-2</v>
      </c>
      <c r="I363">
        <f t="shared" si="49"/>
        <v>0.16477746144803895</v>
      </c>
      <c r="J363">
        <f t="shared" si="50"/>
        <v>0.8691131207176237</v>
      </c>
      <c r="K363">
        <f t="shared" si="51"/>
        <v>0</v>
      </c>
      <c r="L363">
        <f t="shared" si="52"/>
        <v>4.1571463972263682E-2</v>
      </c>
      <c r="M363">
        <f>_xlfn.NORM.S.DIST((1/$Y$7)*(C363-$Y$3-D363*$Y$12),TRUE)</f>
        <v>0.9165265791047934</v>
      </c>
      <c r="N363" s="3">
        <f>_xlfn.NORM.S.DIST((1/$Y$8)*(C363-$Y$4-D363*$Y$12),TRUE)</f>
        <v>0.71908661026865917</v>
      </c>
      <c r="O363" s="3">
        <f>_xlfn.NORM.S.DIST((1/$Y$9)*(C363-$Y$5-D363*$Y$12),TRUE)</f>
        <v>0.57175392881022913</v>
      </c>
      <c r="P363" s="3">
        <f t="shared" si="53"/>
        <v>0.58134334021087053</v>
      </c>
      <c r="Q363">
        <f t="shared" si="54"/>
        <v>0.15102292305454312</v>
      </c>
      <c r="R363">
        <f t="shared" si="54"/>
        <v>0.62496760791685202</v>
      </c>
      <c r="S363">
        <f t="shared" si="54"/>
        <v>0</v>
      </c>
      <c r="T363">
        <f t="shared" si="47"/>
        <v>2.4167293723091635E-2</v>
      </c>
      <c r="U363" s="4">
        <f t="shared" si="55"/>
        <v>0.80015782469448682</v>
      </c>
      <c r="V363" s="6">
        <f t="shared" si="56"/>
        <v>0.84218510366862187</v>
      </c>
    </row>
    <row r="364" spans="1:22" x14ac:dyDescent="0.3">
      <c r="A364">
        <f t="shared" si="48"/>
        <v>360</v>
      </c>
      <c r="C364">
        <v>-0.60972382300000005</v>
      </c>
      <c r="D364">
        <v>2.1456</v>
      </c>
      <c r="E364">
        <v>0.30400655783448199</v>
      </c>
      <c r="F364">
        <v>0.68292674457795299</v>
      </c>
      <c r="G364" s="13">
        <v>4.7861027311272902E-16</v>
      </c>
      <c r="H364">
        <v>1.30666975875643E-2</v>
      </c>
      <c r="I364">
        <f t="shared" si="49"/>
        <v>0.23899067190628381</v>
      </c>
      <c r="J364">
        <f t="shared" si="50"/>
        <v>0.87222414258812642</v>
      </c>
      <c r="K364">
        <f t="shared" si="51"/>
        <v>0</v>
      </c>
      <c r="L364">
        <f t="shared" si="52"/>
        <v>3.739200049288937E-2</v>
      </c>
      <c r="M364">
        <f>_xlfn.NORM.S.DIST((1/$Y$7)*(C364-$Y$3-D364*$Y$12),TRUE)</f>
        <v>0.11710458465536486</v>
      </c>
      <c r="N364" s="3">
        <f>_xlfn.NORM.S.DIST((1/$Y$8)*(C364-$Y$4-D364*$Y$12),TRUE)</f>
        <v>0.3087733808240814</v>
      </c>
      <c r="O364" s="3">
        <f>_xlfn.NORM.S.DIST((1/$Y$9)*(C364-$Y$5-D364*$Y$12),TRUE)</f>
        <v>0.43815292362062153</v>
      </c>
      <c r="P364" s="3">
        <f t="shared" si="53"/>
        <v>0.42985909583008708</v>
      </c>
      <c r="Q364">
        <f t="shared" si="54"/>
        <v>2.798690337009194E-2</v>
      </c>
      <c r="R364">
        <f t="shared" si="54"/>
        <v>0.26931959734332145</v>
      </c>
      <c r="S364">
        <f t="shared" si="54"/>
        <v>0</v>
      </c>
      <c r="T364">
        <f t="shared" si="47"/>
        <v>1.6073291523151595E-2</v>
      </c>
      <c r="U364" s="4">
        <f t="shared" si="55"/>
        <v>0.31337979223656498</v>
      </c>
      <c r="V364" s="6">
        <f t="shared" si="56"/>
        <v>-0.48629279842382167</v>
      </c>
    </row>
    <row r="365" spans="1:22" x14ac:dyDescent="0.3">
      <c r="A365">
        <f t="shared" si="48"/>
        <v>361</v>
      </c>
      <c r="C365">
        <v>0.98818543999999997</v>
      </c>
      <c r="D365">
        <v>2.0922000000000001</v>
      </c>
      <c r="E365">
        <v>0.53774118347478195</v>
      </c>
      <c r="F365">
        <v>0.454635887139898</v>
      </c>
      <c r="G365" s="13">
        <v>2.72973351245033E-16</v>
      </c>
      <c r="H365">
        <v>7.6229293853204401E-3</v>
      </c>
      <c r="I365">
        <f t="shared" si="49"/>
        <v>0.33810937464139484</v>
      </c>
      <c r="J365">
        <f t="shared" si="50"/>
        <v>0.87680277586951827</v>
      </c>
      <c r="K365">
        <f t="shared" si="51"/>
        <v>0</v>
      </c>
      <c r="L365">
        <f t="shared" si="52"/>
        <v>3.1333161335016957E-2</v>
      </c>
      <c r="M365">
        <f>_xlfn.NORM.S.DIST((1/$Y$7)*(C365-$Y$3-D365*$Y$12),TRUE)</f>
        <v>0.67806250565845949</v>
      </c>
      <c r="N365" s="3">
        <f>_xlfn.NORM.S.DIST((1/$Y$8)*(C365-$Y$4-D365*$Y$12),TRUE)</f>
        <v>0.57693001848652292</v>
      </c>
      <c r="O365" s="3">
        <f>_xlfn.NORM.S.DIST((1/$Y$9)*(C365-$Y$5-D365*$Y$12),TRUE)</f>
        <v>0.52411691810068883</v>
      </c>
      <c r="P365" s="3">
        <f t="shared" si="53"/>
        <v>0.52737806280231225</v>
      </c>
      <c r="Q365">
        <f t="shared" si="54"/>
        <v>0.22925928975595899</v>
      </c>
      <c r="R365">
        <f t="shared" si="54"/>
        <v>0.50585384169143577</v>
      </c>
      <c r="S365">
        <f t="shared" si="54"/>
        <v>0</v>
      </c>
      <c r="T365">
        <f t="shared" si="47"/>
        <v>1.6524421926333556E-2</v>
      </c>
      <c r="U365" s="4">
        <f t="shared" si="55"/>
        <v>0.75163755337372828</v>
      </c>
      <c r="V365" s="6">
        <f t="shared" si="56"/>
        <v>0.67965190903342787</v>
      </c>
    </row>
    <row r="366" spans="1:22" x14ac:dyDescent="0.3">
      <c r="A366">
        <f t="shared" si="48"/>
        <v>362</v>
      </c>
      <c r="C366">
        <v>2.474562374</v>
      </c>
      <c r="D366">
        <v>2.0175000000000001</v>
      </c>
      <c r="E366">
        <v>0.34939019069070498</v>
      </c>
      <c r="F366">
        <v>0.63782628934013796</v>
      </c>
      <c r="G366" s="13">
        <v>4.39061181311621E-16</v>
      </c>
      <c r="H366">
        <v>1.2783519969156E-2</v>
      </c>
      <c r="I366">
        <f t="shared" si="49"/>
        <v>0.53026170680464257</v>
      </c>
      <c r="J366">
        <f t="shared" si="50"/>
        <v>0.88534254380591837</v>
      </c>
      <c r="K366">
        <f t="shared" si="51"/>
        <v>0</v>
      </c>
      <c r="L366">
        <f t="shared" si="52"/>
        <v>1.9966108004012904E-2</v>
      </c>
      <c r="M366">
        <f>_xlfn.NORM.S.DIST((1/$Y$7)*(C366-$Y$3-D366*$Y$12),TRUE)</f>
        <v>0.97718838075080883</v>
      </c>
      <c r="N366" s="3">
        <f>_xlfn.NORM.S.DIST((1/$Y$8)*(C366-$Y$4-D366*$Y$12),TRUE)</f>
        <v>0.79927238161044067</v>
      </c>
      <c r="O366" s="3">
        <f>_xlfn.NORM.S.DIST((1/$Y$9)*(C366-$Y$5-D366*$Y$12),TRUE)</f>
        <v>0.60316402020004323</v>
      </c>
      <c r="P366" s="3">
        <f t="shared" si="53"/>
        <v>0.61675318551118674</v>
      </c>
      <c r="Q366">
        <f t="shared" si="54"/>
        <v>0.51816557864658885</v>
      </c>
      <c r="R366">
        <f t="shared" si="54"/>
        <v>0.70762984352880232</v>
      </c>
      <c r="S366">
        <f t="shared" si="54"/>
        <v>0</v>
      </c>
      <c r="T366">
        <f t="shared" si="47"/>
        <v>1.2314160713735362E-2</v>
      </c>
      <c r="U366" s="4">
        <f t="shared" si="55"/>
        <v>1.2381095828891266</v>
      </c>
      <c r="V366" s="6" t="e">
        <f t="shared" si="56"/>
        <v>#NUM!</v>
      </c>
    </row>
    <row r="367" spans="1:22" x14ac:dyDescent="0.3">
      <c r="A367">
        <f t="shared" si="48"/>
        <v>363</v>
      </c>
      <c r="C367">
        <v>0.50645921999999999</v>
      </c>
      <c r="D367">
        <v>1.9706999999999999</v>
      </c>
      <c r="E367">
        <v>0.59898503632366495</v>
      </c>
      <c r="F367">
        <v>0.39445796071224498</v>
      </c>
      <c r="G367" s="13">
        <v>2.3889239969497E-16</v>
      </c>
      <c r="H367">
        <v>6.5570029640899903E-3</v>
      </c>
      <c r="I367">
        <f t="shared" si="49"/>
        <v>0.37534943956915445</v>
      </c>
      <c r="J367">
        <f t="shared" si="50"/>
        <v>0.87791150463571244</v>
      </c>
      <c r="K367">
        <f t="shared" si="51"/>
        <v>0</v>
      </c>
      <c r="L367">
        <f t="shared" si="52"/>
        <v>2.9745110254603621E-2</v>
      </c>
      <c r="M367">
        <f>_xlfn.NORM.S.DIST((1/$Y$7)*(C367-$Y$3-D367*$Y$12),TRUE)</f>
        <v>0.48575787972055429</v>
      </c>
      <c r="N367" s="3">
        <f>_xlfn.NORM.S.DIST((1/$Y$8)*(C367-$Y$4-D367*$Y$12),TRUE)</f>
        <v>0.49402080521161257</v>
      </c>
      <c r="O367" s="3">
        <f>_xlfn.NORM.S.DIST((1/$Y$9)*(C367-$Y$5-D367*$Y$12),TRUE)</f>
        <v>0.49813607046002117</v>
      </c>
      <c r="P367" s="3">
        <f t="shared" si="53"/>
        <v>0.49788365490357261</v>
      </c>
      <c r="Q367">
        <f t="shared" si="54"/>
        <v>0.18232894791941079</v>
      </c>
      <c r="R367">
        <f t="shared" si="54"/>
        <v>0.43370654842467299</v>
      </c>
      <c r="S367">
        <f t="shared" si="54"/>
        <v>0</v>
      </c>
      <c r="T367">
        <f t="shared" si="47"/>
        <v>1.4809604209071788E-2</v>
      </c>
      <c r="U367" s="4">
        <f t="shared" si="55"/>
        <v>0.63084510055315546</v>
      </c>
      <c r="V367" s="6">
        <f t="shared" si="56"/>
        <v>0.33409244763186896</v>
      </c>
    </row>
    <row r="368" spans="1:22" x14ac:dyDescent="0.3">
      <c r="A368">
        <f t="shared" si="48"/>
        <v>364</v>
      </c>
      <c r="C368">
        <v>0.53804286499999998</v>
      </c>
      <c r="D368">
        <v>1.8934</v>
      </c>
      <c r="E368">
        <v>0.77434576972759905</v>
      </c>
      <c r="F368">
        <v>0.222479441751224</v>
      </c>
      <c r="G368" s="13">
        <v>1.07605776280875E-16</v>
      </c>
      <c r="H368">
        <v>3.17478852117683E-3</v>
      </c>
      <c r="I368">
        <f t="shared" si="49"/>
        <v>0.58057759951863741</v>
      </c>
      <c r="J368">
        <f t="shared" si="50"/>
        <v>0.88732422862196947</v>
      </c>
      <c r="K368">
        <f t="shared" si="51"/>
        <v>0</v>
      </c>
      <c r="L368">
        <f t="shared" si="52"/>
        <v>1.7276051281562042E-2</v>
      </c>
      <c r="M368">
        <f>_xlfn.NORM.S.DIST((1/$Y$7)*(C368-$Y$3-D368*$Y$12),TRUE)</f>
        <v>0.49878043412374107</v>
      </c>
      <c r="N368" s="3">
        <f>_xlfn.NORM.S.DIST((1/$Y$8)*(C368-$Y$4-D368*$Y$12),TRUE)</f>
        <v>0.49948808500171893</v>
      </c>
      <c r="O368" s="3">
        <f>_xlfn.NORM.S.DIST((1/$Y$9)*(C368-$Y$5-D368*$Y$12),TRUE)</f>
        <v>0.4998404230828955</v>
      </c>
      <c r="P368" s="3">
        <f t="shared" si="53"/>
        <v>0.49981881279764623</v>
      </c>
      <c r="Q368">
        <f t="shared" si="54"/>
        <v>0.28958074713042548</v>
      </c>
      <c r="R368">
        <f t="shared" si="54"/>
        <v>0.44320787973001496</v>
      </c>
      <c r="S368">
        <f t="shared" si="54"/>
        <v>0</v>
      </c>
      <c r="T368">
        <f t="shared" si="47"/>
        <v>8.6348954413815945E-3</v>
      </c>
      <c r="U368" s="4">
        <f t="shared" si="55"/>
        <v>0.74142352230182207</v>
      </c>
      <c r="V368" s="6">
        <f t="shared" si="56"/>
        <v>0.64774026714030652</v>
      </c>
    </row>
    <row r="369" spans="1:22" x14ac:dyDescent="0.3">
      <c r="A369">
        <f t="shared" si="48"/>
        <v>365</v>
      </c>
      <c r="C369">
        <v>0.69910975399999997</v>
      </c>
      <c r="D369">
        <v>1.9829000000000001</v>
      </c>
      <c r="E369">
        <v>0.865810343235904</v>
      </c>
      <c r="F369">
        <v>0.132640882772358</v>
      </c>
      <c r="G369" s="13">
        <v>4.9459776889113699E-17</v>
      </c>
      <c r="H369">
        <v>1.5487739917372501E-3</v>
      </c>
      <c r="I369">
        <f t="shared" si="49"/>
        <v>0.7246778002097255</v>
      </c>
      <c r="J369">
        <f t="shared" si="50"/>
        <v>0.89323281554451639</v>
      </c>
      <c r="K369">
        <f t="shared" si="51"/>
        <v>0</v>
      </c>
      <c r="L369">
        <f t="shared" si="52"/>
        <v>9.3094577251134885E-3</v>
      </c>
      <c r="M369">
        <f>_xlfn.NORM.S.DIST((1/$Y$7)*(C369-$Y$3-D369*$Y$12),TRUE)</f>
        <v>0.56491770311545475</v>
      </c>
      <c r="N369" s="3">
        <f>_xlfn.NORM.S.DIST((1/$Y$8)*(C369-$Y$4-D369*$Y$12),TRUE)</f>
        <v>0.52734921605735818</v>
      </c>
      <c r="O369" s="3">
        <f>_xlfn.NORM.S.DIST((1/$Y$9)*(C369-$Y$5-D369*$Y$12),TRUE)</f>
        <v>0.508531482160683</v>
      </c>
      <c r="P369" s="3">
        <f t="shared" si="53"/>
        <v>0.50968662228638328</v>
      </c>
      <c r="Q369">
        <f t="shared" si="54"/>
        <v>0.40938331839323855</v>
      </c>
      <c r="R369">
        <f t="shared" si="54"/>
        <v>0.47104562503410752</v>
      </c>
      <c r="S369">
        <f t="shared" si="54"/>
        <v>0</v>
      </c>
      <c r="T369">
        <f t="shared" si="47"/>
        <v>4.7449060632309718E-3</v>
      </c>
      <c r="U369" s="4">
        <f t="shared" si="55"/>
        <v>0.88517384949057698</v>
      </c>
      <c r="V369" s="6">
        <f t="shared" si="56"/>
        <v>1.2012549984209404</v>
      </c>
    </row>
    <row r="370" spans="1:22" x14ac:dyDescent="0.3">
      <c r="A370">
        <f t="shared" si="48"/>
        <v>366</v>
      </c>
      <c r="C370">
        <v>2.0026703779999999</v>
      </c>
      <c r="D370">
        <v>1.9387000000000001</v>
      </c>
      <c r="E370">
        <v>0.79436599739102198</v>
      </c>
      <c r="F370">
        <v>0.20344768719255499</v>
      </c>
      <c r="G370" s="13">
        <v>6.4927970609298202E-17</v>
      </c>
      <c r="H370">
        <v>2.1863154164227698E-3</v>
      </c>
      <c r="I370">
        <f t="shared" si="49"/>
        <v>0.79982509179418482</v>
      </c>
      <c r="J370">
        <f t="shared" si="50"/>
        <v>0.89621657733058391</v>
      </c>
      <c r="K370">
        <f t="shared" si="51"/>
        <v>0</v>
      </c>
      <c r="L370">
        <f t="shared" si="52"/>
        <v>5.2647088963126577E-3</v>
      </c>
      <c r="M370">
        <f>_xlfn.NORM.S.DIST((1/$Y$7)*(C370-$Y$3-D370*$Y$12),TRUE)</f>
        <v>0.93461007577528643</v>
      </c>
      <c r="N370" s="3">
        <f>_xlfn.NORM.S.DIST((1/$Y$8)*(C370-$Y$4-D370*$Y$12),TRUE)</f>
        <v>0.73704388726986658</v>
      </c>
      <c r="O370" s="3">
        <f>_xlfn.NORM.S.DIST((1/$Y$9)*(C370-$Y$5-D370*$Y$12),TRUE)</f>
        <v>0.57836574040064725</v>
      </c>
      <c r="P370" s="3">
        <f t="shared" si="53"/>
        <v>0.58881172757329836</v>
      </c>
      <c r="Q370">
        <f t="shared" si="54"/>
        <v>0.74752458964873847</v>
      </c>
      <c r="R370">
        <f t="shared" si="54"/>
        <v>0.6605509499914286</v>
      </c>
      <c r="S370">
        <f t="shared" si="54"/>
        <v>0</v>
      </c>
      <c r="T370">
        <f t="shared" si="47"/>
        <v>3.0999223404083688E-3</v>
      </c>
      <c r="U370" s="4">
        <f t="shared" si="55"/>
        <v>1.4111754619805754</v>
      </c>
      <c r="V370" s="6" t="e">
        <f t="shared" si="56"/>
        <v>#NUM!</v>
      </c>
    </row>
    <row r="371" spans="1:22" x14ac:dyDescent="0.3">
      <c r="A371">
        <f t="shared" si="48"/>
        <v>367</v>
      </c>
      <c r="C371">
        <v>0.23595350900000001</v>
      </c>
      <c r="D371">
        <v>1.9441999999999999</v>
      </c>
      <c r="E371">
        <v>0.87186483269673098</v>
      </c>
      <c r="F371">
        <v>0.126798813532041</v>
      </c>
      <c r="G371" s="13">
        <v>3.8221996408241103E-17</v>
      </c>
      <c r="H371">
        <v>1.33635377122777E-3</v>
      </c>
      <c r="I371">
        <f t="shared" si="49"/>
        <v>0.74118334947316</v>
      </c>
      <c r="J371">
        <f t="shared" si="50"/>
        <v>0.89433503600215991</v>
      </c>
      <c r="K371">
        <f t="shared" si="51"/>
        <v>0</v>
      </c>
      <c r="L371">
        <f t="shared" si="52"/>
        <v>7.9180724114075486E-3</v>
      </c>
      <c r="M371">
        <f>_xlfn.NORM.S.DIST((1/$Y$7)*(C371-$Y$3-D371*$Y$12),TRUE)</f>
        <v>0.37624853568519373</v>
      </c>
      <c r="N371" s="3">
        <f>_xlfn.NORM.S.DIST((1/$Y$8)*(C371-$Y$4-D371*$Y$12),TRUE)</f>
        <v>0.44734663835119437</v>
      </c>
      <c r="O371" s="3">
        <f>_xlfn.NORM.S.DIST((1/$Y$9)*(C371-$Y$5-D371*$Y$12),TRUE)</f>
        <v>0.48354333832547053</v>
      </c>
      <c r="P371" s="3">
        <f t="shared" si="53"/>
        <v>0.48131627081430084</v>
      </c>
      <c r="Q371">
        <f t="shared" si="54"/>
        <v>0.27886914991352368</v>
      </c>
      <c r="R371">
        <f t="shared" si="54"/>
        <v>0.40007777191526062</v>
      </c>
      <c r="S371">
        <f t="shared" si="54"/>
        <v>0</v>
      </c>
      <c r="T371">
        <f t="shared" si="47"/>
        <v>3.8110970850962797E-3</v>
      </c>
      <c r="U371" s="4">
        <f t="shared" si="55"/>
        <v>0.68275801891388055</v>
      </c>
      <c r="V371" s="6">
        <f t="shared" si="56"/>
        <v>0.47542516372493493</v>
      </c>
    </row>
    <row r="372" spans="1:22" x14ac:dyDescent="0.3">
      <c r="A372">
        <f t="shared" si="48"/>
        <v>368</v>
      </c>
      <c r="C372">
        <v>0.63138011699999996</v>
      </c>
      <c r="D372">
        <v>1.948</v>
      </c>
      <c r="E372">
        <v>0.91062108739375403</v>
      </c>
      <c r="F372">
        <v>8.8615989658107006E-2</v>
      </c>
      <c r="G372" s="13">
        <v>2.1655563181236699E-17</v>
      </c>
      <c r="H372">
        <v>7.6292294813909997E-4</v>
      </c>
      <c r="I372">
        <f t="shared" si="49"/>
        <v>0.80480889097190889</v>
      </c>
      <c r="J372">
        <f t="shared" si="50"/>
        <v>0.89648848547636273</v>
      </c>
      <c r="K372">
        <f t="shared" si="51"/>
        <v>0</v>
      </c>
      <c r="L372">
        <f t="shared" si="52"/>
        <v>4.9131380360802786E-3</v>
      </c>
      <c r="M372">
        <f>_xlfn.NORM.S.DIST((1/$Y$7)*(C372-$Y$3-D372*$Y$12),TRUE)</f>
        <v>0.53721998425877682</v>
      </c>
      <c r="N372" s="3">
        <f>_xlfn.NORM.S.DIST((1/$Y$8)*(C372-$Y$4-D372*$Y$12),TRUE)</f>
        <v>0.51564186027435688</v>
      </c>
      <c r="O372" s="3">
        <f>_xlfn.NORM.S.DIST((1/$Y$9)*(C372-$Y$5-D372*$Y$12),TRUE)</f>
        <v>0.50487709271499992</v>
      </c>
      <c r="P372" s="3">
        <f t="shared" si="53"/>
        <v>0.50553752035150246</v>
      </c>
      <c r="Q372">
        <f t="shared" si="54"/>
        <v>0.43235941973925252</v>
      </c>
      <c r="R372">
        <f t="shared" si="54"/>
        <v>0.46226699036557245</v>
      </c>
      <c r="S372">
        <f t="shared" si="54"/>
        <v>0</v>
      </c>
      <c r="T372">
        <f t="shared" si="47"/>
        <v>2.4837756199046746E-3</v>
      </c>
      <c r="U372" s="4">
        <f t="shared" si="55"/>
        <v>0.89711018572472956</v>
      </c>
      <c r="V372" s="6">
        <f t="shared" si="56"/>
        <v>1.2652558472615234</v>
      </c>
    </row>
    <row r="373" spans="1:22" x14ac:dyDescent="0.3">
      <c r="A373">
        <f t="shared" si="48"/>
        <v>369</v>
      </c>
      <c r="C373">
        <v>0.91548823599999996</v>
      </c>
      <c r="D373">
        <v>1.9336</v>
      </c>
      <c r="E373">
        <v>0.92278883549456603</v>
      </c>
      <c r="F373">
        <v>7.6679133326548396E-2</v>
      </c>
      <c r="G373" s="13">
        <v>1.39967900682469E-17</v>
      </c>
      <c r="H373">
        <v>5.3203117888534499E-4</v>
      </c>
      <c r="I373">
        <f t="shared" si="49"/>
        <v>0.83664062859754573</v>
      </c>
      <c r="J373">
        <f t="shared" si="50"/>
        <v>0.89767074645469647</v>
      </c>
      <c r="K373">
        <f t="shared" si="51"/>
        <v>0</v>
      </c>
      <c r="L373">
        <f t="shared" si="52"/>
        <v>3.2917057366986628E-3</v>
      </c>
      <c r="M373">
        <f>_xlfn.NORM.S.DIST((1/$Y$7)*(C373-$Y$3-D373*$Y$12),TRUE)</f>
        <v>0.65067201996540747</v>
      </c>
      <c r="N373" s="3">
        <f>_xlfn.NORM.S.DIST((1/$Y$8)*(C373-$Y$4-D373*$Y$12),TRUE)</f>
        <v>0.56454416713321709</v>
      </c>
      <c r="O373" s="3">
        <f>_xlfn.NORM.S.DIST((1/$Y$9)*(C373-$Y$5-D373*$Y$12),TRUE)</f>
        <v>0.5202000018761459</v>
      </c>
      <c r="P373" s="3">
        <f t="shared" si="53"/>
        <v>0.52293269906502882</v>
      </c>
      <c r="Q373">
        <f t="shared" si="54"/>
        <v>0.54437864779469336</v>
      </c>
      <c r="R373">
        <f t="shared" si="54"/>
        <v>0.50677478391711994</v>
      </c>
      <c r="S373">
        <f t="shared" si="54"/>
        <v>0</v>
      </c>
      <c r="T373">
        <f t="shared" si="47"/>
        <v>1.7213405654196707E-3</v>
      </c>
      <c r="U373" s="4">
        <f t="shared" si="55"/>
        <v>1.0528747722772329</v>
      </c>
      <c r="V373" s="6" t="e">
        <f t="shared" si="56"/>
        <v>#NUM!</v>
      </c>
    </row>
    <row r="374" spans="1:22" x14ac:dyDescent="0.3">
      <c r="A374">
        <f t="shared" si="48"/>
        <v>370</v>
      </c>
      <c r="C374">
        <v>0.83229752099999998</v>
      </c>
      <c r="D374">
        <v>1.9120999999999999</v>
      </c>
      <c r="E374">
        <v>0.92959926819510497</v>
      </c>
      <c r="F374">
        <v>6.9973563000323494E-2</v>
      </c>
      <c r="G374" s="13">
        <v>1.03938898161853E-17</v>
      </c>
      <c r="H374">
        <v>4.2716880457189399E-4</v>
      </c>
      <c r="I374">
        <f t="shared" si="49"/>
        <v>0.84663896229944446</v>
      </c>
      <c r="J374">
        <f t="shared" si="50"/>
        <v>0.89807803457288249</v>
      </c>
      <c r="K374">
        <f t="shared" si="51"/>
        <v>0</v>
      </c>
      <c r="L374">
        <f t="shared" si="52"/>
        <v>2.7419598782712881E-3</v>
      </c>
      <c r="M374">
        <f>_xlfn.NORM.S.DIST((1/$Y$7)*(C374-$Y$3-D374*$Y$12),TRUE)</f>
        <v>0.61834429676320057</v>
      </c>
      <c r="N374" s="3">
        <f>_xlfn.NORM.S.DIST((1/$Y$8)*(C374-$Y$4-D374*$Y$12),TRUE)</f>
        <v>0.55029309424287742</v>
      </c>
      <c r="O374" s="3">
        <f>_xlfn.NORM.S.DIST((1/$Y$9)*(C374-$Y$5-D374*$Y$12),TRUE)</f>
        <v>0.51571532447032042</v>
      </c>
      <c r="P374" s="3">
        <f t="shared" si="53"/>
        <v>0.51784219632462314</v>
      </c>
      <c r="Q374">
        <f t="shared" si="54"/>
        <v>0.52351437375537591</v>
      </c>
      <c r="R374">
        <f t="shared" si="54"/>
        <v>0.49420614051667333</v>
      </c>
      <c r="S374">
        <f t="shared" si="54"/>
        <v>0</v>
      </c>
      <c r="T374">
        <f t="shared" si="47"/>
        <v>1.4199025255980002E-3</v>
      </c>
      <c r="U374" s="4">
        <f t="shared" si="55"/>
        <v>1.0191404167976472</v>
      </c>
      <c r="V374" s="6" t="e">
        <f t="shared" si="56"/>
        <v>#NUM!</v>
      </c>
    </row>
    <row r="375" spans="1:22" x14ac:dyDescent="0.3">
      <c r="A375">
        <f t="shared" si="48"/>
        <v>371</v>
      </c>
      <c r="C375">
        <v>-1.342431613</v>
      </c>
      <c r="D375">
        <v>1.9520999999999999</v>
      </c>
      <c r="E375">
        <v>0.74997878679734398</v>
      </c>
      <c r="F375">
        <v>0.24815363385782899</v>
      </c>
      <c r="G375" s="13">
        <v>4.3886148381431502E-17</v>
      </c>
      <c r="H375">
        <v>1.8675793448269501E-3</v>
      </c>
      <c r="I375">
        <f t="shared" si="49"/>
        <v>0.85223295472757465</v>
      </c>
      <c r="J375">
        <f t="shared" si="50"/>
        <v>0.89828869551265633</v>
      </c>
      <c r="K375">
        <f t="shared" si="51"/>
        <v>0</v>
      </c>
      <c r="L375">
        <f t="shared" si="52"/>
        <v>2.4537569978043765E-3</v>
      </c>
      <c r="M375">
        <f>_xlfn.NORM.S.DIST((1/$Y$7)*(C375-$Y$3-D375*$Y$12),TRUE)</f>
        <v>2.5765048879049485E-2</v>
      </c>
      <c r="N375" s="3">
        <f>_xlfn.NORM.S.DIST((1/$Y$8)*(C375-$Y$4-D375*$Y$12),TRUE)</f>
        <v>0.20688650684704613</v>
      </c>
      <c r="O375" s="3">
        <f>_xlfn.NORM.S.DIST((1/$Y$9)*(C375-$Y$5-D375*$Y$12),TRUE)</f>
        <v>0.39945254103478228</v>
      </c>
      <c r="P375" s="3">
        <f t="shared" si="53"/>
        <v>0.38618922464424266</v>
      </c>
      <c r="Q375">
        <f t="shared" si="54"/>
        <v>2.1957823734892728E-2</v>
      </c>
      <c r="R375">
        <f t="shared" si="54"/>
        <v>0.1858438103548033</v>
      </c>
      <c r="S375">
        <f t="shared" si="54"/>
        <v>0</v>
      </c>
      <c r="T375">
        <f t="shared" si="47"/>
        <v>9.4761451244745681E-4</v>
      </c>
      <c r="U375" s="4">
        <f t="shared" si="55"/>
        <v>0.20874924860214347</v>
      </c>
      <c r="V375" s="6">
        <f t="shared" si="56"/>
        <v>-0.81076872638435149</v>
      </c>
    </row>
    <row r="376" spans="1:22" x14ac:dyDescent="0.3">
      <c r="A376">
        <f t="shared" si="48"/>
        <v>372</v>
      </c>
      <c r="C376">
        <v>1.5723016350000001</v>
      </c>
      <c r="D376">
        <v>1.9045000000000001</v>
      </c>
      <c r="E376">
        <v>0.78678522181139299</v>
      </c>
      <c r="F376">
        <v>0.210837549671434</v>
      </c>
      <c r="G376" s="13">
        <v>5.9668778558510895E-17</v>
      </c>
      <c r="H376">
        <v>2.3772285171733999E-3</v>
      </c>
      <c r="I376">
        <f t="shared" si="49"/>
        <v>0.70481452303278769</v>
      </c>
      <c r="J376">
        <f t="shared" si="50"/>
        <v>0.8936735944011196</v>
      </c>
      <c r="K376">
        <f t="shared" si="51"/>
        <v>0</v>
      </c>
      <c r="L376">
        <f t="shared" si="52"/>
        <v>8.9946998719412381E-3</v>
      </c>
      <c r="M376">
        <f>_xlfn.NORM.S.DIST((1/$Y$7)*(C376-$Y$3-D376*$Y$12),TRUE)</f>
        <v>0.85681770727557471</v>
      </c>
      <c r="N376" s="3">
        <f>_xlfn.NORM.S.DIST((1/$Y$8)*(C376-$Y$4-D376*$Y$12),TRUE)</f>
        <v>0.67274646031708607</v>
      </c>
      <c r="O376" s="3">
        <f>_xlfn.NORM.S.DIST((1/$Y$9)*(C376-$Y$5-D376*$Y$12),TRUE)</f>
        <v>0.55547251816041343</v>
      </c>
      <c r="P376" s="3">
        <f t="shared" si="53"/>
        <v>0.5629258661335883</v>
      </c>
      <c r="Q376">
        <f t="shared" si="54"/>
        <v>0.60389756367948089</v>
      </c>
      <c r="R376">
        <f t="shared" si="54"/>
        <v>0.60121574731220051</v>
      </c>
      <c r="S376">
        <f t="shared" si="54"/>
        <v>0</v>
      </c>
      <c r="T376">
        <f t="shared" si="47"/>
        <v>5.0633492160241976E-3</v>
      </c>
      <c r="U376" s="4">
        <f t="shared" si="55"/>
        <v>1.2101766602077055</v>
      </c>
      <c r="V376" s="6" t="e">
        <f t="shared" si="56"/>
        <v>#NUM!</v>
      </c>
    </row>
    <row r="377" spans="1:22" x14ac:dyDescent="0.3">
      <c r="A377">
        <f t="shared" si="48"/>
        <v>373</v>
      </c>
      <c r="C377">
        <v>-2.1155826260000001</v>
      </c>
      <c r="D377">
        <v>1.9588000000000001</v>
      </c>
      <c r="E377">
        <v>0.233518100340908</v>
      </c>
      <c r="F377">
        <v>0.75207014312076204</v>
      </c>
      <c r="G377" s="13">
        <v>4.27722682818855E-16</v>
      </c>
      <c r="H377">
        <v>1.44117565383303E-2</v>
      </c>
      <c r="I377">
        <f t="shared" si="49"/>
        <v>0.73494993131879682</v>
      </c>
      <c r="J377">
        <f t="shared" si="50"/>
        <v>0.89404787218903525</v>
      </c>
      <c r="K377">
        <f t="shared" si="51"/>
        <v>0</v>
      </c>
      <c r="L377">
        <f t="shared" si="52"/>
        <v>8.2982261593969424E-3</v>
      </c>
      <c r="M377">
        <f>_xlfn.NORM.S.DIST((1/$Y$7)*(C377-$Y$3-D377*$Y$12),TRUE)</f>
        <v>3.0135767720164664E-3</v>
      </c>
      <c r="N377" s="3">
        <f>_xlfn.NORM.S.DIST((1/$Y$8)*(C377-$Y$4-D377*$Y$12),TRUE)</f>
        <v>0.12450380741438852</v>
      </c>
      <c r="O377" s="3">
        <f>_xlfn.NORM.S.DIST((1/$Y$9)*(C377-$Y$5-D377*$Y$12),TRUE)</f>
        <v>0.35966832558853373</v>
      </c>
      <c r="P377" s="3">
        <f t="shared" si="53"/>
        <v>0.34163356755799323</v>
      </c>
      <c r="Q377">
        <f t="shared" si="54"/>
        <v>2.2148280416174233E-3</v>
      </c>
      <c r="R377">
        <f t="shared" si="54"/>
        <v>0.11131236409826749</v>
      </c>
      <c r="S377">
        <f t="shared" si="54"/>
        <v>0</v>
      </c>
      <c r="T377">
        <f t="shared" si="47"/>
        <v>2.834952607237842E-3</v>
      </c>
      <c r="U377" s="4">
        <f t="shared" si="55"/>
        <v>0.11636214474712275</v>
      </c>
      <c r="V377" s="6">
        <f t="shared" si="56"/>
        <v>-1.1933705345557826</v>
      </c>
    </row>
    <row r="378" spans="1:22" x14ac:dyDescent="0.3">
      <c r="A378">
        <f t="shared" si="48"/>
        <v>374</v>
      </c>
      <c r="C378">
        <v>1.1814483410000001</v>
      </c>
      <c r="D378">
        <v>1.9238999999999999</v>
      </c>
      <c r="E378">
        <v>0.447220401158748</v>
      </c>
      <c r="F378">
        <v>0.54338625918472605</v>
      </c>
      <c r="G378" s="13">
        <v>3.3675564838663599E-16</v>
      </c>
      <c r="H378">
        <v>9.3933396565259401E-3</v>
      </c>
      <c r="I378">
        <f t="shared" si="49"/>
        <v>0.2801877841910953</v>
      </c>
      <c r="J378">
        <f t="shared" si="50"/>
        <v>0.87443801486460404</v>
      </c>
      <c r="K378">
        <f t="shared" si="51"/>
        <v>0</v>
      </c>
      <c r="L378">
        <f t="shared" si="52"/>
        <v>3.4523862220437011E-2</v>
      </c>
      <c r="M378">
        <f>_xlfn.NORM.S.DIST((1/$Y$7)*(C378-$Y$3-D378*$Y$12),TRUE)</f>
        <v>0.74603922222080232</v>
      </c>
      <c r="N378" s="3">
        <f>_xlfn.NORM.S.DIST((1/$Y$8)*(C378-$Y$4-D378*$Y$12),TRUE)</f>
        <v>0.60945846250216107</v>
      </c>
      <c r="O378" s="3">
        <f>_xlfn.NORM.S.DIST((1/$Y$9)*(C378-$Y$5-D378*$Y$12),TRUE)</f>
        <v>0.53451755959448</v>
      </c>
      <c r="P378" s="3">
        <f t="shared" si="53"/>
        <v>0.53917785219759184</v>
      </c>
      <c r="Q378">
        <f t="shared" si="54"/>
        <v>0.20903107659369474</v>
      </c>
      <c r="R378">
        <f t="shared" si="54"/>
        <v>0.5329336480928234</v>
      </c>
      <c r="S378">
        <f t="shared" si="54"/>
        <v>0</v>
      </c>
      <c r="T378">
        <f t="shared" si="47"/>
        <v>1.861450188158081E-2</v>
      </c>
      <c r="U378" s="4">
        <f t="shared" si="55"/>
        <v>0.76057922656809895</v>
      </c>
      <c r="V378" s="6">
        <f t="shared" si="56"/>
        <v>0.70816701555671047</v>
      </c>
    </row>
    <row r="379" spans="1:22" x14ac:dyDescent="0.3">
      <c r="A379">
        <f t="shared" si="48"/>
        <v>375</v>
      </c>
      <c r="C379">
        <v>-0.73053600500000004</v>
      </c>
      <c r="D379">
        <v>1.9178999999999999</v>
      </c>
      <c r="E379">
        <v>0.50447161654571004</v>
      </c>
      <c r="F379">
        <v>0.48697880393911602</v>
      </c>
      <c r="G379" s="13">
        <v>2.95483009087072E-16</v>
      </c>
      <c r="H379">
        <v>8.5495795151737403E-3</v>
      </c>
      <c r="I379">
        <f t="shared" si="49"/>
        <v>0.45587532838108641</v>
      </c>
      <c r="J379">
        <f t="shared" si="50"/>
        <v>0.88227513686704162</v>
      </c>
      <c r="K379">
        <f t="shared" si="51"/>
        <v>0</v>
      </c>
      <c r="L379">
        <f t="shared" si="52"/>
        <v>2.409805969045831E-2</v>
      </c>
      <c r="M379">
        <f>_xlfn.NORM.S.DIST((1/$Y$7)*(C379-$Y$3-D379*$Y$12),TRUE)</f>
        <v>9.4342666013606913E-2</v>
      </c>
      <c r="N379" s="3">
        <f>_xlfn.NORM.S.DIST((1/$Y$8)*(C379-$Y$4-D379*$Y$12),TRUE)</f>
        <v>0.29055848512885613</v>
      </c>
      <c r="O379" s="3">
        <f>_xlfn.NORM.S.DIST((1/$Y$9)*(C379-$Y$5-D379*$Y$12),TRUE)</f>
        <v>0.43172046446695111</v>
      </c>
      <c r="P379" s="3">
        <f t="shared" si="53"/>
        <v>0.4225838472538177</v>
      </c>
      <c r="Q379">
        <f t="shared" si="54"/>
        <v>4.3008493849300208E-2</v>
      </c>
      <c r="R379">
        <f t="shared" si="54"/>
        <v>0.25635252723494184</v>
      </c>
      <c r="S379">
        <f t="shared" si="54"/>
        <v>0</v>
      </c>
      <c r="T379">
        <f t="shared" si="47"/>
        <v>1.0183450775346017E-2</v>
      </c>
      <c r="U379" s="4">
        <f t="shared" si="55"/>
        <v>0.30954447185958806</v>
      </c>
      <c r="V379" s="6">
        <f t="shared" si="56"/>
        <v>-0.49714196447040471</v>
      </c>
    </row>
    <row r="380" spans="1:22" x14ac:dyDescent="0.3">
      <c r="A380">
        <f t="shared" si="48"/>
        <v>376</v>
      </c>
      <c r="C380">
        <v>-1.458771298</v>
      </c>
      <c r="D380">
        <v>1.9504999999999999</v>
      </c>
      <c r="E380">
        <v>0.30025795257405102</v>
      </c>
      <c r="F380">
        <v>0.68530147989480095</v>
      </c>
      <c r="G380" s="13">
        <v>5.0526805301018601E-16</v>
      </c>
      <c r="H380">
        <v>1.4440567531146699E-2</v>
      </c>
      <c r="I380">
        <f t="shared" si="49"/>
        <v>0.50289726341111696</v>
      </c>
      <c r="J380">
        <f t="shared" si="50"/>
        <v>0.88401923087514067</v>
      </c>
      <c r="K380">
        <f t="shared" si="51"/>
        <v>0</v>
      </c>
      <c r="L380">
        <f t="shared" si="52"/>
        <v>2.1705515115767682E-2</v>
      </c>
      <c r="M380">
        <f>_xlfn.NORM.S.DIST((1/$Y$7)*(C380-$Y$3-D380*$Y$12),TRUE)</f>
        <v>1.9352599848800566E-2</v>
      </c>
      <c r="N380" s="3">
        <f>_xlfn.NORM.S.DIST((1/$Y$8)*(C380-$Y$4-D380*$Y$12),TRUE)</f>
        <v>0.19276425570391323</v>
      </c>
      <c r="O380" s="3">
        <f>_xlfn.NORM.S.DIST((1/$Y$9)*(C380-$Y$5-D380*$Y$12),TRUE)</f>
        <v>0.39338734702574163</v>
      </c>
      <c r="P380" s="3">
        <f t="shared" si="53"/>
        <v>0.37937102558859981</v>
      </c>
      <c r="Q380">
        <f t="shared" si="54"/>
        <v>9.7323695038522007E-3</v>
      </c>
      <c r="R380">
        <f t="shared" si="54"/>
        <v>0.17040730906759233</v>
      </c>
      <c r="S380">
        <f t="shared" si="54"/>
        <v>0</v>
      </c>
      <c r="T380">
        <f t="shared" si="47"/>
        <v>8.2344435303976418E-3</v>
      </c>
      <c r="U380" s="4">
        <f t="shared" si="55"/>
        <v>0.18837412210184218</v>
      </c>
      <c r="V380" s="6">
        <f t="shared" si="56"/>
        <v>-0.8839036176095656</v>
      </c>
    </row>
    <row r="381" spans="1:22" x14ac:dyDescent="0.3">
      <c r="A381">
        <f t="shared" si="48"/>
        <v>377</v>
      </c>
      <c r="C381">
        <v>0.65853019199999996</v>
      </c>
      <c r="D381">
        <v>2.0164</v>
      </c>
      <c r="E381">
        <v>0.55483407612272595</v>
      </c>
      <c r="F381">
        <v>0.437666061919396</v>
      </c>
      <c r="G381" s="13">
        <v>2.7851231258998802E-16</v>
      </c>
      <c r="H381">
        <v>7.4998619578780798E-3</v>
      </c>
      <c r="I381">
        <f t="shared" si="49"/>
        <v>0.334911870032919</v>
      </c>
      <c r="J381">
        <f t="shared" si="50"/>
        <v>0.87575235610436575</v>
      </c>
      <c r="K381">
        <f t="shared" si="51"/>
        <v>0</v>
      </c>
      <c r="L381">
        <f t="shared" si="52"/>
        <v>3.2544715447695785E-2</v>
      </c>
      <c r="M381">
        <f>_xlfn.NORM.S.DIST((1/$Y$7)*(C381-$Y$3-D381*$Y$12),TRUE)</f>
        <v>0.54835225899302298</v>
      </c>
      <c r="N381" s="3">
        <f>_xlfn.NORM.S.DIST((1/$Y$8)*(C381-$Y$4-D381*$Y$12),TRUE)</f>
        <v>0.52033705375599082</v>
      </c>
      <c r="O381" s="3">
        <f>_xlfn.NORM.S.DIST((1/$Y$9)*(C381-$Y$5-D381*$Y$12),TRUE)</f>
        <v>0.50634205614682914</v>
      </c>
      <c r="P381" s="3">
        <f t="shared" si="53"/>
        <v>0.507200824799937</v>
      </c>
      <c r="Q381">
        <f t="shared" si="54"/>
        <v>0.18364968049612884</v>
      </c>
      <c r="R381">
        <f t="shared" si="54"/>
        <v>0.455686400795213</v>
      </c>
      <c r="S381">
        <f t="shared" si="54"/>
        <v>0</v>
      </c>
      <c r="T381">
        <f t="shared" si="47"/>
        <v>1.6506706517950553E-2</v>
      </c>
      <c r="U381" s="4">
        <f t="shared" si="55"/>
        <v>0.65584278780929228</v>
      </c>
      <c r="V381" s="6">
        <f t="shared" si="56"/>
        <v>0.40114356976344734</v>
      </c>
    </row>
    <row r="382" spans="1:22" x14ac:dyDescent="0.3">
      <c r="A382">
        <f t="shared" si="48"/>
        <v>378</v>
      </c>
      <c r="C382">
        <v>2.3817642409999999</v>
      </c>
      <c r="D382">
        <v>1.9473</v>
      </c>
      <c r="E382">
        <v>0.398812998613851</v>
      </c>
      <c r="F382">
        <v>0.58970404339601701</v>
      </c>
      <c r="G382" s="13">
        <v>3.9737873741296802E-16</v>
      </c>
      <c r="H382">
        <v>1.1482957990131101E-2</v>
      </c>
      <c r="I382">
        <f t="shared" si="49"/>
        <v>0.54428895484442663</v>
      </c>
      <c r="J382">
        <f t="shared" si="50"/>
        <v>0.88577177953236108</v>
      </c>
      <c r="K382">
        <f t="shared" si="51"/>
        <v>0</v>
      </c>
      <c r="L382">
        <f t="shared" si="52"/>
        <v>1.9354867282620685E-2</v>
      </c>
      <c r="M382">
        <f>_xlfn.NORM.S.DIST((1/$Y$7)*(C382-$Y$3-D382*$Y$12),TRUE)</f>
        <v>0.97147518281855871</v>
      </c>
      <c r="N382" s="3">
        <f>_xlfn.NORM.S.DIST((1/$Y$8)*(C382-$Y$4-D382*$Y$12),TRUE)</f>
        <v>0.78778446786507561</v>
      </c>
      <c r="O382" s="3">
        <f>_xlfn.NORM.S.DIST((1/$Y$9)*(C382-$Y$5-D382*$Y$12),TRUE)</f>
        <v>0.59831687889207208</v>
      </c>
      <c r="P382" s="3">
        <f t="shared" si="53"/>
        <v>0.61130125227390553</v>
      </c>
      <c r="Q382">
        <f t="shared" si="54"/>
        <v>0.52876321191361164</v>
      </c>
      <c r="R382">
        <f t="shared" si="54"/>
        <v>0.6977972499888021</v>
      </c>
      <c r="S382">
        <f t="shared" si="54"/>
        <v>0</v>
      </c>
      <c r="T382">
        <f t="shared" si="47"/>
        <v>1.1831654607461268E-2</v>
      </c>
      <c r="U382" s="4">
        <f t="shared" si="55"/>
        <v>1.238392116509875</v>
      </c>
      <c r="V382" s="6" t="e">
        <f t="shared" si="56"/>
        <v>#NUM!</v>
      </c>
    </row>
    <row r="383" spans="1:22" x14ac:dyDescent="0.3">
      <c r="A383">
        <f t="shared" si="48"/>
        <v>379</v>
      </c>
      <c r="C383">
        <v>-0.54906781599999999</v>
      </c>
      <c r="D383">
        <v>1.9977</v>
      </c>
      <c r="E383">
        <v>0.51157146544933696</v>
      </c>
      <c r="F383">
        <v>0.47982976303043301</v>
      </c>
      <c r="G383" s="13">
        <v>3.1081504482202198E-16</v>
      </c>
      <c r="H383">
        <v>8.5987715202297203E-3</v>
      </c>
      <c r="I383">
        <f t="shared" si="49"/>
        <v>0.41599319264424633</v>
      </c>
      <c r="J383">
        <f t="shared" si="50"/>
        <v>0.87982335979928317</v>
      </c>
      <c r="K383">
        <f t="shared" si="51"/>
        <v>0</v>
      </c>
      <c r="L383">
        <f t="shared" si="52"/>
        <v>2.7221976433689322E-2</v>
      </c>
      <c r="M383">
        <f>_xlfn.NORM.S.DIST((1/$Y$7)*(C383-$Y$3-D383*$Y$12),TRUE)</f>
        <v>0.12989629770962718</v>
      </c>
      <c r="N383" s="3">
        <f>_xlfn.NORM.S.DIST((1/$Y$8)*(C383-$Y$4-D383*$Y$12),TRUE)</f>
        <v>0.31810304152815527</v>
      </c>
      <c r="O383" s="3">
        <f>_xlfn.NORM.S.DIST((1/$Y$9)*(C383-$Y$5-D383*$Y$12),TRUE)</f>
        <v>0.44138874208205064</v>
      </c>
      <c r="P383" s="3">
        <f t="shared" si="53"/>
        <v>0.43352093265519043</v>
      </c>
      <c r="Q383">
        <f t="shared" si="54"/>
        <v>5.4035975596895318E-2</v>
      </c>
      <c r="R383">
        <f t="shared" si="54"/>
        <v>0.27987448675967247</v>
      </c>
      <c r="S383">
        <f t="shared" si="54"/>
        <v>0</v>
      </c>
      <c r="T383">
        <f t="shared" si="47"/>
        <v>1.1801296612250609E-2</v>
      </c>
      <c r="U383" s="4">
        <f t="shared" si="55"/>
        <v>0.34571175896881839</v>
      </c>
      <c r="V383" s="6">
        <f t="shared" si="56"/>
        <v>-0.39692398309898136</v>
      </c>
    </row>
    <row r="384" spans="1:22" x14ac:dyDescent="0.3">
      <c r="A384">
        <f t="shared" si="48"/>
        <v>380</v>
      </c>
      <c r="C384">
        <v>1.1998325670000001</v>
      </c>
      <c r="D384">
        <v>1.9903999999999999</v>
      </c>
      <c r="E384">
        <v>0.67960437471449298</v>
      </c>
      <c r="F384">
        <v>0.315417814865041</v>
      </c>
      <c r="G384" s="13">
        <v>1.7391443529396299E-16</v>
      </c>
      <c r="H384">
        <v>4.9778104204649997E-3</v>
      </c>
      <c r="I384">
        <f t="shared" si="49"/>
        <v>0.508714712231636</v>
      </c>
      <c r="J384">
        <f t="shared" si="50"/>
        <v>0.88412630152962335</v>
      </c>
      <c r="K384">
        <f t="shared" si="51"/>
        <v>0</v>
      </c>
      <c r="L384">
        <f t="shared" si="52"/>
        <v>2.1531873252703657E-2</v>
      </c>
      <c r="M384">
        <f>_xlfn.NORM.S.DIST((1/$Y$7)*(C384-$Y$3-D384*$Y$12),TRUE)</f>
        <v>0.75209038526476579</v>
      </c>
      <c r="N384" s="3">
        <f>_xlfn.NORM.S.DIST((1/$Y$8)*(C384-$Y$4-D384*$Y$12),TRUE)</f>
        <v>0.61251701090179689</v>
      </c>
      <c r="O384" s="3">
        <f>_xlfn.NORM.S.DIST((1/$Y$9)*(C384-$Y$5-D384*$Y$12),TRUE)</f>
        <v>0.53550581086603677</v>
      </c>
      <c r="P384" s="3">
        <f t="shared" si="53"/>
        <v>0.54029868259777714</v>
      </c>
      <c r="Q384">
        <f t="shared" si="54"/>
        <v>0.38259944391214556</v>
      </c>
      <c r="R384">
        <f t="shared" si="54"/>
        <v>0.54154239947258564</v>
      </c>
      <c r="S384">
        <f t="shared" si="54"/>
        <v>0</v>
      </c>
      <c r="T384">
        <f t="shared" si="47"/>
        <v>1.16336427522981E-2</v>
      </c>
      <c r="U384" s="4">
        <f t="shared" si="55"/>
        <v>0.93577548613702932</v>
      </c>
      <c r="V384" s="6">
        <f t="shared" si="56"/>
        <v>1.5202465272708048</v>
      </c>
    </row>
    <row r="385" spans="1:22" x14ac:dyDescent="0.3">
      <c r="A385">
        <f t="shared" si="48"/>
        <v>381</v>
      </c>
      <c r="C385">
        <v>0.302760694</v>
      </c>
      <c r="D385">
        <v>1.9912000000000001</v>
      </c>
      <c r="E385">
        <v>0.81573176210023401</v>
      </c>
      <c r="F385">
        <v>0.181836727866344</v>
      </c>
      <c r="G385" s="13">
        <v>8.0773603010481601E-17</v>
      </c>
      <c r="H385">
        <v>2.4315100334215498E-3</v>
      </c>
      <c r="I385">
        <f t="shared" si="49"/>
        <v>0.64682758432804255</v>
      </c>
      <c r="J385">
        <f t="shared" si="50"/>
        <v>0.89005784209575878</v>
      </c>
      <c r="K385">
        <f t="shared" si="51"/>
        <v>0</v>
      </c>
      <c r="L385">
        <f t="shared" si="52"/>
        <v>1.3594117094937179E-2</v>
      </c>
      <c r="M385">
        <f>_xlfn.NORM.S.DIST((1/$Y$7)*(C385-$Y$3-D385*$Y$12),TRUE)</f>
        <v>0.40273077155740999</v>
      </c>
      <c r="N385" s="3">
        <f>_xlfn.NORM.S.DIST((1/$Y$8)*(C385-$Y$4-D385*$Y$12),TRUE)</f>
        <v>0.45883129284152463</v>
      </c>
      <c r="O385" s="3">
        <f>_xlfn.NORM.S.DIST((1/$Y$9)*(C385-$Y$5-D385*$Y$12),TRUE)</f>
        <v>0.48714603294812969</v>
      </c>
      <c r="P385" s="3">
        <f t="shared" si="53"/>
        <v>0.48540604844725666</v>
      </c>
      <c r="Q385">
        <f t="shared" si="54"/>
        <v>0.26049737210104823</v>
      </c>
      <c r="R385">
        <f t="shared" si="54"/>
        <v>0.4083863903925346</v>
      </c>
      <c r="S385">
        <f t="shared" si="54"/>
        <v>0</v>
      </c>
      <c r="T385">
        <f t="shared" si="47"/>
        <v>6.5986666611827565E-3</v>
      </c>
      <c r="U385" s="4">
        <f t="shared" si="55"/>
        <v>0.67548242915476564</v>
      </c>
      <c r="V385" s="6">
        <f t="shared" si="56"/>
        <v>0.4551029974565734</v>
      </c>
    </row>
    <row r="386" spans="1:22" x14ac:dyDescent="0.3">
      <c r="A386">
        <f t="shared" si="48"/>
        <v>382</v>
      </c>
      <c r="C386">
        <v>-1.499584684</v>
      </c>
      <c r="D386">
        <v>2.0501</v>
      </c>
      <c r="E386">
        <v>0.55380649249788005</v>
      </c>
      <c r="F386">
        <v>0.43959604969657201</v>
      </c>
      <c r="G386" s="13">
        <v>2.0766299258481501E-16</v>
      </c>
      <c r="H386">
        <v>6.597457805548E-3</v>
      </c>
      <c r="I386">
        <f t="shared" si="49"/>
        <v>0.75868120901918412</v>
      </c>
      <c r="J386">
        <f t="shared" si="50"/>
        <v>0.894588263118275</v>
      </c>
      <c r="K386">
        <f t="shared" si="51"/>
        <v>0</v>
      </c>
      <c r="L386">
        <f t="shared" si="52"/>
        <v>7.4732551637302063E-3</v>
      </c>
      <c r="M386">
        <f>_xlfn.NORM.S.DIST((1/$Y$7)*(C386-$Y$3-D386*$Y$12),TRUE)</f>
        <v>1.745076149362729E-2</v>
      </c>
      <c r="N386" s="3">
        <f>_xlfn.NORM.S.DIST((1/$Y$8)*(C386-$Y$4-D386*$Y$12),TRUE)</f>
        <v>0.18795295584070312</v>
      </c>
      <c r="O386" s="3">
        <f>_xlfn.NORM.S.DIST((1/$Y$9)*(C386-$Y$5-D386*$Y$12),TRUE)</f>
        <v>0.39126563588188645</v>
      </c>
      <c r="P386" s="3">
        <f t="shared" si="53"/>
        <v>0.37698785835192716</v>
      </c>
      <c r="Q386">
        <f t="shared" si="54"/>
        <v>1.3239564828290576E-2</v>
      </c>
      <c r="R386">
        <f t="shared" si="54"/>
        <v>0.16814050831348046</v>
      </c>
      <c r="S386">
        <f t="shared" si="54"/>
        <v>0</v>
      </c>
      <c r="T386">
        <f t="shared" si="47"/>
        <v>2.8173264590921313E-3</v>
      </c>
      <c r="U386" s="4">
        <f t="shared" si="55"/>
        <v>0.18419739960086318</v>
      </c>
      <c r="V386" s="6">
        <f t="shared" si="56"/>
        <v>-0.89948421642689935</v>
      </c>
    </row>
    <row r="387" spans="1:22" x14ac:dyDescent="0.3">
      <c r="A387">
        <f t="shared" si="48"/>
        <v>383</v>
      </c>
      <c r="C387">
        <v>-0.58415470000000003</v>
      </c>
      <c r="D387">
        <v>2.0228000000000002</v>
      </c>
      <c r="E387">
        <v>0.62781427933427902</v>
      </c>
      <c r="F387">
        <v>0.366444833427578</v>
      </c>
      <c r="G387" s="13">
        <v>1.87592073623491E-16</v>
      </c>
      <c r="H387">
        <v>5.7408872381431797E-3</v>
      </c>
      <c r="I387">
        <f t="shared" si="49"/>
        <v>0.54352755264576258</v>
      </c>
      <c r="J387">
        <f t="shared" si="50"/>
        <v>0.8863919348080187</v>
      </c>
      <c r="K387">
        <f t="shared" si="51"/>
        <v>0</v>
      </c>
      <c r="L387">
        <f t="shared" si="52"/>
        <v>1.8663771469501999E-2</v>
      </c>
      <c r="M387">
        <f>_xlfn.NORM.S.DIST((1/$Y$7)*(C387-$Y$3-D387*$Y$12),TRUE)</f>
        <v>0.12238365244342093</v>
      </c>
      <c r="N387" s="3">
        <f>_xlfn.NORM.S.DIST((1/$Y$8)*(C387-$Y$4-D387*$Y$12),TRUE)</f>
        <v>0.31269166421123712</v>
      </c>
      <c r="O387" s="3">
        <f>_xlfn.NORM.S.DIST((1/$Y$9)*(C387-$Y$5-D387*$Y$12),TRUE)</f>
        <v>0.43951646942497896</v>
      </c>
      <c r="P387" s="3">
        <f t="shared" si="53"/>
        <v>0.43140200132065781</v>
      </c>
      <c r="Q387">
        <f t="shared" si="54"/>
        <v>6.6518887096422188E-2</v>
      </c>
      <c r="R387">
        <f t="shared" si="54"/>
        <v>0.27716736923853774</v>
      </c>
      <c r="S387">
        <f t="shared" si="54"/>
        <v>0</v>
      </c>
      <c r="T387">
        <f t="shared" si="47"/>
        <v>8.0515883641345577E-3</v>
      </c>
      <c r="U387" s="4">
        <f t="shared" si="55"/>
        <v>0.35173784469909447</v>
      </c>
      <c r="V387" s="6">
        <f t="shared" si="56"/>
        <v>-0.38063286724900541</v>
      </c>
    </row>
    <row r="388" spans="1:22" x14ac:dyDescent="0.3">
      <c r="A388">
        <f t="shared" si="48"/>
        <v>384</v>
      </c>
      <c r="C388">
        <v>-1.757205428</v>
      </c>
      <c r="D388">
        <v>2.1789999999999998</v>
      </c>
      <c r="E388">
        <v>0.268628035207085</v>
      </c>
      <c r="F388">
        <v>0.71614010862645405</v>
      </c>
      <c r="G388" s="13">
        <v>5.1156537025368997E-16</v>
      </c>
      <c r="H388">
        <v>1.5231856166460399E-2</v>
      </c>
      <c r="I388">
        <f t="shared" si="49"/>
        <v>0.60429102920267619</v>
      </c>
      <c r="J388">
        <f t="shared" si="50"/>
        <v>0.88848025564760413</v>
      </c>
      <c r="K388">
        <f t="shared" si="51"/>
        <v>0</v>
      </c>
      <c r="L388">
        <f t="shared" si="52"/>
        <v>1.5758281410486179E-2</v>
      </c>
      <c r="M388">
        <f>_xlfn.NORM.S.DIST((1/$Y$7)*(C388-$Y$3-D388*$Y$12),TRUE)</f>
        <v>8.7549965164592236E-3</v>
      </c>
      <c r="N388" s="3">
        <f>_xlfn.NORM.S.DIST((1/$Y$8)*(C388-$Y$4-D388*$Y$12),TRUE)</f>
        <v>0.15932072101316794</v>
      </c>
      <c r="O388" s="3">
        <f>_xlfn.NORM.S.DIST((1/$Y$9)*(C388-$Y$5-D388*$Y$12),TRUE)</f>
        <v>0.37795002582235959</v>
      </c>
      <c r="P388" s="3">
        <f t="shared" si="53"/>
        <v>0.3620562675375687</v>
      </c>
      <c r="Q388">
        <f t="shared" si="54"/>
        <v>5.2905658555969888E-3</v>
      </c>
      <c r="R388">
        <f t="shared" si="54"/>
        <v>0.14155331493574005</v>
      </c>
      <c r="S388">
        <f t="shared" si="54"/>
        <v>0</v>
      </c>
      <c r="T388">
        <f t="shared" si="47"/>
        <v>5.7053845502872793E-3</v>
      </c>
      <c r="U388" s="4">
        <f t="shared" si="55"/>
        <v>0.1525492653416243</v>
      </c>
      <c r="V388" s="6">
        <f t="shared" si="56"/>
        <v>-1.0255610589710227</v>
      </c>
    </row>
    <row r="389" spans="1:22" x14ac:dyDescent="0.3">
      <c r="A389">
        <f t="shared" si="48"/>
        <v>385</v>
      </c>
      <c r="C389">
        <v>-2.6368968229999998</v>
      </c>
      <c r="D389">
        <v>2.2496999999999998</v>
      </c>
      <c r="E389" s="13">
        <v>1.26227147646891E-2</v>
      </c>
      <c r="F389">
        <v>0.94967819965157396</v>
      </c>
      <c r="G389" s="13">
        <v>1.4429263820933199E-15</v>
      </c>
      <c r="H389">
        <v>3.7699085583734998E-2</v>
      </c>
      <c r="I389">
        <f t="shared" si="49"/>
        <v>0.30890412181482874</v>
      </c>
      <c r="J389">
        <f t="shared" si="50"/>
        <v>0.87455794282595434</v>
      </c>
      <c r="K389">
        <f t="shared" si="51"/>
        <v>0</v>
      </c>
      <c r="L389">
        <f t="shared" si="52"/>
        <v>3.4126643876955756E-2</v>
      </c>
      <c r="M389">
        <f>_xlfn.NORM.S.DIST((1/$Y$7)*(C389-$Y$3-D389*$Y$12),TRUE)</f>
        <v>5.0951305704137863E-4</v>
      </c>
      <c r="N389" s="3">
        <f>_xlfn.NORM.S.DIST((1/$Y$8)*(C389-$Y$4-D389*$Y$12),TRUE)</f>
        <v>8.395115477549471E-2</v>
      </c>
      <c r="O389" s="3">
        <f>_xlfn.NORM.S.DIST((1/$Y$9)*(C389-$Y$5-D389*$Y$12),TRUE)</f>
        <v>0.33364815759986111</v>
      </c>
      <c r="P389" s="3">
        <f t="shared" si="53"/>
        <v>0.31274853953131176</v>
      </c>
      <c r="Q389">
        <f t="shared" si="54"/>
        <v>1.5739068343855581E-4</v>
      </c>
      <c r="R389">
        <f t="shared" si="54"/>
        <v>7.3420149218319949E-2</v>
      </c>
      <c r="S389">
        <f t="shared" si="54"/>
        <v>0</v>
      </c>
      <c r="T389">
        <f t="shared" si="54"/>
        <v>1.0673058031623096E-2</v>
      </c>
      <c r="U389" s="4">
        <f t="shared" si="55"/>
        <v>8.4250597933381591E-2</v>
      </c>
      <c r="V389" s="6">
        <f t="shared" si="56"/>
        <v>-1.3770357478252533</v>
      </c>
    </row>
    <row r="390" spans="1:22" x14ac:dyDescent="0.3">
      <c r="A390">
        <f t="shared" ref="A390:A428" si="57">A389+1</f>
        <v>386</v>
      </c>
      <c r="C390">
        <v>2.7120158160000001</v>
      </c>
      <c r="D390">
        <v>2.0895999999999999</v>
      </c>
      <c r="E390">
        <v>3.3031953866822103E-2</v>
      </c>
      <c r="F390">
        <v>0.93402401868555696</v>
      </c>
      <c r="G390" s="13">
        <v>1.5468391472412401E-15</v>
      </c>
      <c r="H390">
        <v>3.2944027447618998E-2</v>
      </c>
      <c r="I390">
        <f t="shared" ref="I390:I428" si="58">$Y$14*E389+$Y$19*F389+G389*$Y$24+H389*$Y$29</f>
        <v>9.6957708404510179E-2</v>
      </c>
      <c r="J390">
        <f t="shared" ref="J390:J428" si="59">$Y$15*E389+$Y$20*F389+G389*$Y$25+H389*$Y$30</f>
        <v>0.8534861035308402</v>
      </c>
      <c r="K390">
        <f t="shared" ref="K390:K428" si="60">E389*$Y$16+F389*$Y$21+G389*$Y$26+H389*$Y$31</f>
        <v>0</v>
      </c>
      <c r="L390">
        <f t="shared" ref="L390:L428" si="61">E389*$Y$17+F389*$Y$22+G389*$Y$27+H389*$Y$32</f>
        <v>5.978058702404726E-2</v>
      </c>
      <c r="M390">
        <f>_xlfn.NORM.S.DIST((1/$Y$7)*(C390-$Y$3-D390*$Y$12),TRUE)</f>
        <v>0.98759457709563392</v>
      </c>
      <c r="N390" s="3">
        <f>_xlfn.NORM.S.DIST((1/$Y$8)*(C390-$Y$4-D390*$Y$12),TRUE)</f>
        <v>0.82691969362880302</v>
      </c>
      <c r="O390" s="3">
        <f>_xlfn.NORM.S.DIST((1/$Y$9)*(C390-$Y$5-D390*$Y$12),TRUE)</f>
        <v>0.61549296221308603</v>
      </c>
      <c r="P390" s="3">
        <f t="shared" ref="P390:P428" si="62">_xlfn.NORM.S.DIST((1/$Y$10)*(C390-$Y$6-D390*$Y$12),TRUE)</f>
        <v>0.63059648156153858</v>
      </c>
      <c r="Q390">
        <f t="shared" ref="Q390:T428" si="63">M390*I390</f>
        <v>9.5754907027914019E-2</v>
      </c>
      <c r="R390">
        <f t="shared" si="63"/>
        <v>0.70576446724816322</v>
      </c>
      <c r="S390">
        <f t="shared" si="63"/>
        <v>0</v>
      </c>
      <c r="T390">
        <f t="shared" si="63"/>
        <v>3.7697427843047568E-2</v>
      </c>
      <c r="U390" s="4">
        <f t="shared" ref="U390:U428" si="64">SUM(Q390:T390)</f>
        <v>0.83921680211912475</v>
      </c>
      <c r="V390" s="6">
        <f t="shared" ref="V390:V428" si="65">_xlfn.NORM.S.INV(U390)</f>
        <v>0.99124411162042669</v>
      </c>
    </row>
    <row r="391" spans="1:22" x14ac:dyDescent="0.3">
      <c r="A391">
        <f t="shared" si="57"/>
        <v>387</v>
      </c>
      <c r="C391">
        <v>-2.2476353009999999</v>
      </c>
      <c r="D391">
        <v>2.1017000000000001</v>
      </c>
      <c r="E391">
        <v>1.0378092289538701E-2</v>
      </c>
      <c r="F391">
        <v>0.94922528960732699</v>
      </c>
      <c r="G391" s="13">
        <v>1.84062450052989E-15</v>
      </c>
      <c r="H391">
        <v>4.0396618103132401E-2</v>
      </c>
      <c r="I391">
        <f t="shared" si="58"/>
        <v>0.11412123970050977</v>
      </c>
      <c r="J391">
        <f t="shared" si="59"/>
        <v>0.85727037958952523</v>
      </c>
      <c r="K391">
        <f t="shared" si="60"/>
        <v>0</v>
      </c>
      <c r="L391">
        <f t="shared" si="61"/>
        <v>5.5364263342090478E-2</v>
      </c>
      <c r="M391">
        <f>_xlfn.NORM.S.DIST((1/$Y$7)*(C391-$Y$3-D391*$Y$12),TRUE)</f>
        <v>1.9707078803428151E-3</v>
      </c>
      <c r="N391" s="3">
        <f>_xlfn.NORM.S.DIST((1/$Y$8)*(C391-$Y$4-D391*$Y$12),TRUE)</f>
        <v>0.11312709528189863</v>
      </c>
      <c r="O391" s="3">
        <f>_xlfn.NORM.S.DIST((1/$Y$9)*(C391-$Y$5-D391*$Y$12),TRUE)</f>
        <v>0.35300961757879057</v>
      </c>
      <c r="P391" s="3">
        <f t="shared" si="62"/>
        <v>0.33421996219223876</v>
      </c>
      <c r="Q391">
        <f t="shared" si="63"/>
        <v>2.2489962639228594E-4</v>
      </c>
      <c r="R391">
        <f t="shared" si="63"/>
        <v>9.6980507914173619E-2</v>
      </c>
      <c r="S391">
        <f t="shared" si="63"/>
        <v>0</v>
      </c>
      <c r="T391">
        <f t="shared" si="63"/>
        <v>1.8503842000994631E-2</v>
      </c>
      <c r="U391" s="4">
        <f t="shared" si="64"/>
        <v>0.11570924954156053</v>
      </c>
      <c r="V391" s="6">
        <f t="shared" si="65"/>
        <v>-1.1967128439697341</v>
      </c>
    </row>
    <row r="392" spans="1:22" x14ac:dyDescent="0.3">
      <c r="A392">
        <f t="shared" si="57"/>
        <v>388</v>
      </c>
      <c r="C392">
        <v>-2.5608448350000002</v>
      </c>
      <c r="D392">
        <v>2.1461000000000001</v>
      </c>
      <c r="E392" s="13">
        <v>3.7691113071926098E-3</v>
      </c>
      <c r="F392">
        <v>0.94437181156422301</v>
      </c>
      <c r="G392" s="13">
        <v>2.52069029460159E-15</v>
      </c>
      <c r="H392">
        <v>5.1859077128581899E-2</v>
      </c>
      <c r="I392">
        <f t="shared" si="58"/>
        <v>9.4874340048141492E-2</v>
      </c>
      <c r="J392">
        <f t="shared" si="59"/>
        <v>0.85152596299256511</v>
      </c>
      <c r="K392">
        <f t="shared" si="60"/>
        <v>0</v>
      </c>
      <c r="L392">
        <f t="shared" si="61"/>
        <v>6.2005951713819701E-2</v>
      </c>
      <c r="M392">
        <f>_xlfn.NORM.S.DIST((1/$Y$7)*(C392-$Y$3-D392*$Y$12),TRUE)</f>
        <v>6.7156799412422617E-4</v>
      </c>
      <c r="N392" s="3">
        <f>_xlfn.NORM.S.DIST((1/$Y$8)*(C392-$Y$4-D392*$Y$12),TRUE)</f>
        <v>8.9155373885114006E-2</v>
      </c>
      <c r="O392" s="3">
        <f>_xlfn.NORM.S.DIST((1/$Y$9)*(C392-$Y$5-D392*$Y$12),TRUE)</f>
        <v>0.33739821355803978</v>
      </c>
      <c r="P392" s="3">
        <f t="shared" si="62"/>
        <v>0.31689681401463321</v>
      </c>
      <c r="Q392">
        <f t="shared" si="63"/>
        <v>6.3714570239990122E-5</v>
      </c>
      <c r="R392">
        <f t="shared" si="63"/>
        <v>7.5918115603483896E-2</v>
      </c>
      <c r="S392">
        <f t="shared" si="63"/>
        <v>0</v>
      </c>
      <c r="T392">
        <f t="shared" si="63"/>
        <v>1.964948854805465E-2</v>
      </c>
      <c r="U392" s="4">
        <f t="shared" si="64"/>
        <v>9.5631318721778533E-2</v>
      </c>
      <c r="V392" s="6">
        <f t="shared" si="65"/>
        <v>-1.3068530105393454</v>
      </c>
    </row>
    <row r="393" spans="1:22" x14ac:dyDescent="0.3">
      <c r="A393">
        <f t="shared" si="57"/>
        <v>389</v>
      </c>
      <c r="C393">
        <v>-1.63033575</v>
      </c>
      <c r="D393">
        <v>2.2793999999999999</v>
      </c>
      <c r="E393">
        <v>3.0152622650467701E-2</v>
      </c>
      <c r="F393">
        <v>0.93020531941936602</v>
      </c>
      <c r="G393" s="13">
        <v>2.0471217235973198E-15</v>
      </c>
      <c r="H393">
        <v>3.9642057930164801E-2</v>
      </c>
      <c r="I393">
        <f t="shared" si="58"/>
        <v>8.8423354330327872E-2</v>
      </c>
      <c r="J393">
        <f t="shared" si="59"/>
        <v>0.84325543746484855</v>
      </c>
      <c r="K393">
        <f t="shared" si="60"/>
        <v>0</v>
      </c>
      <c r="L393">
        <f t="shared" si="61"/>
        <v>7.1374188363649657E-2</v>
      </c>
      <c r="M393">
        <f>_xlfn.NORM.S.DIST((1/$Y$7)*(C393-$Y$3-D393*$Y$12),TRUE)</f>
        <v>1.2394794829422021E-2</v>
      </c>
      <c r="N393" s="3">
        <f>_xlfn.NORM.S.DIST((1/$Y$8)*(C393-$Y$4-D393*$Y$12),TRUE)</f>
        <v>0.17304477233184726</v>
      </c>
      <c r="O393" s="3">
        <f>_xlfn.NORM.S.DIST((1/$Y$9)*(C393-$Y$5-D393*$Y$12),TRUE)</f>
        <v>0.38449050180433308</v>
      </c>
      <c r="P393" s="3">
        <f t="shared" si="62"/>
        <v>0.36938497581247332</v>
      </c>
      <c r="Q393">
        <f t="shared" si="63"/>
        <v>1.0959893350536991E-3</v>
      </c>
      <c r="R393">
        <f t="shared" si="63"/>
        <v>0.14592094519369697</v>
      </c>
      <c r="S393">
        <f t="shared" si="63"/>
        <v>0</v>
      </c>
      <c r="T393">
        <f t="shared" si="63"/>
        <v>2.6364552842341644E-2</v>
      </c>
      <c r="U393" s="4">
        <f t="shared" si="64"/>
        <v>0.17338148737109232</v>
      </c>
      <c r="V393" s="6">
        <f t="shared" si="65"/>
        <v>-0.94088660106983779</v>
      </c>
    </row>
    <row r="394" spans="1:22" x14ac:dyDescent="0.3">
      <c r="A394">
        <f t="shared" si="57"/>
        <v>390</v>
      </c>
      <c r="C394">
        <v>0.55001093400000001</v>
      </c>
      <c r="D394">
        <v>2.2900999999999998</v>
      </c>
      <c r="E394">
        <v>0.24228220072597201</v>
      </c>
      <c r="F394">
        <v>0.73935836938878496</v>
      </c>
      <c r="G394" s="13">
        <v>8.70328850981914E-16</v>
      </c>
      <c r="H394">
        <v>1.8359429885242501E-2</v>
      </c>
      <c r="I394">
        <f t="shared" si="58"/>
        <v>0.11115736535967061</v>
      </c>
      <c r="J394">
        <f t="shared" si="59"/>
        <v>0.85245719132259112</v>
      </c>
      <c r="K394">
        <f t="shared" si="60"/>
        <v>0</v>
      </c>
      <c r="L394">
        <f t="shared" si="61"/>
        <v>6.0809067664617758E-2</v>
      </c>
      <c r="M394">
        <f>_xlfn.NORM.S.DIST((1/$Y$7)*(C394-$Y$3-D394*$Y$12),TRUE)</f>
        <v>0.50371619347963681</v>
      </c>
      <c r="N394" s="3">
        <f>_xlfn.NORM.S.DIST((1/$Y$8)*(C394-$Y$4-D394*$Y$12),TRUE)</f>
        <v>0.50155989556612046</v>
      </c>
      <c r="O394" s="3">
        <f>_xlfn.NORM.S.DIST((1/$Y$9)*(C394-$Y$5-D394*$Y$12),TRUE)</f>
        <v>0.50048626009642816</v>
      </c>
      <c r="P394" s="3">
        <f t="shared" si="62"/>
        <v>0.5005521105587043</v>
      </c>
      <c r="Q394">
        <f t="shared" si="63"/>
        <v>5.5991764956198516E-2</v>
      </c>
      <c r="R394">
        <f t="shared" si="63"/>
        <v>0.42755833985434716</v>
      </c>
      <c r="S394">
        <f t="shared" si="63"/>
        <v>0</v>
      </c>
      <c r="T394">
        <f t="shared" si="63"/>
        <v>3.0438107160631479E-2</v>
      </c>
      <c r="U394" s="4">
        <f t="shared" si="64"/>
        <v>0.51398821197117717</v>
      </c>
      <c r="V394" s="6">
        <f t="shared" si="65"/>
        <v>3.5070435374244702E-2</v>
      </c>
    </row>
    <row r="395" spans="1:22" x14ac:dyDescent="0.3">
      <c r="A395">
        <f t="shared" si="57"/>
        <v>391</v>
      </c>
      <c r="C395">
        <v>4.3287194610000004</v>
      </c>
      <c r="D395">
        <v>2.1926999999999999</v>
      </c>
      <c r="E395" s="13">
        <v>1.74382853965593E-3</v>
      </c>
      <c r="F395">
        <v>0.94150660252594898</v>
      </c>
      <c r="G395" s="13">
        <v>2.32725144361097E-15</v>
      </c>
      <c r="H395">
        <v>5.6749568934392598E-2</v>
      </c>
      <c r="I395">
        <f t="shared" si="58"/>
        <v>0.2870190559056261</v>
      </c>
      <c r="J395">
        <f t="shared" si="59"/>
        <v>0.87181044879599678</v>
      </c>
      <c r="K395">
        <f t="shared" si="60"/>
        <v>0</v>
      </c>
      <c r="L395">
        <f t="shared" si="61"/>
        <v>3.7419077886414825E-2</v>
      </c>
      <c r="M395">
        <f>_xlfn.NORM.S.DIST((1/$Y$7)*(C395-$Y$3-D395*$Y$12),TRUE)</f>
        <v>0.99995491726395214</v>
      </c>
      <c r="N395" s="3">
        <f>_xlfn.NORM.S.DIST((1/$Y$8)*(C395-$Y$4-D395*$Y$12),TRUE)</f>
        <v>0.94986995834030941</v>
      </c>
      <c r="O395" s="3">
        <f>_xlfn.NORM.S.DIST((1/$Y$9)*(C395-$Y$5-D395*$Y$12),TRUE)</f>
        <v>0.69579693211591698</v>
      </c>
      <c r="P395" s="3">
        <f t="shared" si="62"/>
        <v>0.7196269202288581</v>
      </c>
      <c r="Q395">
        <f t="shared" si="63"/>
        <v>0.28700611630128797</v>
      </c>
      <c r="R395">
        <f t="shared" si="63"/>
        <v>0.82810655467849992</v>
      </c>
      <c r="S395">
        <f t="shared" si="63"/>
        <v>0</v>
      </c>
      <c r="T395">
        <f t="shared" si="63"/>
        <v>2.6927775777204468E-2</v>
      </c>
      <c r="U395" s="4">
        <f t="shared" si="64"/>
        <v>1.1420404467569922</v>
      </c>
      <c r="V395" s="6" t="e">
        <f t="shared" si="65"/>
        <v>#NUM!</v>
      </c>
    </row>
    <row r="396" spans="1:22" x14ac:dyDescent="0.3">
      <c r="A396">
        <f t="shared" si="57"/>
        <v>392</v>
      </c>
      <c r="C396">
        <v>3.830309143</v>
      </c>
      <c r="D396">
        <v>2.1852999999999998</v>
      </c>
      <c r="E396" s="13">
        <v>2.00568553014708E-3</v>
      </c>
      <c r="F396">
        <v>0.92861581608842303</v>
      </c>
      <c r="G396" s="13">
        <v>3.7316688601209501E-15</v>
      </c>
      <c r="H396">
        <v>6.9378498381426706E-2</v>
      </c>
      <c r="I396">
        <f t="shared" si="58"/>
        <v>8.6322478198424632E-2</v>
      </c>
      <c r="J396">
        <f t="shared" si="59"/>
        <v>0.83974268262737217</v>
      </c>
      <c r="K396">
        <f t="shared" si="60"/>
        <v>0</v>
      </c>
      <c r="L396">
        <f t="shared" si="61"/>
        <v>7.5347340291324325E-2</v>
      </c>
      <c r="M396">
        <f>_xlfn.NORM.S.DIST((1/$Y$7)*(C396-$Y$3-D396*$Y$12),TRUE)</f>
        <v>0.999663557583095</v>
      </c>
      <c r="N396" s="3">
        <f>_xlfn.NORM.S.DIST((1/$Y$8)*(C396-$Y$4-D396*$Y$12),TRUE)</f>
        <v>0.9232562065774087</v>
      </c>
      <c r="O396" s="3">
        <f>_xlfn.NORM.S.DIST((1/$Y$9)*(C396-$Y$5-D396*$Y$12),TRUE)</f>
        <v>0.67181552044064574</v>
      </c>
      <c r="P396" s="3">
        <f t="shared" si="62"/>
        <v>0.69328577722101037</v>
      </c>
      <c r="Q396">
        <f t="shared" si="63"/>
        <v>8.6293435655226319E-2</v>
      </c>
      <c r="R396">
        <f t="shared" si="63"/>
        <v>0.77529764366368448</v>
      </c>
      <c r="S396">
        <f t="shared" si="63"/>
        <v>0</v>
      </c>
      <c r="T396">
        <f t="shared" si="63"/>
        <v>5.2237239375406731E-2</v>
      </c>
      <c r="U396" s="4">
        <f t="shared" si="64"/>
        <v>0.91382831869431747</v>
      </c>
      <c r="V396" s="6">
        <f t="shared" si="65"/>
        <v>1.3647127121475149</v>
      </c>
    </row>
    <row r="397" spans="1:22" x14ac:dyDescent="0.3">
      <c r="A397">
        <f t="shared" si="57"/>
        <v>393</v>
      </c>
      <c r="C397">
        <v>0.60559681399999998</v>
      </c>
      <c r="D397">
        <v>2.1703999999999999</v>
      </c>
      <c r="E397">
        <v>0.19601791997596901</v>
      </c>
      <c r="F397">
        <v>0.77654749517671295</v>
      </c>
      <c r="G397" s="13">
        <v>1.5104688088091901E-15</v>
      </c>
      <c r="H397">
        <v>2.7434584847316101E-2</v>
      </c>
      <c r="I397">
        <f t="shared" si="58"/>
        <v>8.5400597280395646E-2</v>
      </c>
      <c r="J397">
        <f t="shared" si="59"/>
        <v>0.83078137985978717</v>
      </c>
      <c r="K397">
        <f t="shared" si="60"/>
        <v>0</v>
      </c>
      <c r="L397">
        <f t="shared" si="61"/>
        <v>8.5442628139236851E-2</v>
      </c>
      <c r="M397">
        <f>_xlfn.NORM.S.DIST((1/$Y$7)*(C397-$Y$3-D397*$Y$12),TRUE)</f>
        <v>0.52662092887112177</v>
      </c>
      <c r="N397" s="3">
        <f>_xlfn.NORM.S.DIST((1/$Y$8)*(C397-$Y$4-D397*$Y$12),TRUE)</f>
        <v>0.51118101042299902</v>
      </c>
      <c r="O397" s="3">
        <f>_xlfn.NORM.S.DIST((1/$Y$9)*(C397-$Y$5-D397*$Y$12),TRUE)</f>
        <v>0.50348581635288447</v>
      </c>
      <c r="P397" s="3">
        <f t="shared" si="62"/>
        <v>0.50395785935183657</v>
      </c>
      <c r="Q397">
        <f t="shared" si="63"/>
        <v>4.4973741865950552E-2</v>
      </c>
      <c r="R397">
        <f t="shared" si="63"/>
        <v>0.42467966519733935</v>
      </c>
      <c r="S397">
        <f t="shared" si="63"/>
        <v>0</v>
      </c>
      <c r="T397">
        <f t="shared" si="63"/>
        <v>4.3059483974444798E-2</v>
      </c>
      <c r="U397" s="4">
        <f t="shared" si="64"/>
        <v>0.51271289103773465</v>
      </c>
      <c r="V397" s="6">
        <f t="shared" si="65"/>
        <v>3.1871887307275422E-2</v>
      </c>
    </row>
    <row r="398" spans="1:22" x14ac:dyDescent="0.3">
      <c r="A398">
        <f t="shared" si="57"/>
        <v>394</v>
      </c>
      <c r="C398">
        <v>0.89605146999999996</v>
      </c>
      <c r="D398">
        <v>2.1772999999999998</v>
      </c>
      <c r="E398">
        <v>0.44000811925890099</v>
      </c>
      <c r="F398">
        <v>0.54782060992630999</v>
      </c>
      <c r="G398" s="13">
        <v>5.4375367480153703E-16</v>
      </c>
      <c r="H398">
        <v>1.21712708147887E-2</v>
      </c>
      <c r="I398">
        <f t="shared" si="58"/>
        <v>0.24826558174403746</v>
      </c>
      <c r="J398">
        <f t="shared" si="59"/>
        <v>0.86444180315792329</v>
      </c>
      <c r="K398">
        <f t="shared" si="60"/>
        <v>0</v>
      </c>
      <c r="L398">
        <f t="shared" si="61"/>
        <v>4.6067130278573752E-2</v>
      </c>
      <c r="M398">
        <f>_xlfn.NORM.S.DIST((1/$Y$7)*(C398-$Y$3-D398*$Y$12),TRUE)</f>
        <v>0.64320624210976463</v>
      </c>
      <c r="N398" s="3">
        <f>_xlfn.NORM.S.DIST((1/$Y$8)*(C398-$Y$4-D398*$Y$12),TRUE)</f>
        <v>0.56122132860844665</v>
      </c>
      <c r="O398" s="3">
        <f>_xlfn.NORM.S.DIST((1/$Y$9)*(C398-$Y$5-D398*$Y$12),TRUE)</f>
        <v>0.51915240508364824</v>
      </c>
      <c r="P398" s="3">
        <f t="shared" si="62"/>
        <v>0.521743652949758</v>
      </c>
      <c r="Q398">
        <f t="shared" si="63"/>
        <v>0.15968597187877692</v>
      </c>
      <c r="R398">
        <f t="shared" si="63"/>
        <v>0.48514317727297102</v>
      </c>
      <c r="S398">
        <f t="shared" si="63"/>
        <v>0</v>
      </c>
      <c r="T398">
        <f t="shared" si="63"/>
        <v>2.4035232832455473E-2</v>
      </c>
      <c r="U398" s="4">
        <f t="shared" si="64"/>
        <v>0.66886438198420339</v>
      </c>
      <c r="V398" s="6">
        <f t="shared" si="65"/>
        <v>0.43677954331908425</v>
      </c>
    </row>
    <row r="399" spans="1:22" x14ac:dyDescent="0.3">
      <c r="A399">
        <f t="shared" si="57"/>
        <v>395</v>
      </c>
      <c r="C399">
        <v>2.6477284700000001</v>
      </c>
      <c r="D399">
        <v>2.1032000000000002</v>
      </c>
      <c r="E399">
        <v>0.222435645226713</v>
      </c>
      <c r="F399">
        <v>0.75907287180007998</v>
      </c>
      <c r="G399" s="13">
        <v>7.0880785712379299E-16</v>
      </c>
      <c r="H399">
        <v>1.8491482973206699E-2</v>
      </c>
      <c r="I399">
        <f t="shared" si="58"/>
        <v>0.4497112434189684</v>
      </c>
      <c r="J399">
        <f t="shared" si="59"/>
        <v>0.88015856010667781</v>
      </c>
      <c r="K399">
        <f t="shared" si="60"/>
        <v>0</v>
      </c>
      <c r="L399">
        <f t="shared" si="61"/>
        <v>2.6536773074063918E-2</v>
      </c>
      <c r="M399">
        <f>_xlfn.NORM.S.DIST((1/$Y$7)*(C399-$Y$3-D399*$Y$12),TRUE)</f>
        <v>0.98529239099503774</v>
      </c>
      <c r="N399" s="3">
        <f>_xlfn.NORM.S.DIST((1/$Y$8)*(C399-$Y$4-D399*$Y$12),TRUE)</f>
        <v>0.81968532776376735</v>
      </c>
      <c r="O399" s="3">
        <f>_xlfn.NORM.S.DIST((1/$Y$9)*(C399-$Y$5-D399*$Y$12),TRUE)</f>
        <v>0.61216600640349417</v>
      </c>
      <c r="P399" s="3">
        <f t="shared" si="62"/>
        <v>0.62686442759308403</v>
      </c>
      <c r="Q399">
        <f t="shared" si="63"/>
        <v>0.44309706628562678</v>
      </c>
      <c r="R399">
        <f t="shared" si="63"/>
        <v>0.7214530578251277</v>
      </c>
      <c r="S399">
        <f t="shared" si="63"/>
        <v>0</v>
      </c>
      <c r="T399">
        <f t="shared" si="63"/>
        <v>1.6634959063240643E-2</v>
      </c>
      <c r="U399" s="4">
        <f t="shared" si="64"/>
        <v>1.1811850831739952</v>
      </c>
      <c r="V399" s="6" t="e">
        <f t="shared" si="65"/>
        <v>#NUM!</v>
      </c>
    </row>
    <row r="400" spans="1:22" x14ac:dyDescent="0.3">
      <c r="A400">
        <f t="shared" si="57"/>
        <v>396</v>
      </c>
      <c r="C400">
        <v>2.0506587270000001</v>
      </c>
      <c r="D400">
        <v>2.1254</v>
      </c>
      <c r="E400">
        <v>0.25312224647227699</v>
      </c>
      <c r="F400">
        <v>0.73065478223174796</v>
      </c>
      <c r="G400" s="13">
        <v>6.3986284143969303E-16</v>
      </c>
      <c r="H400">
        <v>1.6222971295974501E-2</v>
      </c>
      <c r="I400">
        <f t="shared" si="58"/>
        <v>0.27073299561831676</v>
      </c>
      <c r="J400">
        <f t="shared" si="59"/>
        <v>0.87131975999355726</v>
      </c>
      <c r="K400">
        <f t="shared" si="60"/>
        <v>0</v>
      </c>
      <c r="L400">
        <f t="shared" si="61"/>
        <v>3.8120117021763961E-2</v>
      </c>
      <c r="M400">
        <f>_xlfn.NORM.S.DIST((1/$Y$7)*(C400-$Y$3-D400*$Y$12),TRUE)</f>
        <v>0.94069596949353651</v>
      </c>
      <c r="N400" s="3">
        <f>_xlfn.NORM.S.DIST((1/$Y$8)*(C400-$Y$4-D400*$Y$12),TRUE)</f>
        <v>0.74379245725760512</v>
      </c>
      <c r="O400" s="3">
        <f>_xlfn.NORM.S.DIST((1/$Y$9)*(C400-$Y$5-D400*$Y$12),TRUE)</f>
        <v>0.58090358212426585</v>
      </c>
      <c r="P400" s="3">
        <f t="shared" si="62"/>
        <v>0.59167647140791835</v>
      </c>
      <c r="Q400">
        <f t="shared" si="63"/>
        <v>0.25467743778706187</v>
      </c>
      <c r="R400">
        <f t="shared" si="63"/>
        <v>0.6480810653427147</v>
      </c>
      <c r="S400">
        <f t="shared" si="63"/>
        <v>0</v>
      </c>
      <c r="T400">
        <f t="shared" si="63"/>
        <v>2.2554776329094226E-2</v>
      </c>
      <c r="U400" s="4">
        <f t="shared" si="64"/>
        <v>0.92531327945887076</v>
      </c>
      <c r="V400" s="6">
        <f t="shared" si="65"/>
        <v>1.4417481278870776</v>
      </c>
    </row>
    <row r="401" spans="1:22" x14ac:dyDescent="0.3">
      <c r="A401">
        <f t="shared" si="57"/>
        <v>397</v>
      </c>
      <c r="C401">
        <v>0.64415882199999996</v>
      </c>
      <c r="D401">
        <v>2.1274000000000002</v>
      </c>
      <c r="E401">
        <v>0.51081495235010399</v>
      </c>
      <c r="F401">
        <v>0.480705331079813</v>
      </c>
      <c r="G401" s="13">
        <v>3.2117510279763901E-16</v>
      </c>
      <c r="H401">
        <v>8.4797165700836504E-3</v>
      </c>
      <c r="I401">
        <f t="shared" si="58"/>
        <v>0.29610017469063005</v>
      </c>
      <c r="J401">
        <f t="shared" si="59"/>
        <v>0.87354413530930319</v>
      </c>
      <c r="K401">
        <f t="shared" si="60"/>
        <v>0</v>
      </c>
      <c r="L401">
        <f t="shared" si="61"/>
        <v>3.538470964261127E-2</v>
      </c>
      <c r="M401">
        <f>_xlfn.NORM.S.DIST((1/$Y$7)*(C401-$Y$3-D401*$Y$12),TRUE)</f>
        <v>0.54246377561611248</v>
      </c>
      <c r="N401" s="3">
        <f>_xlfn.NORM.S.DIST((1/$Y$8)*(C401-$Y$4-D401*$Y$12),TRUE)</f>
        <v>0.51785205342606755</v>
      </c>
      <c r="O401" s="3">
        <f>_xlfn.NORM.S.DIST((1/$Y$9)*(C401-$Y$5-D401*$Y$12),TRUE)</f>
        <v>0.50556661533104141</v>
      </c>
      <c r="P401" s="3">
        <f t="shared" si="62"/>
        <v>0.50632040034086812</v>
      </c>
      <c r="Q401">
        <f t="shared" si="63"/>
        <v>0.16062361872326963</v>
      </c>
      <c r="R401">
        <f t="shared" si="63"/>
        <v>0.45236662422822127</v>
      </c>
      <c r="S401">
        <f t="shared" si="63"/>
        <v>0</v>
      </c>
      <c r="T401">
        <f t="shared" si="63"/>
        <v>1.7916000352192315E-2</v>
      </c>
      <c r="U401" s="4">
        <f t="shared" si="64"/>
        <v>0.63090624330368317</v>
      </c>
      <c r="V401" s="6">
        <f t="shared" si="65"/>
        <v>0.33425451073649159</v>
      </c>
    </row>
    <row r="402" spans="1:22" x14ac:dyDescent="0.3">
      <c r="A402">
        <f t="shared" si="57"/>
        <v>398</v>
      </c>
      <c r="C402">
        <v>0.36521237099999998</v>
      </c>
      <c r="D402">
        <v>2.169</v>
      </c>
      <c r="E402">
        <v>0.71653638047113999</v>
      </c>
      <c r="F402">
        <v>0.27922305471865899</v>
      </c>
      <c r="G402" s="13">
        <v>1.4709716662158601E-16</v>
      </c>
      <c r="H402">
        <v>4.2405648102008297E-3</v>
      </c>
      <c r="I402">
        <f t="shared" si="58"/>
        <v>0.50810508643577812</v>
      </c>
      <c r="J402">
        <f t="shared" si="59"/>
        <v>0.88419570028224326</v>
      </c>
      <c r="K402">
        <f t="shared" si="60"/>
        <v>0</v>
      </c>
      <c r="L402">
        <f t="shared" si="61"/>
        <v>2.1459324685563819E-2</v>
      </c>
      <c r="M402">
        <f>_xlfn.NORM.S.DIST((1/$Y$7)*(C402-$Y$3-D402*$Y$12),TRUE)</f>
        <v>0.4278995429691464</v>
      </c>
      <c r="N402" s="3">
        <f>_xlfn.NORM.S.DIST((1/$Y$8)*(C402-$Y$4-D402*$Y$12),TRUE)</f>
        <v>0.46959856124757854</v>
      </c>
      <c r="O402" s="3">
        <f>_xlfn.NORM.S.DIST((1/$Y$9)*(C402-$Y$5-D402*$Y$12),TRUE)</f>
        <v>0.49051480386196195</v>
      </c>
      <c r="P402" s="3">
        <f t="shared" si="62"/>
        <v>0.48923058943468389</v>
      </c>
      <c r="Q402">
        <f t="shared" si="63"/>
        <v>0.21741793426616809</v>
      </c>
      <c r="R402">
        <f t="shared" si="63"/>
        <v>0.41521702871383659</v>
      </c>
      <c r="S402">
        <f t="shared" si="63"/>
        <v>0</v>
      </c>
      <c r="T402">
        <f t="shared" si="63"/>
        <v>1.049855806478865E-2</v>
      </c>
      <c r="U402" s="4">
        <f t="shared" si="64"/>
        <v>0.64313352104479327</v>
      </c>
      <c r="V402" s="6">
        <f t="shared" si="65"/>
        <v>0.36684725360496839</v>
      </c>
    </row>
    <row r="403" spans="1:22" x14ac:dyDescent="0.3">
      <c r="A403">
        <f t="shared" si="57"/>
        <v>399</v>
      </c>
      <c r="C403">
        <v>-0.48557120300000001</v>
      </c>
      <c r="D403">
        <v>2.1181999999999999</v>
      </c>
      <c r="E403">
        <v>0.76554472456856104</v>
      </c>
      <c r="F403">
        <v>0.231245762512512</v>
      </c>
      <c r="G403" s="13">
        <v>1.05308044991293E-16</v>
      </c>
      <c r="H403">
        <v>3.2095129189272701E-3</v>
      </c>
      <c r="I403">
        <f t="shared" si="58"/>
        <v>0.67717818115341688</v>
      </c>
      <c r="J403">
        <f t="shared" si="59"/>
        <v>0.89131992659418013</v>
      </c>
      <c r="K403">
        <f t="shared" si="60"/>
        <v>0</v>
      </c>
      <c r="L403">
        <f t="shared" si="61"/>
        <v>1.1896360434026457E-2</v>
      </c>
      <c r="M403">
        <f>_xlfn.NORM.S.DIST((1/$Y$7)*(C403-$Y$3-D403*$Y$12),TRUE)</f>
        <v>0.14429031733316211</v>
      </c>
      <c r="N403" s="3">
        <f>_xlfn.NORM.S.DIST((1/$Y$8)*(C403-$Y$4-D403*$Y$12),TRUE)</f>
        <v>0.32799474721689142</v>
      </c>
      <c r="O403" s="3">
        <f>_xlfn.NORM.S.DIST((1/$Y$9)*(C403-$Y$5-D403*$Y$12),TRUE)</f>
        <v>0.44478029131139335</v>
      </c>
      <c r="P403" s="3">
        <f t="shared" si="62"/>
        <v>0.43736037653476623</v>
      </c>
      <c r="Q403">
        <f t="shared" si="63"/>
        <v>9.7710254649720066E-2</v>
      </c>
      <c r="R403">
        <f t="shared" si="63"/>
        <v>0.29234825401263631</v>
      </c>
      <c r="S403">
        <f t="shared" si="63"/>
        <v>0</v>
      </c>
      <c r="T403">
        <f t="shared" si="63"/>
        <v>5.2029966788191065E-3</v>
      </c>
      <c r="U403" s="4">
        <f t="shared" si="64"/>
        <v>0.39526150534117549</v>
      </c>
      <c r="V403" s="6">
        <f t="shared" si="65"/>
        <v>-0.26563151648342714</v>
      </c>
    </row>
    <row r="404" spans="1:22" x14ac:dyDescent="0.3">
      <c r="A404">
        <f t="shared" si="57"/>
        <v>400</v>
      </c>
      <c r="C404">
        <v>1.7987883490000001</v>
      </c>
      <c r="D404">
        <v>2.0872000000000002</v>
      </c>
      <c r="E404">
        <v>0.75791295523805002</v>
      </c>
      <c r="F404">
        <v>0.23890276429778301</v>
      </c>
      <c r="G404" s="13">
        <v>1.01004469753097E-16</v>
      </c>
      <c r="H404">
        <v>3.1842804641673199E-3</v>
      </c>
      <c r="I404">
        <f t="shared" si="58"/>
        <v>0.71745781798351682</v>
      </c>
      <c r="J404">
        <f t="shared" si="59"/>
        <v>0.89303214031893308</v>
      </c>
      <c r="K404">
        <f t="shared" si="60"/>
        <v>0</v>
      </c>
      <c r="L404">
        <f t="shared" si="61"/>
        <v>9.6012685980849943E-3</v>
      </c>
      <c r="M404">
        <f>_xlfn.NORM.S.DIST((1/$Y$7)*(C404-$Y$3-D404*$Y$12),TRUE)</f>
        <v>0.90324513479009261</v>
      </c>
      <c r="N404" s="3">
        <f>_xlfn.NORM.S.DIST((1/$Y$8)*(C404-$Y$4-D404*$Y$12),TRUE)</f>
        <v>0.70739431059069369</v>
      </c>
      <c r="O404" s="3">
        <f>_xlfn.NORM.S.DIST((1/$Y$9)*(C404-$Y$5-D404*$Y$12),TRUE)</f>
        <v>0.56754844185159681</v>
      </c>
      <c r="P404" s="3">
        <f t="shared" si="62"/>
        <v>0.57658955760691755</v>
      </c>
      <c r="Q404">
        <f t="shared" si="63"/>
        <v>0.6480402835107274</v>
      </c>
      <c r="R404">
        <f t="shared" si="63"/>
        <v>0.63172585523624325</v>
      </c>
      <c r="S404">
        <f t="shared" si="63"/>
        <v>0</v>
      </c>
      <c r="T404">
        <f t="shared" si="63"/>
        <v>5.5359912134350167E-3</v>
      </c>
      <c r="U404" s="4">
        <f t="shared" si="64"/>
        <v>1.2853021299604057</v>
      </c>
      <c r="V404" s="6" t="e">
        <f t="shared" si="65"/>
        <v>#NUM!</v>
      </c>
    </row>
    <row r="405" spans="1:22" x14ac:dyDescent="0.3">
      <c r="A405">
        <f t="shared" si="57"/>
        <v>401</v>
      </c>
      <c r="C405">
        <v>1.401716907</v>
      </c>
      <c r="D405">
        <v>2.0529999999999999</v>
      </c>
      <c r="E405">
        <v>0.81479363854777698</v>
      </c>
      <c r="F405">
        <v>0.18293492463094799</v>
      </c>
      <c r="G405" s="13">
        <v>7.0759292634105005E-17</v>
      </c>
      <c r="H405">
        <v>2.2714368212753801E-3</v>
      </c>
      <c r="I405">
        <f t="shared" si="58"/>
        <v>0.71120203805342619</v>
      </c>
      <c r="J405">
        <f t="shared" si="59"/>
        <v>0.89289741997520256</v>
      </c>
      <c r="K405">
        <f t="shared" si="60"/>
        <v>0</v>
      </c>
      <c r="L405">
        <f t="shared" si="61"/>
        <v>9.8100357141923649E-3</v>
      </c>
      <c r="M405">
        <f>_xlfn.NORM.S.DIST((1/$Y$7)*(C405-$Y$3-D405*$Y$12),TRUE)</f>
        <v>0.81320931615819769</v>
      </c>
      <c r="N405" s="3">
        <f>_xlfn.NORM.S.DIST((1/$Y$8)*(C405-$Y$4-D405*$Y$12),TRUE)</f>
        <v>0.64560750234723707</v>
      </c>
      <c r="O405" s="3">
        <f>_xlfn.NORM.S.DIST((1/$Y$9)*(C405-$Y$5-D405*$Y$12),TRUE)</f>
        <v>0.54634245209779553</v>
      </c>
      <c r="P405" s="3">
        <f t="shared" si="62"/>
        <v>0.55258396351141803</v>
      </c>
      <c r="Q405">
        <f t="shared" si="63"/>
        <v>0.57835612301574324</v>
      </c>
      <c r="R405">
        <f t="shared" si="63"/>
        <v>0.57646127316248252</v>
      </c>
      <c r="S405">
        <f t="shared" si="63"/>
        <v>0</v>
      </c>
      <c r="T405">
        <f t="shared" si="63"/>
        <v>5.4208684171369818E-3</v>
      </c>
      <c r="U405" s="4">
        <f t="shared" si="64"/>
        <v>1.1602382645953628</v>
      </c>
      <c r="V405" s="6" t="e">
        <f t="shared" si="65"/>
        <v>#NUM!</v>
      </c>
    </row>
    <row r="406" spans="1:22" x14ac:dyDescent="0.3">
      <c r="A406">
        <f t="shared" si="57"/>
        <v>402</v>
      </c>
      <c r="C406">
        <v>1.4047968710000001</v>
      </c>
      <c r="D406">
        <v>1.9894000000000001</v>
      </c>
      <c r="E406">
        <v>0.84809550762395602</v>
      </c>
      <c r="F406">
        <v>0.15023444633186001</v>
      </c>
      <c r="G406" s="13">
        <v>5.0606736202802101E-17</v>
      </c>
      <c r="H406">
        <v>1.67004604418378E-3</v>
      </c>
      <c r="I406">
        <f t="shared" si="58"/>
        <v>0.75792635429526256</v>
      </c>
      <c r="J406">
        <f t="shared" si="59"/>
        <v>0.89468315262785025</v>
      </c>
      <c r="K406">
        <f t="shared" si="60"/>
        <v>0</v>
      </c>
      <c r="L406">
        <f t="shared" si="61"/>
        <v>7.3733403005870049E-3</v>
      </c>
      <c r="M406">
        <f>_xlfn.NORM.S.DIST((1/$Y$7)*(C406-$Y$3-D406*$Y$12),TRUE)</f>
        <v>0.81406309508565666</v>
      </c>
      <c r="N406" s="3">
        <f>_xlfn.NORM.S.DIST((1/$Y$8)*(C406-$Y$4-D406*$Y$12),TRUE)</f>
        <v>0.64610463615988201</v>
      </c>
      <c r="O406" s="3">
        <f>_xlfn.NORM.S.DIST((1/$Y$9)*(C406-$Y$5-D406*$Y$12),TRUE)</f>
        <v>0.54650753063146906</v>
      </c>
      <c r="P406" s="3">
        <f t="shared" si="62"/>
        <v>0.55277102906100106</v>
      </c>
      <c r="Q406">
        <f t="shared" si="63"/>
        <v>0.61699987382458943</v>
      </c>
      <c r="R406">
        <f t="shared" si="63"/>
        <v>0.57805893280699339</v>
      </c>
      <c r="S406">
        <f t="shared" si="63"/>
        <v>0</v>
      </c>
      <c r="T406">
        <f t="shared" si="63"/>
        <v>4.07576890557243E-3</v>
      </c>
      <c r="U406" s="4">
        <f t="shared" si="64"/>
        <v>1.1991345755371552</v>
      </c>
      <c r="V406" s="6" t="e">
        <f t="shared" si="65"/>
        <v>#NUM!</v>
      </c>
    </row>
    <row r="407" spans="1:22" x14ac:dyDescent="0.3">
      <c r="A407">
        <f t="shared" si="57"/>
        <v>403</v>
      </c>
      <c r="C407">
        <v>-0.25306954999999998</v>
      </c>
      <c r="D407">
        <v>1.9688000000000001</v>
      </c>
      <c r="E407">
        <v>0.87285182423449803</v>
      </c>
      <c r="F407">
        <v>0.12590255400814901</v>
      </c>
      <c r="G407" s="13">
        <v>3.61486022318092E-17</v>
      </c>
      <c r="H407">
        <v>1.2456217573526E-3</v>
      </c>
      <c r="I407">
        <f t="shared" si="58"/>
        <v>0.78528801210766741</v>
      </c>
      <c r="J407">
        <f t="shared" si="59"/>
        <v>0.89577617746110838</v>
      </c>
      <c r="K407">
        <f t="shared" si="60"/>
        <v>0</v>
      </c>
      <c r="L407">
        <f t="shared" si="61"/>
        <v>5.893171606628337E-3</v>
      </c>
      <c r="M407">
        <f>_xlfn.NORM.S.DIST((1/$Y$7)*(C407-$Y$3-D407*$Y$12),TRUE)</f>
        <v>0.20585537867539203</v>
      </c>
      <c r="N407" s="3">
        <f>_xlfn.NORM.S.DIST((1/$Y$8)*(C407-$Y$4-D407*$Y$12),TRUE)</f>
        <v>0.36520947695786427</v>
      </c>
      <c r="O407" s="3">
        <f>_xlfn.NORM.S.DIST((1/$Y$9)*(C407-$Y$5-D407*$Y$12),TRUE)</f>
        <v>0.45723159680803532</v>
      </c>
      <c r="P407" s="3">
        <f t="shared" si="62"/>
        <v>0.45146674481600801</v>
      </c>
      <c r="Q407">
        <f t="shared" si="63"/>
        <v>0.16165576110166971</v>
      </c>
      <c r="R407">
        <f t="shared" si="63"/>
        <v>0.32714594924188639</v>
      </c>
      <c r="S407">
        <f t="shared" si="63"/>
        <v>0</v>
      </c>
      <c r="T407">
        <f t="shared" si="63"/>
        <v>2.6605710018866194E-3</v>
      </c>
      <c r="U407" s="4">
        <f t="shared" si="64"/>
        <v>0.49146228134544273</v>
      </c>
      <c r="V407" s="6">
        <f t="shared" si="65"/>
        <v>-2.140252083604938E-2</v>
      </c>
    </row>
    <row r="408" spans="1:22" x14ac:dyDescent="0.3">
      <c r="A408">
        <f t="shared" si="57"/>
        <v>404</v>
      </c>
      <c r="C408">
        <v>1.098091274</v>
      </c>
      <c r="D408">
        <v>1.9596</v>
      </c>
      <c r="E408">
        <v>0.899622839135932</v>
      </c>
      <c r="F408">
        <v>9.9514764604582098E-2</v>
      </c>
      <c r="G408" s="13">
        <v>2.39136443296877E-17</v>
      </c>
      <c r="H408">
        <v>8.6239625948557103E-4</v>
      </c>
      <c r="I408">
        <f t="shared" si="58"/>
        <v>0.80562638991412672</v>
      </c>
      <c r="J408">
        <f t="shared" si="59"/>
        <v>0.89657264503696943</v>
      </c>
      <c r="K408">
        <f t="shared" si="60"/>
        <v>0</v>
      </c>
      <c r="L408">
        <f t="shared" si="61"/>
        <v>4.8109426788471282E-3</v>
      </c>
      <c r="M408">
        <f>_xlfn.NORM.S.DIST((1/$Y$7)*(C408-$Y$3-D408*$Y$12),TRUE)</f>
        <v>0.71766040523568198</v>
      </c>
      <c r="N408" s="3">
        <f>_xlfn.NORM.S.DIST((1/$Y$8)*(C408-$Y$4-D408*$Y$12),TRUE)</f>
        <v>0.59550801754292737</v>
      </c>
      <c r="O408" s="3">
        <f>_xlfn.NORM.S.DIST((1/$Y$9)*(C408-$Y$5-D408*$Y$12),TRUE)</f>
        <v>0.5300340861149675</v>
      </c>
      <c r="P408" s="3">
        <f t="shared" si="62"/>
        <v>0.53409204995033033</v>
      </c>
      <c r="Q408">
        <f t="shared" si="63"/>
        <v>0.57816616145433175</v>
      </c>
      <c r="R408">
        <f t="shared" si="63"/>
        <v>0.53391619842918436</v>
      </c>
      <c r="S408">
        <f t="shared" si="63"/>
        <v>0</v>
      </c>
      <c r="T408">
        <f t="shared" si="63"/>
        <v>2.5694862375389965E-3</v>
      </c>
      <c r="U408" s="4">
        <f t="shared" si="64"/>
        <v>1.1146518461210551</v>
      </c>
      <c r="V408" s="6" t="e">
        <f t="shared" si="65"/>
        <v>#NUM!</v>
      </c>
    </row>
    <row r="409" spans="1:22" x14ac:dyDescent="0.3">
      <c r="A409">
        <f t="shared" si="57"/>
        <v>405</v>
      </c>
      <c r="C409">
        <v>0.80552262600000002</v>
      </c>
      <c r="D409">
        <v>1.9712000000000001</v>
      </c>
      <c r="E409">
        <v>0.92031707932157703</v>
      </c>
      <c r="F409">
        <v>7.9101493616759805E-2</v>
      </c>
      <c r="G409" s="13">
        <v>1.5330032297512799E-17</v>
      </c>
      <c r="H409">
        <v>5.8142706166287796E-4</v>
      </c>
      <c r="I409">
        <f t="shared" si="58"/>
        <v>0.82761311242811053</v>
      </c>
      <c r="J409">
        <f t="shared" si="59"/>
        <v>0.8973801554384836</v>
      </c>
      <c r="K409">
        <f t="shared" si="60"/>
        <v>0</v>
      </c>
      <c r="L409">
        <f t="shared" si="61"/>
        <v>3.7012318335104865E-3</v>
      </c>
      <c r="M409">
        <f>_xlfn.NORM.S.DIST((1/$Y$7)*(C409-$Y$3-D409*$Y$12),TRUE)</f>
        <v>0.60774866689811979</v>
      </c>
      <c r="N409" s="3">
        <f>_xlfn.NORM.S.DIST((1/$Y$8)*(C409-$Y$4-D409*$Y$12),TRUE)</f>
        <v>0.54569164850417484</v>
      </c>
      <c r="O409" s="3">
        <f>_xlfn.NORM.S.DIST((1/$Y$9)*(C409-$Y$5-D409*$Y$12),TRUE)</f>
        <v>0.51427148267342471</v>
      </c>
      <c r="P409" s="3">
        <f t="shared" si="62"/>
        <v>0.51620316122387078</v>
      </c>
      <c r="Q409">
        <f t="shared" si="63"/>
        <v>0.50298076578558792</v>
      </c>
      <c r="R409">
        <f t="shared" si="63"/>
        <v>0.48969285635615878</v>
      </c>
      <c r="S409">
        <f t="shared" si="63"/>
        <v>0</v>
      </c>
      <c r="T409">
        <f t="shared" si="63"/>
        <v>1.9105875728805365E-3</v>
      </c>
      <c r="U409" s="4">
        <f t="shared" si="64"/>
        <v>0.99458420971462724</v>
      </c>
      <c r="V409" s="6">
        <f t="shared" si="65"/>
        <v>2.5480858698738653</v>
      </c>
    </row>
    <row r="410" spans="1:22" x14ac:dyDescent="0.3">
      <c r="A410">
        <f t="shared" si="57"/>
        <v>406</v>
      </c>
      <c r="C410">
        <v>7.5122012000000002E-2</v>
      </c>
      <c r="D410">
        <v>1.9714</v>
      </c>
      <c r="E410">
        <v>0.924608921374238</v>
      </c>
      <c r="F410">
        <v>7.4915398256815896E-2</v>
      </c>
      <c r="G410" s="13">
        <v>1.1817041245817E-17</v>
      </c>
      <c r="H410">
        <v>4.75680368946046E-4</v>
      </c>
      <c r="I410">
        <f t="shared" si="58"/>
        <v>0.84460767660814351</v>
      </c>
      <c r="J410">
        <f t="shared" si="59"/>
        <v>0.89799352837265067</v>
      </c>
      <c r="K410">
        <f t="shared" si="60"/>
        <v>0</v>
      </c>
      <c r="L410">
        <f t="shared" si="61"/>
        <v>2.8556292696829827E-3</v>
      </c>
      <c r="M410">
        <f>_xlfn.NORM.S.DIST((1/$Y$7)*(C410-$Y$3-D410*$Y$12),TRUE)</f>
        <v>0.31504095163875229</v>
      </c>
      <c r="N410" s="3">
        <f>_xlfn.NORM.S.DIST((1/$Y$8)*(C410-$Y$4-D410*$Y$12),TRUE)</f>
        <v>0.41989696440506413</v>
      </c>
      <c r="O410" s="3">
        <f>_xlfn.NORM.S.DIST((1/$Y$9)*(C410-$Y$5-D410*$Y$12),TRUE)</f>
        <v>0.47487629110287594</v>
      </c>
      <c r="P410" s="3">
        <f t="shared" si="62"/>
        <v>0.47147943462352632</v>
      </c>
      <c r="Q410">
        <f t="shared" si="63"/>
        <v>0.26608600620002509</v>
      </c>
      <c r="R410">
        <f t="shared" si="63"/>
        <v>0.37706475661906885</v>
      </c>
      <c r="S410">
        <f t="shared" si="63"/>
        <v>0</v>
      </c>
      <c r="T410">
        <f t="shared" si="63"/>
        <v>1.3463704735645261E-3</v>
      </c>
      <c r="U410" s="4">
        <f t="shared" si="64"/>
        <v>0.64449713329265856</v>
      </c>
      <c r="V410" s="6">
        <f t="shared" si="65"/>
        <v>0.3705056958102243</v>
      </c>
    </row>
    <row r="411" spans="1:22" x14ac:dyDescent="0.3">
      <c r="A411">
        <f t="shared" si="57"/>
        <v>407</v>
      </c>
      <c r="C411">
        <v>1.031478889</v>
      </c>
      <c r="D411">
        <v>1.9761</v>
      </c>
      <c r="E411">
        <v>0.92577114436261998</v>
      </c>
      <c r="F411">
        <v>7.3785498291568205E-2</v>
      </c>
      <c r="G411" s="13">
        <v>1.04659010008194E-17</v>
      </c>
      <c r="H411">
        <v>4.43357345812268E-4</v>
      </c>
      <c r="I411">
        <f t="shared" si="58"/>
        <v>0.84813650429367005</v>
      </c>
      <c r="J411">
        <f t="shared" si="59"/>
        <v>0.89815444536553302</v>
      </c>
      <c r="K411">
        <f t="shared" si="60"/>
        <v>0</v>
      </c>
      <c r="L411">
        <f t="shared" si="61"/>
        <v>2.6422766539296949E-3</v>
      </c>
      <c r="M411">
        <f>_xlfn.NORM.S.DIST((1/$Y$7)*(C411-$Y$3-D411*$Y$12),TRUE)</f>
        <v>0.69393777900640474</v>
      </c>
      <c r="N411" s="3">
        <f>_xlfn.NORM.S.DIST((1/$Y$8)*(C411-$Y$4-D411*$Y$12),TRUE)</f>
        <v>0.58427102690227817</v>
      </c>
      <c r="O411" s="3">
        <f>_xlfn.NORM.S.DIST((1/$Y$9)*(C411-$Y$5-D411*$Y$12),TRUE)</f>
        <v>0.52644848129672783</v>
      </c>
      <c r="P411" s="3">
        <f t="shared" si="62"/>
        <v>0.53002383177532497</v>
      </c>
      <c r="Q411">
        <f t="shared" si="63"/>
        <v>0.5885539620838055</v>
      </c>
      <c r="R411">
        <f t="shared" si="63"/>
        <v>0.52476562011056604</v>
      </c>
      <c r="S411">
        <f t="shared" si="63"/>
        <v>0</v>
      </c>
      <c r="T411">
        <f t="shared" si="63"/>
        <v>1.4004695967263013E-3</v>
      </c>
      <c r="U411" s="4">
        <f t="shared" si="64"/>
        <v>1.1147200517910978</v>
      </c>
      <c r="V411" s="6" t="e">
        <f t="shared" si="65"/>
        <v>#NUM!</v>
      </c>
    </row>
    <row r="412" spans="1:22" x14ac:dyDescent="0.3">
      <c r="A412">
        <f t="shared" si="57"/>
        <v>408</v>
      </c>
      <c r="C412">
        <v>-0.12898179600000001</v>
      </c>
      <c r="D412">
        <v>2.0022000000000002</v>
      </c>
      <c r="E412">
        <v>0.91976059406274702</v>
      </c>
      <c r="F412">
        <v>7.9760448751870897E-2</v>
      </c>
      <c r="G412" s="13">
        <v>1.1103431519516899E-17</v>
      </c>
      <c r="H412">
        <v>4.7895718538253199E-4</v>
      </c>
      <c r="I412">
        <f t="shared" si="58"/>
        <v>0.84909243621622543</v>
      </c>
      <c r="J412">
        <f t="shared" si="59"/>
        <v>0.8982006391717261</v>
      </c>
      <c r="K412">
        <f t="shared" si="60"/>
        <v>0</v>
      </c>
      <c r="L412">
        <f t="shared" si="61"/>
        <v>2.5815515457712286E-3</v>
      </c>
      <c r="M412">
        <f>_xlfn.NORM.S.DIST((1/$Y$7)*(C412-$Y$3-D412*$Y$12),TRUE)</f>
        <v>0.244277682909601</v>
      </c>
      <c r="N412" s="3">
        <f>_xlfn.NORM.S.DIST((1/$Y$8)*(C412-$Y$4-D412*$Y$12),TRUE)</f>
        <v>0.38563149585687467</v>
      </c>
      <c r="O412" s="3">
        <f>_xlfn.NORM.S.DIST((1/$Y$9)*(C412-$Y$5-D412*$Y$12),TRUE)</f>
        <v>0.46389496424673032</v>
      </c>
      <c r="P412" s="3">
        <f t="shared" si="62"/>
        <v>0.45902173818682851</v>
      </c>
      <c r="Q412">
        <f t="shared" si="63"/>
        <v>0.20741433289496772</v>
      </c>
      <c r="R412">
        <f t="shared" si="63"/>
        <v>0.34637445606339368</v>
      </c>
      <c r="S412">
        <f t="shared" si="63"/>
        <v>0</v>
      </c>
      <c r="T412">
        <f t="shared" si="63"/>
        <v>1.1849882777588033E-3</v>
      </c>
      <c r="U412" s="4">
        <f t="shared" si="64"/>
        <v>0.55497377723612018</v>
      </c>
      <c r="V412" s="6">
        <f t="shared" si="65"/>
        <v>0.13823784587830393</v>
      </c>
    </row>
    <row r="413" spans="1:22" x14ac:dyDescent="0.3">
      <c r="A413">
        <f t="shared" si="57"/>
        <v>409</v>
      </c>
      <c r="C413">
        <v>0.80378957399999995</v>
      </c>
      <c r="D413">
        <v>1.968</v>
      </c>
      <c r="E413">
        <v>0.92878065582075897</v>
      </c>
      <c r="F413">
        <v>7.07881914672297E-2</v>
      </c>
      <c r="G413" s="13">
        <v>9.9825678686634505E-18</v>
      </c>
      <c r="H413">
        <v>4.3115271201090501E-4</v>
      </c>
      <c r="I413">
        <f t="shared" si="58"/>
        <v>0.84416058098476821</v>
      </c>
      <c r="J413">
        <f t="shared" si="59"/>
        <v>0.89805515227963373</v>
      </c>
      <c r="K413">
        <f t="shared" si="60"/>
        <v>0</v>
      </c>
      <c r="L413">
        <f t="shared" si="61"/>
        <v>2.7903479264236282E-3</v>
      </c>
      <c r="M413">
        <f>_xlfn.NORM.S.DIST((1/$Y$7)*(C413-$Y$3-D413*$Y$12),TRUE)</f>
        <v>0.6070599913613024</v>
      </c>
      <c r="N413" s="3">
        <f>_xlfn.NORM.S.DIST((1/$Y$8)*(C413-$Y$4-D413*$Y$12),TRUE)</f>
        <v>0.5453935936855403</v>
      </c>
      <c r="O413" s="3">
        <f>_xlfn.NORM.S.DIST((1/$Y$9)*(C413-$Y$5-D413*$Y$12),TRUE)</f>
        <v>0.51417802083194186</v>
      </c>
      <c r="P413" s="3">
        <f t="shared" si="62"/>
        <v>0.51609706207115524</v>
      </c>
      <c r="Q413">
        <f t="shared" si="63"/>
        <v>0.51245611500016541</v>
      </c>
      <c r="R413">
        <f t="shared" si="63"/>
        <v>0.48979352682960459</v>
      </c>
      <c r="S413">
        <f t="shared" si="63"/>
        <v>0</v>
      </c>
      <c r="T413">
        <f t="shared" si="63"/>
        <v>1.4400903669835746E-3</v>
      </c>
      <c r="U413" s="4">
        <f t="shared" si="64"/>
        <v>1.0036897321967535</v>
      </c>
      <c r="V413" s="6" t="e">
        <f t="shared" si="65"/>
        <v>#NUM!</v>
      </c>
    </row>
    <row r="414" spans="1:22" x14ac:dyDescent="0.3">
      <c r="A414">
        <f t="shared" si="57"/>
        <v>410</v>
      </c>
      <c r="C414">
        <v>0.331600958</v>
      </c>
      <c r="D414">
        <v>1.9320999999999999</v>
      </c>
      <c r="E414">
        <v>0.93321867197768205</v>
      </c>
      <c r="F414">
        <v>6.6404328289897493E-2</v>
      </c>
      <c r="G414" s="13">
        <v>8.7705224645570005E-18</v>
      </c>
      <c r="H414">
        <v>3.7699973242047701E-4</v>
      </c>
      <c r="I414">
        <f t="shared" si="58"/>
        <v>0.8515613340289413</v>
      </c>
      <c r="J414">
        <f t="shared" si="59"/>
        <v>0.89826949469088713</v>
      </c>
      <c r="K414">
        <f t="shared" si="60"/>
        <v>0</v>
      </c>
      <c r="L414">
        <f t="shared" si="61"/>
        <v>2.481502494985942E-3</v>
      </c>
      <c r="M414">
        <f>_xlfn.NORM.S.DIST((1/$Y$7)*(C414-$Y$3-D414*$Y$12),TRUE)</f>
        <v>0.41431037410218646</v>
      </c>
      <c r="N414" s="3">
        <f>_xlfn.NORM.S.DIST((1/$Y$8)*(C414-$Y$4-D414*$Y$12),TRUE)</f>
        <v>0.46380036151029452</v>
      </c>
      <c r="O414" s="3">
        <f>_xlfn.NORM.S.DIST((1/$Y$9)*(C414-$Y$5-D414*$Y$12),TRUE)</f>
        <v>0.48870163623950852</v>
      </c>
      <c r="P414" s="3">
        <f t="shared" si="62"/>
        <v>0.48717208085362901</v>
      </c>
      <c r="Q414">
        <f t="shared" si="63"/>
        <v>0.35281069487248762</v>
      </c>
      <c r="R414">
        <f t="shared" si="63"/>
        <v>0.41661771637130302</v>
      </c>
      <c r="S414">
        <f t="shared" si="63"/>
        <v>0</v>
      </c>
      <c r="T414">
        <f t="shared" si="63"/>
        <v>1.2089187341257734E-3</v>
      </c>
      <c r="U414" s="4">
        <f t="shared" si="64"/>
        <v>0.77063732997791634</v>
      </c>
      <c r="V414" s="6">
        <f t="shared" si="65"/>
        <v>0.74094738980857944</v>
      </c>
    </row>
    <row r="415" spans="1:22" x14ac:dyDescent="0.3">
      <c r="A415">
        <f t="shared" si="57"/>
        <v>411</v>
      </c>
      <c r="C415">
        <v>-0.33583344700000001</v>
      </c>
      <c r="D415">
        <v>1.9019999999999999</v>
      </c>
      <c r="E415">
        <v>0.91270223979314102</v>
      </c>
      <c r="F415">
        <v>8.68000941326834E-2</v>
      </c>
      <c r="G415" s="13">
        <v>1.1332536897035201E-17</v>
      </c>
      <c r="H415">
        <v>4.9766607417532096E-4</v>
      </c>
      <c r="I415">
        <f t="shared" si="58"/>
        <v>0.85520538104578148</v>
      </c>
      <c r="J415">
        <f t="shared" si="59"/>
        <v>0.89839670362953516</v>
      </c>
      <c r="K415">
        <f t="shared" si="60"/>
        <v>0</v>
      </c>
      <c r="L415">
        <f t="shared" si="61"/>
        <v>2.3050396266059208E-3</v>
      </c>
      <c r="M415">
        <f>_xlfn.NORM.S.DIST((1/$Y$7)*(C415-$Y$3-D415*$Y$12),TRUE)</f>
        <v>0.18234997571677566</v>
      </c>
      <c r="N415" s="3">
        <f>_xlfn.NORM.S.DIST((1/$Y$8)*(C415-$Y$4-D415*$Y$12),TRUE)</f>
        <v>0.35179390984945857</v>
      </c>
      <c r="O415" s="3">
        <f>_xlfn.NORM.S.DIST((1/$Y$9)*(C415-$Y$5-D415*$Y$12),TRUE)</f>
        <v>0.45279383012036811</v>
      </c>
      <c r="P415" s="3">
        <f t="shared" si="62"/>
        <v>0.44643730832636902</v>
      </c>
      <c r="Q415">
        <f t="shared" si="63"/>
        <v>0.15594668046655413</v>
      </c>
      <c r="R415">
        <f t="shared" si="63"/>
        <v>0.31605048896569943</v>
      </c>
      <c r="S415">
        <f t="shared" si="63"/>
        <v>0</v>
      </c>
      <c r="T415">
        <f t="shared" si="63"/>
        <v>1.0290556864875661E-3</v>
      </c>
      <c r="U415" s="4">
        <f t="shared" si="64"/>
        <v>0.47302622511874115</v>
      </c>
      <c r="V415" s="6">
        <f t="shared" si="65"/>
        <v>-6.7664825572304813E-2</v>
      </c>
    </row>
    <row r="416" spans="1:22" x14ac:dyDescent="0.3">
      <c r="A416">
        <f t="shared" si="57"/>
        <v>412</v>
      </c>
      <c r="C416">
        <v>0.21199865800000001</v>
      </c>
      <c r="D416">
        <v>1.8877999999999999</v>
      </c>
      <c r="E416">
        <v>0.92462905158351205</v>
      </c>
      <c r="F416">
        <v>7.4894269115286405E-2</v>
      </c>
      <c r="G416" s="13">
        <v>1.08689008552329E-17</v>
      </c>
      <c r="H416">
        <v>4.7667930120215001E-4</v>
      </c>
      <c r="I416">
        <f t="shared" si="58"/>
        <v>0.83837104668369988</v>
      </c>
      <c r="J416">
        <f t="shared" si="59"/>
        <v>0.89790070188319815</v>
      </c>
      <c r="K416">
        <f t="shared" si="60"/>
        <v>0</v>
      </c>
      <c r="L416">
        <f t="shared" si="61"/>
        <v>3.0170656655460187E-3</v>
      </c>
      <c r="M416">
        <f>_xlfn.NORM.S.DIST((1/$Y$7)*(C416-$Y$3-D416*$Y$12),TRUE)</f>
        <v>0.36688596358679471</v>
      </c>
      <c r="N416" s="3">
        <f>_xlfn.NORM.S.DIST((1/$Y$8)*(C416-$Y$4-D416*$Y$12),TRUE)</f>
        <v>0.44323884073033881</v>
      </c>
      <c r="O416" s="3">
        <f>_xlfn.NORM.S.DIST((1/$Y$9)*(C416-$Y$5-D416*$Y$12),TRUE)</f>
        <v>0.48225184281899708</v>
      </c>
      <c r="P416" s="3">
        <f t="shared" si="62"/>
        <v>0.47985026794228197</v>
      </c>
      <c r="Q416">
        <f t="shared" si="63"/>
        <v>0.3075865693058189</v>
      </c>
      <c r="R416">
        <f t="shared" si="63"/>
        <v>0.39798446619366629</v>
      </c>
      <c r="S416">
        <f t="shared" si="63"/>
        <v>0</v>
      </c>
      <c r="T416">
        <f t="shared" si="63"/>
        <v>1.4477397680117163E-3</v>
      </c>
      <c r="U416" s="4">
        <f t="shared" si="64"/>
        <v>0.7070187752674969</v>
      </c>
      <c r="V416" s="6">
        <f t="shared" si="65"/>
        <v>0.54469624263797234</v>
      </c>
    </row>
    <row r="417" spans="1:22" x14ac:dyDescent="0.3">
      <c r="A417">
        <f t="shared" si="57"/>
        <v>413</v>
      </c>
      <c r="C417">
        <v>0.48770657299999998</v>
      </c>
      <c r="D417">
        <v>1.7977000000000001</v>
      </c>
      <c r="E417">
        <v>0.93266496795658305</v>
      </c>
      <c r="F417">
        <v>6.6940514823754502E-2</v>
      </c>
      <c r="G417" s="13">
        <v>9.3146961670973896E-18</v>
      </c>
      <c r="H417">
        <v>3.9451721966296999E-4</v>
      </c>
      <c r="I417">
        <f t="shared" si="58"/>
        <v>0.84815292116137175</v>
      </c>
      <c r="J417">
        <f t="shared" si="59"/>
        <v>0.89815413872781735</v>
      </c>
      <c r="K417">
        <f t="shared" si="60"/>
        <v>0</v>
      </c>
      <c r="L417">
        <f t="shared" si="61"/>
        <v>2.642471893456377E-3</v>
      </c>
      <c r="M417">
        <f>_xlfn.NORM.S.DIST((1/$Y$7)*(C417-$Y$3-D417*$Y$12),TRUE)</f>
        <v>0.47803208791478802</v>
      </c>
      <c r="N417" s="3">
        <f>_xlfn.NORM.S.DIST((1/$Y$8)*(C417-$Y$4-D417*$Y$12),TRUE)</f>
        <v>0.49077509798426244</v>
      </c>
      <c r="O417" s="3">
        <f>_xlfn.NORM.S.DIST((1/$Y$9)*(C417-$Y$5-D417*$Y$12),TRUE)</f>
        <v>0.49712413286767032</v>
      </c>
      <c r="P417" s="3">
        <f t="shared" si="62"/>
        <v>0.49673468426116235</v>
      </c>
      <c r="Q417">
        <f t="shared" si="63"/>
        <v>0.40544431177379714</v>
      </c>
      <c r="R417">
        <f t="shared" si="63"/>
        <v>0.4407916854391154</v>
      </c>
      <c r="S417">
        <f t="shared" si="63"/>
        <v>0</v>
      </c>
      <c r="T417">
        <f t="shared" si="63"/>
        <v>1.3126074416650493E-3</v>
      </c>
      <c r="U417" s="4">
        <f t="shared" si="64"/>
        <v>0.8475486046545776</v>
      </c>
      <c r="V417" s="6">
        <f t="shared" si="65"/>
        <v>1.0259762252926921</v>
      </c>
    </row>
    <row r="418" spans="1:22" x14ac:dyDescent="0.3">
      <c r="A418">
        <f t="shared" si="57"/>
        <v>414</v>
      </c>
      <c r="C418">
        <v>-0.96342178999999994</v>
      </c>
      <c r="D418">
        <v>1.8843000000000001</v>
      </c>
      <c r="E418">
        <v>0.84354021657565004</v>
      </c>
      <c r="F418">
        <v>0.15544110279706699</v>
      </c>
      <c r="G418" s="13">
        <v>2.35779311707177E-17</v>
      </c>
      <c r="H418">
        <v>1.0186806272828701E-3</v>
      </c>
      <c r="I418">
        <f t="shared" si="58"/>
        <v>0.85474976717462847</v>
      </c>
      <c r="J418">
        <f t="shared" si="59"/>
        <v>0.89837319213317146</v>
      </c>
      <c r="K418">
        <f t="shared" si="60"/>
        <v>0</v>
      </c>
      <c r="L418">
        <f t="shared" si="61"/>
        <v>2.3356647370329003E-3</v>
      </c>
      <c r="M418">
        <f>_xlfn.NORM.S.DIST((1/$Y$7)*(C418-$Y$3-D418*$Y$12),TRUE)</f>
        <v>5.9945773136508562E-2</v>
      </c>
      <c r="N418" s="3">
        <f>_xlfn.NORM.S.DIST((1/$Y$8)*(C418-$Y$4-D418*$Y$12),TRUE)</f>
        <v>0.25693959523527798</v>
      </c>
      <c r="O418" s="3">
        <f>_xlfn.NORM.S.DIST((1/$Y$9)*(C418-$Y$5-D418*$Y$12),TRUE)</f>
        <v>0.4193732093007132</v>
      </c>
      <c r="P418" s="3">
        <f t="shared" si="62"/>
        <v>0.40863592108508867</v>
      </c>
      <c r="Q418">
        <f t="shared" si="63"/>
        <v>5.1238635631533788E-2</v>
      </c>
      <c r="R418">
        <f t="shared" si="63"/>
        <v>0.23082764435692169</v>
      </c>
      <c r="S418">
        <f t="shared" si="63"/>
        <v>0</v>
      </c>
      <c r="T418">
        <f t="shared" si="63"/>
        <v>9.5443651116340058E-4</v>
      </c>
      <c r="U418" s="4">
        <f t="shared" si="64"/>
        <v>0.28302071649961885</v>
      </c>
      <c r="V418" s="6">
        <f t="shared" si="65"/>
        <v>-0.57389119316963599</v>
      </c>
    </row>
    <row r="419" spans="1:22" x14ac:dyDescent="0.3">
      <c r="A419">
        <f t="shared" si="57"/>
        <v>415</v>
      </c>
      <c r="C419">
        <v>-0.72594838100000003</v>
      </c>
      <c r="D419">
        <v>1.9524999999999999</v>
      </c>
      <c r="E419">
        <v>0.813543081993781</v>
      </c>
      <c r="F419">
        <v>0.18465829095825201</v>
      </c>
      <c r="G419" s="13">
        <v>4.3063108258206102E-17</v>
      </c>
      <c r="H419">
        <v>1.7986270479669901E-3</v>
      </c>
      <c r="I419">
        <f t="shared" si="58"/>
        <v>0.78161129633557758</v>
      </c>
      <c r="J419">
        <f t="shared" si="59"/>
        <v>0.89614754108614214</v>
      </c>
      <c r="K419">
        <f t="shared" si="60"/>
        <v>0</v>
      </c>
      <c r="L419">
        <f t="shared" si="61"/>
        <v>5.5087380045567916E-3</v>
      </c>
      <c r="M419">
        <f>_xlfn.NORM.S.DIST((1/$Y$7)*(C419-$Y$3-D419*$Y$12),TRUE)</f>
        <v>9.5142641864286434E-2</v>
      </c>
      <c r="N419" s="3">
        <f>_xlfn.NORM.S.DIST((1/$Y$8)*(C419-$Y$4-D419*$Y$12),TRUE)</f>
        <v>0.29124089646229395</v>
      </c>
      <c r="O419" s="3">
        <f>_xlfn.NORM.S.DIST((1/$Y$9)*(C419-$Y$5-D419*$Y$12),TRUE)</f>
        <v>0.43196440621673704</v>
      </c>
      <c r="P419" s="3">
        <f t="shared" si="62"/>
        <v>0.4228596462189177</v>
      </c>
      <c r="Q419">
        <f t="shared" si="63"/>
        <v>7.4364563644336509E-2</v>
      </c>
      <c r="R419">
        <f t="shared" si="63"/>
        <v>0.26099481322840845</v>
      </c>
      <c r="S419">
        <f t="shared" si="63"/>
        <v>0</v>
      </c>
      <c r="T419">
        <f t="shared" si="63"/>
        <v>2.3294230037195916E-3</v>
      </c>
      <c r="U419" s="4">
        <f t="shared" si="64"/>
        <v>0.33768879987646455</v>
      </c>
      <c r="V419" s="6">
        <f t="shared" si="65"/>
        <v>-0.4187790737692324</v>
      </c>
    </row>
    <row r="420" spans="1:22" x14ac:dyDescent="0.3">
      <c r="A420">
        <f t="shared" si="57"/>
        <v>416</v>
      </c>
      <c r="C420">
        <v>0.50861301999999997</v>
      </c>
      <c r="D420">
        <v>1.9569000000000001</v>
      </c>
      <c r="E420">
        <v>0.88513058091394303</v>
      </c>
      <c r="F420">
        <v>0.11374686633905</v>
      </c>
      <c r="G420" s="13">
        <v>3.0915232763061502E-17</v>
      </c>
      <c r="H420">
        <v>1.12255274700761E-3</v>
      </c>
      <c r="I420">
        <f t="shared" si="58"/>
        <v>0.75694345080058345</v>
      </c>
      <c r="J420">
        <f t="shared" si="59"/>
        <v>0.89499383643581909</v>
      </c>
      <c r="K420">
        <f t="shared" si="60"/>
        <v>0</v>
      </c>
      <c r="L420">
        <f t="shared" si="61"/>
        <v>7.0326091785601619E-3</v>
      </c>
      <c r="M420">
        <f>_xlfn.NORM.S.DIST((1/$Y$7)*(C420-$Y$3-D420*$Y$12),TRUE)</f>
        <v>0.48664560830056935</v>
      </c>
      <c r="N420" s="3">
        <f>_xlfn.NORM.S.DIST((1/$Y$8)*(C420-$Y$4-D420*$Y$12),TRUE)</f>
        <v>0.49439361421453332</v>
      </c>
      <c r="O420" s="3">
        <f>_xlfn.NORM.S.DIST((1/$Y$9)*(C420-$Y$5-D420*$Y$12),TRUE)</f>
        <v>0.49825229553968386</v>
      </c>
      <c r="P420" s="3">
        <f t="shared" si="62"/>
        <v>0.4980156190695833</v>
      </c>
      <c r="Q420">
        <f t="shared" si="63"/>
        <v>0.36836320606398204</v>
      </c>
      <c r="R420">
        <f t="shared" si="63"/>
        <v>0.44247923749523549</v>
      </c>
      <c r="S420">
        <f t="shared" si="63"/>
        <v>0</v>
      </c>
      <c r="T420">
        <f t="shared" si="63"/>
        <v>3.5023492137350727E-3</v>
      </c>
      <c r="U420" s="4">
        <f t="shared" si="64"/>
        <v>0.81434479277295257</v>
      </c>
      <c r="V420" s="6">
        <f t="shared" si="65"/>
        <v>0.89402145028958613</v>
      </c>
    </row>
    <row r="421" spans="1:22" x14ac:dyDescent="0.3">
      <c r="A421">
        <f t="shared" si="57"/>
        <v>417</v>
      </c>
      <c r="C421">
        <v>-0.16775564800000001</v>
      </c>
      <c r="D421">
        <v>1.9244000000000001</v>
      </c>
      <c r="E421">
        <v>0.897937863064177</v>
      </c>
      <c r="F421">
        <v>0.101213469872751</v>
      </c>
      <c r="G421" s="13">
        <v>2.3523270797734199E-17</v>
      </c>
      <c r="H421">
        <v>8.4866706307219005E-4</v>
      </c>
      <c r="I421">
        <f t="shared" si="58"/>
        <v>0.81570604660220269</v>
      </c>
      <c r="J421">
        <f t="shared" si="59"/>
        <v>0.89690559916790402</v>
      </c>
      <c r="K421">
        <f t="shared" si="60"/>
        <v>0</v>
      </c>
      <c r="L421">
        <f t="shared" si="61"/>
        <v>4.3441247701878159E-3</v>
      </c>
      <c r="M421">
        <f>_xlfn.NORM.S.DIST((1/$Y$7)*(C421-$Y$3-D421*$Y$12),TRUE)</f>
        <v>0.23187325182207735</v>
      </c>
      <c r="N421" s="3">
        <f>_xlfn.NORM.S.DIST((1/$Y$8)*(C421-$Y$4-D421*$Y$12),TRUE)</f>
        <v>0.37921304393436678</v>
      </c>
      <c r="O421" s="3">
        <f>_xlfn.NORM.S.DIST((1/$Y$9)*(C421-$Y$5-D421*$Y$12),TRUE)</f>
        <v>0.46181167658797712</v>
      </c>
      <c r="P421" s="3">
        <f t="shared" si="62"/>
        <v>0.45665929958158702</v>
      </c>
      <c r="Q421">
        <f t="shared" si="63"/>
        <v>0.1891404135565837</v>
      </c>
      <c r="R421">
        <f t="shared" si="63"/>
        <v>0.34011830238223795</v>
      </c>
      <c r="S421">
        <f t="shared" si="63"/>
        <v>0</v>
      </c>
      <c r="T421">
        <f t="shared" si="63"/>
        <v>1.9837849748489907E-3</v>
      </c>
      <c r="U421" s="4">
        <f t="shared" si="64"/>
        <v>0.53124250091367065</v>
      </c>
      <c r="V421" s="6">
        <f t="shared" si="65"/>
        <v>7.8393557448269202E-2</v>
      </c>
    </row>
    <row r="422" spans="1:22" x14ac:dyDescent="0.3">
      <c r="A422">
        <f t="shared" si="57"/>
        <v>418</v>
      </c>
      <c r="C422">
        <v>0.26068081999999998</v>
      </c>
      <c r="D422">
        <v>1.9271</v>
      </c>
      <c r="E422">
        <v>0.91931346131790903</v>
      </c>
      <c r="F422">
        <v>8.0096227729039807E-2</v>
      </c>
      <c r="G422" s="13">
        <v>1.5375644440228602E-17</v>
      </c>
      <c r="H422">
        <v>5.9031095305111896E-4</v>
      </c>
      <c r="I422">
        <f t="shared" si="58"/>
        <v>0.8262326676769487</v>
      </c>
      <c r="J422">
        <f t="shared" si="59"/>
        <v>0.89735620364650248</v>
      </c>
      <c r="K422">
        <f t="shared" si="60"/>
        <v>0</v>
      </c>
      <c r="L422">
        <f t="shared" si="61"/>
        <v>3.7407977585324475E-3</v>
      </c>
      <c r="M422">
        <f>_xlfn.NORM.S.DIST((1/$Y$7)*(C422-$Y$3-D422*$Y$12),TRUE)</f>
        <v>0.38598994445067208</v>
      </c>
      <c r="N422" s="3">
        <f>_xlfn.NORM.S.DIST((1/$Y$8)*(C422-$Y$4-D422*$Y$12),TRUE)</f>
        <v>0.45159282547536894</v>
      </c>
      <c r="O422" s="3">
        <f>_xlfn.NORM.S.DIST((1/$Y$9)*(C422-$Y$5-D422*$Y$12),TRUE)</f>
        <v>0.48487666101286042</v>
      </c>
      <c r="P422" s="3">
        <f t="shared" si="62"/>
        <v>0.48282981198417096</v>
      </c>
      <c r="Q422">
        <f t="shared" si="63"/>
        <v>0.31891750149995601</v>
      </c>
      <c r="R422">
        <f t="shared" si="63"/>
        <v>0.40523962346257464</v>
      </c>
      <c r="S422">
        <f t="shared" si="63"/>
        <v>0</v>
      </c>
      <c r="T422">
        <f t="shared" si="63"/>
        <v>1.8061686784230297E-3</v>
      </c>
      <c r="U422" s="4">
        <f t="shared" si="64"/>
        <v>0.72596329364095369</v>
      </c>
      <c r="V422" s="6">
        <f t="shared" si="65"/>
        <v>0.6006495726293426</v>
      </c>
    </row>
    <row r="423" spans="1:22" x14ac:dyDescent="0.3">
      <c r="A423">
        <f t="shared" si="57"/>
        <v>419</v>
      </c>
      <c r="C423">
        <v>0.92518209500000004</v>
      </c>
      <c r="D423">
        <v>1.8387</v>
      </c>
      <c r="E423">
        <v>0.92628507105332603</v>
      </c>
      <c r="F423">
        <v>7.3248912667275096E-2</v>
      </c>
      <c r="G423" s="13">
        <v>1.15857856980279E-17</v>
      </c>
      <c r="H423">
        <v>4.6601627939847899E-4</v>
      </c>
      <c r="I423">
        <f t="shared" si="58"/>
        <v>0.84378391029491073</v>
      </c>
      <c r="J423">
        <f t="shared" si="59"/>
        <v>0.89796714844969183</v>
      </c>
      <c r="K423">
        <f t="shared" si="60"/>
        <v>0</v>
      </c>
      <c r="L423">
        <f t="shared" si="61"/>
        <v>2.8928449229036228E-3</v>
      </c>
      <c r="M423">
        <f>_xlfn.NORM.S.DIST((1/$Y$7)*(C423-$Y$3-D423*$Y$12),TRUE)</f>
        <v>0.65437402811128687</v>
      </c>
      <c r="N423" s="3">
        <f>_xlfn.NORM.S.DIST((1/$Y$8)*(C423-$Y$4-D423*$Y$12),TRUE)</f>
        <v>0.566199707337111</v>
      </c>
      <c r="O423" s="3">
        <f>_xlfn.NORM.S.DIST((1/$Y$9)*(C423-$Y$5-D423*$Y$12),TRUE)</f>
        <v>0.52072242679614356</v>
      </c>
      <c r="P423" s="3">
        <f t="shared" si="62"/>
        <v>0.52352564623094433</v>
      </c>
      <c r="Q423">
        <f t="shared" si="63"/>
        <v>0.55215027623517343</v>
      </c>
      <c r="R423">
        <f t="shared" si="63"/>
        <v>0.50842873665055566</v>
      </c>
      <c r="S423">
        <f t="shared" si="63"/>
        <v>0</v>
      </c>
      <c r="T423">
        <f t="shared" si="63"/>
        <v>1.5144785077090255E-3</v>
      </c>
      <c r="U423" s="4">
        <f t="shared" si="64"/>
        <v>1.0620934913934381</v>
      </c>
      <c r="V423" s="6" t="e">
        <f t="shared" si="65"/>
        <v>#NUM!</v>
      </c>
    </row>
    <row r="424" spans="1:22" x14ac:dyDescent="0.3">
      <c r="A424">
        <f t="shared" si="57"/>
        <v>420</v>
      </c>
      <c r="C424">
        <v>0.57473343300000002</v>
      </c>
      <c r="D424">
        <v>1.8041</v>
      </c>
      <c r="E424">
        <v>0.93338049523308297</v>
      </c>
      <c r="F424">
        <v>6.6234343347816804E-2</v>
      </c>
      <c r="G424" s="13">
        <v>9.0926167767062107E-18</v>
      </c>
      <c r="H424">
        <v>3.8516141909999702E-4</v>
      </c>
      <c r="I424">
        <f t="shared" si="58"/>
        <v>0.84951181679858145</v>
      </c>
      <c r="J424">
        <f t="shared" si="59"/>
        <v>0.89819482986269328</v>
      </c>
      <c r="K424">
        <f t="shared" si="60"/>
        <v>0</v>
      </c>
      <c r="L424">
        <f t="shared" si="61"/>
        <v>2.5842608919189902E-3</v>
      </c>
      <c r="M424">
        <f>_xlfn.NORM.S.DIST((1/$Y$7)*(C424-$Y$3-D424*$Y$12),TRUE)</f>
        <v>0.51390936528635334</v>
      </c>
      <c r="N424" s="3">
        <f>_xlfn.NORM.S.DIST((1/$Y$8)*(C424-$Y$4-D424*$Y$12),TRUE)</f>
        <v>0.50583944878139087</v>
      </c>
      <c r="O424" s="3">
        <f>_xlfn.NORM.S.DIST((1/$Y$9)*(C424-$Y$5-D424*$Y$12),TRUE)</f>
        <v>0.50182036285291054</v>
      </c>
      <c r="P424" s="3">
        <f t="shared" si="62"/>
        <v>0.50206687865721888</v>
      </c>
      <c r="Q424">
        <f t="shared" si="63"/>
        <v>0.43657207857421587</v>
      </c>
      <c r="R424">
        <f t="shared" si="63"/>
        <v>0.45434237763603991</v>
      </c>
      <c r="S424">
        <f t="shared" si="63"/>
        <v>0</v>
      </c>
      <c r="T424">
        <f t="shared" si="63"/>
        <v>1.2974717996416878E-3</v>
      </c>
      <c r="U424" s="4">
        <f t="shared" si="64"/>
        <v>0.89221192800989746</v>
      </c>
      <c r="V424" s="6">
        <f t="shared" si="65"/>
        <v>1.2383774338383944</v>
      </c>
    </row>
    <row r="425" spans="1:22" x14ac:dyDescent="0.3">
      <c r="A425">
        <f t="shared" si="57"/>
        <v>421</v>
      </c>
      <c r="C425">
        <v>0.40552913000000002</v>
      </c>
      <c r="D425">
        <v>1.8</v>
      </c>
      <c r="E425">
        <v>0.93577033203975701</v>
      </c>
      <c r="F425">
        <v>6.3884650267949594E-2</v>
      </c>
      <c r="G425" s="13">
        <v>7.9031852046324903E-18</v>
      </c>
      <c r="H425">
        <v>3.4501769229363001E-4</v>
      </c>
      <c r="I425">
        <f t="shared" si="58"/>
        <v>0.85533734156340901</v>
      </c>
      <c r="J425">
        <f t="shared" si="59"/>
        <v>0.89839414529710049</v>
      </c>
      <c r="K425">
        <f t="shared" si="60"/>
        <v>0</v>
      </c>
      <c r="L425">
        <f t="shared" si="61"/>
        <v>2.3067142782875016E-3</v>
      </c>
      <c r="M425">
        <f>_xlfn.NORM.S.DIST((1/$Y$7)*(C425-$Y$3-D425*$Y$12),TRUE)</f>
        <v>0.44431183125892926</v>
      </c>
      <c r="N425" s="3">
        <f>_xlfn.NORM.S.DIST((1/$Y$8)*(C425-$Y$4-D425*$Y$12),TRUE)</f>
        <v>0.47656188540749239</v>
      </c>
      <c r="O425" s="3">
        <f>_xlfn.NORM.S.DIST((1/$Y$9)*(C425-$Y$5-D425*$Y$12),TRUE)</f>
        <v>0.49268994666401678</v>
      </c>
      <c r="P425" s="3">
        <f t="shared" si="62"/>
        <v>0.49170013613074248</v>
      </c>
      <c r="Q425">
        <f t="shared" si="63"/>
        <v>0.38003650057418253</v>
      </c>
      <c r="R425">
        <f t="shared" si="63"/>
        <v>0.42814040772183887</v>
      </c>
      <c r="S425">
        <f t="shared" si="63"/>
        <v>0</v>
      </c>
      <c r="T425">
        <f t="shared" si="63"/>
        <v>1.134211724648692E-3</v>
      </c>
      <c r="U425" s="4">
        <f t="shared" si="64"/>
        <v>0.80931112002067007</v>
      </c>
      <c r="V425" s="6">
        <f t="shared" si="65"/>
        <v>0.87536054601683133</v>
      </c>
    </row>
    <row r="426" spans="1:22" x14ac:dyDescent="0.3">
      <c r="A426">
        <f t="shared" si="57"/>
        <v>422</v>
      </c>
      <c r="C426">
        <v>-1.801381326</v>
      </c>
      <c r="D426">
        <v>1.9479</v>
      </c>
      <c r="E426">
        <v>0.57072386330825498</v>
      </c>
      <c r="F426">
        <v>0.42578704376813298</v>
      </c>
      <c r="G426" s="13">
        <v>7.9155591323672194E-17</v>
      </c>
      <c r="H426">
        <v>3.4890929236117501E-3</v>
      </c>
      <c r="I426">
        <f t="shared" si="58"/>
        <v>0.85730062068029445</v>
      </c>
      <c r="J426">
        <f t="shared" si="59"/>
        <v>0.89847044407926691</v>
      </c>
      <c r="K426">
        <f t="shared" si="60"/>
        <v>0</v>
      </c>
      <c r="L426">
        <f t="shared" si="61"/>
        <v>2.2029041926422007E-3</v>
      </c>
      <c r="M426">
        <f>_xlfn.NORM.S.DIST((1/$Y$7)*(C426-$Y$3-D426*$Y$12),TRUE)</f>
        <v>7.7285557781921373E-3</v>
      </c>
      <c r="N426" s="3">
        <f>_xlfn.NORM.S.DIST((1/$Y$8)*(C426-$Y$4-D426*$Y$12),TRUE)</f>
        <v>0.15471407182414532</v>
      </c>
      <c r="O426" s="3">
        <f>_xlfn.NORM.S.DIST((1/$Y$9)*(C426-$Y$5-D426*$Y$12),TRUE)</f>
        <v>0.37568071812145293</v>
      </c>
      <c r="P426" s="3">
        <f t="shared" si="62"/>
        <v>0.35951608487193709</v>
      </c>
      <c r="Q426">
        <f t="shared" si="63"/>
        <v>6.6256956656063955E-3</v>
      </c>
      <c r="R426">
        <f t="shared" si="63"/>
        <v>0.13900602081715144</v>
      </c>
      <c r="S426">
        <f t="shared" si="63"/>
        <v>0</v>
      </c>
      <c r="T426">
        <f t="shared" si="63"/>
        <v>7.9197949068669944E-4</v>
      </c>
      <c r="U426" s="4">
        <f t="shared" si="64"/>
        <v>0.14642369597344454</v>
      </c>
      <c r="V426" s="6">
        <f t="shared" si="65"/>
        <v>-1.051895728400053</v>
      </c>
    </row>
    <row r="427" spans="1:22" x14ac:dyDescent="0.3">
      <c r="A427">
        <f t="shared" si="57"/>
        <v>423</v>
      </c>
      <c r="C427">
        <v>-1.0439549960000001</v>
      </c>
      <c r="D427">
        <v>1.9335</v>
      </c>
      <c r="E427">
        <v>0.50672001438326897</v>
      </c>
      <c r="F427">
        <v>0.48609165150030598</v>
      </c>
      <c r="G427" s="13">
        <v>1.8679745955666001E-16</v>
      </c>
      <c r="H427">
        <v>7.1883341164255101E-3</v>
      </c>
      <c r="I427">
        <f t="shared" si="58"/>
        <v>0.55767954954964416</v>
      </c>
      <c r="J427">
        <f t="shared" si="59"/>
        <v>0.88893722129040054</v>
      </c>
      <c r="K427">
        <f t="shared" si="60"/>
        <v>0</v>
      </c>
      <c r="L427">
        <f t="shared" si="61"/>
        <v>1.566955843964174E-2</v>
      </c>
      <c r="M427">
        <f>_xlfn.NORM.S.DIST((1/$Y$7)*(C427-$Y$3-D427*$Y$12),TRUE)</f>
        <v>5.066059934078368E-2</v>
      </c>
      <c r="N427" s="3">
        <f>_xlfn.NORM.S.DIST((1/$Y$8)*(C427-$Y$4-D427*$Y$12),TRUE)</f>
        <v>0.24580357185888863</v>
      </c>
      <c r="O427" s="3">
        <f>_xlfn.NORM.S.DIST((1/$Y$9)*(C427-$Y$5-D427*$Y$12),TRUE)</f>
        <v>0.41512122408171354</v>
      </c>
      <c r="P427" s="3">
        <f t="shared" si="62"/>
        <v>0.40383850772296148</v>
      </c>
      <c r="Q427">
        <f t="shared" si="63"/>
        <v>2.8252380220283244E-2</v>
      </c>
      <c r="R427">
        <f t="shared" si="63"/>
        <v>0.21850394415149574</v>
      </c>
      <c r="S427">
        <f t="shared" si="63"/>
        <v>0</v>
      </c>
      <c r="T427">
        <f t="shared" si="63"/>
        <v>6.327971096942657E-3</v>
      </c>
      <c r="U427" s="4">
        <f t="shared" si="64"/>
        <v>0.25308429546872163</v>
      </c>
      <c r="V427" s="6">
        <f t="shared" si="65"/>
        <v>-0.66481536958116183</v>
      </c>
    </row>
    <row r="428" spans="1:22" x14ac:dyDescent="0.3">
      <c r="A428">
        <f t="shared" si="57"/>
        <v>424</v>
      </c>
      <c r="C428">
        <v>-2.3545709769999998</v>
      </c>
      <c r="D428">
        <v>2.1484999999999999</v>
      </c>
      <c r="E428">
        <v>5.8517004373074798E-2</v>
      </c>
      <c r="F428">
        <v>0.91533633978872997</v>
      </c>
      <c r="G428" s="13">
        <v>8.65600857070032E-16</v>
      </c>
      <c r="H428">
        <v>2.61466558381938E-2</v>
      </c>
      <c r="I428">
        <f t="shared" si="58"/>
        <v>0.50486346172380259</v>
      </c>
      <c r="J428">
        <f t="shared" si="59"/>
        <v>0.88503068306500376</v>
      </c>
      <c r="K428">
        <f t="shared" si="60"/>
        <v>0</v>
      </c>
      <c r="L428">
        <f t="shared" si="61"/>
        <v>2.0549066861642352E-2</v>
      </c>
      <c r="M428">
        <f>_xlfn.NORM.S.DIST((1/$Y$7)*(C428-$Y$3-D428*$Y$12),TRUE)</f>
        <v>1.3796207344989883E-3</v>
      </c>
      <c r="N428" s="3">
        <f>_xlfn.NORM.S.DIST((1/$Y$8)*(C428-$Y$4-D428*$Y$12),TRUE)</f>
        <v>0.10447341244537121</v>
      </c>
      <c r="O428" s="3">
        <f>_xlfn.NORM.S.DIST((1/$Y$9)*(C428-$Y$5-D428*$Y$12),TRUE)</f>
        <v>0.34765010591983525</v>
      </c>
      <c r="P428" s="3">
        <f t="shared" si="62"/>
        <v>0.32826332517797008</v>
      </c>
      <c r="Q428">
        <f t="shared" si="63"/>
        <v>6.965200998850944E-4</v>
      </c>
      <c r="R428">
        <f t="shared" si="63"/>
        <v>9.2462175578658753E-2</v>
      </c>
      <c r="S428">
        <f t="shared" si="63"/>
        <v>0</v>
      </c>
      <c r="T428">
        <f t="shared" si="63"/>
        <v>6.7455050173071528E-3</v>
      </c>
      <c r="U428" s="4">
        <f t="shared" si="64"/>
        <v>9.9904200695851E-2</v>
      </c>
      <c r="V428" s="14">
        <f t="shared" si="65"/>
        <v>-1.2820976267647299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2837A-24FF-45BE-9968-D9B58BE5A0B0}">
  <dimension ref="A1:Y428"/>
  <sheetViews>
    <sheetView topLeftCell="J1" zoomScale="70" zoomScaleNormal="70" workbookViewId="0">
      <selection activeCell="Y14" sqref="Y14:Y32"/>
    </sheetView>
  </sheetViews>
  <sheetFormatPr defaultRowHeight="14.4" x14ac:dyDescent="0.3"/>
  <cols>
    <col min="1" max="2" width="5.77734375" customWidth="1"/>
    <col min="9" max="9" width="21.77734375" customWidth="1"/>
    <col min="10" max="12" width="22.109375" customWidth="1"/>
    <col min="13" max="13" width="19.88671875" customWidth="1"/>
    <col min="14" max="14" width="18.88671875" customWidth="1"/>
    <col min="15" max="15" width="19" customWidth="1"/>
    <col min="16" max="16" width="18.33203125" customWidth="1"/>
    <col min="21" max="21" width="20.77734375" bestFit="1" customWidth="1"/>
    <col min="22" max="22" width="17.109375" customWidth="1"/>
  </cols>
  <sheetData>
    <row r="1" spans="1:25" x14ac:dyDescent="0.3">
      <c r="U1" t="s">
        <v>0</v>
      </c>
      <c r="V1" t="s">
        <v>0</v>
      </c>
    </row>
    <row r="2" spans="1:25" x14ac:dyDescent="0.3">
      <c r="U2" t="s">
        <v>1</v>
      </c>
      <c r="V2" t="s">
        <v>2</v>
      </c>
    </row>
    <row r="3" spans="1:25" x14ac:dyDescent="0.3">
      <c r="A3" t="s">
        <v>3</v>
      </c>
      <c r="C3" s="1" t="s">
        <v>4</v>
      </c>
      <c r="D3" s="1" t="s">
        <v>39</v>
      </c>
      <c r="E3" s="1" t="s">
        <v>5</v>
      </c>
      <c r="F3" s="1" t="s">
        <v>6</v>
      </c>
      <c r="G3" s="1" t="s">
        <v>26</v>
      </c>
      <c r="H3" s="1" t="s">
        <v>40</v>
      </c>
      <c r="I3" s="1" t="s">
        <v>7</v>
      </c>
      <c r="J3" s="1" t="s">
        <v>8</v>
      </c>
      <c r="K3" s="1" t="s">
        <v>29</v>
      </c>
      <c r="L3" s="1" t="s">
        <v>41</v>
      </c>
      <c r="M3" s="1" t="s">
        <v>9</v>
      </c>
      <c r="N3" s="1" t="s">
        <v>10</v>
      </c>
      <c r="O3" s="1" t="s">
        <v>37</v>
      </c>
      <c r="P3" s="1" t="s">
        <v>42</v>
      </c>
      <c r="Q3" s="1" t="s">
        <v>11</v>
      </c>
      <c r="R3" s="1" t="s">
        <v>12</v>
      </c>
      <c r="S3" s="1" t="s">
        <v>28</v>
      </c>
      <c r="T3" s="1" t="s">
        <v>43</v>
      </c>
      <c r="U3" s="1" t="s">
        <v>27</v>
      </c>
      <c r="V3" s="1" t="s">
        <v>13</v>
      </c>
      <c r="W3" s="1"/>
      <c r="X3" s="2" t="s">
        <v>14</v>
      </c>
      <c r="Y3">
        <v>0.49340000000000001</v>
      </c>
    </row>
    <row r="4" spans="1:25" x14ac:dyDescent="0.3">
      <c r="A4">
        <v>0</v>
      </c>
      <c r="C4">
        <v>0.45446690499999998</v>
      </c>
      <c r="D4">
        <v>4.2457000000000003</v>
      </c>
      <c r="E4">
        <v>0.99999095776247005</v>
      </c>
      <c r="F4" s="13">
        <v>9.0375658174332206E-6</v>
      </c>
      <c r="G4" s="13">
        <v>4.6658379014046203E-9</v>
      </c>
      <c r="H4" s="13">
        <v>5.8743545436142898E-12</v>
      </c>
      <c r="X4" s="2" t="s">
        <v>15</v>
      </c>
      <c r="Y4">
        <v>-0.40279999999999999</v>
      </c>
    </row>
    <row r="5" spans="1:25" x14ac:dyDescent="0.3">
      <c r="A5">
        <f>A4+1</f>
        <v>1</v>
      </c>
      <c r="C5">
        <v>1.753169269</v>
      </c>
      <c r="D5">
        <v>4.2150999999999996</v>
      </c>
      <c r="E5">
        <v>0.99999995854455903</v>
      </c>
      <c r="F5" s="13">
        <v>3.1199864287298499E-8</v>
      </c>
      <c r="G5" s="13">
        <v>1.02024325291717E-8</v>
      </c>
      <c r="H5" s="13">
        <v>5.3144406808798599E-11</v>
      </c>
      <c r="I5">
        <f>$Y$14*E4+$Y$19*F4+G4*$Y$24+H4*$Y$29</f>
        <v>0.8799921378725285</v>
      </c>
      <c r="J5">
        <f>$Y$15*E4+$Y$20*F4+G4*$Y$25+H4*$Y$30</f>
        <v>4.0007681744193807E-2</v>
      </c>
      <c r="K5">
        <f>E4*$Y$16+F4*$Y$21+G4*$Y$26+H4*$Y$31</f>
        <v>7.9999276621996254E-2</v>
      </c>
      <c r="L5">
        <f>E4*$Y$17+F4*$Y$22+G4*$Y$27+H4*$Y$32</f>
        <v>9.0376128122695695E-7</v>
      </c>
      <c r="M5">
        <f>_xlfn.NORM.S.DIST((1/$Y$7)*(C5-$Y$3-D5*$Y$12),TRUE)</f>
        <v>0.88305682158175092</v>
      </c>
      <c r="N5" s="3">
        <f>_xlfn.NORM.S.DIST((1/$Y$8)*(C5-$Y$4-D5*$Y$12),TRUE)</f>
        <v>0.90478944768675407</v>
      </c>
      <c r="O5" s="3">
        <f>_xlfn.NORM.S.DIST((1/$Y$9)*(C5-$Y$5-D5*$Y$12),TRUE)</f>
        <v>0.56211014733197917</v>
      </c>
      <c r="P5" s="3">
        <f>_xlfn.NORM.S.DIST((1/$Y$10)*(C5-$Y$6-D5*$Y$12),TRUE)</f>
        <v>0.4463347222379499</v>
      </c>
      <c r="Q5">
        <f>M5*I5</f>
        <v>0.77708306028664498</v>
      </c>
      <c r="R5">
        <f>N5*J5</f>
        <v>3.6198528268556546E-2</v>
      </c>
      <c r="S5">
        <f>O5*K5</f>
        <v>4.4968405168442069E-2</v>
      </c>
      <c r="T5">
        <f>P5*L5</f>
        <v>4.0338004042584755E-7</v>
      </c>
      <c r="U5" s="4">
        <f>SUM(Q5:T5)</f>
        <v>0.858250397103684</v>
      </c>
      <c r="V5" s="5">
        <f>_xlfn.NORM.S.INV(U5)</f>
        <v>1.072491776136661</v>
      </c>
      <c r="X5" s="2" t="s">
        <v>35</v>
      </c>
      <c r="Y5">
        <v>1.3411999999999999</v>
      </c>
    </row>
    <row r="6" spans="1:25" x14ac:dyDescent="0.3">
      <c r="A6">
        <f t="shared" ref="A6:A69" si="0">A5+1</f>
        <v>2</v>
      </c>
      <c r="C6">
        <v>0.187041494</v>
      </c>
      <c r="D6">
        <v>4.2984</v>
      </c>
      <c r="E6">
        <v>0.99999892138771096</v>
      </c>
      <c r="F6" s="13">
        <v>1.06084659821441E-6</v>
      </c>
      <c r="G6" s="13">
        <v>1.7749033783709899E-8</v>
      </c>
      <c r="H6" s="13">
        <v>1.665723997852E-11</v>
      </c>
      <c r="I6">
        <f t="shared" ref="I6:I69" si="1">$Y$14*E5+$Y$19*F5+G5*$Y$24+H5*$Y$29</f>
        <v>0.87999997403417463</v>
      </c>
      <c r="J6">
        <f t="shared" ref="J6:J69" si="2">$Y$15*E5+$Y$20*F5+G5*$Y$25+H5*$Y$30</f>
        <v>4.0000026110724465E-2</v>
      </c>
      <c r="K6">
        <f t="shared" ref="K6:K69" si="3">E5*$Y$16+F5*$Y$21+G5*$Y$26+H5*$Y$31</f>
        <v>7.9999996692599273E-2</v>
      </c>
      <c r="L6">
        <f t="shared" ref="L6:L69" si="4">E5*$Y$17+F5*$Y$22+G5*$Y$27+H5*$Y$32</f>
        <v>3.162501954176889E-9</v>
      </c>
      <c r="M6">
        <f>_xlfn.NORM.S.DIST((1/$Y$7)*(C6-$Y$3-D6*$Y$12),TRUE)</f>
        <v>0.38610297658063053</v>
      </c>
      <c r="N6" s="3">
        <f>_xlfn.NORM.S.DIST((1/$Y$8)*(C6-$Y$4-D6*$Y$12),TRUE)</f>
        <v>0.63990865368055017</v>
      </c>
      <c r="O6" s="3">
        <f>_xlfn.NORM.S.DIST((1/$Y$9)*(C6-$Y$5-D6*$Y$12),TRUE)</f>
        <v>0.33071328103176689</v>
      </c>
      <c r="P6" s="3">
        <f t="shared" ref="P6:P69" si="5">_xlfn.NORM.S.DIST((1/$Y$10)*(C6-$Y$6-D6*$Y$12),TRUE)</f>
        <v>0.33238495285751113</v>
      </c>
      <c r="Q6">
        <f t="shared" ref="Q6:T69" si="6">M6*I6</f>
        <v>0.33977060936547238</v>
      </c>
      <c r="R6">
        <f t="shared" si="6"/>
        <v>2.5596362855700546E-2</v>
      </c>
      <c r="S6">
        <f t="shared" si="6"/>
        <v>2.6457061388740006E-2</v>
      </c>
      <c r="T6">
        <f t="shared" si="6"/>
        <v>1.0511680629508722E-9</v>
      </c>
      <c r="U6" s="4">
        <f t="shared" ref="U6:U69" si="7">SUM(Q6:T6)</f>
        <v>0.39182403466108096</v>
      </c>
      <c r="V6" s="6">
        <f t="shared" ref="V6:V69" si="8">_xlfn.NORM.S.INV(U6)</f>
        <v>-0.27456811025034872</v>
      </c>
      <c r="X6" s="2" t="s">
        <v>45</v>
      </c>
      <c r="Y6">
        <v>2.4613</v>
      </c>
    </row>
    <row r="7" spans="1:25" x14ac:dyDescent="0.3">
      <c r="A7">
        <f t="shared" si="0"/>
        <v>3</v>
      </c>
      <c r="C7">
        <v>-1.2445846E-2</v>
      </c>
      <c r="D7">
        <v>4.2427999999999999</v>
      </c>
      <c r="E7">
        <v>0.999998318392605</v>
      </c>
      <c r="F7" s="13">
        <v>1.6625470031944101E-6</v>
      </c>
      <c r="G7" s="13">
        <v>1.9046023457913699E-8</v>
      </c>
      <c r="H7" s="13">
        <v>1.4368893265491E-11</v>
      </c>
      <c r="I7">
        <f t="shared" si="1"/>
        <v>0.87999907917885201</v>
      </c>
      <c r="J7">
        <f t="shared" si="2"/>
        <v>4.0000901009313992E-2</v>
      </c>
      <c r="K7">
        <f t="shared" si="3"/>
        <v>7.9999913713848611E-2</v>
      </c>
      <c r="L7">
        <f t="shared" si="4"/>
        <v>1.0609798561342381E-7</v>
      </c>
      <c r="M7">
        <f>_xlfn.NORM.S.DIST((1/$Y$7)*(C7-$Y$3-D7*$Y$12),TRUE)</f>
        <v>0.31632711887358272</v>
      </c>
      <c r="N7" s="3">
        <f>_xlfn.NORM.S.DIST((1/$Y$8)*(C7-$Y$4-D7*$Y$12),TRUE)</f>
        <v>0.59369668540263276</v>
      </c>
      <c r="O7" s="3">
        <f>_xlfn.NORM.S.DIST((1/$Y$9)*(C7-$Y$5-D7*$Y$12),TRUE)</f>
        <v>0.30375194719452325</v>
      </c>
      <c r="P7" s="3">
        <f t="shared" si="5"/>
        <v>0.31869634199996011</v>
      </c>
      <c r="Q7">
        <f t="shared" si="6"/>
        <v>0.27836757332805206</v>
      </c>
      <c r="R7">
        <f t="shared" si="6"/>
        <v>2.3748402342348544E-2</v>
      </c>
      <c r="S7">
        <f t="shared" si="6"/>
        <v>2.4300129565975361E-2</v>
      </c>
      <c r="T7">
        <f t="shared" si="6"/>
        <v>3.3813039908562561E-8</v>
      </c>
      <c r="U7" s="4">
        <f t="shared" si="7"/>
        <v>0.32641613904941591</v>
      </c>
      <c r="V7" s="6">
        <f t="shared" si="8"/>
        <v>-0.4498310349787914</v>
      </c>
      <c r="X7" s="2" t="s">
        <v>16</v>
      </c>
      <c r="Y7">
        <f>SQRT(1.11993)</f>
        <v>1.0582674520176836</v>
      </c>
    </row>
    <row r="8" spans="1:25" x14ac:dyDescent="0.3">
      <c r="A8">
        <f t="shared" si="0"/>
        <v>4</v>
      </c>
      <c r="C8">
        <v>-1.407837397</v>
      </c>
      <c r="D8">
        <v>4.2988</v>
      </c>
      <c r="E8">
        <v>0.999961467512686</v>
      </c>
      <c r="F8" s="13">
        <v>3.8501290278287202E-5</v>
      </c>
      <c r="G8" s="13">
        <v>3.1191924956759701E-8</v>
      </c>
      <c r="H8" s="13">
        <v>5.1107025850066203E-12</v>
      </c>
      <c r="I8">
        <f t="shared" si="1"/>
        <v>0.87999855585712949</v>
      </c>
      <c r="J8">
        <f t="shared" si="2"/>
        <v>4.0001412402824427E-2</v>
      </c>
      <c r="K8">
        <f t="shared" si="3"/>
        <v>7.9999865473851114E-2</v>
      </c>
      <c r="L8">
        <f t="shared" si="4"/>
        <v>1.6626619543405339E-7</v>
      </c>
      <c r="M8">
        <f>_xlfn.NORM.S.DIST((1/$Y$7)*(C8-$Y$3-D8*$Y$12),TRUE)</f>
        <v>3.6203018177833828E-2</v>
      </c>
      <c r="N8" s="3">
        <f>_xlfn.NORM.S.DIST((1/$Y$8)*(C8-$Y$4-D8*$Y$12),TRUE)</f>
        <v>0.27080974030371696</v>
      </c>
      <c r="O8" s="3">
        <f>_xlfn.NORM.S.DIST((1/$Y$9)*(C8-$Y$5-D8*$Y$12),TRUE)</f>
        <v>0.148446396834229</v>
      </c>
      <c r="P8" s="3">
        <f t="shared" si="5"/>
        <v>0.23049270431574559</v>
      </c>
      <c r="Q8">
        <f t="shared" si="6"/>
        <v>3.1858603714163179E-2</v>
      </c>
      <c r="R8">
        <f t="shared" si="6"/>
        <v>1.0832772104590766E-2</v>
      </c>
      <c r="S8">
        <f t="shared" si="6"/>
        <v>1.1875691776816239E-2</v>
      </c>
      <c r="T8">
        <f t="shared" si="6"/>
        <v>3.8323145021885235E-8</v>
      </c>
      <c r="U8" s="4">
        <f t="shared" si="7"/>
        <v>5.4567105918715199E-2</v>
      </c>
      <c r="V8" s="6">
        <f t="shared" si="8"/>
        <v>-1.6020967714674641</v>
      </c>
      <c r="X8" s="2" t="s">
        <v>17</v>
      </c>
      <c r="Y8">
        <f>SQRT(2.71134)</f>
        <v>1.6466147090318366</v>
      </c>
    </row>
    <row r="9" spans="1:25" x14ac:dyDescent="0.3">
      <c r="A9">
        <f t="shared" si="0"/>
        <v>5</v>
      </c>
      <c r="C9">
        <v>2.715621938</v>
      </c>
      <c r="D9">
        <v>4.3571</v>
      </c>
      <c r="E9">
        <v>0.999999989055256</v>
      </c>
      <c r="F9" s="13">
        <v>3.5766293446045301E-9</v>
      </c>
      <c r="G9" s="13">
        <v>7.2596991498773599E-9</v>
      </c>
      <c r="H9" s="13">
        <v>1.08415756867716E-10</v>
      </c>
      <c r="I9">
        <f t="shared" si="1"/>
        <v>0.87996650761604245</v>
      </c>
      <c r="J9">
        <f t="shared" si="2"/>
        <v>4.0032724848957327E-2</v>
      </c>
      <c r="K9">
        <f t="shared" si="3"/>
        <v>7.9996917401883694E-2</v>
      </c>
      <c r="L9">
        <f t="shared" si="4"/>
        <v>3.850133116390788E-6</v>
      </c>
      <c r="M9">
        <f>_xlfn.NORM.S.DIST((1/$Y$7)*(C9-$Y$3-D9*$Y$12),TRUE)</f>
        <v>0.98212977196906548</v>
      </c>
      <c r="N9" s="3">
        <f>_xlfn.NORM.S.DIST((1/$Y$8)*(C9-$Y$4-D9*$Y$12),TRUE)</f>
        <v>0.97087675933826156</v>
      </c>
      <c r="O9" s="3">
        <f>_xlfn.NORM.S.DIST((1/$Y$9)*(C9-$Y$5-D9*$Y$12),TRUE)</f>
        <v>0.69899882711612404</v>
      </c>
      <c r="P9" s="3">
        <f t="shared" si="5"/>
        <v>0.51932457577213764</v>
      </c>
      <c r="Q9">
        <f t="shared" si="6"/>
        <v>0.86424130546535871</v>
      </c>
      <c r="R9">
        <f t="shared" si="6"/>
        <v>3.8866842168835986E-2</v>
      </c>
      <c r="S9">
        <f t="shared" si="6"/>
        <v>5.5917751436822156E-2</v>
      </c>
      <c r="T9">
        <f t="shared" si="6"/>
        <v>1.9994687473359044E-6</v>
      </c>
      <c r="U9" s="4">
        <f t="shared" si="7"/>
        <v>0.95902789853976422</v>
      </c>
      <c r="V9" s="6">
        <f t="shared" si="8"/>
        <v>1.7395150749207025</v>
      </c>
      <c r="X9" s="2" t="s">
        <v>36</v>
      </c>
      <c r="Y9">
        <f>SQRT(6.94533)</f>
        <v>2.6353994004704488</v>
      </c>
    </row>
    <row r="10" spans="1:25" x14ac:dyDescent="0.3">
      <c r="A10">
        <f t="shared" si="0"/>
        <v>6</v>
      </c>
      <c r="C10">
        <v>-1.5771119360000001</v>
      </c>
      <c r="D10">
        <v>4.5523999999999996</v>
      </c>
      <c r="E10">
        <v>0.99994360503521895</v>
      </c>
      <c r="F10" s="13">
        <v>5.6361845188036201E-5</v>
      </c>
      <c r="G10" s="13">
        <v>3.3115084484630201E-8</v>
      </c>
      <c r="H10" s="13">
        <v>4.5083129640626604E-12</v>
      </c>
      <c r="I10">
        <f t="shared" si="1"/>
        <v>0.87999999766517489</v>
      </c>
      <c r="J10">
        <f t="shared" si="2"/>
        <v>4.0000002747578672E-2</v>
      </c>
      <c r="K10">
        <f t="shared" si="3"/>
        <v>7.999999914285115E-2</v>
      </c>
      <c r="L10">
        <f t="shared" si="4"/>
        <v>4.443955399546258E-10</v>
      </c>
      <c r="M10">
        <f>_xlfn.NORM.S.DIST((1/$Y$7)*(C10-$Y$3-D10*$Y$12),TRUE)</f>
        <v>2.5202492559275796E-2</v>
      </c>
      <c r="N10" s="3">
        <f>_xlfn.NORM.S.DIST((1/$Y$8)*(C10-$Y$4-D10*$Y$12),TRUE)</f>
        <v>0.23787108726958073</v>
      </c>
      <c r="O10" s="3">
        <f>_xlfn.NORM.S.DIST((1/$Y$9)*(C10-$Y$5-D10*$Y$12),TRUE)</f>
        <v>0.13407111967009744</v>
      </c>
      <c r="P10" s="3">
        <f t="shared" si="5"/>
        <v>0.22080457309292362</v>
      </c>
      <c r="Q10">
        <f t="shared" si="6"/>
        <v>2.2178193393319289E-2</v>
      </c>
      <c r="R10">
        <f t="shared" si="6"/>
        <v>9.5148441443527552E-3</v>
      </c>
      <c r="S10">
        <f t="shared" si="6"/>
        <v>1.0725689458688889E-2</v>
      </c>
      <c r="T10">
        <f t="shared" si="6"/>
        <v>9.8124567484080427E-11</v>
      </c>
      <c r="U10" s="4">
        <f t="shared" si="7"/>
        <v>4.2418727094485499E-2</v>
      </c>
      <c r="V10" s="6">
        <f t="shared" si="8"/>
        <v>-1.7232824814995005</v>
      </c>
      <c r="X10" s="2" t="s">
        <v>46</v>
      </c>
      <c r="Y10">
        <f>SQRT(27.54406)</f>
        <v>5.2482435156917022</v>
      </c>
    </row>
    <row r="11" spans="1:25" x14ac:dyDescent="0.3">
      <c r="A11">
        <f t="shared" si="0"/>
        <v>7</v>
      </c>
      <c r="C11">
        <v>-1.662008648</v>
      </c>
      <c r="D11">
        <v>4.5106000000000002</v>
      </c>
      <c r="E11">
        <v>0.99993154748965296</v>
      </c>
      <c r="F11" s="13">
        <v>6.8418383366269293E-5</v>
      </c>
      <c r="G11" s="13">
        <v>3.4122747067154601E-8</v>
      </c>
      <c r="H11" s="13">
        <v>4.2333461467157801E-12</v>
      </c>
      <c r="I11">
        <f t="shared" si="1"/>
        <v>0.87995096916457416</v>
      </c>
      <c r="J11">
        <f t="shared" si="2"/>
        <v>4.0047906243716277E-2</v>
      </c>
      <c r="K11">
        <f t="shared" si="3"/>
        <v>7.9995488403583934E-2</v>
      </c>
      <c r="L11">
        <f t="shared" si="4"/>
        <v>5.6361881254539914E-6</v>
      </c>
      <c r="M11">
        <f>_xlfn.NORM.S.DIST((1/$Y$7)*(C11-$Y$3-D11*$Y$12),TRUE)</f>
        <v>2.0838383612976012E-2</v>
      </c>
      <c r="N11" s="3">
        <f>_xlfn.NORM.S.DIST((1/$Y$8)*(C11-$Y$4-D11*$Y$12),TRUE)</f>
        <v>0.22221743841114999</v>
      </c>
      <c r="O11" s="3">
        <f>_xlfn.NORM.S.DIST((1/$Y$9)*(C11-$Y$5-D11*$Y$12),TRUE)</f>
        <v>0.12723380825597436</v>
      </c>
      <c r="P11" s="3">
        <f t="shared" si="5"/>
        <v>0.21603482282677589</v>
      </c>
      <c r="Q11">
        <f t="shared" si="6"/>
        <v>1.8336755856061423E-2</v>
      </c>
      <c r="R11">
        <f t="shared" si="6"/>
        <v>8.8993431392085307E-3</v>
      </c>
      <c r="S11">
        <f t="shared" si="6"/>
        <v>1.0178130632884618E-2</v>
      </c>
      <c r="T11">
        <f t="shared" si="6"/>
        <v>1.2176129031008311E-6</v>
      </c>
      <c r="U11" s="4">
        <f t="shared" si="7"/>
        <v>3.7415447241057671E-2</v>
      </c>
      <c r="V11" s="6">
        <f t="shared" si="8"/>
        <v>-1.7814994510909821</v>
      </c>
      <c r="X11" s="2"/>
    </row>
    <row r="12" spans="1:25" x14ac:dyDescent="0.3">
      <c r="A12">
        <f t="shared" si="0"/>
        <v>8</v>
      </c>
      <c r="C12">
        <v>-2.108282408</v>
      </c>
      <c r="D12">
        <v>4.5172999999999996</v>
      </c>
      <c r="E12">
        <v>0.99981296534465802</v>
      </c>
      <c r="F12">
        <v>1.8699470268893799E-4</v>
      </c>
      <c r="G12" s="13">
        <v>3.9949612133097999E-8</v>
      </c>
      <c r="H12" s="13">
        <v>3.0412640611882901E-12</v>
      </c>
      <c r="I12">
        <f t="shared" si="1"/>
        <v>0.87994048009751769</v>
      </c>
      <c r="J12">
        <f t="shared" si="2"/>
        <v>4.0058154260866771E-2</v>
      </c>
      <c r="K12">
        <f t="shared" si="3"/>
        <v>7.9994523799891915E-2</v>
      </c>
      <c r="L12">
        <f t="shared" si="4"/>
        <v>6.8418417233038469E-6</v>
      </c>
      <c r="M12">
        <f>_xlfn.NORM.S.DIST((1/$Y$7)*(C12-$Y$3-D12*$Y$12),TRUE)</f>
        <v>6.9771895331666471E-3</v>
      </c>
      <c r="N12" s="3">
        <f>_xlfn.NORM.S.DIST((1/$Y$8)*(C12-$Y$4-D12*$Y$12),TRUE)</f>
        <v>0.15015922137192211</v>
      </c>
      <c r="O12" s="3">
        <f>_xlfn.NORM.S.DIST((1/$Y$9)*(C12-$Y$5-D12*$Y$12),TRUE)</f>
        <v>9.5283590585696187E-2</v>
      </c>
      <c r="P12" s="3">
        <f t="shared" si="5"/>
        <v>0.19196227880300937</v>
      </c>
      <c r="Q12">
        <f t="shared" si="6"/>
        <v>6.139511507546035E-3</v>
      </c>
      <c r="R12">
        <f t="shared" si="6"/>
        <v>6.0151012534080985E-3</v>
      </c>
      <c r="S12">
        <f t="shared" si="6"/>
        <v>7.622165454846631E-3</v>
      </c>
      <c r="T12">
        <f t="shared" si="6"/>
        <v>1.3133755284149152E-6</v>
      </c>
      <c r="U12" s="4">
        <f t="shared" si="7"/>
        <v>1.9778091591329178E-2</v>
      </c>
      <c r="V12" s="6">
        <f t="shared" si="8"/>
        <v>-2.0583538003175308</v>
      </c>
      <c r="X12" s="2" t="s">
        <v>38</v>
      </c>
      <c r="Y12">
        <v>0</v>
      </c>
    </row>
    <row r="13" spans="1:25" x14ac:dyDescent="0.3">
      <c r="A13">
        <f t="shared" si="0"/>
        <v>9</v>
      </c>
      <c r="C13">
        <v>-4.6683919620000003</v>
      </c>
      <c r="D13">
        <v>4.8289999999999997</v>
      </c>
      <c r="E13" s="13">
        <v>0.94339560125750699</v>
      </c>
      <c r="F13">
        <v>5.6604305555814798E-2</v>
      </c>
      <c r="G13" s="13">
        <v>9.3186247156475104E-8</v>
      </c>
      <c r="H13" s="13">
        <v>4.3068855369489698E-13</v>
      </c>
      <c r="I13">
        <f t="shared" si="1"/>
        <v>0.87983731939996856</v>
      </c>
      <c r="J13">
        <f>$Y$15*E12+$Y$20*F12+G12*$Y$25+H12*$Y$30</f>
        <v>4.0158943899240303E-2</v>
      </c>
      <c r="K13">
        <f t="shared" si="3"/>
        <v>7.9985037228089667E-2</v>
      </c>
      <c r="L13">
        <f t="shared" si="4"/>
        <v>1.8699472701905049E-5</v>
      </c>
      <c r="M13">
        <f>_xlfn.NORM.S.DIST((1/$Y$7)*(C13-$Y$3-D13*$Y$12),TRUE)</f>
        <v>5.3695641252862539E-7</v>
      </c>
      <c r="N13" s="3">
        <f>_xlfn.NORM.S.DIST((1/$Y$8)*(C13-$Y$4-D13*$Y$12),TRUE)</f>
        <v>4.791521989596253E-3</v>
      </c>
      <c r="O13" s="3">
        <f>_xlfn.NORM.S.DIST((1/$Y$9)*(C13-$Y$5-D13*$Y$12),TRUE)</f>
        <v>1.1293930947358395E-2</v>
      </c>
      <c r="P13" s="3">
        <f t="shared" si="5"/>
        <v>8.7153956746761116E-2</v>
      </c>
      <c r="Q13">
        <f t="shared" si="6"/>
        <v>4.7243429063380945E-7</v>
      </c>
      <c r="R13">
        <f t="shared" si="6"/>
        <v>1.9242246277217221E-4</v>
      </c>
      <c r="S13">
        <f t="shared" si="6"/>
        <v>9.0334548727593526E-4</v>
      </c>
      <c r="T13">
        <f t="shared" si="6"/>
        <v>1.6297330350490728E-6</v>
      </c>
      <c r="U13" s="4">
        <f t="shared" si="7"/>
        <v>1.0978701173737903E-3</v>
      </c>
      <c r="V13" s="6">
        <f t="shared" si="8"/>
        <v>-3.0623942783880289</v>
      </c>
    </row>
    <row r="14" spans="1:25" x14ac:dyDescent="0.3">
      <c r="A14">
        <f t="shared" si="0"/>
        <v>10</v>
      </c>
      <c r="C14">
        <v>0.80769500100000002</v>
      </c>
      <c r="D14">
        <v>4.7721999999999998</v>
      </c>
      <c r="E14">
        <v>0.99999899671302594</v>
      </c>
      <c r="F14" s="13">
        <v>9.8941697524513797E-7</v>
      </c>
      <c r="G14" s="13">
        <v>1.3844371620765799E-8</v>
      </c>
      <c r="H14" s="13">
        <v>2.5627524193091499E-11</v>
      </c>
      <c r="I14">
        <f t="shared" si="1"/>
        <v>0.83075426534841579</v>
      </c>
      <c r="J14">
        <f t="shared" si="2"/>
        <v>8.8113655994984066E-2</v>
      </c>
      <c r="K14">
        <f t="shared" si="3"/>
        <v>7.5471648100673777E-2</v>
      </c>
      <c r="L14">
        <f t="shared" si="4"/>
        <v>5.6604305559260311E-3</v>
      </c>
      <c r="M14">
        <f>_xlfn.NORM.S.DIST((1/$Y$7)*(C14-$Y$3-D14*$Y$12),TRUE)</f>
        <v>0.61676298239156557</v>
      </c>
      <c r="N14" s="3">
        <f>_xlfn.NORM.S.DIST((1/$Y$8)*(C14-$Y$4-D14*$Y$12),TRUE)</f>
        <v>0.76887337472809203</v>
      </c>
      <c r="O14" s="3">
        <f>_xlfn.NORM.S.DIST((1/$Y$9)*(C14-$Y$5-D14*$Y$12),TRUE)</f>
        <v>0.41978715955951046</v>
      </c>
      <c r="P14" s="3">
        <f t="shared" si="5"/>
        <v>0.37635129344529283</v>
      </c>
      <c r="Q14">
        <f t="shared" si="6"/>
        <v>0.51237847833080297</v>
      </c>
      <c r="R14">
        <f t="shared" si="6"/>
        <v>6.7748244044493575E-2</v>
      </c>
      <c r="S14">
        <f t="shared" si="6"/>
        <v>3.1682028783456766E-2</v>
      </c>
      <c r="T14">
        <f t="shared" si="6"/>
        <v>2.1303103611800198E-3</v>
      </c>
      <c r="U14" s="4">
        <f t="shared" si="7"/>
        <v>0.61393906151993327</v>
      </c>
      <c r="V14" s="6">
        <f t="shared" si="8"/>
        <v>0.28960050977752416</v>
      </c>
      <c r="X14" s="2" t="s">
        <v>18</v>
      </c>
      <c r="Y14" s="15">
        <v>0.88</v>
      </c>
    </row>
    <row r="15" spans="1:25" x14ac:dyDescent="0.3">
      <c r="A15">
        <f t="shared" si="0"/>
        <v>11</v>
      </c>
      <c r="C15">
        <v>1.501016887</v>
      </c>
      <c r="D15">
        <v>4.8719000000000001</v>
      </c>
      <c r="E15">
        <v>0.99999993377288299</v>
      </c>
      <c r="F15" s="13">
        <v>5.5029251591205902E-8</v>
      </c>
      <c r="G15" s="13">
        <v>1.11537759519112E-8</v>
      </c>
      <c r="H15" s="13">
        <v>4.4089642543777898E-11</v>
      </c>
      <c r="I15">
        <f t="shared" si="1"/>
        <v>0.87999914084626041</v>
      </c>
      <c r="J15">
        <f t="shared" si="2"/>
        <v>4.0000840450141559E-2</v>
      </c>
      <c r="K15">
        <f t="shared" si="3"/>
        <v>7.9999919741398764E-2</v>
      </c>
      <c r="L15">
        <f t="shared" si="4"/>
        <v>9.8962199543868265E-8</v>
      </c>
      <c r="M15">
        <f>_xlfn.NORM.S.DIST((1/$Y$7)*(C15-$Y$3-D15*$Y$12),TRUE)</f>
        <v>0.82948655581801267</v>
      </c>
      <c r="N15" s="3">
        <f>_xlfn.NORM.S.DIST((1/$Y$8)*(C15-$Y$4-D15*$Y$12),TRUE)</f>
        <v>0.87620043934233316</v>
      </c>
      <c r="O15" s="3">
        <f>_xlfn.NORM.S.DIST((1/$Y$9)*(C15-$Y$5-D15*$Y$12),TRUE)</f>
        <v>0.52417798863349852</v>
      </c>
      <c r="P15" s="3">
        <f t="shared" si="5"/>
        <v>0.42740988207316111</v>
      </c>
      <c r="Q15">
        <f t="shared" si="6"/>
        <v>0.72994745646337478</v>
      </c>
      <c r="R15">
        <f t="shared" si="6"/>
        <v>3.5048753976476603E-2</v>
      </c>
      <c r="S15">
        <f t="shared" si="6"/>
        <v>4.1934197020887715E-2</v>
      </c>
      <c r="T15">
        <f t="shared" si="6"/>
        <v>4.2297422036745375E-8</v>
      </c>
      <c r="U15" s="4">
        <f t="shared" si="7"/>
        <v>0.80693044975816108</v>
      </c>
      <c r="V15" s="6">
        <f t="shared" si="8"/>
        <v>0.86664034528787504</v>
      </c>
      <c r="X15" s="2" t="s">
        <v>19</v>
      </c>
      <c r="Y15">
        <v>0.04</v>
      </c>
    </row>
    <row r="16" spans="1:25" x14ac:dyDescent="0.3">
      <c r="A16">
        <f t="shared" si="0"/>
        <v>12</v>
      </c>
      <c r="C16">
        <v>1.702990859</v>
      </c>
      <c r="D16">
        <v>4.4156000000000004</v>
      </c>
      <c r="E16">
        <v>0.99999995464629499</v>
      </c>
      <c r="F16" s="13">
        <v>3.4917410454128899E-8</v>
      </c>
      <c r="G16" s="13">
        <v>1.0385089291855899E-8</v>
      </c>
      <c r="H16" s="13">
        <v>5.1205431218577697E-11</v>
      </c>
      <c r="I16">
        <f t="shared" si="1"/>
        <v>0.87999995342464632</v>
      </c>
      <c r="J16">
        <f t="shared" si="2"/>
        <v>4.0000046327831031E-2</v>
      </c>
      <c r="K16">
        <f t="shared" si="3"/>
        <v>7.9999994709325881E-2</v>
      </c>
      <c r="L16">
        <f t="shared" si="4"/>
        <v>5.5381968731556131E-9</v>
      </c>
      <c r="M16">
        <f>_xlfn.NORM.S.DIST((1/$Y$7)*(C16-$Y$3-D16*$Y$12),TRUE)</f>
        <v>0.87347897062208757</v>
      </c>
      <c r="N16" s="3">
        <f>_xlfn.NORM.S.DIST((1/$Y$8)*(C16-$Y$4-D16*$Y$12),TRUE)</f>
        <v>0.89952694505385866</v>
      </c>
      <c r="O16" s="3">
        <f>_xlfn.NORM.S.DIST((1/$Y$9)*(C16-$Y$5-D16*$Y$12),TRUE)</f>
        <v>0.55459574503936915</v>
      </c>
      <c r="P16" s="3">
        <f t="shared" si="5"/>
        <v>0.4425574957143536</v>
      </c>
      <c r="Q16">
        <f t="shared" si="6"/>
        <v>0.76866145346484505</v>
      </c>
      <c r="R16">
        <f t="shared" si="6"/>
        <v>3.5981119475286663E-2</v>
      </c>
      <c r="S16">
        <f t="shared" si="6"/>
        <v>4.4367656668964174E-2</v>
      </c>
      <c r="T16">
        <f t="shared" si="6"/>
        <v>2.4509705389568117E-9</v>
      </c>
      <c r="U16" s="4">
        <f t="shared" si="7"/>
        <v>0.84901023206006643</v>
      </c>
      <c r="V16" s="6">
        <f t="shared" si="8"/>
        <v>1.0321976496488312</v>
      </c>
      <c r="X16" s="2" t="s">
        <v>30</v>
      </c>
      <c r="Y16">
        <v>0.08</v>
      </c>
    </row>
    <row r="17" spans="1:25" x14ac:dyDescent="0.3">
      <c r="A17">
        <f t="shared" si="0"/>
        <v>13</v>
      </c>
      <c r="C17">
        <v>1.435305096</v>
      </c>
      <c r="D17">
        <v>4.4431000000000003</v>
      </c>
      <c r="E17">
        <v>0.99999992473914001</v>
      </c>
      <c r="F17" s="13">
        <v>6.3802922988420905E-8</v>
      </c>
      <c r="G17" s="13">
        <v>1.14159423917396E-8</v>
      </c>
      <c r="H17" s="13">
        <v>4.1994839335179598E-11</v>
      </c>
      <c r="I17">
        <f t="shared" si="1"/>
        <v>0.87999997082351511</v>
      </c>
      <c r="J17">
        <f t="shared" si="2"/>
        <v>4.0000029263371213E-2</v>
      </c>
      <c r="K17">
        <f t="shared" si="3"/>
        <v>7.9999996380408528E-2</v>
      </c>
      <c r="L17">
        <f t="shared" si="4"/>
        <v>3.5327053903877519E-9</v>
      </c>
      <c r="M17">
        <f>_xlfn.NORM.S.DIST((1/$Y$7)*(C17-$Y$3-D17*$Y$12),TRUE)</f>
        <v>0.8132789965636853</v>
      </c>
      <c r="N17" s="3">
        <f>_xlfn.NORM.S.DIST((1/$Y$8)*(C17-$Y$4-D17*$Y$12),TRUE)</f>
        <v>0.86785171241276649</v>
      </c>
      <c r="O17" s="3">
        <f>_xlfn.NORM.S.DIST((1/$Y$9)*(C17-$Y$5-D17*$Y$12),TRUE)</f>
        <v>0.51424244268500297</v>
      </c>
      <c r="P17" s="3">
        <f t="shared" si="5"/>
        <v>0.42250350601314568</v>
      </c>
      <c r="Q17">
        <f t="shared" si="6"/>
        <v>0.7156854932474207</v>
      </c>
      <c r="R17">
        <f t="shared" si="6"/>
        <v>3.4714093892777478E-2</v>
      </c>
      <c r="S17">
        <f t="shared" si="6"/>
        <v>4.1139393553452676E-2</v>
      </c>
      <c r="T17">
        <f t="shared" si="6"/>
        <v>1.4925804131503637E-9</v>
      </c>
      <c r="U17" s="4">
        <f t="shared" si="7"/>
        <v>0.7915389821862312</v>
      </c>
      <c r="V17" s="6">
        <f t="shared" si="8"/>
        <v>0.81177275938054116</v>
      </c>
      <c r="X17" s="2" t="s">
        <v>44</v>
      </c>
      <c r="Y17">
        <v>0</v>
      </c>
    </row>
    <row r="18" spans="1:25" x14ac:dyDescent="0.3">
      <c r="A18">
        <f t="shared" si="0"/>
        <v>14</v>
      </c>
      <c r="C18">
        <v>2.2399948250000001</v>
      </c>
      <c r="D18">
        <v>4.4734999999999996</v>
      </c>
      <c r="E18">
        <v>0.99999998091498199</v>
      </c>
      <c r="F18" s="13">
        <v>1.04195203963303E-8</v>
      </c>
      <c r="G18" s="13">
        <v>8.5892750315664695E-9</v>
      </c>
      <c r="H18" s="13">
        <v>7.6222189189528805E-11</v>
      </c>
      <c r="I18">
        <f t="shared" si="1"/>
        <v>0.87999994582483476</v>
      </c>
      <c r="J18">
        <f t="shared" si="2"/>
        <v>4.0000053775006955E-2</v>
      </c>
      <c r="K18">
        <f t="shared" si="3"/>
        <v>7.9999993986270321E-2</v>
      </c>
      <c r="L18">
        <f t="shared" si="4"/>
        <v>6.4138881703102341E-9</v>
      </c>
      <c r="M18">
        <f>_xlfn.NORM.S.DIST((1/$Y$7)*(C18-$Y$3-D18*$Y$12),TRUE)</f>
        <v>0.95057234294307458</v>
      </c>
      <c r="N18" s="3">
        <f>_xlfn.NORM.S.DIST((1/$Y$8)*(C18-$Y$4-D18*$Y$12),TRUE)</f>
        <v>0.94575164199192296</v>
      </c>
      <c r="O18" s="3">
        <f>_xlfn.NORM.S.DIST((1/$Y$9)*(C18-$Y$5-D18*$Y$12),TRUE)</f>
        <v>0.63346586674231975</v>
      </c>
      <c r="P18" s="3">
        <f t="shared" si="5"/>
        <v>0.48318259550913073</v>
      </c>
      <c r="Q18">
        <f t="shared" si="6"/>
        <v>0.83650361029249187</v>
      </c>
      <c r="R18">
        <f t="shared" si="6"/>
        <v>3.7830116537478045E-2</v>
      </c>
      <c r="S18">
        <f t="shared" si="6"/>
        <v>5.0677265529893094E-2</v>
      </c>
      <c r="T18">
        <f t="shared" si="6"/>
        <v>3.0990791334358085E-9</v>
      </c>
      <c r="U18" s="4">
        <f t="shared" si="7"/>
        <v>0.92501099545894205</v>
      </c>
      <c r="V18" s="6">
        <f t="shared" si="8"/>
        <v>1.4396091512812879</v>
      </c>
    </row>
    <row r="19" spans="1:25" x14ac:dyDescent="0.3">
      <c r="A19">
        <f t="shared" si="0"/>
        <v>15</v>
      </c>
      <c r="C19">
        <v>0.17675347899999999</v>
      </c>
      <c r="D19">
        <v>4.5727000000000002</v>
      </c>
      <c r="E19">
        <v>0.99999889645956497</v>
      </c>
      <c r="F19" s="13">
        <v>1.0857101941630599E-6</v>
      </c>
      <c r="G19" s="13">
        <v>1.78137098110359E-8</v>
      </c>
      <c r="H19" s="13">
        <v>1.65307732129708E-11</v>
      </c>
      <c r="I19">
        <f t="shared" si="1"/>
        <v>0.87999999189941658</v>
      </c>
      <c r="J19">
        <f t="shared" si="2"/>
        <v>4.0000008511496883E-2</v>
      </c>
      <c r="K19">
        <f t="shared" si="3"/>
        <v>7.999999848615634E-2</v>
      </c>
      <c r="L19">
        <f t="shared" si="4"/>
        <v>1.1029297909846532E-9</v>
      </c>
      <c r="M19">
        <f>_xlfn.NORM.S.DIST((1/$Y$7)*(C19-$Y$3-D19*$Y$12),TRUE)</f>
        <v>0.38238907475665329</v>
      </c>
      <c r="N19" s="3">
        <f>_xlfn.NORM.S.DIST((1/$Y$8)*(C19-$Y$4-D19*$Y$12),TRUE)</f>
        <v>0.63756836685391172</v>
      </c>
      <c r="O19" s="3">
        <f>_xlfn.NORM.S.DIST((1/$Y$9)*(C19-$Y$5-D19*$Y$12),TRUE)</f>
        <v>0.32929952297712162</v>
      </c>
      <c r="P19" s="3">
        <f t="shared" si="5"/>
        <v>0.33167330225293445</v>
      </c>
      <c r="Q19">
        <f t="shared" si="6"/>
        <v>0.33650238268828031</v>
      </c>
      <c r="R19">
        <f t="shared" si="6"/>
        <v>2.5502740100817635E-2</v>
      </c>
      <c r="S19">
        <f t="shared" si="6"/>
        <v>2.6343961339661735E-2</v>
      </c>
      <c r="T19">
        <f t="shared" si="6"/>
        <v>3.6581236592901869E-10</v>
      </c>
      <c r="U19" s="4">
        <f t="shared" si="7"/>
        <v>0.38834908449457206</v>
      </c>
      <c r="V19" s="6">
        <f t="shared" si="8"/>
        <v>-0.28362448765199549</v>
      </c>
      <c r="X19" s="2" t="s">
        <v>20</v>
      </c>
      <c r="Y19" s="15">
        <v>0.01</v>
      </c>
    </row>
    <row r="20" spans="1:25" x14ac:dyDescent="0.3">
      <c r="A20">
        <f t="shared" si="0"/>
        <v>16</v>
      </c>
      <c r="C20">
        <v>-0.72853475599999995</v>
      </c>
      <c r="D20">
        <v>4.5025000000000004</v>
      </c>
      <c r="E20">
        <v>0.99999163648387102</v>
      </c>
      <c r="F20" s="13">
        <v>8.3389745681968396E-6</v>
      </c>
      <c r="G20" s="13">
        <v>2.4533107444819699E-8</v>
      </c>
      <c r="H20" s="13">
        <v>8.4535605466229003E-12</v>
      </c>
      <c r="I20">
        <f t="shared" si="1"/>
        <v>0.87999905755539432</v>
      </c>
      <c r="J20">
        <f t="shared" si="2"/>
        <v>4.0000922140786023E-2</v>
      </c>
      <c r="K20">
        <f t="shared" si="3"/>
        <v>7.9999911719575434E-2</v>
      </c>
      <c r="L20">
        <f t="shared" si="4"/>
        <v>1.0858424403487638E-7</v>
      </c>
      <c r="M20">
        <f>_xlfn.NORM.S.DIST((1/$Y$7)*(C20-$Y$3-D20*$Y$12),TRUE)</f>
        <v>0.12411568297487469</v>
      </c>
      <c r="N20" s="3">
        <f>_xlfn.NORM.S.DIST((1/$Y$8)*(C20-$Y$4-D20*$Y$12),TRUE)</f>
        <v>0.42159260806482973</v>
      </c>
      <c r="O20" s="3">
        <f>_xlfn.NORM.S.DIST((1/$Y$9)*(C20-$Y$5-D20*$Y$12),TRUE)</f>
        <v>0.21612154304211859</v>
      </c>
      <c r="P20" s="3">
        <f t="shared" si="5"/>
        <v>0.27166307604124018</v>
      </c>
      <c r="Q20">
        <f t="shared" si="6"/>
        <v>0.10922168404573382</v>
      </c>
      <c r="R20">
        <f t="shared" si="6"/>
        <v>1.6864093090332172E-2</v>
      </c>
      <c r="S20">
        <f t="shared" si="6"/>
        <v>1.7289704364067911E-2</v>
      </c>
      <c r="T20">
        <f t="shared" si="6"/>
        <v>2.9498329744127202E-8</v>
      </c>
      <c r="U20" s="4">
        <f t="shared" si="7"/>
        <v>0.14337551099846366</v>
      </c>
      <c r="V20" s="6">
        <f t="shared" si="8"/>
        <v>-1.0652760622496162</v>
      </c>
      <c r="X20" s="2" t="s">
        <v>21</v>
      </c>
      <c r="Y20">
        <v>0.89</v>
      </c>
    </row>
    <row r="21" spans="1:25" x14ac:dyDescent="0.3">
      <c r="A21">
        <f t="shared" si="0"/>
        <v>17</v>
      </c>
      <c r="C21">
        <v>3.0794078109999998</v>
      </c>
      <c r="D21">
        <v>4.2141999999999999</v>
      </c>
      <c r="E21">
        <v>0.99999999190019595</v>
      </c>
      <c r="F21" s="13">
        <v>1.57422060869023E-9</v>
      </c>
      <c r="G21" s="13">
        <v>6.3836331260711604E-9</v>
      </c>
      <c r="H21" s="13">
        <v>1.4195030498558599E-10</v>
      </c>
      <c r="I21">
        <f t="shared" si="1"/>
        <v>0.87999274802874405</v>
      </c>
      <c r="J21">
        <f t="shared" si="2"/>
        <v>4.0007087146889608E-2</v>
      </c>
      <c r="K21">
        <f t="shared" si="3"/>
        <v>7.9999330920146786E-2</v>
      </c>
      <c r="L21">
        <f t="shared" si="4"/>
        <v>8.339042196681213E-7</v>
      </c>
      <c r="M21">
        <f>_xlfn.NORM.S.DIST((1/$Y$7)*(C21-$Y$3-D21*$Y$12),TRUE)</f>
        <v>0.99272971536051313</v>
      </c>
      <c r="N21" s="3">
        <f>_xlfn.NORM.S.DIST((1/$Y$8)*(C21-$Y$4-D21*$Y$12),TRUE)</f>
        <v>0.98277512990364846</v>
      </c>
      <c r="O21" s="3">
        <f>_xlfn.NORM.S.DIST((1/$Y$9)*(C21-$Y$5-D21*$Y$12),TRUE)</f>
        <v>0.74523234540768657</v>
      </c>
      <c r="P21" s="3">
        <f t="shared" si="5"/>
        <v>0.54687672344589155</v>
      </c>
      <c r="Q21">
        <f t="shared" si="6"/>
        <v>0.87359495026989087</v>
      </c>
      <c r="R21">
        <f t="shared" si="6"/>
        <v>3.931797026785102E-2</v>
      </c>
      <c r="S21">
        <f t="shared" si="6"/>
        <v>5.9618089012666652E-2</v>
      </c>
      <c r="T21">
        <f t="shared" si="6"/>
        <v>4.5604280731980519E-7</v>
      </c>
      <c r="U21" s="4">
        <f t="shared" si="7"/>
        <v>0.97253146559321579</v>
      </c>
      <c r="V21" s="6">
        <f t="shared" si="8"/>
        <v>1.9193736057568243</v>
      </c>
      <c r="X21" s="2" t="s">
        <v>31</v>
      </c>
      <c r="Y21">
        <v>0</v>
      </c>
    </row>
    <row r="22" spans="1:25" x14ac:dyDescent="0.3">
      <c r="A22">
        <f t="shared" si="0"/>
        <v>18</v>
      </c>
      <c r="C22">
        <v>0.67499824100000005</v>
      </c>
      <c r="D22">
        <v>4.2058</v>
      </c>
      <c r="E22">
        <v>0.99999963150937399</v>
      </c>
      <c r="F22" s="13">
        <v>3.5353009995684098E-7</v>
      </c>
      <c r="G22" s="13">
        <v>1.4936615560792701E-8</v>
      </c>
      <c r="H22" s="13">
        <v>2.3910531277609301E-11</v>
      </c>
      <c r="I22">
        <f t="shared" si="1"/>
        <v>0.87999999927296735</v>
      </c>
      <c r="J22">
        <f t="shared" si="2"/>
        <v>4.0000001079903189E-2</v>
      </c>
      <c r="K22">
        <f t="shared" si="3"/>
        <v>7.9999999376147241E-2</v>
      </c>
      <c r="L22">
        <f t="shared" si="4"/>
        <v>2.7098230485749183E-10</v>
      </c>
      <c r="M22">
        <f>_xlfn.NORM.S.DIST((1/$Y$7)*(C22-$Y$3-D22*$Y$12),TRUE)</f>
        <v>0.56812382771411851</v>
      </c>
      <c r="N22" s="3">
        <f>_xlfn.NORM.S.DIST((1/$Y$8)*(C22-$Y$4-D22*$Y$12),TRUE)</f>
        <v>0.74362252487575498</v>
      </c>
      <c r="O22" s="3">
        <f>_xlfn.NORM.S.DIST((1/$Y$9)*(C22-$Y$5-D22*$Y$12),TRUE)</f>
        <v>0.40021537323913581</v>
      </c>
      <c r="P22" s="3">
        <f t="shared" si="5"/>
        <v>0.36679203050019915</v>
      </c>
      <c r="Q22">
        <f t="shared" si="6"/>
        <v>0.49994896797537974</v>
      </c>
      <c r="R22">
        <f t="shared" si="6"/>
        <v>2.9744901798070534E-2</v>
      </c>
      <c r="S22">
        <f t="shared" si="6"/>
        <v>3.2017229609455397E-2</v>
      </c>
      <c r="T22">
        <f t="shared" si="6"/>
        <v>9.939414982830341E-11</v>
      </c>
      <c r="U22" s="4">
        <f t="shared" si="7"/>
        <v>0.5617110994822998</v>
      </c>
      <c r="V22" s="6">
        <f t="shared" si="8"/>
        <v>0.15530889813613605</v>
      </c>
      <c r="X22" s="2" t="s">
        <v>47</v>
      </c>
      <c r="Y22">
        <v>0.1</v>
      </c>
    </row>
    <row r="23" spans="1:25" x14ac:dyDescent="0.3">
      <c r="A23">
        <f t="shared" si="0"/>
        <v>19</v>
      </c>
      <c r="C23">
        <v>-0.19115763599999999</v>
      </c>
      <c r="D23">
        <v>4.24</v>
      </c>
      <c r="E23">
        <v>0.99999749347306</v>
      </c>
      <c r="F23" s="13">
        <v>2.4862261192427901E-6</v>
      </c>
      <c r="G23" s="13">
        <v>2.0288233338005501E-8</v>
      </c>
      <c r="H23" s="13">
        <v>1.25871613815658E-11</v>
      </c>
      <c r="I23">
        <f t="shared" si="1"/>
        <v>0.87999969420040491</v>
      </c>
      <c r="J23">
        <f t="shared" si="2"/>
        <v>4.0000299902642131E-2</v>
      </c>
      <c r="K23">
        <f t="shared" si="3"/>
        <v>7.9999970524814709E-2</v>
      </c>
      <c r="L23">
        <f t="shared" si="4"/>
        <v>3.5372138420706189E-8</v>
      </c>
      <c r="M23">
        <f>_xlfn.NORM.S.DIST((1/$Y$7)*(C23-$Y$3-D23*$Y$12),TRUE)</f>
        <v>0.25885921314059945</v>
      </c>
      <c r="N23" s="3">
        <f>_xlfn.NORM.S.DIST((1/$Y$8)*(C23-$Y$4-D23*$Y$12),TRUE)</f>
        <v>0.55113593569082253</v>
      </c>
      <c r="O23" s="3">
        <f>_xlfn.NORM.S.DIST((1/$Y$9)*(C23-$Y$5-D23*$Y$12),TRUE)</f>
        <v>0.28046800866087462</v>
      </c>
      <c r="P23" s="3">
        <f t="shared" si="5"/>
        <v>0.3066392696372805</v>
      </c>
      <c r="Q23">
        <f t="shared" si="6"/>
        <v>0.22779602840468496</v>
      </c>
      <c r="R23">
        <f t="shared" si="6"/>
        <v>2.2045602714756189E-2</v>
      </c>
      <c r="S23">
        <f t="shared" si="6"/>
        <v>2.2437432426023446E-2</v>
      </c>
      <c r="T23">
        <f t="shared" si="6"/>
        <v>1.0846486690834134E-8</v>
      </c>
      <c r="U23" s="4">
        <f t="shared" si="7"/>
        <v>0.27227907439195131</v>
      </c>
      <c r="V23" s="6">
        <f t="shared" si="8"/>
        <v>-0.6059346506892026</v>
      </c>
    </row>
    <row r="24" spans="1:25" x14ac:dyDescent="0.3">
      <c r="A24">
        <f t="shared" si="0"/>
        <v>20</v>
      </c>
      <c r="C24">
        <v>1.0926379719999999</v>
      </c>
      <c r="D24">
        <v>4.2706999999999997</v>
      </c>
      <c r="E24">
        <v>0.99999984903559103</v>
      </c>
      <c r="F24" s="13">
        <v>1.3804560459247899E-7</v>
      </c>
      <c r="G24" s="13">
        <v>1.28862243630113E-8</v>
      </c>
      <c r="H24" s="13">
        <v>3.25800841622424E-11</v>
      </c>
      <c r="I24">
        <f t="shared" si="1"/>
        <v>0.87999783940691312</v>
      </c>
      <c r="J24">
        <f t="shared" si="2"/>
        <v>4.0002112480420272E-2</v>
      </c>
      <c r="K24">
        <f t="shared" si="3"/>
        <v>7.9999799479984618E-2</v>
      </c>
      <c r="L24">
        <f t="shared" si="4"/>
        <v>2.4863268165338428E-7</v>
      </c>
      <c r="M24">
        <f>_xlfn.NORM.S.DIST((1/$Y$7)*(C24-$Y$3-D24*$Y$12),TRUE)</f>
        <v>0.71438615959641272</v>
      </c>
      <c r="N24" s="3">
        <f>_xlfn.NORM.S.DIST((1/$Y$8)*(C24-$Y$4-D24*$Y$12),TRUE)</f>
        <v>0.81811090982195933</v>
      </c>
      <c r="O24" s="3">
        <f>_xlfn.NORM.S.DIST((1/$Y$9)*(C24-$Y$5-D24*$Y$12),TRUE)</f>
        <v>0.46242881428273486</v>
      </c>
      <c r="P24" s="3">
        <f t="shared" si="5"/>
        <v>0.39712924130516553</v>
      </c>
      <c r="Q24">
        <f t="shared" si="6"/>
        <v>0.62865827694704546</v>
      </c>
      <c r="R24">
        <f t="shared" si="6"/>
        <v>3.2726164636156983E-2</v>
      </c>
      <c r="S24">
        <f t="shared" si="6"/>
        <v>3.6994212416385834E-2</v>
      </c>
      <c r="T24">
        <f t="shared" si="6"/>
        <v>9.8739308228677244E-8</v>
      </c>
      <c r="U24" s="4">
        <f t="shared" si="7"/>
        <v>0.69837875273889638</v>
      </c>
      <c r="V24" s="6">
        <f t="shared" si="8"/>
        <v>0.51974331229067161</v>
      </c>
      <c r="X24" s="2" t="s">
        <v>34</v>
      </c>
      <c r="Y24" s="15">
        <v>1</v>
      </c>
    </row>
    <row r="25" spans="1:25" x14ac:dyDescent="0.3">
      <c r="A25">
        <f t="shared" si="0"/>
        <v>21</v>
      </c>
      <c r="C25">
        <v>3.4880973129999999</v>
      </c>
      <c r="D25">
        <v>4.0674999999999999</v>
      </c>
      <c r="E25">
        <v>0.999999993656147</v>
      </c>
      <c r="F25" s="13">
        <v>6.2689428976122395E-10</v>
      </c>
      <c r="G25" s="13">
        <v>5.5248164484226204E-9</v>
      </c>
      <c r="H25" s="13">
        <v>1.92141873050569E-10</v>
      </c>
      <c r="I25">
        <f t="shared" si="1"/>
        <v>0.8799998814183263</v>
      </c>
      <c r="J25">
        <f t="shared" si="2"/>
        <v>4.0000116822663329E-2</v>
      </c>
      <c r="K25">
        <f t="shared" si="3"/>
        <v>7.9999987928385891E-2</v>
      </c>
      <c r="L25">
        <f t="shared" si="4"/>
        <v>1.3830624526577693E-8</v>
      </c>
      <c r="M25">
        <f>_xlfn.NORM.S.DIST((1/$Y$7)*(C25-$Y$3-D25*$Y$12),TRUE)</f>
        <v>0.99767122755743987</v>
      </c>
      <c r="N25" s="3">
        <f>_xlfn.NORM.S.DIST((1/$Y$8)*(C25-$Y$4-D25*$Y$12),TRUE)</f>
        <v>0.99093537432231282</v>
      </c>
      <c r="O25" s="3">
        <f>_xlfn.NORM.S.DIST((1/$Y$9)*(C25-$Y$5-D25*$Y$12),TRUE)</f>
        <v>0.79236031255510875</v>
      </c>
      <c r="P25" s="3">
        <f t="shared" si="5"/>
        <v>0.57755633329436951</v>
      </c>
      <c r="Q25">
        <f t="shared" si="6"/>
        <v>0.87795056194502308</v>
      </c>
      <c r="R25">
        <f t="shared" si="6"/>
        <v>3.9637530736602131E-2</v>
      </c>
      <c r="S25">
        <f t="shared" si="6"/>
        <v>6.3388815439340773E-2</v>
      </c>
      <c r="T25">
        <f t="shared" si="6"/>
        <v>7.9879647887413874E-9</v>
      </c>
      <c r="U25" s="4">
        <f t="shared" si="7"/>
        <v>0.98097691610893079</v>
      </c>
      <c r="V25" s="6">
        <f t="shared" si="8"/>
        <v>2.0743569991636521</v>
      </c>
      <c r="X25" s="2" t="s">
        <v>33</v>
      </c>
      <c r="Y25">
        <v>0</v>
      </c>
    </row>
    <row r="26" spans="1:25" x14ac:dyDescent="0.3">
      <c r="A26">
        <f t="shared" si="0"/>
        <v>22</v>
      </c>
      <c r="C26">
        <v>0.70689007400000003</v>
      </c>
      <c r="D26">
        <v>4.0343999999999998</v>
      </c>
      <c r="E26">
        <v>0.99999965617606501</v>
      </c>
      <c r="F26" s="13">
        <v>3.2903030573458098E-7</v>
      </c>
      <c r="G26" s="13">
        <v>1.47691470644111E-8</v>
      </c>
      <c r="H26" s="13">
        <v>2.4482147231136E-11</v>
      </c>
      <c r="I26">
        <f t="shared" si="1"/>
        <v>0.87999999995041633</v>
      </c>
      <c r="J26">
        <f t="shared" si="2"/>
        <v>4.0000000308024634E-2</v>
      </c>
      <c r="K26">
        <f t="shared" si="3"/>
        <v>7.9999999525155879E-2</v>
      </c>
      <c r="L26">
        <f t="shared" si="4"/>
        <v>2.164029274165776E-10</v>
      </c>
      <c r="M26">
        <f>_xlfn.NORM.S.DIST((1/$Y$7)*(C26-$Y$3-D26*$Y$12),TRUE)</f>
        <v>0.5799382313118151</v>
      </c>
      <c r="N26" s="3">
        <f>_xlfn.NORM.S.DIST((1/$Y$8)*(C26-$Y$4-D26*$Y$12),TRUE)</f>
        <v>0.74981958560074813</v>
      </c>
      <c r="O26" s="3">
        <f>_xlfn.NORM.S.DIST((1/$Y$9)*(C26-$Y$5-D26*$Y$12),TRUE)</f>
        <v>0.40489833553663818</v>
      </c>
      <c r="P26" s="3">
        <f t="shared" si="5"/>
        <v>0.36908219360389227</v>
      </c>
      <c r="Q26">
        <f t="shared" si="6"/>
        <v>0.51034564352564182</v>
      </c>
      <c r="R26">
        <f t="shared" si="6"/>
        <v>2.9992783654992829E-2</v>
      </c>
      <c r="S26">
        <f t="shared" si="6"/>
        <v>3.2391866650667463E-2</v>
      </c>
      <c r="T26">
        <f t="shared" si="6"/>
        <v>7.9870467153214344E-11</v>
      </c>
      <c r="U26" s="4">
        <f t="shared" si="7"/>
        <v>0.57273029391117258</v>
      </c>
      <c r="V26" s="6">
        <f t="shared" si="8"/>
        <v>0.18332959789025727</v>
      </c>
      <c r="X26" s="2" t="s">
        <v>32</v>
      </c>
      <c r="Y26">
        <v>0</v>
      </c>
    </row>
    <row r="27" spans="1:25" x14ac:dyDescent="0.3">
      <c r="A27">
        <f t="shared" si="0"/>
        <v>23</v>
      </c>
      <c r="C27">
        <v>0.21955717</v>
      </c>
      <c r="D27">
        <v>4.0697999999999999</v>
      </c>
      <c r="E27">
        <v>0.99999899647934898</v>
      </c>
      <c r="F27" s="13">
        <v>9.8595742733393491E-7</v>
      </c>
      <c r="G27" s="13">
        <v>1.7546160446547599E-8</v>
      </c>
      <c r="H27" s="13">
        <v>1.7063337517450801E-11</v>
      </c>
      <c r="I27">
        <f t="shared" si="1"/>
        <v>0.87999971549463207</v>
      </c>
      <c r="J27">
        <f t="shared" si="2"/>
        <v>4.0000279084504348E-2</v>
      </c>
      <c r="K27">
        <f t="shared" si="3"/>
        <v>7.9999972498247168E-2</v>
      </c>
      <c r="L27">
        <f t="shared" si="4"/>
        <v>3.2922616291243008E-8</v>
      </c>
      <c r="M27">
        <f>_xlfn.NORM.S.DIST((1/$Y$7)*(C27-$Y$3-D27*$Y$12),TRUE)</f>
        <v>0.39790818996511168</v>
      </c>
      <c r="N27" s="3">
        <f>_xlfn.NORM.S.DIST((1/$Y$8)*(C27-$Y$4-D27*$Y$12),TRUE)</f>
        <v>0.64727044881340912</v>
      </c>
      <c r="O27" s="3">
        <f>_xlfn.NORM.S.DIST((1/$Y$9)*(C27-$Y$5-D27*$Y$12),TRUE)</f>
        <v>0.33519734095163572</v>
      </c>
      <c r="P27" s="3">
        <f t="shared" si="5"/>
        <v>0.33463811830025281</v>
      </c>
      <c r="Q27">
        <f t="shared" si="6"/>
        <v>0.35015909396228229</v>
      </c>
      <c r="R27">
        <f t="shared" si="6"/>
        <v>2.589099859568875E-2</v>
      </c>
      <c r="S27">
        <f t="shared" si="6"/>
        <v>2.6815778057616438E-2</v>
      </c>
      <c r="T27">
        <f t="shared" si="6"/>
        <v>1.1017162365222808E-8</v>
      </c>
      <c r="U27" s="4">
        <f t="shared" si="7"/>
        <v>0.40286588163274983</v>
      </c>
      <c r="V27" s="6">
        <f t="shared" si="8"/>
        <v>-0.24593601584645047</v>
      </c>
      <c r="X27" s="2" t="s">
        <v>48</v>
      </c>
      <c r="Y27">
        <v>0</v>
      </c>
    </row>
    <row r="28" spans="1:25" x14ac:dyDescent="0.3">
      <c r="A28">
        <f t="shared" si="0"/>
        <v>24</v>
      </c>
      <c r="C28">
        <v>1.4427084880000001</v>
      </c>
      <c r="D28">
        <v>4.1351000000000004</v>
      </c>
      <c r="E28">
        <v>0.99999992582082398</v>
      </c>
      <c r="F28" s="13">
        <v>6.2750854605395296E-8</v>
      </c>
      <c r="G28" s="13">
        <v>1.1386095360224799E-8</v>
      </c>
      <c r="H28" s="13">
        <v>4.2225766796730399E-11</v>
      </c>
      <c r="I28">
        <f t="shared" si="1"/>
        <v>0.87999914430773241</v>
      </c>
      <c r="J28">
        <f t="shared" si="2"/>
        <v>4.000083736162556E-2</v>
      </c>
      <c r="K28">
        <f t="shared" si="3"/>
        <v>7.9999919721248688E-2</v>
      </c>
      <c r="L28">
        <f t="shared" si="4"/>
        <v>9.8609393403407451E-8</v>
      </c>
      <c r="M28">
        <f>_xlfn.NORM.S.DIST((1/$Y$7)*(C28-$Y$3-D28*$Y$12),TRUE)</f>
        <v>0.81515127717669278</v>
      </c>
      <c r="N28" s="3">
        <f>_xlfn.NORM.S.DIST((1/$Y$8)*(C28-$Y$4-D28*$Y$12),TRUE)</f>
        <v>0.86881126417653531</v>
      </c>
      <c r="O28" s="3">
        <f>_xlfn.NORM.S.DIST((1/$Y$9)*(C28-$Y$5-D28*$Y$12),TRUE)</f>
        <v>0.51536238366785858</v>
      </c>
      <c r="P28" s="3">
        <f t="shared" si="5"/>
        <v>0.42305569500606577</v>
      </c>
      <c r="Q28">
        <f t="shared" si="6"/>
        <v>0.7173324263968448</v>
      </c>
      <c r="R28">
        <f t="shared" si="6"/>
        <v>3.4753178076273886E-2</v>
      </c>
      <c r="S28">
        <f t="shared" si="6"/>
        <v>4.1228949320780056E-2</v>
      </c>
      <c r="T28">
        <f t="shared" si="6"/>
        <v>4.1717265460405093E-8</v>
      </c>
      <c r="U28" s="4">
        <f t="shared" si="7"/>
        <v>0.79331459551116412</v>
      </c>
      <c r="V28" s="6">
        <f t="shared" si="8"/>
        <v>0.8179761446647219</v>
      </c>
      <c r="X28" s="2"/>
    </row>
    <row r="29" spans="1:25" x14ac:dyDescent="0.3">
      <c r="A29">
        <f t="shared" si="0"/>
        <v>25</v>
      </c>
      <c r="C29">
        <v>0.35159694000000002</v>
      </c>
      <c r="D29">
        <v>4.3003</v>
      </c>
      <c r="E29">
        <v>0.99999925088856501</v>
      </c>
      <c r="F29" s="13">
        <v>7.3234672363879502E-7</v>
      </c>
      <c r="G29" s="13">
        <v>1.6745894509546099E-8</v>
      </c>
      <c r="H29" s="13">
        <v>1.8816727648310499E-11</v>
      </c>
      <c r="I29">
        <f t="shared" si="1"/>
        <v>0.87999994673635129</v>
      </c>
      <c r="J29">
        <f t="shared" si="2"/>
        <v>4.0000052881938072E-2</v>
      </c>
      <c r="K29">
        <f t="shared" si="3"/>
        <v>7.9999994072844305E-2</v>
      </c>
      <c r="L29">
        <f t="shared" si="4"/>
        <v>6.3088660739769144E-9</v>
      </c>
      <c r="M29">
        <f>_xlfn.NORM.S.DIST((1/$Y$7)*(C29-$Y$3-D29*$Y$12),TRUE)</f>
        <v>0.44670307252758934</v>
      </c>
      <c r="N29" s="3">
        <f>_xlfn.NORM.S.DIST((1/$Y$8)*(C29-$Y$4-D29*$Y$12),TRUE)</f>
        <v>0.67657775016924215</v>
      </c>
      <c r="O29" s="3">
        <f>_xlfn.NORM.S.DIST((1/$Y$9)*(C29-$Y$5-D29*$Y$12),TRUE)</f>
        <v>0.35364282993717278</v>
      </c>
      <c r="P29" s="3">
        <f t="shared" si="5"/>
        <v>0.34384838183846961</v>
      </c>
      <c r="Q29">
        <f t="shared" si="6"/>
        <v>0.3930986800312431</v>
      </c>
      <c r="R29">
        <f t="shared" si="6"/>
        <v>2.7063145785512371E-2</v>
      </c>
      <c r="S29">
        <f t="shared" si="6"/>
        <v>2.829142429887771E-2</v>
      </c>
      <c r="T29">
        <f t="shared" si="6"/>
        <v>2.1692933907725806E-9</v>
      </c>
      <c r="U29" s="4">
        <f t="shared" si="7"/>
        <v>0.44845325228492661</v>
      </c>
      <c r="V29" s="6">
        <f t="shared" si="8"/>
        <v>-0.12957017072644811</v>
      </c>
      <c r="X29" s="2" t="s">
        <v>49</v>
      </c>
      <c r="Y29" s="15">
        <v>0.01</v>
      </c>
    </row>
    <row r="30" spans="1:25" x14ac:dyDescent="0.3">
      <c r="A30">
        <f t="shared" si="0"/>
        <v>26</v>
      </c>
      <c r="C30">
        <v>-0.38726667300000001</v>
      </c>
      <c r="D30">
        <v>4.1355000000000004</v>
      </c>
      <c r="E30">
        <v>0.99999611151143097</v>
      </c>
      <c r="F30" s="13">
        <v>3.8667329088886402E-6</v>
      </c>
      <c r="G30" s="13">
        <v>2.1744774824288E-8</v>
      </c>
      <c r="H30" s="13">
        <v>1.0885158311461499E-11</v>
      </c>
      <c r="I30">
        <f t="shared" si="1"/>
        <v>0.87999936485148722</v>
      </c>
      <c r="J30">
        <f t="shared" si="2"/>
        <v>4.0000621824502973E-2</v>
      </c>
      <c r="K30">
        <f t="shared" si="3"/>
        <v>7.9999940074284043E-2</v>
      </c>
      <c r="L30">
        <f t="shared" si="4"/>
        <v>7.3249725745998162E-8</v>
      </c>
      <c r="M30">
        <f>_xlfn.NORM.S.DIST((1/$Y$7)*(C30-$Y$3-D30*$Y$12),TRUE)</f>
        <v>0.20265429822922573</v>
      </c>
      <c r="N30" s="3">
        <f>_xlfn.NORM.S.DIST((1/$Y$8)*(C30-$Y$4-D30*$Y$12),TRUE)</f>
        <v>0.50376336306949598</v>
      </c>
      <c r="O30" s="3">
        <f>_xlfn.NORM.S.DIST((1/$Y$9)*(C30-$Y$5-D30*$Y$12),TRUE)</f>
        <v>0.25595544045317042</v>
      </c>
      <c r="P30" s="3">
        <f t="shared" si="5"/>
        <v>0.29364555901850886</v>
      </c>
      <c r="Q30">
        <f t="shared" si="6"/>
        <v>0.17833565372614252</v>
      </c>
      <c r="R30">
        <f t="shared" si="6"/>
        <v>2.0150847775182695E-2</v>
      </c>
      <c r="S30">
        <f t="shared" si="6"/>
        <v>2.047641989794061E-2</v>
      </c>
      <c r="T30">
        <f t="shared" si="6"/>
        <v>2.1509456664636092E-8</v>
      </c>
      <c r="U30" s="4">
        <f t="shared" si="7"/>
        <v>0.21896294290872248</v>
      </c>
      <c r="V30" s="6">
        <f t="shared" si="8"/>
        <v>-0.77570043019625123</v>
      </c>
      <c r="X30" s="2" t="s">
        <v>50</v>
      </c>
      <c r="Y30">
        <v>0.02</v>
      </c>
    </row>
    <row r="31" spans="1:25" x14ac:dyDescent="0.3">
      <c r="A31">
        <f t="shared" si="0"/>
        <v>27</v>
      </c>
      <c r="C31">
        <v>1.8484725790000001</v>
      </c>
      <c r="D31">
        <v>3.8927999999999998</v>
      </c>
      <c r="E31">
        <v>0.99999996491114296</v>
      </c>
      <c r="F31" s="13">
        <v>2.51674039121568E-8</v>
      </c>
      <c r="G31" s="13">
        <v>9.8644205131641906E-9</v>
      </c>
      <c r="H31" s="13">
        <v>5.7032147124344401E-11</v>
      </c>
      <c r="I31">
        <f t="shared" si="1"/>
        <v>0.87999663854227206</v>
      </c>
      <c r="J31">
        <f t="shared" si="2"/>
        <v>4.0003285852963852E-2</v>
      </c>
      <c r="K31">
        <f t="shared" si="3"/>
        <v>7.9999688922764961E-2</v>
      </c>
      <c r="L31">
        <f t="shared" si="4"/>
        <v>3.8668199901551316E-7</v>
      </c>
      <c r="M31">
        <f>_xlfn.NORM.S.DIST((1/$Y$7)*(C31-$Y$3-D31*$Y$12),TRUE)</f>
        <v>0.89980886888907496</v>
      </c>
      <c r="N31" s="3">
        <f>_xlfn.NORM.S.DIST((1/$Y$8)*(C31-$Y$4-D31*$Y$12),TRUE)</f>
        <v>0.91422068062736372</v>
      </c>
      <c r="O31" s="3">
        <f>_xlfn.NORM.S.DIST((1/$Y$9)*(C31-$Y$5-D31*$Y$12),TRUE)</f>
        <v>0.57631850375102567</v>
      </c>
      <c r="P31" s="3">
        <f t="shared" si="5"/>
        <v>0.45352191184776069</v>
      </c>
      <c r="Q31">
        <f t="shared" si="6"/>
        <v>0.79182877995291001</v>
      </c>
      <c r="R31">
        <f t="shared" si="6"/>
        <v>3.65718312198276E-2</v>
      </c>
      <c r="S31">
        <f t="shared" si="6"/>
        <v>4.6105301020515403E-2</v>
      </c>
      <c r="T31">
        <f t="shared" si="6"/>
        <v>1.7536875947062944E-7</v>
      </c>
      <c r="U31" s="4">
        <f t="shared" si="7"/>
        <v>0.87450608756201242</v>
      </c>
      <c r="V31" s="6">
        <f t="shared" si="8"/>
        <v>1.1479533440179877</v>
      </c>
      <c r="X31" s="2" t="s">
        <v>51</v>
      </c>
      <c r="Y31">
        <v>0.17</v>
      </c>
    </row>
    <row r="32" spans="1:25" x14ac:dyDescent="0.3">
      <c r="A32">
        <f t="shared" si="0"/>
        <v>28</v>
      </c>
      <c r="C32">
        <v>3.0408267310000001</v>
      </c>
      <c r="D32">
        <v>3.7343999999999999</v>
      </c>
      <c r="E32">
        <v>0.99999999167428699</v>
      </c>
      <c r="F32" s="13">
        <v>1.7164314086132899E-9</v>
      </c>
      <c r="G32" s="13">
        <v>6.4713306616200802E-9</v>
      </c>
      <c r="H32" s="13">
        <v>1.37951289895353E-10</v>
      </c>
      <c r="I32">
        <f t="shared" si="1"/>
        <v>0.87999997923847062</v>
      </c>
      <c r="J32">
        <f t="shared" si="2"/>
        <v>4.0000020996575847E-2</v>
      </c>
      <c r="K32">
        <f t="shared" si="3"/>
        <v>7.9999997202586909E-2</v>
      </c>
      <c r="L32">
        <f t="shared" si="4"/>
        <v>2.5623661089151555E-9</v>
      </c>
      <c r="M32">
        <f>_xlfn.NORM.S.DIST((1/$Y$7)*(C32-$Y$3-D32*$Y$12),TRUE)</f>
        <v>0.99196159688152175</v>
      </c>
      <c r="N32" s="3">
        <f>_xlfn.NORM.S.DIST((1/$Y$8)*(C32-$Y$4-D32*$Y$12),TRUE)</f>
        <v>0.98175108001338063</v>
      </c>
      <c r="O32" s="3">
        <f>_xlfn.NORM.S.DIST((1/$Y$9)*(C32-$Y$5-D32*$Y$12),TRUE)</f>
        <v>0.74051109348758581</v>
      </c>
      <c r="P32" s="3">
        <f t="shared" si="5"/>
        <v>0.54396303860901785</v>
      </c>
      <c r="Q32">
        <f t="shared" si="6"/>
        <v>0.87292618466109928</v>
      </c>
      <c r="R32">
        <f t="shared" si="6"/>
        <v>3.9270063813946238E-2</v>
      </c>
      <c r="S32">
        <f t="shared" si="6"/>
        <v>5.9240885407491436E-2</v>
      </c>
      <c r="T32">
        <f t="shared" si="6"/>
        <v>1.3938324546342536E-9</v>
      </c>
      <c r="U32" s="4">
        <f t="shared" si="7"/>
        <v>0.97143713527636943</v>
      </c>
      <c r="V32" s="6">
        <f t="shared" si="8"/>
        <v>1.9023475782437127</v>
      </c>
      <c r="X32" s="2" t="s">
        <v>52</v>
      </c>
      <c r="Y32">
        <v>0.8</v>
      </c>
    </row>
    <row r="33" spans="1:25" x14ac:dyDescent="0.3">
      <c r="A33">
        <f t="shared" si="0"/>
        <v>29</v>
      </c>
      <c r="C33">
        <v>0.74968009899999999</v>
      </c>
      <c r="D33">
        <v>3.7444999999999999</v>
      </c>
      <c r="E33">
        <v>0.999999686622977</v>
      </c>
      <c r="F33" s="13">
        <v>2.9880435590108903E-7</v>
      </c>
      <c r="G33" s="13">
        <v>1.45473965049418E-8</v>
      </c>
      <c r="H33" s="13">
        <v>2.52706237614213E-11</v>
      </c>
      <c r="I33">
        <f t="shared" si="1"/>
        <v>0.87999999916324712</v>
      </c>
      <c r="J33">
        <f t="shared" si="2"/>
        <v>4.0000001197354459E-2</v>
      </c>
      <c r="K33">
        <f t="shared" si="3"/>
        <v>7.9999999357394672E-2</v>
      </c>
      <c r="L33">
        <f t="shared" si="4"/>
        <v>2.8200417277761141E-10</v>
      </c>
      <c r="M33">
        <f>_xlfn.NORM.S.DIST((1/$Y$7)*(C33-$Y$3-D33*$Y$12),TRUE)</f>
        <v>0.59567558612997196</v>
      </c>
      <c r="N33" s="3">
        <f>_xlfn.NORM.S.DIST((1/$Y$8)*(C33-$Y$4-D33*$Y$12),TRUE)</f>
        <v>0.75800786436689016</v>
      </c>
      <c r="O33" s="3">
        <f>_xlfn.NORM.S.DIST((1/$Y$9)*(C33-$Y$5-D33*$Y$12),TRUE)</f>
        <v>0.41120291921244939</v>
      </c>
      <c r="P33" s="3">
        <f t="shared" si="5"/>
        <v>0.37216226173198053</v>
      </c>
      <c r="Q33">
        <f t="shared" si="6"/>
        <v>0.52419451529594208</v>
      </c>
      <c r="R33">
        <f t="shared" si="6"/>
        <v>3.0320315482279703E-2</v>
      </c>
      <c r="S33">
        <f t="shared" si="6"/>
        <v>3.2896233272754767E-2</v>
      </c>
      <c r="T33">
        <f t="shared" si="6"/>
        <v>1.0495131075877208E-10</v>
      </c>
      <c r="U33" s="4">
        <f t="shared" si="7"/>
        <v>0.58741106415592781</v>
      </c>
      <c r="V33" s="6">
        <f t="shared" si="8"/>
        <v>0.22089027261126279</v>
      </c>
      <c r="X33" s="2"/>
    </row>
    <row r="34" spans="1:25" x14ac:dyDescent="0.3">
      <c r="A34">
        <f t="shared" si="0"/>
        <v>30</v>
      </c>
      <c r="C34">
        <v>3.245579003</v>
      </c>
      <c r="D34">
        <v>3.5123000000000002</v>
      </c>
      <c r="E34">
        <v>0.99999999273764195</v>
      </c>
      <c r="F34" s="13">
        <v>1.0823871440119799E-9</v>
      </c>
      <c r="G34" s="13">
        <v>6.0194255755610001E-9</v>
      </c>
      <c r="H34" s="13">
        <v>1.6054573918674999E-10</v>
      </c>
      <c r="I34">
        <f t="shared" si="1"/>
        <v>0.8799997417639126</v>
      </c>
      <c r="J34">
        <f t="shared" si="2"/>
        <v>4.0000253401301249E-2</v>
      </c>
      <c r="K34">
        <f t="shared" si="3"/>
        <v>7.9999974934134174E-2</v>
      </c>
      <c r="L34">
        <f t="shared" si="4"/>
        <v>2.9900652089118043E-8</v>
      </c>
      <c r="M34">
        <f>_xlfn.NORM.S.DIST((1/$Y$7)*(C34-$Y$3-D34*$Y$12),TRUE)</f>
        <v>0.99534757904218074</v>
      </c>
      <c r="N34" s="3">
        <f>_xlfn.NORM.S.DIST((1/$Y$8)*(C34-$Y$4-D34*$Y$12),TRUE)</f>
        <v>0.98664344796294556</v>
      </c>
      <c r="O34" s="3">
        <f>_xlfn.NORM.S.DIST((1/$Y$9)*(C34-$Y$5-D34*$Y$12),TRUE)</f>
        <v>0.76504175925640294</v>
      </c>
      <c r="P34" s="3">
        <f t="shared" si="5"/>
        <v>0.55939538342562356</v>
      </c>
      <c r="Q34">
        <f t="shared" si="6"/>
        <v>0.87590561252245469</v>
      </c>
      <c r="R34">
        <f t="shared" si="6"/>
        <v>3.9465987935251405E-2</v>
      </c>
      <c r="S34">
        <f t="shared" si="6"/>
        <v>6.1203321564078143E-2</v>
      </c>
      <c r="T34">
        <f t="shared" si="6"/>
        <v>1.6726286740068358E-8</v>
      </c>
      <c r="U34" s="4">
        <f t="shared" si="7"/>
        <v>0.97657493874807089</v>
      </c>
      <c r="V34" s="6">
        <f t="shared" si="8"/>
        <v>1.9876526189452881</v>
      </c>
      <c r="X34" s="2"/>
    </row>
    <row r="35" spans="1:25" x14ac:dyDescent="0.3">
      <c r="A35">
        <f t="shared" si="0"/>
        <v>31</v>
      </c>
      <c r="C35">
        <v>3.1737846439999999</v>
      </c>
      <c r="D35">
        <v>3.3529</v>
      </c>
      <c r="E35">
        <v>0.999999992401291</v>
      </c>
      <c r="F35" s="13">
        <v>1.27230717532525E-9</v>
      </c>
      <c r="G35" s="13">
        <v>6.17417178848774E-9</v>
      </c>
      <c r="H35" s="13">
        <v>1.5223030152467401E-10</v>
      </c>
      <c r="I35">
        <f t="shared" si="1"/>
        <v>0.87999999964097997</v>
      </c>
      <c r="J35">
        <f t="shared" si="2"/>
        <v>4.0000000676041154E-2</v>
      </c>
      <c r="K35">
        <f t="shared" si="3"/>
        <v>7.9999999446304135E-2</v>
      </c>
      <c r="L35">
        <f t="shared" si="4"/>
        <v>2.3667530575059798E-10</v>
      </c>
      <c r="M35">
        <f>_xlfn.NORM.S.DIST((1/$Y$7)*(C35-$Y$3-D35*$Y$12),TRUE)</f>
        <v>0.99434229908182148</v>
      </c>
      <c r="N35" s="3">
        <f>_xlfn.NORM.S.DIST((1/$Y$8)*(C35-$Y$4-D35*$Y$12),TRUE)</f>
        <v>0.98507531743780696</v>
      </c>
      <c r="O35" s="3">
        <f>_xlfn.NORM.S.DIST((1/$Y$9)*(C35-$Y$5-D35*$Y$12),TRUE)</f>
        <v>0.75658909955905684</v>
      </c>
      <c r="P35" s="3">
        <f t="shared" si="5"/>
        <v>0.5539932206660878</v>
      </c>
      <c r="Q35">
        <f t="shared" si="6"/>
        <v>0.87502122283501405</v>
      </c>
      <c r="R35">
        <f t="shared" si="6"/>
        <v>3.9403013363463732E-2</v>
      </c>
      <c r="S35">
        <f t="shared" si="6"/>
        <v>6.0527127545804291E-2</v>
      </c>
      <c r="T35">
        <f t="shared" si="6"/>
        <v>1.3111651488490482E-10</v>
      </c>
      <c r="U35" s="4">
        <f t="shared" si="7"/>
        <v>0.9749513638753986</v>
      </c>
      <c r="V35" s="6">
        <f t="shared" si="8"/>
        <v>1.9591324942158839</v>
      </c>
      <c r="X35" s="2"/>
    </row>
    <row r="36" spans="1:25" x14ac:dyDescent="0.3">
      <c r="A36">
        <f t="shared" si="0"/>
        <v>32</v>
      </c>
      <c r="C36">
        <v>1.0547348839999999</v>
      </c>
      <c r="D36">
        <v>3.4137</v>
      </c>
      <c r="E36">
        <v>0.99999983657992497</v>
      </c>
      <c r="F36" s="13">
        <v>1.5032831176672799E-7</v>
      </c>
      <c r="G36" s="13">
        <v>1.30600852134818E-8</v>
      </c>
      <c r="H36" s="13">
        <v>3.16780555978894E-11</v>
      </c>
      <c r="I36">
        <f t="shared" si="1"/>
        <v>0.87999999950155328</v>
      </c>
      <c r="J36">
        <f t="shared" si="2"/>
        <v>4.0000000831449632E-2</v>
      </c>
      <c r="K36">
        <f t="shared" si="3"/>
        <v>7.9999999417982429E-2</v>
      </c>
      <c r="L36">
        <f t="shared" si="4"/>
        <v>2.4901495875226424E-10</v>
      </c>
      <c r="M36">
        <f>_xlfn.NORM.S.DIST((1/$Y$7)*(C36-$Y$3-D36*$Y$12),TRUE)</f>
        <v>0.70209245573652002</v>
      </c>
      <c r="N36" s="3">
        <f>_xlfn.NORM.S.DIST((1/$Y$8)*(C36-$Y$4-D36*$Y$12),TRUE)</f>
        <v>0.81196767926381042</v>
      </c>
      <c r="O36" s="3">
        <f>_xlfn.NORM.S.DIST((1/$Y$9)*(C36-$Y$5-D36*$Y$12),TRUE)</f>
        <v>0.45672064211475694</v>
      </c>
      <c r="P36" s="3">
        <f t="shared" si="5"/>
        <v>0.39434703010125549</v>
      </c>
      <c r="Q36">
        <f t="shared" si="6"/>
        <v>0.61784136069818196</v>
      </c>
      <c r="R36">
        <f t="shared" si="6"/>
        <v>3.2478707845662647E-2</v>
      </c>
      <c r="S36">
        <f t="shared" si="6"/>
        <v>3.6537651103361116E-2</v>
      </c>
      <c r="T36">
        <f t="shared" si="6"/>
        <v>9.8198309434742045E-11</v>
      </c>
      <c r="U36" s="4">
        <f t="shared" si="7"/>
        <v>0.68685771974540411</v>
      </c>
      <c r="V36" s="6">
        <f t="shared" si="8"/>
        <v>0.48696298756526379</v>
      </c>
    </row>
    <row r="37" spans="1:25" x14ac:dyDescent="0.3">
      <c r="A37">
        <f t="shared" si="0"/>
        <v>33</v>
      </c>
      <c r="C37">
        <v>0.60276898300000004</v>
      </c>
      <c r="D37">
        <v>3.2625999999999999</v>
      </c>
      <c r="E37">
        <v>0.999999568676465</v>
      </c>
      <c r="F37" s="13">
        <v>4.1597791564071902E-7</v>
      </c>
      <c r="G37" s="13">
        <v>1.5322954441248999E-8</v>
      </c>
      <c r="H37" s="13">
        <v>2.26647798392752E-11</v>
      </c>
      <c r="I37">
        <f t="shared" si="1"/>
        <v>0.87999987075401909</v>
      </c>
      <c r="J37">
        <f t="shared" si="2"/>
        <v>4.0000127256028035E-2</v>
      </c>
      <c r="K37">
        <f t="shared" si="3"/>
        <v>7.9999986931779274E-2</v>
      </c>
      <c r="L37">
        <f t="shared" si="4"/>
        <v>1.5058173621151111E-8</v>
      </c>
      <c r="M37">
        <f>_xlfn.NORM.S.DIST((1/$Y$7)*(C37-$Y$3-D37*$Y$12),TRUE)</f>
        <v>0.54115629388894493</v>
      </c>
      <c r="N37" s="3">
        <f>_xlfn.NORM.S.DIST((1/$Y$8)*(C37-$Y$4-D37*$Y$12),TRUE)</f>
        <v>0.7292971532153294</v>
      </c>
      <c r="O37" s="3">
        <f>_xlfn.NORM.S.DIST((1/$Y$9)*(C37-$Y$5-D37*$Y$12),TRUE)</f>
        <v>0.38966318246114223</v>
      </c>
      <c r="P37" s="3">
        <f t="shared" si="5"/>
        <v>0.36162283335394763</v>
      </c>
      <c r="Q37">
        <f t="shared" si="6"/>
        <v>0.47621746867999548</v>
      </c>
      <c r="R37">
        <f t="shared" si="6"/>
        <v>2.9171978936072152E-2</v>
      </c>
      <c r="S37">
        <f t="shared" si="6"/>
        <v>3.1173049504686901E-2</v>
      </c>
      <c r="T37">
        <f t="shared" si="6"/>
        <v>5.4453794100163386E-9</v>
      </c>
      <c r="U37" s="4">
        <f t="shared" si="7"/>
        <v>0.53656250256613391</v>
      </c>
      <c r="V37" s="6">
        <f t="shared" si="8"/>
        <v>9.1777281168217636E-2</v>
      </c>
      <c r="X37" s="7" t="s">
        <v>22</v>
      </c>
      <c r="Y37" s="8">
        <f>AVERAGE(V5:V428)</f>
        <v>-4.0596213224743681E-2</v>
      </c>
    </row>
    <row r="38" spans="1:25" x14ac:dyDescent="0.3">
      <c r="A38">
        <f t="shared" si="0"/>
        <v>34</v>
      </c>
      <c r="C38">
        <v>0.58581203699999995</v>
      </c>
      <c r="D38">
        <v>3.2252000000000001</v>
      </c>
      <c r="E38">
        <v>0.99999955238737404</v>
      </c>
      <c r="F38" s="13">
        <v>4.3217515347327801E-7</v>
      </c>
      <c r="G38" s="13">
        <v>1.5415090647090799E-8</v>
      </c>
      <c r="H38" s="13">
        <v>2.2381852888286801E-11</v>
      </c>
      <c r="I38">
        <f t="shared" si="1"/>
        <v>0.87999963991824948</v>
      </c>
      <c r="J38">
        <f t="shared" si="2"/>
        <v>4.0000352967856818E-2</v>
      </c>
      <c r="K38">
        <f t="shared" si="3"/>
        <v>7.9999965497970213E-2</v>
      </c>
      <c r="L38">
        <f t="shared" si="4"/>
        <v>4.1615923387943325E-8</v>
      </c>
      <c r="M38">
        <f>_xlfn.NORM.S.DIST((1/$Y$7)*(C38-$Y$3-D38*$Y$12),TRUE)</f>
        <v>0.53479296987555247</v>
      </c>
      <c r="N38" s="3">
        <f>_xlfn.NORM.S.DIST((1/$Y$8)*(C38-$Y$4-D38*$Y$12),TRUE)</f>
        <v>0.72587703340283094</v>
      </c>
      <c r="O38" s="3">
        <f>_xlfn.NORM.S.DIST((1/$Y$9)*(C38-$Y$5-D38*$Y$12),TRUE)</f>
        <v>0.38719732183014144</v>
      </c>
      <c r="P38" s="3">
        <f t="shared" si="5"/>
        <v>0.36041289459134995</v>
      </c>
      <c r="Q38">
        <f t="shared" si="6"/>
        <v>0.47061762092129744</v>
      </c>
      <c r="R38">
        <f t="shared" si="6"/>
        <v>2.9035337547374033E-2</v>
      </c>
      <c r="S38">
        <f t="shared" si="6"/>
        <v>3.0975772387317784E-2</v>
      </c>
      <c r="T38">
        <f t="shared" si="6"/>
        <v>1.4998915409340514E-8</v>
      </c>
      <c r="U38" s="4">
        <f t="shared" si="7"/>
        <v>0.53062874585490472</v>
      </c>
      <c r="V38" s="6">
        <f t="shared" si="8"/>
        <v>7.6850459790201595E-2</v>
      </c>
      <c r="X38" s="9" t="s">
        <v>23</v>
      </c>
      <c r="Y38" s="10">
        <f>_xlfn.STDEV.S(V5:V428)</f>
        <v>1.389438364652964</v>
      </c>
    </row>
    <row r="39" spans="1:25" x14ac:dyDescent="0.3">
      <c r="A39">
        <f t="shared" si="0"/>
        <v>35</v>
      </c>
      <c r="C39">
        <v>-1.5253473790000001</v>
      </c>
      <c r="D39">
        <v>3.4432</v>
      </c>
      <c r="E39">
        <v>0.99994980597445804</v>
      </c>
      <c r="F39" s="13">
        <v>5.0161506113917502E-5</v>
      </c>
      <c r="G39" s="13">
        <v>3.2514743227558099E-8</v>
      </c>
      <c r="H39" s="13">
        <v>4.6845771254569302E-12</v>
      </c>
      <c r="I39">
        <f t="shared" si="1"/>
        <v>0.8799996258379551</v>
      </c>
      <c r="J39">
        <f t="shared" si="2"/>
        <v>4.000036673182919E-2</v>
      </c>
      <c r="K39">
        <f t="shared" si="3"/>
        <v>7.999996419479484E-2</v>
      </c>
      <c r="L39">
        <f t="shared" si="4"/>
        <v>4.3235420829638435E-8</v>
      </c>
      <c r="M39">
        <f>_xlfn.NORM.S.DIST((1/$Y$7)*(C39-$Y$3-D39*$Y$12),TRUE)</f>
        <v>2.8221688343074109E-2</v>
      </c>
      <c r="N39" s="3">
        <f>_xlfn.NORM.S.DIST((1/$Y$8)*(C39-$Y$4-D39*$Y$12),TRUE)</f>
        <v>0.24770470618411944</v>
      </c>
      <c r="O39" s="3">
        <f>_xlfn.NORM.S.DIST((1/$Y$9)*(C39-$Y$5-D39*$Y$12),TRUE)</f>
        <v>0.13836181906594072</v>
      </c>
      <c r="P39" s="3">
        <f t="shared" si="5"/>
        <v>0.22374221104391853</v>
      </c>
      <c r="Q39">
        <f t="shared" si="6"/>
        <v>2.4835075182420594E-2</v>
      </c>
      <c r="R39">
        <f t="shared" si="6"/>
        <v>9.908279088564776E-3</v>
      </c>
      <c r="S39">
        <f t="shared" si="6"/>
        <v>1.1068940571201939E-2</v>
      </c>
      <c r="T39">
        <f t="shared" si="6"/>
        <v>9.6735886518375948E-9</v>
      </c>
      <c r="U39" s="4">
        <f t="shared" si="7"/>
        <v>4.5812304515775962E-2</v>
      </c>
      <c r="V39" s="6">
        <f t="shared" si="8"/>
        <v>-1.6868894605645695</v>
      </c>
      <c r="X39" s="9" t="s">
        <v>24</v>
      </c>
      <c r="Y39" s="10">
        <f>SKEW(V5:V428)</f>
        <v>-0.32483456009888689</v>
      </c>
    </row>
    <row r="40" spans="1:25" x14ac:dyDescent="0.3">
      <c r="A40">
        <f t="shared" si="0"/>
        <v>36</v>
      </c>
      <c r="C40">
        <v>1.0658914070000001</v>
      </c>
      <c r="D40">
        <v>3.2341000000000002</v>
      </c>
      <c r="E40">
        <v>0.99999984001127196</v>
      </c>
      <c r="F40" s="13">
        <v>1.46948435603974E-7</v>
      </c>
      <c r="G40" s="13">
        <v>1.3008352350116501E-8</v>
      </c>
      <c r="H40" s="13">
        <v>3.1940162892781597E-11</v>
      </c>
      <c r="I40">
        <f t="shared" si="1"/>
        <v>0.87995636338737426</v>
      </c>
      <c r="J40">
        <f t="shared" si="2"/>
        <v>4.0042635979513394E-2</v>
      </c>
      <c r="K40">
        <f t="shared" si="3"/>
        <v>7.9995984478753016E-2</v>
      </c>
      <c r="L40">
        <f t="shared" si="4"/>
        <v>5.0161543590534508E-6</v>
      </c>
      <c r="M40">
        <f>_xlfn.NORM.S.DIST((1/$Y$7)*(C40-$Y$3-D40*$Y$12),TRUE)</f>
        <v>0.70573602054831797</v>
      </c>
      <c r="N40" s="3">
        <f>_xlfn.NORM.S.DIST((1/$Y$8)*(C40-$Y$4-D40*$Y$12),TRUE)</f>
        <v>0.81378906209477542</v>
      </c>
      <c r="O40" s="3">
        <f>_xlfn.NORM.S.DIST((1/$Y$9)*(C40-$Y$5-D40*$Y$12),TRUE)</f>
        <v>0.45839993103472926</v>
      </c>
      <c r="P40" s="3">
        <f t="shared" si="5"/>
        <v>0.39516540286301838</v>
      </c>
      <c r="Q40">
        <f t="shared" si="6"/>
        <v>0.62101690215317507</v>
      </c>
      <c r="R40">
        <f t="shared" si="6"/>
        <v>3.2586259177570714E-2</v>
      </c>
      <c r="S40">
        <f t="shared" si="6"/>
        <v>3.6670153768115651E-2</v>
      </c>
      <c r="T40">
        <f t="shared" si="6"/>
        <v>1.9822106581184425E-6</v>
      </c>
      <c r="U40" s="4">
        <f t="shared" si="7"/>
        <v>0.69027529730951964</v>
      </c>
      <c r="V40" s="6">
        <f t="shared" si="8"/>
        <v>0.49663083393348767</v>
      </c>
      <c r="X40" s="11" t="s">
        <v>25</v>
      </c>
      <c r="Y40" s="12">
        <f>KURT(V5:V428)</f>
        <v>0.25671471366784004</v>
      </c>
    </row>
    <row r="41" spans="1:25" x14ac:dyDescent="0.3">
      <c r="A41">
        <f t="shared" si="0"/>
        <v>37</v>
      </c>
      <c r="C41">
        <v>0.74195316300000003</v>
      </c>
      <c r="D41">
        <v>3.5577999999999999</v>
      </c>
      <c r="E41">
        <v>0.99999968133633699</v>
      </c>
      <c r="F41" s="13">
        <v>3.0405134573193502E-7</v>
      </c>
      <c r="G41" s="13">
        <v>1.45871908392659E-8</v>
      </c>
      <c r="H41" s="13">
        <v>2.5126384961412201E-11</v>
      </c>
      <c r="I41">
        <f t="shared" si="1"/>
        <v>0.87999987368807542</v>
      </c>
      <c r="J41">
        <f t="shared" si="2"/>
        <v>4.0000124385197372E-2</v>
      </c>
      <c r="K41">
        <f t="shared" si="3"/>
        <v>7.9999987206331585E-2</v>
      </c>
      <c r="L41">
        <f t="shared" si="4"/>
        <v>1.4720395690711626E-8</v>
      </c>
      <c r="M41">
        <f>_xlfn.NORM.S.DIST((1/$Y$7)*(C41-$Y$3-D41*$Y$12),TRUE)</f>
        <v>0.59284440753638679</v>
      </c>
      <c r="N41" s="3">
        <f>_xlfn.NORM.S.DIST((1/$Y$8)*(C41-$Y$4-D41*$Y$12),TRUE)</f>
        <v>0.7565400782681595</v>
      </c>
      <c r="O41" s="3">
        <f>_xlfn.NORM.S.DIST((1/$Y$9)*(C41-$Y$5-D41*$Y$12),TRUE)</f>
        <v>0.41006270131287448</v>
      </c>
      <c r="P41" s="3">
        <f t="shared" si="5"/>
        <v>0.37160545720303062</v>
      </c>
      <c r="Q41">
        <f t="shared" si="6"/>
        <v>0.52170300374870227</v>
      </c>
      <c r="R41">
        <f t="shared" si="6"/>
        <v>3.0261697233113335E-2</v>
      </c>
      <c r="S41">
        <f t="shared" si="6"/>
        <v>3.280501085882373E-2</v>
      </c>
      <c r="T41">
        <f t="shared" si="6"/>
        <v>5.4701793708564158E-9</v>
      </c>
      <c r="U41" s="4">
        <f t="shared" si="7"/>
        <v>0.58476971731081873</v>
      </c>
      <c r="V41" s="6">
        <f t="shared" si="8"/>
        <v>0.21411091352617584</v>
      </c>
    </row>
    <row r="42" spans="1:25" x14ac:dyDescent="0.3">
      <c r="A42">
        <f t="shared" si="0"/>
        <v>38</v>
      </c>
      <c r="C42">
        <v>1.8343710049999999</v>
      </c>
      <c r="D42">
        <v>3.3773</v>
      </c>
      <c r="E42">
        <v>0.99999996405477698</v>
      </c>
      <c r="F42" s="13">
        <v>2.5975042414658298E-8</v>
      </c>
      <c r="G42" s="13">
        <v>9.91374061587242E-9</v>
      </c>
      <c r="H42" s="13">
        <v>5.6439572009536998E-11</v>
      </c>
      <c r="I42">
        <f t="shared" si="1"/>
        <v>0.8799997372039321</v>
      </c>
      <c r="J42">
        <f t="shared" si="2"/>
        <v>4.0000257859653714E-2</v>
      </c>
      <c r="K42">
        <f t="shared" si="3"/>
        <v>7.9999974511178448E-2</v>
      </c>
      <c r="L42">
        <f t="shared" si="4"/>
        <v>3.0425235681162636E-8</v>
      </c>
      <c r="M42">
        <f>_xlfn.NORM.S.DIST((1/$Y$7)*(C42-$Y$3-D42*$Y$12),TRUE)</f>
        <v>0.89744704223218463</v>
      </c>
      <c r="N42" s="3">
        <f>_xlfn.NORM.S.DIST((1/$Y$8)*(C42-$Y$4-D42*$Y$12),TRUE)</f>
        <v>0.91287103922428059</v>
      </c>
      <c r="O42" s="3">
        <f>_xlfn.NORM.S.DIST((1/$Y$9)*(C42-$Y$5-D42*$Y$12),TRUE)</f>
        <v>0.57422194288784101</v>
      </c>
      <c r="P42" s="3">
        <f t="shared" si="5"/>
        <v>0.45245743977436936</v>
      </c>
      <c r="Q42">
        <f t="shared" si="6"/>
        <v>0.7897531613187686</v>
      </c>
      <c r="R42">
        <f t="shared" si="6"/>
        <v>3.651507696158128E-2</v>
      </c>
      <c r="S42">
        <f t="shared" si="6"/>
        <v>4.5937740794786644E-2</v>
      </c>
      <c r="T42">
        <f t="shared" si="6"/>
        <v>1.3766124240830636E-8</v>
      </c>
      <c r="U42" s="4">
        <f t="shared" si="7"/>
        <v>0.87220599284126077</v>
      </c>
      <c r="V42" s="6">
        <f t="shared" si="8"/>
        <v>1.1368810516276968</v>
      </c>
    </row>
    <row r="43" spans="1:25" x14ac:dyDescent="0.3">
      <c r="A43">
        <f t="shared" si="0"/>
        <v>39</v>
      </c>
      <c r="C43">
        <v>-0.65897000800000005</v>
      </c>
      <c r="D43">
        <v>3.3142999999999998</v>
      </c>
      <c r="E43">
        <v>0.99999284659854504</v>
      </c>
      <c r="F43" s="13">
        <v>7.1294554251161101E-6</v>
      </c>
      <c r="G43" s="13">
        <v>2.3937129333121299E-8</v>
      </c>
      <c r="H43" s="13">
        <v>8.9006321533366602E-12</v>
      </c>
      <c r="I43">
        <f t="shared" si="1"/>
        <v>0.8799999785422592</v>
      </c>
      <c r="J43">
        <f t="shared" si="2"/>
        <v>4.0000021681107618E-2</v>
      </c>
      <c r="K43">
        <f t="shared" si="3"/>
        <v>7.9999997133976888E-2</v>
      </c>
      <c r="L43">
        <f t="shared" si="4"/>
        <v>2.6426558990734593E-9</v>
      </c>
      <c r="M43">
        <f>_xlfn.NORM.S.DIST((1/$Y$7)*(C43-$Y$3-D43*$Y$12),TRUE)</f>
        <v>0.13809428821499858</v>
      </c>
      <c r="N43" s="3">
        <f>_xlfn.NORM.S.DIST((1/$Y$8)*(C43-$Y$4-D43*$Y$12),TRUE)</f>
        <v>0.43818451280844761</v>
      </c>
      <c r="O43" s="3">
        <f>_xlfn.NORM.S.DIST((1/$Y$9)*(C43-$Y$5-D43*$Y$12),TRUE)</f>
        <v>0.22393741641266915</v>
      </c>
      <c r="P43" s="3">
        <f t="shared" si="5"/>
        <v>0.27607681653457083</v>
      </c>
      <c r="Q43">
        <f t="shared" si="6"/>
        <v>0.12152297066600731</v>
      </c>
      <c r="R43">
        <f t="shared" si="6"/>
        <v>1.7527390012663482E-2</v>
      </c>
      <c r="S43">
        <f t="shared" si="6"/>
        <v>1.7914992671203722E-2</v>
      </c>
      <c r="T43">
        <f t="shared" si="6"/>
        <v>7.2957602781250471E-10</v>
      </c>
      <c r="U43" s="4">
        <f t="shared" si="7"/>
        <v>0.15696535407945056</v>
      </c>
      <c r="V43" s="6">
        <f t="shared" si="8"/>
        <v>-1.0070084611669075</v>
      </c>
    </row>
    <row r="44" spans="1:25" x14ac:dyDescent="0.3">
      <c r="A44">
        <f t="shared" si="0"/>
        <v>40</v>
      </c>
      <c r="C44">
        <v>-0.77770099000000004</v>
      </c>
      <c r="D44">
        <v>3.4190999999999998</v>
      </c>
      <c r="E44">
        <v>0.999990657041817</v>
      </c>
      <c r="F44" s="13">
        <v>9.3179868447559901E-6</v>
      </c>
      <c r="G44" s="13">
        <v>2.49631866931181E-8</v>
      </c>
      <c r="H44" s="13">
        <v>8.1511737567932301E-12</v>
      </c>
      <c r="I44">
        <f t="shared" si="1"/>
        <v>0.87999380023849216</v>
      </c>
      <c r="J44">
        <f t="shared" si="2"/>
        <v>4.000605907944816E-2</v>
      </c>
      <c r="K44">
        <f t="shared" si="3"/>
        <v>7.9999427729396708E-2</v>
      </c>
      <c r="L44">
        <f t="shared" si="4"/>
        <v>7.129526630173338E-7</v>
      </c>
      <c r="M44">
        <f>_xlfn.NORM.S.DIST((1/$Y$7)*(C44-$Y$3-D44*$Y$12),TRUE)</f>
        <v>0.11485328305639382</v>
      </c>
      <c r="N44" s="3">
        <f>_xlfn.NORM.S.DIST((1/$Y$8)*(C44-$Y$4-D44*$Y$12),TRUE)</f>
        <v>0.4099475692004837</v>
      </c>
      <c r="O44" s="3">
        <f>_xlfn.NORM.S.DIST((1/$Y$9)*(C44-$Y$5-D44*$Y$12),TRUE)</f>
        <v>0.2106941187086451</v>
      </c>
      <c r="P44" s="3">
        <f t="shared" si="5"/>
        <v>0.26856491100471097</v>
      </c>
      <c r="Q44">
        <f t="shared" si="6"/>
        <v>0.10107017702666322</v>
      </c>
      <c r="R44">
        <f t="shared" si="6"/>
        <v>1.6400386672910713E-2</v>
      </c>
      <c r="S44">
        <f t="shared" si="6"/>
        <v>1.6855408922641184E-2</v>
      </c>
      <c r="T44">
        <f t="shared" si="6"/>
        <v>1.9147406849382195E-7</v>
      </c>
      <c r="U44" s="4">
        <f t="shared" si="7"/>
        <v>0.13432616409628362</v>
      </c>
      <c r="V44" s="6">
        <f t="shared" si="8"/>
        <v>-1.1061714256173536</v>
      </c>
    </row>
    <row r="45" spans="1:25" x14ac:dyDescent="0.3">
      <c r="A45">
        <f t="shared" si="0"/>
        <v>41</v>
      </c>
      <c r="C45">
        <v>3.632423111</v>
      </c>
      <c r="D45">
        <v>3.0283000000000002</v>
      </c>
      <c r="E45">
        <v>0.99999999408308404</v>
      </c>
      <c r="F45" s="13">
        <v>4.5313969082215902E-10</v>
      </c>
      <c r="G45" s="13">
        <v>5.2499544141133699E-9</v>
      </c>
      <c r="H45" s="13">
        <v>2.13822145801064E-10</v>
      </c>
      <c r="I45">
        <f t="shared" si="1"/>
        <v>0.87999189633993569</v>
      </c>
      <c r="J45">
        <f t="shared" si="2"/>
        <v>4.0007919290127536E-2</v>
      </c>
      <c r="K45">
        <f t="shared" si="3"/>
        <v>7.999925256473106E-2</v>
      </c>
      <c r="L45">
        <f t="shared" si="4"/>
        <v>9.3180520541460447E-7</v>
      </c>
      <c r="M45">
        <f>_xlfn.NORM.S.DIST((1/$Y$7)*(C45-$Y$3-D45*$Y$12),TRUE)</f>
        <v>0.99849243282617262</v>
      </c>
      <c r="N45" s="3">
        <f>_xlfn.NORM.S.DIST((1/$Y$8)*(C45-$Y$4-D45*$Y$12),TRUE)</f>
        <v>0.99286943304882735</v>
      </c>
      <c r="O45" s="3">
        <f>_xlfn.NORM.S.DIST((1/$Y$9)*(C45-$Y$5-D45*$Y$12),TRUE)</f>
        <v>0.80768652135032926</v>
      </c>
      <c r="P45" s="3">
        <f t="shared" si="5"/>
        <v>0.58828895449224017</v>
      </c>
      <c r="Q45">
        <f t="shared" si="6"/>
        <v>0.87866524944377944</v>
      </c>
      <c r="R45">
        <f t="shared" si="6"/>
        <v>3.9722640143052171E-2</v>
      </c>
      <c r="S45">
        <f t="shared" si="6"/>
        <v>6.4614318014634034E-2</v>
      </c>
      <c r="T45">
        <f t="shared" si="6"/>
        <v>5.4817071008378474E-7</v>
      </c>
      <c r="U45" s="4">
        <f t="shared" si="7"/>
        <v>0.98300275577217566</v>
      </c>
      <c r="V45" s="6">
        <f t="shared" si="8"/>
        <v>2.12013705935381</v>
      </c>
    </row>
    <row r="46" spans="1:25" x14ac:dyDescent="0.3">
      <c r="A46">
        <f t="shared" si="0"/>
        <v>42</v>
      </c>
      <c r="C46">
        <v>1.6689762770000001</v>
      </c>
      <c r="D46">
        <v>2.9275000000000002</v>
      </c>
      <c r="E46">
        <v>0.99999995174227796</v>
      </c>
      <c r="F46" s="13">
        <v>3.7697057777408902E-8</v>
      </c>
      <c r="G46" s="13">
        <v>1.05107324852134E-8</v>
      </c>
      <c r="H46" s="13">
        <v>4.9931296152929799E-11</v>
      </c>
      <c r="I46">
        <f t="shared" si="1"/>
        <v>0.88000000004973788</v>
      </c>
      <c r="J46">
        <f t="shared" si="2"/>
        <v>4.0000000170894126E-2</v>
      </c>
      <c r="K46">
        <f t="shared" si="3"/>
        <v>7.9999999562996499E-2</v>
      </c>
      <c r="L46">
        <f t="shared" si="4"/>
        <v>2.1637168572306712E-10</v>
      </c>
      <c r="M46">
        <f>_xlfn.NORM.S.DIST((1/$Y$7)*(C46-$Y$3-D46*$Y$12),TRUE)</f>
        <v>0.86668351497365403</v>
      </c>
      <c r="N46" s="3">
        <f>_xlfn.NORM.S.DIST((1/$Y$8)*(C46-$Y$4-D46*$Y$12),TRUE)</f>
        <v>0.89584090282626427</v>
      </c>
      <c r="O46" s="3">
        <f>_xlfn.NORM.S.DIST((1/$Y$9)*(C46-$Y$5-D46*$Y$12),TRUE)</f>
        <v>0.5494905877896652</v>
      </c>
      <c r="P46" s="3">
        <f t="shared" si="5"/>
        <v>0.43999996116839241</v>
      </c>
      <c r="Q46">
        <f t="shared" si="6"/>
        <v>0.76268149321992251</v>
      </c>
      <c r="R46">
        <f t="shared" si="6"/>
        <v>3.5833636266144518E-2</v>
      </c>
      <c r="S46">
        <f t="shared" si="6"/>
        <v>4.3959246783043908E-2</v>
      </c>
      <c r="T46">
        <f t="shared" si="6"/>
        <v>9.520353331608914E-11</v>
      </c>
      <c r="U46" s="4">
        <f t="shared" si="7"/>
        <v>0.84247437636431444</v>
      </c>
      <c r="V46" s="6">
        <f t="shared" si="8"/>
        <v>1.0046794069265752</v>
      </c>
    </row>
    <row r="47" spans="1:25" x14ac:dyDescent="0.3">
      <c r="A47">
        <f t="shared" si="0"/>
        <v>43</v>
      </c>
      <c r="C47">
        <v>0.21624411499999999</v>
      </c>
      <c r="D47">
        <v>2.8591000000000002</v>
      </c>
      <c r="E47">
        <v>0.99999898908902896</v>
      </c>
      <c r="F47" s="13">
        <v>9.9332722201785201E-7</v>
      </c>
      <c r="G47" s="13">
        <v>1.7566727190100901E-8</v>
      </c>
      <c r="H47" s="13">
        <v>1.70215130853252E-11</v>
      </c>
      <c r="I47">
        <f t="shared" si="1"/>
        <v>0.87999996842140693</v>
      </c>
      <c r="J47">
        <f t="shared" si="2"/>
        <v>4.0000031621071165E-2</v>
      </c>
      <c r="K47">
        <f t="shared" si="3"/>
        <v>7.9999996147870553E-2</v>
      </c>
      <c r="L47">
        <f t="shared" si="4"/>
        <v>3.8096508146632341E-9</v>
      </c>
      <c r="M47">
        <f>_xlfn.NORM.S.DIST((1/$Y$7)*(C47-$Y$3-D47*$Y$12),TRUE)</f>
        <v>0.39670085826401014</v>
      </c>
      <c r="N47" s="3">
        <f>_xlfn.NORM.S.DIST((1/$Y$8)*(C47-$Y$4-D47*$Y$12),TRUE)</f>
        <v>0.64652281143445134</v>
      </c>
      <c r="O47" s="3">
        <f>_xlfn.NORM.S.DIST((1/$Y$9)*(C47-$Y$5-D47*$Y$12),TRUE)</f>
        <v>0.33473936597327314</v>
      </c>
      <c r="P47" s="3">
        <f t="shared" si="5"/>
        <v>0.33440826663081658</v>
      </c>
      <c r="Q47">
        <f t="shared" si="6"/>
        <v>0.34909674274507396</v>
      </c>
      <c r="R47">
        <f t="shared" si="6"/>
        <v>2.5860932901121885E-2</v>
      </c>
      <c r="S47">
        <f t="shared" si="6"/>
        <v>2.6779147988402481E-2</v>
      </c>
      <c r="T47">
        <f t="shared" si="6"/>
        <v>1.2739787254002104E-9</v>
      </c>
      <c r="U47" s="4">
        <f t="shared" si="7"/>
        <v>0.40173682490857704</v>
      </c>
      <c r="V47" s="6">
        <f t="shared" si="8"/>
        <v>-0.24885408908604828</v>
      </c>
    </row>
    <row r="48" spans="1:25" x14ac:dyDescent="0.3">
      <c r="A48">
        <f t="shared" si="0"/>
        <v>44</v>
      </c>
      <c r="C48">
        <v>-3.9773646469999999</v>
      </c>
      <c r="D48">
        <v>2.9129999999999998</v>
      </c>
      <c r="E48" s="13">
        <v>0.98760958401381904</v>
      </c>
      <c r="F48">
        <v>1.23903395702143E-2</v>
      </c>
      <c r="G48" s="13">
        <v>7.6415214193112496E-8</v>
      </c>
      <c r="H48" s="13">
        <v>7.5233670461796399E-13</v>
      </c>
      <c r="I48">
        <f t="shared" si="1"/>
        <v>0.87999913789851503</v>
      </c>
      <c r="J48">
        <f t="shared" si="2"/>
        <v>4.0000843625129186E-2</v>
      </c>
      <c r="K48">
        <f t="shared" si="3"/>
        <v>7.9999919130015973E-2</v>
      </c>
      <c r="L48">
        <f t="shared" si="4"/>
        <v>9.934633941225347E-8</v>
      </c>
      <c r="M48">
        <f>_xlfn.NORM.S.DIST((1/$Y$7)*(C48-$Y$3-D48*$Y$12),TRUE)</f>
        <v>1.1967877196901763E-5</v>
      </c>
      <c r="N48" s="3">
        <f>_xlfn.NORM.S.DIST((1/$Y$8)*(C48-$Y$4-D48*$Y$12),TRUE)</f>
        <v>1.4971001470647699E-2</v>
      </c>
      <c r="O48" s="3">
        <f>_xlfn.NORM.S.DIST((1/$Y$9)*(C48-$Y$5-D48*$Y$12),TRUE)</f>
        <v>2.178913747844392E-2</v>
      </c>
      <c r="P48" s="3">
        <f t="shared" si="5"/>
        <v>0.10994460535807968</v>
      </c>
      <c r="Q48">
        <f t="shared" si="6"/>
        <v>1.0531721615748848E-5</v>
      </c>
      <c r="R48">
        <f t="shared" si="6"/>
        <v>5.9885268873895766E-4</v>
      </c>
      <c r="S48">
        <f t="shared" si="6"/>
        <v>1.7431292361883136E-3</v>
      </c>
      <c r="T48">
        <f t="shared" si="6"/>
        <v>1.0922594080450045E-8</v>
      </c>
      <c r="U48" s="4">
        <f t="shared" si="7"/>
        <v>2.3525245691371007E-3</v>
      </c>
      <c r="V48" s="6">
        <f t="shared" si="8"/>
        <v>-2.8265629763238977</v>
      </c>
    </row>
    <row r="49" spans="1:22" x14ac:dyDescent="0.3">
      <c r="A49">
        <f t="shared" si="0"/>
        <v>45</v>
      </c>
      <c r="C49">
        <v>0.337554146</v>
      </c>
      <c r="D49">
        <v>2.9161999999999999</v>
      </c>
      <c r="E49">
        <v>0.99999877890407096</v>
      </c>
      <c r="F49" s="13">
        <v>1.2043511739773601E-6</v>
      </c>
      <c r="G49" s="13">
        <v>1.6726247089590099E-8</v>
      </c>
      <c r="H49" s="13">
        <v>1.8508300400420399E-11</v>
      </c>
      <c r="I49">
        <f t="shared" si="1"/>
        <v>0.86922041374308456</v>
      </c>
      <c r="J49">
        <f t="shared" si="2"/>
        <v>5.0531785578058534E-2</v>
      </c>
      <c r="K49">
        <f t="shared" si="3"/>
        <v>7.9008766721233428E-2</v>
      </c>
      <c r="L49">
        <f t="shared" si="4"/>
        <v>1.2390339576232995E-3</v>
      </c>
      <c r="M49">
        <f>_xlfn.NORM.S.DIST((1/$Y$7)*(C49-$Y$3-D49*$Y$12),TRUE)</f>
        <v>0.44146139216869262</v>
      </c>
      <c r="N49" s="3">
        <f>_xlfn.NORM.S.DIST((1/$Y$8)*(C49-$Y$4-D49*$Y$12),TRUE)</f>
        <v>0.67350847739071984</v>
      </c>
      <c r="O49" s="3">
        <f>_xlfn.NORM.S.DIST((1/$Y$9)*(C49-$Y$5-D49*$Y$12),TRUE)</f>
        <v>0.35166375513247694</v>
      </c>
      <c r="P49" s="3">
        <f t="shared" si="5"/>
        <v>0.34286431020488528</v>
      </c>
      <c r="Q49">
        <f t="shared" si="6"/>
        <v>0.38372725395246909</v>
      </c>
      <c r="R49">
        <f t="shared" si="6"/>
        <v>3.4033585964512537E-2</v>
      </c>
      <c r="S49">
        <f t="shared" si="6"/>
        <v>2.7784519593574825E-2</v>
      </c>
      <c r="T49">
        <f t="shared" si="6"/>
        <v>4.2482052320094163E-4</v>
      </c>
      <c r="U49" s="4">
        <f t="shared" si="7"/>
        <v>0.44597018003375738</v>
      </c>
      <c r="V49" s="6">
        <f t="shared" si="8"/>
        <v>-0.13584937141336542</v>
      </c>
    </row>
    <row r="50" spans="1:22" x14ac:dyDescent="0.3">
      <c r="A50">
        <f t="shared" si="0"/>
        <v>46</v>
      </c>
      <c r="C50">
        <v>0.79193189500000005</v>
      </c>
      <c r="D50">
        <v>2.8026</v>
      </c>
      <c r="E50">
        <v>0.99999971394252896</v>
      </c>
      <c r="F50" s="13">
        <v>2.7169970332421098E-7</v>
      </c>
      <c r="G50" s="13">
        <v>1.43316936952977E-8</v>
      </c>
      <c r="H50" s="13">
        <v>2.6074080254792899E-11</v>
      </c>
      <c r="I50">
        <f t="shared" si="1"/>
        <v>0.87999895420552632</v>
      </c>
      <c r="J50">
        <f t="shared" si="2"/>
        <v>4.0001023029077848E-2</v>
      </c>
      <c r="K50">
        <f t="shared" si="3"/>
        <v>7.9999902315472091E-2</v>
      </c>
      <c r="L50">
        <f t="shared" si="4"/>
        <v>1.2044992403805633E-7</v>
      </c>
      <c r="M50">
        <f>_xlfn.NORM.S.DIST((1/$Y$7)*(C50-$Y$3-D50*$Y$12),TRUE)</f>
        <v>0.61106464406798988</v>
      </c>
      <c r="N50" s="3">
        <f>_xlfn.NORM.S.DIST((1/$Y$8)*(C50-$Y$4-D50*$Y$12),TRUE)</f>
        <v>0.76594835549044027</v>
      </c>
      <c r="O50" s="3">
        <f>_xlfn.NORM.S.DIST((1/$Y$9)*(C50-$Y$5-D50*$Y$12),TRUE)</f>
        <v>0.41745079299204668</v>
      </c>
      <c r="P50" s="3">
        <f t="shared" si="5"/>
        <v>0.37521163510269306</v>
      </c>
      <c r="Q50">
        <f t="shared" si="6"/>
        <v>0.53773624773180329</v>
      </c>
      <c r="R50">
        <f t="shared" si="6"/>
        <v>3.0638717807057406E-2</v>
      </c>
      <c r="S50">
        <f t="shared" si="6"/>
        <v>3.3396022660880098E-2</v>
      </c>
      <c r="T50">
        <f t="shared" si="6"/>
        <v>4.519421294631429E-8</v>
      </c>
      <c r="U50" s="4">
        <f t="shared" si="7"/>
        <v>0.60177103339395377</v>
      </c>
      <c r="V50" s="6">
        <f t="shared" si="8"/>
        <v>0.2579338847199239</v>
      </c>
    </row>
    <row r="51" spans="1:22" x14ac:dyDescent="0.3">
      <c r="A51">
        <f t="shared" si="0"/>
        <v>47</v>
      </c>
      <c r="C51">
        <v>-0.19277978200000001</v>
      </c>
      <c r="D51">
        <v>2.6894</v>
      </c>
      <c r="E51">
        <v>0.99999748437240898</v>
      </c>
      <c r="F51" s="13">
        <v>2.4953151459292699E-6</v>
      </c>
      <c r="G51" s="13">
        <v>2.02998727550646E-8</v>
      </c>
      <c r="H51" s="13">
        <v>1.25720452612402E-11</v>
      </c>
      <c r="I51">
        <f t="shared" si="1"/>
        <v>0.87999976531837709</v>
      </c>
      <c r="J51">
        <f t="shared" si="2"/>
        <v>4.0000230370958595E-2</v>
      </c>
      <c r="K51">
        <f t="shared" si="3"/>
        <v>7.9999977119834906E-2</v>
      </c>
      <c r="L51">
        <f t="shared" si="4"/>
        <v>2.7190829596624935E-8</v>
      </c>
      <c r="M51">
        <f>_xlfn.NORM.S.DIST((1/$Y$7)*(C51-$Y$3-D51*$Y$12),TRUE)</f>
        <v>0.25836338992554697</v>
      </c>
      <c r="N51" s="3">
        <f>_xlfn.NORM.S.DIST((1/$Y$8)*(C51-$Y$4-D51*$Y$12),TRUE)</f>
        <v>0.55074613008897411</v>
      </c>
      <c r="O51" s="3">
        <f>_xlfn.NORM.S.DIST((1/$Y$9)*(C51-$Y$5-D51*$Y$12),TRUE)</f>
        <v>0.28026067904377178</v>
      </c>
      <c r="P51" s="3">
        <f t="shared" si="5"/>
        <v>0.30653075544119773</v>
      </c>
      <c r="Q51">
        <f t="shared" si="6"/>
        <v>0.22735972250134168</v>
      </c>
      <c r="R51">
        <f t="shared" si="6"/>
        <v>2.2029972079472895E-2</v>
      </c>
      <c r="S51">
        <f t="shared" si="6"/>
        <v>2.2420847911091137E-2</v>
      </c>
      <c r="T51">
        <f t="shared" si="6"/>
        <v>8.3348255373263188E-9</v>
      </c>
      <c r="U51" s="4">
        <f t="shared" si="7"/>
        <v>0.27181055082673122</v>
      </c>
      <c r="V51" s="6">
        <f t="shared" si="8"/>
        <v>-0.60734632442487035</v>
      </c>
    </row>
    <row r="52" spans="1:22" x14ac:dyDescent="0.3">
      <c r="A52">
        <f t="shared" si="0"/>
        <v>48</v>
      </c>
      <c r="C52">
        <v>0.14698891</v>
      </c>
      <c r="D52">
        <v>2.6137000000000001</v>
      </c>
      <c r="E52">
        <v>0.99999882086671099</v>
      </c>
      <c r="F52" s="13">
        <v>1.1611149852094601E-6</v>
      </c>
      <c r="G52" s="13">
        <v>1.8002133441475201E-8</v>
      </c>
      <c r="H52" s="13">
        <v>1.6170249412265601E-11</v>
      </c>
      <c r="I52">
        <f t="shared" si="1"/>
        <v>0.87999783150086985</v>
      </c>
      <c r="J52">
        <f t="shared" si="2"/>
        <v>4.0002120205627677E-2</v>
      </c>
      <c r="K52">
        <f t="shared" si="3"/>
        <v>7.9999798751929974E-2</v>
      </c>
      <c r="L52">
        <f t="shared" si="4"/>
        <v>2.49541572229136E-7</v>
      </c>
      <c r="M52">
        <f>_xlfn.NORM.S.DIST((1/$Y$7)*(C52-$Y$3-D52*$Y$12),TRUE)</f>
        <v>0.37170614900760962</v>
      </c>
      <c r="N52" s="3">
        <f>_xlfn.NORM.S.DIST((1/$Y$8)*(C52-$Y$4-D52*$Y$12),TRUE)</f>
        <v>0.63076888306599277</v>
      </c>
      <c r="O52" s="3">
        <f>_xlfn.NORM.S.DIST((1/$Y$9)*(C52-$Y$5-D52*$Y$12),TRUE)</f>
        <v>0.32522311916152646</v>
      </c>
      <c r="P52" s="3">
        <f t="shared" si="5"/>
        <v>0.32961783050123244</v>
      </c>
      <c r="Q52">
        <f t="shared" si="6"/>
        <v>0.32710060508223565</v>
      </c>
      <c r="R52">
        <f t="shared" si="6"/>
        <v>2.5232092682375352E-2</v>
      </c>
      <c r="S52">
        <f t="shared" si="6"/>
        <v>2.6017784082397057E-2</v>
      </c>
      <c r="T52">
        <f t="shared" si="6"/>
        <v>8.2253351658034398E-8</v>
      </c>
      <c r="U52" s="4">
        <f t="shared" si="7"/>
        <v>0.37835056410035978</v>
      </c>
      <c r="V52" s="6">
        <f t="shared" si="8"/>
        <v>-0.30981567842529767</v>
      </c>
    </row>
    <row r="53" spans="1:22" x14ac:dyDescent="0.3">
      <c r="A53">
        <f t="shared" si="0"/>
        <v>49</v>
      </c>
      <c r="C53">
        <v>-3.6494473040000002</v>
      </c>
      <c r="D53">
        <v>2.6909000000000001</v>
      </c>
      <c r="E53" s="13">
        <v>0.99404057299711102</v>
      </c>
      <c r="F53">
        <v>5.9593585085005998E-3</v>
      </c>
      <c r="G53" s="13">
        <v>6.8493423592828198E-8</v>
      </c>
      <c r="H53" s="13">
        <v>9.6544798685399107E-13</v>
      </c>
      <c r="I53">
        <f t="shared" si="1"/>
        <v>0.87999899197615061</v>
      </c>
      <c r="J53">
        <f t="shared" si="2"/>
        <v>4.0000986227328686E-2</v>
      </c>
      <c r="K53">
        <f t="shared" si="3"/>
        <v>7.9999905672085828E-2</v>
      </c>
      <c r="L53">
        <f t="shared" si="4"/>
        <v>1.1612443472047582E-7</v>
      </c>
      <c r="M53">
        <f>_xlfn.NORM.S.DIST((1/$Y$7)*(C53-$Y$3-D53*$Y$12),TRUE)</f>
        <v>4.5249885613865378E-5</v>
      </c>
      <c r="N53" s="3">
        <f>_xlfn.NORM.S.DIST((1/$Y$8)*(C53-$Y$4-D53*$Y$12),TRUE)</f>
        <v>2.4321339345041819E-2</v>
      </c>
      <c r="O53" s="3">
        <f>_xlfn.NORM.S.DIST((1/$Y$9)*(C53-$Y$5-D53*$Y$12),TRUE)</f>
        <v>2.9132635869706096E-2</v>
      </c>
      <c r="P53" s="3">
        <f t="shared" si="5"/>
        <v>0.12214283872847166</v>
      </c>
      <c r="Q53">
        <f t="shared" si="6"/>
        <v>3.9819853727237653E-5</v>
      </c>
      <c r="R53">
        <f t="shared" si="6"/>
        <v>9.7287756017120513E-4</v>
      </c>
      <c r="S53">
        <f t="shared" si="6"/>
        <v>2.3306081215557117E-3</v>
      </c>
      <c r="T53">
        <f t="shared" si="6"/>
        <v>1.4183768102498013E-8</v>
      </c>
      <c r="U53" s="4">
        <f t="shared" si="7"/>
        <v>3.3433197192222568E-3</v>
      </c>
      <c r="V53" s="6">
        <f t="shared" si="8"/>
        <v>-2.7120604652262621</v>
      </c>
    </row>
    <row r="54" spans="1:22" x14ac:dyDescent="0.3">
      <c r="A54">
        <f t="shared" si="0"/>
        <v>50</v>
      </c>
      <c r="C54">
        <v>-3.923273392</v>
      </c>
      <c r="D54">
        <v>3.4592000000000001</v>
      </c>
      <c r="E54" s="13">
        <v>0.98593507274544701</v>
      </c>
      <c r="F54">
        <v>1.4064852632657001E-2</v>
      </c>
      <c r="G54" s="13">
        <v>7.4621116197392096E-8</v>
      </c>
      <c r="H54" s="13">
        <v>7.7947978019074999E-13</v>
      </c>
      <c r="I54">
        <f t="shared" si="1"/>
        <v>0.87481536631597601</v>
      </c>
      <c r="J54">
        <f t="shared" si="2"/>
        <v>4.5065451992469287E-2</v>
      </c>
      <c r="K54">
        <f t="shared" si="3"/>
        <v>7.9523245839933018E-2</v>
      </c>
      <c r="L54">
        <f t="shared" si="4"/>
        <v>5.9593585162241844E-4</v>
      </c>
      <c r="M54">
        <f>_xlfn.NORM.S.DIST((1/$Y$7)*(C54-$Y$3-D54*$Y$12),TRUE)</f>
        <v>1.4998145185954169E-5</v>
      </c>
      <c r="N54" s="3">
        <f>_xlfn.NORM.S.DIST((1/$Y$8)*(C54-$Y$4-D54*$Y$12),TRUE)</f>
        <v>1.6258096973396512E-2</v>
      </c>
      <c r="O54" s="3">
        <f>_xlfn.NORM.S.DIST((1/$Y$9)*(C54-$Y$5-D54*$Y$12),TRUE)</f>
        <v>2.2880030900334389E-2</v>
      </c>
      <c r="P54" s="3">
        <f t="shared" si="5"/>
        <v>0.11189416698620551</v>
      </c>
      <c r="Q54">
        <f t="shared" si="6"/>
        <v>1.3120607874910687E-5</v>
      </c>
      <c r="R54">
        <f t="shared" si="6"/>
        <v>7.326784886435107E-4</v>
      </c>
      <c r="S54">
        <f t="shared" si="6"/>
        <v>1.8194943221125557E-3</v>
      </c>
      <c r="T54">
        <f t="shared" si="6"/>
        <v>6.6681745694505473E-5</v>
      </c>
      <c r="U54" s="4">
        <f t="shared" si="7"/>
        <v>2.6319751643254824E-3</v>
      </c>
      <c r="V54" s="6">
        <f t="shared" si="8"/>
        <v>-2.7904212540853139</v>
      </c>
    </row>
    <row r="55" spans="1:22" x14ac:dyDescent="0.3">
      <c r="A55">
        <f t="shared" si="0"/>
        <v>51</v>
      </c>
      <c r="C55">
        <v>2.4885018329999999</v>
      </c>
      <c r="D55">
        <v>3.8037000000000001</v>
      </c>
      <c r="E55">
        <v>0.99999998212945496</v>
      </c>
      <c r="F55" s="13">
        <v>9.9674158367269195E-9</v>
      </c>
      <c r="G55" s="13">
        <v>7.8121357993002492E-9</v>
      </c>
      <c r="H55" s="13">
        <v>9.0993116488864197E-11</v>
      </c>
      <c r="I55">
        <f t="shared" si="1"/>
        <v>0.86776358716344393</v>
      </c>
      <c r="J55">
        <f t="shared" si="2"/>
        <v>5.1955121752898209E-2</v>
      </c>
      <c r="K55">
        <f t="shared" si="3"/>
        <v>7.8874805819768273E-2</v>
      </c>
      <c r="L55">
        <f t="shared" si="4"/>
        <v>1.406485263889284E-3</v>
      </c>
      <c r="M55">
        <f>_xlfn.NORM.S.DIST((1/$Y$7)*(C55-$Y$3-D55*$Y$12),TRUE)</f>
        <v>0.97030215227616345</v>
      </c>
      <c r="N55" s="3">
        <f>_xlfn.NORM.S.DIST((1/$Y$8)*(C55-$Y$4-D55*$Y$12),TRUE)</f>
        <v>0.96044783133160971</v>
      </c>
      <c r="O55" s="3">
        <f>_xlfn.NORM.S.DIST((1/$Y$9)*(C55-$Y$5-D55*$Y$12),TRUE)</f>
        <v>0.66834314447823062</v>
      </c>
      <c r="P55" s="3">
        <f t="shared" si="5"/>
        <v>0.50206772278540002</v>
      </c>
      <c r="Q55">
        <f t="shared" si="6"/>
        <v>0.84199287629157382</v>
      </c>
      <c r="R55">
        <f t="shared" si="6"/>
        <v>4.9900184014140828E-2</v>
      </c>
      <c r="S55">
        <f t="shared" si="6"/>
        <v>5.2715435741693774E-2</v>
      </c>
      <c r="T55">
        <f t="shared" si="6"/>
        <v>7.0615085357211523E-4</v>
      </c>
      <c r="U55" s="4">
        <f t="shared" si="7"/>
        <v>0.94531464690098055</v>
      </c>
      <c r="V55" s="6">
        <f t="shared" si="8"/>
        <v>1.6010280517132323</v>
      </c>
    </row>
    <row r="56" spans="1:22" x14ac:dyDescent="0.3">
      <c r="A56">
        <f t="shared" si="0"/>
        <v>52</v>
      </c>
      <c r="C56">
        <v>1.987827456</v>
      </c>
      <c r="D56">
        <v>3.5655999999999999</v>
      </c>
      <c r="E56">
        <v>0.99999997216135095</v>
      </c>
      <c r="F56" s="13">
        <v>1.8385204606164399E-8</v>
      </c>
      <c r="G56" s="13">
        <v>9.3902099852994396E-9</v>
      </c>
      <c r="H56" s="13">
        <v>6.3234475846560604E-11</v>
      </c>
      <c r="I56">
        <f t="shared" si="1"/>
        <v>0.87999999218664027</v>
      </c>
      <c r="J56">
        <f t="shared" si="2"/>
        <v>4.000000815799816E-2</v>
      </c>
      <c r="K56">
        <f t="shared" si="3"/>
        <v>7.9999998585825238E-2</v>
      </c>
      <c r="L56">
        <f t="shared" si="4"/>
        <v>1.0695360768637835E-9</v>
      </c>
      <c r="M56">
        <f>_xlfn.NORM.S.DIST((1/$Y$7)*(C56-$Y$3-D56*$Y$12),TRUE)</f>
        <v>0.92104641524261355</v>
      </c>
      <c r="N56" s="3">
        <f>_xlfn.NORM.S.DIST((1/$Y$8)*(C56-$Y$4-D56*$Y$12),TRUE)</f>
        <v>0.92672748739372313</v>
      </c>
      <c r="O56" s="3">
        <f>_xlfn.NORM.S.DIST((1/$Y$9)*(C56-$Y$5-D56*$Y$12),TRUE)</f>
        <v>0.59691201170133823</v>
      </c>
      <c r="P56" s="3">
        <f t="shared" si="5"/>
        <v>0.46405801159420318</v>
      </c>
      <c r="Q56">
        <f t="shared" si="6"/>
        <v>0.81052083821703291</v>
      </c>
      <c r="R56">
        <f t="shared" si="6"/>
        <v>3.7069107055990064E-2</v>
      </c>
      <c r="S56">
        <f t="shared" si="6"/>
        <v>4.7752960091969159E-2</v>
      </c>
      <c r="T56">
        <f t="shared" si="6"/>
        <v>4.9632678515767224E-10</v>
      </c>
      <c r="U56" s="4">
        <f t="shared" si="7"/>
        <v>0.89534290586131893</v>
      </c>
      <c r="V56" s="6">
        <f t="shared" si="8"/>
        <v>1.2554534725320627</v>
      </c>
    </row>
    <row r="57" spans="1:22" x14ac:dyDescent="0.3">
      <c r="A57">
        <f t="shared" si="0"/>
        <v>53</v>
      </c>
      <c r="C57">
        <v>2.9998628620000001</v>
      </c>
      <c r="D57">
        <v>3.4908999999999999</v>
      </c>
      <c r="E57">
        <v>0.999999991418135</v>
      </c>
      <c r="F57" s="13">
        <v>1.8823021084140198E-9</v>
      </c>
      <c r="G57" s="13">
        <v>6.5657349820411898E-9</v>
      </c>
      <c r="H57" s="13">
        <v>1.33827953197425E-10</v>
      </c>
      <c r="I57">
        <f t="shared" si="1"/>
        <v>0.8799999850766832</v>
      </c>
      <c r="J57">
        <f t="shared" si="2"/>
        <v>4.0000015250550823E-2</v>
      </c>
      <c r="K57">
        <f t="shared" si="3"/>
        <v>7.9999997783657933E-2</v>
      </c>
      <c r="L57">
        <f t="shared" si="4"/>
        <v>1.8891080412936884E-9</v>
      </c>
      <c r="M57">
        <f>_xlfn.NORM.S.DIST((1/$Y$7)*(C57-$Y$3-D57*$Y$12),TRUE)</f>
        <v>0.99106881519838097</v>
      </c>
      <c r="N57" s="3">
        <f>_xlfn.NORM.S.DIST((1/$Y$8)*(C57-$Y$4-D57*$Y$12),TRUE)</f>
        <v>0.98060745088961876</v>
      </c>
      <c r="O57" s="3">
        <f>_xlfn.NORM.S.DIST((1/$Y$9)*(C57-$Y$5-D57*$Y$12),TRUE)</f>
        <v>0.73544924820352953</v>
      </c>
      <c r="P57" s="3">
        <f t="shared" si="5"/>
        <v>0.54086681664930025</v>
      </c>
      <c r="Q57">
        <f t="shared" si="6"/>
        <v>0.87214054258454132</v>
      </c>
      <c r="R57">
        <f t="shared" si="6"/>
        <v>3.9224312990388518E-2</v>
      </c>
      <c r="S57">
        <f t="shared" si="6"/>
        <v>5.8835938226275253E-2</v>
      </c>
      <c r="T57">
        <f t="shared" si="6"/>
        <v>1.0217558526011122E-9</v>
      </c>
      <c r="U57" s="4">
        <f t="shared" si="7"/>
        <v>0.97020079482296107</v>
      </c>
      <c r="V57" s="6">
        <f t="shared" si="8"/>
        <v>1.8837528769535443</v>
      </c>
    </row>
    <row r="58" spans="1:22" x14ac:dyDescent="0.3">
      <c r="A58">
        <f t="shared" si="0"/>
        <v>54</v>
      </c>
      <c r="C58">
        <v>2.7250692999999999</v>
      </c>
      <c r="D58">
        <v>3.3508</v>
      </c>
      <c r="E58">
        <v>0.99999998916025501</v>
      </c>
      <c r="F58" s="13">
        <v>3.4949378094556898E-9</v>
      </c>
      <c r="G58" s="13">
        <v>7.23562839654285E-9</v>
      </c>
      <c r="H58" s="13">
        <v>1.0917922744198699E-10</v>
      </c>
      <c r="I58">
        <f t="shared" si="1"/>
        <v>0.87999999903385506</v>
      </c>
      <c r="J58">
        <f t="shared" si="2"/>
        <v>4.0000001334650835E-2</v>
      </c>
      <c r="K58">
        <f t="shared" si="3"/>
        <v>7.9999999336201541E-2</v>
      </c>
      <c r="L58">
        <f t="shared" si="4"/>
        <v>2.9529257339934199E-10</v>
      </c>
      <c r="M58">
        <f>_xlfn.NORM.S.DIST((1/$Y$7)*(C58-$Y$3-D58*$Y$12),TRUE)</f>
        <v>0.98251886749768924</v>
      </c>
      <c r="N58" s="3">
        <f>_xlfn.NORM.S.DIST((1/$Y$8)*(C58-$Y$4-D58*$Y$12),TRUE)</f>
        <v>0.97125558862646288</v>
      </c>
      <c r="O58" s="3">
        <f>_xlfn.NORM.S.DIST((1/$Y$9)*(C58-$Y$5-D58*$Y$12),TRUE)</f>
        <v>0.70024594135409257</v>
      </c>
      <c r="P58" s="3">
        <f t="shared" si="5"/>
        <v>0.52004183733471754</v>
      </c>
      <c r="Q58">
        <f t="shared" si="6"/>
        <v>0.86461660244871086</v>
      </c>
      <c r="R58">
        <f t="shared" si="6"/>
        <v>3.88502248413456E-2</v>
      </c>
      <c r="S58">
        <f t="shared" si="6"/>
        <v>5.6019674843505229E-2</v>
      </c>
      <c r="T58">
        <f t="shared" si="6"/>
        <v>1.5356449242189075E-10</v>
      </c>
      <c r="U58" s="4">
        <f t="shared" si="7"/>
        <v>0.95948650228712618</v>
      </c>
      <c r="V58" s="6">
        <f t="shared" si="8"/>
        <v>1.7447580408657049</v>
      </c>
    </row>
    <row r="59" spans="1:22" x14ac:dyDescent="0.3">
      <c r="A59">
        <f t="shared" si="0"/>
        <v>55</v>
      </c>
      <c r="C59">
        <v>-1.4850429089999999</v>
      </c>
      <c r="D59">
        <v>3.4544000000000001</v>
      </c>
      <c r="E59">
        <v>0.99995415950205402</v>
      </c>
      <c r="F59" s="13">
        <v>4.5808438265821298E-5</v>
      </c>
      <c r="G59" s="13">
        <v>3.2054854137196598E-8</v>
      </c>
      <c r="H59" s="13">
        <v>4.8265762098121203E-12</v>
      </c>
      <c r="I59">
        <f t="shared" si="1"/>
        <v>0.87999999773269399</v>
      </c>
      <c r="J59">
        <f t="shared" si="2"/>
        <v>4.0000002679088438E-2</v>
      </c>
      <c r="K59">
        <f t="shared" si="3"/>
        <v>7.9999999151380868E-2</v>
      </c>
      <c r="L59">
        <f t="shared" si="4"/>
        <v>4.3683716289915863E-10</v>
      </c>
      <c r="M59">
        <f>_xlfn.NORM.S.DIST((1/$Y$7)*(C59-$Y$3-D59*$Y$12),TRUE)</f>
        <v>3.0775859844087872E-2</v>
      </c>
      <c r="N59" s="3">
        <f>_xlfn.NORM.S.DIST((1/$Y$8)*(C59-$Y$4-D59*$Y$12),TRUE)</f>
        <v>0.25550903775486034</v>
      </c>
      <c r="O59" s="3">
        <f>_xlfn.NORM.S.DIST((1/$Y$9)*(C59-$Y$5-D59*$Y$12),TRUE)</f>
        <v>0.14176674640685874</v>
      </c>
      <c r="P59" s="3">
        <f t="shared" si="5"/>
        <v>0.22604479247463616</v>
      </c>
      <c r="Q59">
        <f t="shared" si="6"/>
        <v>2.7082756593019036E-2</v>
      </c>
      <c r="R59">
        <f t="shared" si="6"/>
        <v>1.0220362194725722E-2</v>
      </c>
      <c r="S59">
        <f t="shared" si="6"/>
        <v>1.1341339592242726E-2</v>
      </c>
      <c r="T59">
        <f t="shared" si="6"/>
        <v>9.8744765832749145E-11</v>
      </c>
      <c r="U59" s="4">
        <f t="shared" si="7"/>
        <v>4.8644458478732243E-2</v>
      </c>
      <c r="V59" s="6">
        <f t="shared" si="8"/>
        <v>-1.6581414614209866</v>
      </c>
    </row>
    <row r="60" spans="1:22" x14ac:dyDescent="0.3">
      <c r="A60">
        <f t="shared" si="0"/>
        <v>56</v>
      </c>
      <c r="C60">
        <v>0.30062403100000001</v>
      </c>
      <c r="D60">
        <v>3.5415000000000001</v>
      </c>
      <c r="E60">
        <v>0.99999915971740805</v>
      </c>
      <c r="F60" s="13">
        <v>8.2321444360677003E-7</v>
      </c>
      <c r="G60" s="13">
        <v>1.70500295492224E-8</v>
      </c>
      <c r="H60" s="13">
        <v>1.8119043784706899E-11</v>
      </c>
      <c r="I60">
        <f t="shared" si="1"/>
        <v>0.87996015050109255</v>
      </c>
      <c r="J60">
        <f t="shared" si="2"/>
        <v>4.0038935890235279E-2</v>
      </c>
      <c r="K60">
        <f t="shared" si="3"/>
        <v>7.9996332760984848E-2</v>
      </c>
      <c r="L60">
        <f t="shared" si="4"/>
        <v>4.5808476878430978E-6</v>
      </c>
      <c r="M60">
        <f>_xlfn.NORM.S.DIST((1/$Y$7)*(C60-$Y$3-D60*$Y$12),TRUE)</f>
        <v>0.4277278511564091</v>
      </c>
      <c r="N60" s="3">
        <f>_xlfn.NORM.S.DIST((1/$Y$8)*(C60-$Y$4-D60*$Y$12),TRUE)</f>
        <v>0.66538100808971412</v>
      </c>
      <c r="O60" s="3">
        <f>_xlfn.NORM.S.DIST((1/$Y$9)*(C60-$Y$5-D60*$Y$12),TRUE)</f>
        <v>0.34647840414620684</v>
      </c>
      <c r="P60" s="3">
        <f t="shared" si="5"/>
        <v>0.34028147034643702</v>
      </c>
      <c r="Q60">
        <f t="shared" si="6"/>
        <v>0.37638346427710268</v>
      </c>
      <c r="R60">
        <f t="shared" si="6"/>
        <v>2.6641147525484184E-2</v>
      </c>
      <c r="S60">
        <f t="shared" si="6"/>
        <v>2.7717001712574955E-2</v>
      </c>
      <c r="T60">
        <f t="shared" si="6"/>
        <v>1.5587775866523257E-6</v>
      </c>
      <c r="U60" s="4">
        <f t="shared" si="7"/>
        <v>0.4307431722927485</v>
      </c>
      <c r="V60" s="6">
        <f t="shared" si="8"/>
        <v>-0.17448242136234945</v>
      </c>
    </row>
    <row r="61" spans="1:22" x14ac:dyDescent="0.3">
      <c r="A61">
        <f t="shared" si="0"/>
        <v>57</v>
      </c>
      <c r="C61">
        <v>-0.35964018199999997</v>
      </c>
      <c r="D61">
        <v>3.5303</v>
      </c>
      <c r="E61">
        <v>0.99999634493836698</v>
      </c>
      <c r="F61" s="13">
        <v>3.63351709739462E-6</v>
      </c>
      <c r="G61" s="13">
        <v>2.1533425134781899E-8</v>
      </c>
      <c r="H61" s="13">
        <v>1.11102248986157E-11</v>
      </c>
      <c r="I61">
        <f t="shared" si="1"/>
        <v>0.87999928583367415</v>
      </c>
      <c r="J61">
        <f t="shared" si="2"/>
        <v>4.0000699049913518E-2</v>
      </c>
      <c r="K61">
        <f t="shared" si="3"/>
        <v>7.9999932780472877E-2</v>
      </c>
      <c r="L61">
        <f t="shared" si="4"/>
        <v>8.2335939595704779E-8</v>
      </c>
      <c r="M61">
        <f>_xlfn.NORM.S.DIST((1/$Y$7)*(C61-$Y$3-D61*$Y$12),TRUE)</f>
        <v>0.2101005530859584</v>
      </c>
      <c r="N61" s="3">
        <f>_xlfn.NORM.S.DIST((1/$Y$8)*(C61-$Y$4-D61*$Y$12),TRUE)</f>
        <v>0.51045557576207223</v>
      </c>
      <c r="O61" s="3">
        <f>_xlfn.NORM.S.DIST((1/$Y$9)*(C61-$Y$5-D61*$Y$12),TRUE)</f>
        <v>0.25933972858377213</v>
      </c>
      <c r="P61" s="3">
        <f t="shared" si="5"/>
        <v>0.29546053112015946</v>
      </c>
      <c r="Q61">
        <f t="shared" si="6"/>
        <v>0.18488833666890334</v>
      </c>
      <c r="R61">
        <f t="shared" si="6"/>
        <v>2.0418579864408981E-2</v>
      </c>
      <c r="S61">
        <f t="shared" si="6"/>
        <v>2.0747160854007851E-2</v>
      </c>
      <c r="T61">
        <f t="shared" si="6"/>
        <v>2.4327020443224303E-8</v>
      </c>
      <c r="U61" s="4">
        <f t="shared" si="7"/>
        <v>0.22605410171434062</v>
      </c>
      <c r="V61" s="6">
        <f t="shared" si="8"/>
        <v>-0.75190497944509849</v>
      </c>
    </row>
    <row r="62" spans="1:22" x14ac:dyDescent="0.3">
      <c r="A62">
        <f t="shared" si="0"/>
        <v>58</v>
      </c>
      <c r="C62">
        <v>0.95899189799999995</v>
      </c>
      <c r="D62">
        <v>3.359</v>
      </c>
      <c r="E62">
        <v>0.99999979992881305</v>
      </c>
      <c r="F62" s="13">
        <v>1.8653196938565401E-7</v>
      </c>
      <c r="G62" s="13">
        <v>1.35097083827296E-8</v>
      </c>
      <c r="H62" s="13">
        <v>2.9509048447883201E-11</v>
      </c>
      <c r="I62">
        <f t="shared" si="1"/>
        <v>0.87999684141447021</v>
      </c>
      <c r="J62">
        <f t="shared" si="2"/>
        <v>4.0003087627973562E-2</v>
      </c>
      <c r="K62">
        <f t="shared" si="3"/>
        <v>7.9999707596958097E-2</v>
      </c>
      <c r="L62">
        <f t="shared" si="4"/>
        <v>3.6336059791938093E-7</v>
      </c>
      <c r="M62">
        <f>_xlfn.NORM.S.DIST((1/$Y$7)*(C62-$Y$3-D62*$Y$12),TRUE)</f>
        <v>0.67001578015392305</v>
      </c>
      <c r="N62" s="3">
        <f>_xlfn.NORM.S.DIST((1/$Y$8)*(C62-$Y$4-D62*$Y$12),TRUE)</f>
        <v>0.79588861751627893</v>
      </c>
      <c r="O62" s="3">
        <f>_xlfn.NORM.S.DIST((1/$Y$9)*(C62-$Y$5-D62*$Y$12),TRUE)</f>
        <v>0.44234417297198092</v>
      </c>
      <c r="P62" s="3">
        <f t="shared" si="5"/>
        <v>0.38734344238992946</v>
      </c>
      <c r="Q62">
        <f t="shared" si="6"/>
        <v>0.58961177023330436</v>
      </c>
      <c r="R62">
        <f t="shared" si="6"/>
        <v>3.1838002108610437E-2</v>
      </c>
      <c r="S62">
        <f t="shared" si="6"/>
        <v>3.5387404494976731E-2</v>
      </c>
      <c r="T62">
        <f t="shared" si="6"/>
        <v>1.4074534482695605E-7</v>
      </c>
      <c r="U62" s="4">
        <f t="shared" si="7"/>
        <v>0.65683731758223629</v>
      </c>
      <c r="V62" s="6">
        <f t="shared" si="8"/>
        <v>0.40384681971715447</v>
      </c>
    </row>
    <row r="63" spans="1:22" x14ac:dyDescent="0.3">
      <c r="A63">
        <f t="shared" si="0"/>
        <v>59</v>
      </c>
      <c r="C63">
        <v>0.14366600700000001</v>
      </c>
      <c r="D63">
        <v>3.4603999999999999</v>
      </c>
      <c r="E63">
        <v>0.99999881225285603</v>
      </c>
      <c r="F63" s="13">
        <v>1.1697076979611999E-6</v>
      </c>
      <c r="G63" s="13">
        <v>1.8023315275741799E-8</v>
      </c>
      <c r="H63" s="13">
        <v>1.6130512331490299E-11</v>
      </c>
      <c r="I63">
        <f t="shared" si="1"/>
        <v>0.87999983931267867</v>
      </c>
      <c r="J63">
        <f t="shared" si="2"/>
        <v>4.0000158011195462E-2</v>
      </c>
      <c r="K63">
        <f t="shared" si="3"/>
        <v>7.9999983999321594E-2</v>
      </c>
      <c r="L63">
        <f t="shared" si="4"/>
        <v>1.867680417732371E-8</v>
      </c>
      <c r="M63">
        <f>_xlfn.NORM.S.DIST((1/$Y$7)*(C63-$Y$3-D63*$Y$12),TRUE)</f>
        <v>0.37051944870720638</v>
      </c>
      <c r="N63" s="3">
        <f>_xlfn.NORM.S.DIST((1/$Y$8)*(C63-$Y$4-D63*$Y$12),TRUE)</f>
        <v>0.63000720126732723</v>
      </c>
      <c r="O63" s="3">
        <f>_xlfn.NORM.S.DIST((1/$Y$9)*(C63-$Y$5-D63*$Y$12),TRUE)</f>
        <v>0.32476931494085093</v>
      </c>
      <c r="P63" s="3">
        <f t="shared" si="5"/>
        <v>0.32938867616471662</v>
      </c>
      <c r="Q63">
        <f t="shared" si="6"/>
        <v>0.32605705532456392</v>
      </c>
      <c r="R63">
        <f t="shared" si="6"/>
        <v>2.520038759888411E-2</v>
      </c>
      <c r="S63">
        <f t="shared" si="6"/>
        <v>2.5981539998738711E-2</v>
      </c>
      <c r="T63">
        <f t="shared" si="6"/>
        <v>6.1519278029563059E-9</v>
      </c>
      <c r="U63" s="4">
        <f t="shared" si="7"/>
        <v>0.37723898907411452</v>
      </c>
      <c r="V63" s="6">
        <f t="shared" si="8"/>
        <v>-0.3127402962089727</v>
      </c>
    </row>
    <row r="64" spans="1:22" x14ac:dyDescent="0.3">
      <c r="A64">
        <f t="shared" si="0"/>
        <v>60</v>
      </c>
      <c r="C64">
        <v>-0.73722896800000004</v>
      </c>
      <c r="D64">
        <v>3.5992999999999999</v>
      </c>
      <c r="E64">
        <v>0.99999147149897305</v>
      </c>
      <c r="F64" s="13">
        <v>8.5038839990472705E-6</v>
      </c>
      <c r="G64" s="13">
        <v>2.46086287955096E-8</v>
      </c>
      <c r="H64" s="13">
        <v>8.3992879157966494E-12</v>
      </c>
      <c r="I64">
        <f t="shared" si="1"/>
        <v>0.87999898450306691</v>
      </c>
      <c r="J64">
        <f t="shared" si="2"/>
        <v>4.0000993530288034E-2</v>
      </c>
      <c r="K64">
        <f t="shared" si="3"/>
        <v>7.999990498297066E-2</v>
      </c>
      <c r="L64">
        <f t="shared" si="4"/>
        <v>1.169836742059852E-7</v>
      </c>
      <c r="M64">
        <f>_xlfn.NORM.S.DIST((1/$Y$7)*(C64-$Y$3-D64*$Y$12),TRUE)</f>
        <v>0.12244083860016343</v>
      </c>
      <c r="N64" s="3">
        <f>_xlfn.NORM.S.DIST((1/$Y$8)*(C64-$Y$4-D64*$Y$12),TRUE)</f>
        <v>0.41952807497489764</v>
      </c>
      <c r="O64" s="3">
        <f>_xlfn.NORM.S.DIST((1/$Y$9)*(C64-$Y$5-D64*$Y$12),TRUE)</f>
        <v>0.21515594454321771</v>
      </c>
      <c r="P64" s="3">
        <f t="shared" si="5"/>
        <v>0.27111392580274973</v>
      </c>
      <c r="Q64">
        <f t="shared" si="6"/>
        <v>0.10774781362984773</v>
      </c>
      <c r="R64">
        <f t="shared" si="6"/>
        <v>1.6781539812845074E-2</v>
      </c>
      <c r="S64">
        <f t="shared" si="6"/>
        <v>1.7212455119978723E-2</v>
      </c>
      <c r="T64">
        <f t="shared" si="6"/>
        <v>3.1715903168814516E-8</v>
      </c>
      <c r="U64" s="4">
        <f t="shared" si="7"/>
        <v>0.14174184027857473</v>
      </c>
      <c r="V64" s="6">
        <f t="shared" si="8"/>
        <v>-1.0725263603044504</v>
      </c>
    </row>
    <row r="65" spans="1:22" x14ac:dyDescent="0.3">
      <c r="A65">
        <f t="shared" si="0"/>
        <v>61</v>
      </c>
      <c r="C65">
        <v>0.62978749099999998</v>
      </c>
      <c r="D65">
        <v>3.4618000000000002</v>
      </c>
      <c r="E65">
        <v>0.99999959322142495</v>
      </c>
      <c r="F65" s="13">
        <v>3.9157823260645702E-7</v>
      </c>
      <c r="G65" s="13">
        <v>1.51772191711773E-8</v>
      </c>
      <c r="H65" s="13">
        <v>2.3122892061351801E-11</v>
      </c>
      <c r="I65">
        <f t="shared" si="1"/>
        <v>0.87999260456664907</v>
      </c>
      <c r="J65">
        <f t="shared" si="2"/>
        <v>4.0007227316886058E-2</v>
      </c>
      <c r="K65">
        <f t="shared" si="3"/>
        <v>7.9999317721345733E-2</v>
      </c>
      <c r="L65">
        <f t="shared" si="4"/>
        <v>8.5039511933505978E-7</v>
      </c>
      <c r="M65">
        <f>_xlfn.NORM.S.DIST((1/$Y$7)*(C65-$Y$3-D65*$Y$12),TRUE)</f>
        <v>0.55127294429159091</v>
      </c>
      <c r="N65" s="3">
        <f>_xlfn.NORM.S.DIST((1/$Y$8)*(C65-$Y$4-D65*$Y$12),TRUE)</f>
        <v>0.73470224226645309</v>
      </c>
      <c r="O65" s="3">
        <f>_xlfn.NORM.S.DIST((1/$Y$9)*(C65-$Y$5-D65*$Y$12),TRUE)</f>
        <v>0.39360133918627682</v>
      </c>
      <c r="P65" s="3">
        <f t="shared" si="5"/>
        <v>0.36355355789171284</v>
      </c>
      <c r="Q65">
        <f t="shared" si="6"/>
        <v>0.48511611407428235</v>
      </c>
      <c r="R65">
        <f t="shared" si="6"/>
        <v>2.9393399616579882E-2</v>
      </c>
      <c r="S65">
        <f t="shared" si="6"/>
        <v>3.1487838589110126E-2</v>
      </c>
      <c r="T65">
        <f t="shared" si="6"/>
        <v>3.0916417124800869E-7</v>
      </c>
      <c r="U65" s="4">
        <f t="shared" si="7"/>
        <v>0.54599766144414352</v>
      </c>
      <c r="V65" s="6">
        <f t="shared" si="8"/>
        <v>0.11555569594493857</v>
      </c>
    </row>
    <row r="66" spans="1:22" x14ac:dyDescent="0.3">
      <c r="A66">
        <f t="shared" si="0"/>
        <v>62</v>
      </c>
      <c r="C66">
        <v>0.59355800800000003</v>
      </c>
      <c r="D66">
        <v>3.2938999999999998</v>
      </c>
      <c r="E66">
        <v>0.99999955990318001</v>
      </c>
      <c r="F66" s="13">
        <v>4.2470137576010502E-7</v>
      </c>
      <c r="G66" s="13">
        <v>1.5372933342910701E-8</v>
      </c>
      <c r="H66" s="13">
        <v>2.2510652610183201E-11</v>
      </c>
      <c r="I66">
        <f t="shared" si="1"/>
        <v>0.8799996611280867</v>
      </c>
      <c r="J66">
        <f t="shared" si="2"/>
        <v>4.0000332233946473E-2</v>
      </c>
      <c r="K66">
        <f t="shared" si="3"/>
        <v>7.9999967461644894E-2</v>
      </c>
      <c r="L66">
        <f t="shared" si="4"/>
        <v>3.9176321574294783E-8</v>
      </c>
      <c r="M66">
        <f>_xlfn.NORM.S.DIST((1/$Y$7)*(C66-$Y$3-D66*$Y$12),TRUE)</f>
        <v>0.53770095367132464</v>
      </c>
      <c r="N66" s="3">
        <f>_xlfn.NORM.S.DIST((1/$Y$8)*(C66-$Y$4-D66*$Y$12),TRUE)</f>
        <v>0.72744199742871207</v>
      </c>
      <c r="O66" s="3">
        <f>_xlfn.NORM.S.DIST((1/$Y$9)*(C66-$Y$5-D66*$Y$12),TRUE)</f>
        <v>0.38832317444631664</v>
      </c>
      <c r="P66" s="3">
        <f t="shared" si="5"/>
        <v>0.36096542477625715</v>
      </c>
      <c r="Q66">
        <f t="shared" si="6"/>
        <v>0.47317665701901473</v>
      </c>
      <c r="R66">
        <f t="shared" si="6"/>
        <v>2.9097921578074119E-2</v>
      </c>
      <c r="S66">
        <f t="shared" si="6"/>
        <v>3.1065841320307985E-2</v>
      </c>
      <c r="T66">
        <f t="shared" si="6"/>
        <v>1.4141297558236564E-8</v>
      </c>
      <c r="U66" s="4">
        <f t="shared" si="7"/>
        <v>0.53334043405869447</v>
      </c>
      <c r="V66" s="6">
        <f t="shared" si="8"/>
        <v>8.3669595183334819E-2</v>
      </c>
    </row>
    <row r="67" spans="1:22" x14ac:dyDescent="0.3">
      <c r="A67">
        <f t="shared" si="0"/>
        <v>63</v>
      </c>
      <c r="C67">
        <v>1.8733878999999998E-2</v>
      </c>
      <c r="D67">
        <v>3.5564</v>
      </c>
      <c r="E67">
        <v>0.99999843137967703</v>
      </c>
      <c r="F67" s="13">
        <v>1.5497683879344501E-6</v>
      </c>
      <c r="G67" s="13">
        <v>1.8837230022105799E-8</v>
      </c>
      <c r="H67" s="13">
        <v>1.4704649335863401E-11</v>
      </c>
      <c r="I67">
        <f t="shared" si="1"/>
        <v>0.87999963233497069</v>
      </c>
      <c r="J67">
        <f t="shared" si="2"/>
        <v>4.0000360380801847E-2</v>
      </c>
      <c r="K67">
        <f t="shared" si="3"/>
        <v>7.9999964796081222E-2</v>
      </c>
      <c r="L67">
        <f t="shared" si="4"/>
        <v>4.2488146098098654E-8</v>
      </c>
      <c r="M67">
        <f>_xlfn.NORM.S.DIST((1/$Y$7)*(C67-$Y$3-D67*$Y$12),TRUE)</f>
        <v>0.32688488572483226</v>
      </c>
      <c r="N67" s="3">
        <f>_xlfn.NORM.S.DIST((1/$Y$8)*(C67-$Y$4-D67*$Y$12),TRUE)</f>
        <v>0.6010247017400101</v>
      </c>
      <c r="O67" s="3">
        <f>_xlfn.NORM.S.DIST((1/$Y$9)*(C67-$Y$5-D67*$Y$12),TRUE)</f>
        <v>0.30790107654755983</v>
      </c>
      <c r="P67" s="3">
        <f t="shared" si="5"/>
        <v>0.32082022592829029</v>
      </c>
      <c r="Q67">
        <f t="shared" si="6"/>
        <v>0.2876585792537113</v>
      </c>
      <c r="R67">
        <f t="shared" si="6"/>
        <v>2.4041204667364348E-2</v>
      </c>
      <c r="S67">
        <f t="shared" si="6"/>
        <v>2.4632075284480297E-2</v>
      </c>
      <c r="T67">
        <f t="shared" si="6"/>
        <v>1.3631056630466216E-8</v>
      </c>
      <c r="U67" s="4">
        <f t="shared" si="7"/>
        <v>0.33633187283661259</v>
      </c>
      <c r="V67" s="6">
        <f t="shared" si="8"/>
        <v>-0.42249500524286793</v>
      </c>
    </row>
    <row r="68" spans="1:22" x14ac:dyDescent="0.3">
      <c r="A68">
        <f t="shared" si="0"/>
        <v>64</v>
      </c>
      <c r="C68">
        <v>-0.16149580799999999</v>
      </c>
      <c r="D68">
        <v>3.4708000000000001</v>
      </c>
      <c r="E68">
        <v>0.99999765419879205</v>
      </c>
      <c r="F68" s="13">
        <v>2.3257117648380598E-6</v>
      </c>
      <c r="G68" s="13">
        <v>2.0076576067482498E-8</v>
      </c>
      <c r="H68" s="13">
        <v>1.2866796820981901E-11</v>
      </c>
      <c r="I68">
        <f t="shared" si="1"/>
        <v>0.87999865394917665</v>
      </c>
      <c r="J68">
        <f t="shared" si="2"/>
        <v>4.0001316549346431E-2</v>
      </c>
      <c r="K68">
        <f t="shared" si="3"/>
        <v>7.999987451287395E-2</v>
      </c>
      <c r="L68">
        <f t="shared" si="4"/>
        <v>1.5498860251291373E-7</v>
      </c>
      <c r="M68">
        <f>_xlfn.NORM.S.DIST((1/$Y$7)*(C68-$Y$3-D68*$Y$12),TRUE)</f>
        <v>0.26801163805500611</v>
      </c>
      <c r="N68" s="3">
        <f>_xlfn.NORM.S.DIST((1/$Y$8)*(C68-$Y$4-D68*$Y$12),TRUE)</f>
        <v>0.55825466491741904</v>
      </c>
      <c r="O68" s="3">
        <f>_xlfn.NORM.S.DIST((1/$Y$9)*(C68-$Y$5-D68*$Y$12),TRUE)</f>
        <v>0.28427217705536517</v>
      </c>
      <c r="P68" s="3">
        <f t="shared" si="5"/>
        <v>0.30862649238177498</v>
      </c>
      <c r="Q68">
        <f t="shared" si="6"/>
        <v>0.23584988073111932</v>
      </c>
      <c r="R68">
        <f t="shared" si="6"/>
        <v>2.2330921566511001E-2</v>
      </c>
      <c r="S68">
        <f t="shared" si="6"/>
        <v>2.2741738491930698E-2</v>
      </c>
      <c r="T68">
        <f t="shared" si="6"/>
        <v>4.7833588752713722E-8</v>
      </c>
      <c r="U68" s="4">
        <f t="shared" si="7"/>
        <v>0.28092258862314973</v>
      </c>
      <c r="V68" s="6">
        <f t="shared" si="8"/>
        <v>-0.58010297561575508</v>
      </c>
    </row>
    <row r="69" spans="1:22" x14ac:dyDescent="0.3">
      <c r="A69">
        <f t="shared" si="0"/>
        <v>65</v>
      </c>
      <c r="C69">
        <v>1.1975830649999999</v>
      </c>
      <c r="D69">
        <v>3.2629000000000001</v>
      </c>
      <c r="E69">
        <v>0.99999987855906702</v>
      </c>
      <c r="F69" s="13">
        <v>1.08988851704565E-7</v>
      </c>
      <c r="G69" s="13">
        <v>1.24168674977132E-8</v>
      </c>
      <c r="H69" s="13">
        <v>3.5213993122095301E-11</v>
      </c>
      <c r="I69">
        <f t="shared" si="1"/>
        <v>0.87999797902875943</v>
      </c>
      <c r="J69">
        <f t="shared" si="2"/>
        <v>4.0001976051679725E-2</v>
      </c>
      <c r="K69">
        <f t="shared" si="3"/>
        <v>7.9999812338090726E-2</v>
      </c>
      <c r="L69">
        <f t="shared" si="4"/>
        <v>2.325814699212628E-7</v>
      </c>
      <c r="M69">
        <f>_xlfn.NORM.S.DIST((1/$Y$7)*(C69-$Y$3-D69*$Y$12),TRUE)</f>
        <v>0.74710625340621717</v>
      </c>
      <c r="N69" s="3">
        <f>_xlfn.NORM.S.DIST((1/$Y$8)*(C69-$Y$4-D69*$Y$12),TRUE)</f>
        <v>0.83445562566340592</v>
      </c>
      <c r="O69" s="3">
        <f>_xlfn.NORM.S.DIST((1/$Y$9)*(C69-$Y$5-D69*$Y$12),TRUE)</f>
        <v>0.47827026837191483</v>
      </c>
      <c r="P69" s="3">
        <f t="shared" si="5"/>
        <v>0.40485950299943235</v>
      </c>
      <c r="Q69">
        <f t="shared" si="6"/>
        <v>0.65745199311721936</v>
      </c>
      <c r="R69">
        <f t="shared" si="6"/>
        <v>3.3379873953976985E-2</v>
      </c>
      <c r="S69">
        <f t="shared" si="6"/>
        <v>3.8261531716641477E-2</v>
      </c>
      <c r="T69">
        <f t="shared" ref="T69:T132" si="9">P69*L69</f>
        <v>9.4162818319199889E-8</v>
      </c>
      <c r="U69" s="4">
        <f t="shared" si="7"/>
        <v>0.72909349295065617</v>
      </c>
      <c r="V69" s="6">
        <f t="shared" si="8"/>
        <v>0.61007366002551111</v>
      </c>
    </row>
    <row r="70" spans="1:22" x14ac:dyDescent="0.3">
      <c r="A70">
        <f t="shared" ref="A70:A133" si="10">A69+1</f>
        <v>66</v>
      </c>
      <c r="C70">
        <v>-0.390570429</v>
      </c>
      <c r="D70">
        <v>3.4117000000000002</v>
      </c>
      <c r="E70">
        <v>0.99999608272634299</v>
      </c>
      <c r="F70" s="13">
        <v>3.8954926036614004E-6</v>
      </c>
      <c r="G70" s="13">
        <v>2.1770194487099999E-8</v>
      </c>
      <c r="H70" s="13">
        <v>1.08585537239379E-11</v>
      </c>
      <c r="I70">
        <f t="shared" ref="I70:I133" si="11">$Y$14*E69+$Y$19*F69+G69*$Y$24+H69*$Y$29</f>
        <v>0.87999990663908723</v>
      </c>
      <c r="J70">
        <f t="shared" ref="J70:J133" si="12">$Y$15*E69+$Y$20*F69+G69*$Y$25+H69*$Y$30</f>
        <v>4.0000092143144976E-2</v>
      </c>
      <c r="K70">
        <f t="shared" ref="K70:K133" si="13">E69*$Y$16+F69*$Y$21+G69*$Y$26+H69*$Y$31</f>
        <v>7.9999990290711739E-2</v>
      </c>
      <c r="L70">
        <f t="shared" ref="L70:L133" si="14">E69*$Y$17+F69*$Y$22+G69*$Y$27+H69*$Y$32</f>
        <v>1.0927056364954176E-8</v>
      </c>
      <c r="M70">
        <f>_xlfn.NORM.S.DIST((1/$Y$7)*(C70-$Y$3-D70*$Y$12),TRUE)</f>
        <v>0.2017745080849446</v>
      </c>
      <c r="N70" s="3">
        <f>_xlfn.NORM.S.DIST((1/$Y$8)*(C70-$Y$4-D70*$Y$12),TRUE)</f>
        <v>0.50296295670257596</v>
      </c>
      <c r="O70" s="3">
        <f>_xlfn.NORM.S.DIST((1/$Y$9)*(C70-$Y$5-D70*$Y$12),TRUE)</f>
        <v>0.25555227335531383</v>
      </c>
      <c r="P70" s="3">
        <f t="shared" ref="P70:P133" si="15">_xlfn.NORM.S.DIST((1/$Y$10)*(C70-$Y$6-D70*$Y$12),TRUE)</f>
        <v>0.29342885876313912</v>
      </c>
      <c r="Q70">
        <f t="shared" ref="Q70:T133" si="16">M70*I70</f>
        <v>0.17756154827689899</v>
      </c>
      <c r="R70">
        <f t="shared" si="16"/>
        <v>2.0118564612691674E-2</v>
      </c>
      <c r="S70">
        <f t="shared" si="16"/>
        <v>2.0444179387194419E-2</v>
      </c>
      <c r="T70">
        <f t="shared" si="9"/>
        <v>3.2063136788089994E-9</v>
      </c>
      <c r="U70" s="4">
        <f t="shared" ref="U70:U133" si="17">SUM(Q70:T70)</f>
        <v>0.21812429548309878</v>
      </c>
      <c r="V70" s="6">
        <f t="shared" ref="V70:V133" si="18">_xlfn.NORM.S.INV(U70)</f>
        <v>-0.7785436385092751</v>
      </c>
    </row>
    <row r="71" spans="1:22" x14ac:dyDescent="0.3">
      <c r="A71">
        <f t="shared" si="10"/>
        <v>67</v>
      </c>
      <c r="C71">
        <v>-1.455180699</v>
      </c>
      <c r="D71">
        <v>3.3807999999999998</v>
      </c>
      <c r="E71">
        <v>0.99995713101583905</v>
      </c>
      <c r="F71" s="13">
        <v>4.2837260985558302E-5</v>
      </c>
      <c r="G71" s="13">
        <v>3.1718241145700302E-8</v>
      </c>
      <c r="H71" s="13">
        <v>4.9345428048608102E-12</v>
      </c>
      <c r="I71">
        <f t="shared" si="11"/>
        <v>0.87999661352441105</v>
      </c>
      <c r="J71">
        <f t="shared" si="12"/>
        <v>4.0003310297688152E-2</v>
      </c>
      <c r="K71">
        <f t="shared" si="13"/>
        <v>7.9999686619953395E-2</v>
      </c>
      <c r="L71">
        <f t="shared" si="14"/>
        <v>3.8955794720911922E-7</v>
      </c>
      <c r="M71">
        <f>_xlfn.NORM.S.DIST((1/$Y$7)*(C71-$Y$3-D71*$Y$12),TRUE)</f>
        <v>3.2789299369399491E-2</v>
      </c>
      <c r="N71" s="3">
        <f>_xlfn.NORM.S.DIST((1/$Y$8)*(C71-$Y$4-D71*$Y$12),TRUE)</f>
        <v>0.26137316463686522</v>
      </c>
      <c r="O71" s="3">
        <f>_xlfn.NORM.S.DIST((1/$Y$9)*(C71-$Y$5-D71*$Y$12),TRUE)</f>
        <v>0.14432581582623499</v>
      </c>
      <c r="P71" s="3">
        <f t="shared" si="15"/>
        <v>0.22775941436889657</v>
      </c>
      <c r="Q71">
        <f t="shared" si="16"/>
        <v>2.885447240490966E-2</v>
      </c>
      <c r="R71">
        <f t="shared" si="16"/>
        <v>1.0455791808457252E-2</v>
      </c>
      <c r="S71">
        <f t="shared" si="16"/>
        <v>1.154602003726791E-2</v>
      </c>
      <c r="T71">
        <f t="shared" si="9"/>
        <v>8.8725489919098519E-8</v>
      </c>
      <c r="U71" s="4">
        <f t="shared" si="17"/>
        <v>5.085637297612474E-2</v>
      </c>
      <c r="V71" s="6">
        <f t="shared" si="18"/>
        <v>-1.6366063595990652</v>
      </c>
    </row>
    <row r="72" spans="1:22" x14ac:dyDescent="0.3">
      <c r="A72">
        <f t="shared" si="10"/>
        <v>68</v>
      </c>
      <c r="C72">
        <v>-0.24913661000000001</v>
      </c>
      <c r="D72">
        <v>3.2606000000000002</v>
      </c>
      <c r="E72">
        <v>0.99999714056715505</v>
      </c>
      <c r="F72" s="13">
        <v>2.8387128264654998E-6</v>
      </c>
      <c r="G72" s="13">
        <v>2.07079610105675E-8</v>
      </c>
      <c r="H72" s="13">
        <v>1.20577301503158E-11</v>
      </c>
      <c r="I72">
        <f t="shared" si="11"/>
        <v>0.8799627353848386</v>
      </c>
      <c r="J72">
        <f t="shared" si="12"/>
        <v>4.0036410403009405E-2</v>
      </c>
      <c r="K72">
        <f t="shared" si="13"/>
        <v>7.9996570482105997E-2</v>
      </c>
      <c r="L72">
        <f t="shared" si="14"/>
        <v>4.2837300461900743E-6</v>
      </c>
      <c r="M72">
        <f>_xlfn.NORM.S.DIST((1/$Y$7)*(C72-$Y$3-D72*$Y$12),TRUE)</f>
        <v>0.24144777237516374</v>
      </c>
      <c r="N72" s="3">
        <f>_xlfn.NORM.S.DIST((1/$Y$8)*(C72-$Y$4-D72*$Y$12),TRUE)</f>
        <v>0.53717564303128817</v>
      </c>
      <c r="O72" s="3">
        <f>_xlfn.NORM.S.DIST((1/$Y$9)*(C72-$Y$5-D72*$Y$12),TRUE)</f>
        <v>0.27310407325414526</v>
      </c>
      <c r="P72" s="3">
        <f t="shared" si="15"/>
        <v>0.30277132352724656</v>
      </c>
      <c r="Q72">
        <f t="shared" si="16"/>
        <v>0.21246504223182494</v>
      </c>
      <c r="R72">
        <f t="shared" si="16"/>
        <v>2.1506584502901133E-2</v>
      </c>
      <c r="S72">
        <f t="shared" si="16"/>
        <v>2.184738924502547E-2</v>
      </c>
      <c r="T72">
        <f t="shared" si="9"/>
        <v>1.2969906157184019E-6</v>
      </c>
      <c r="U72" s="4">
        <f t="shared" si="17"/>
        <v>0.25582031297036728</v>
      </c>
      <c r="V72" s="6">
        <f t="shared" si="18"/>
        <v>-0.6562852192563261</v>
      </c>
    </row>
    <row r="73" spans="1:22" x14ac:dyDescent="0.3">
      <c r="A73">
        <f t="shared" si="10"/>
        <v>69</v>
      </c>
      <c r="C73">
        <v>1.131326743</v>
      </c>
      <c r="D73">
        <v>3.1957</v>
      </c>
      <c r="E73">
        <v>0.99999986072577496</v>
      </c>
      <c r="F73" s="13">
        <v>1.2652953763613299E-7</v>
      </c>
      <c r="G73" s="13">
        <v>1.27111601307856E-8</v>
      </c>
      <c r="H73" s="13">
        <v>3.3527341394389301E-11</v>
      </c>
      <c r="I73">
        <f t="shared" si="11"/>
        <v>0.87999753279430637</v>
      </c>
      <c r="J73">
        <f t="shared" si="12"/>
        <v>4.0002412077342911E-2</v>
      </c>
      <c r="K73">
        <f t="shared" si="13"/>
        <v>7.9999771247422219E-2</v>
      </c>
      <c r="L73">
        <f t="shared" si="14"/>
        <v>2.8388092883067023E-7</v>
      </c>
      <c r="M73">
        <f>_xlfn.NORM.S.DIST((1/$Y$7)*(C73-$Y$3-D73*$Y$12),TRUE)</f>
        <v>0.72668010829790597</v>
      </c>
      <c r="N73" s="3">
        <f>_xlfn.NORM.S.DIST((1/$Y$8)*(C73-$Y$4-D73*$Y$12),TRUE)</f>
        <v>0.82425041094722296</v>
      </c>
      <c r="O73" s="3">
        <f>_xlfn.NORM.S.DIST((1/$Y$9)*(C73-$Y$5-D73*$Y$12),TRUE)</f>
        <v>0.468263292052851</v>
      </c>
      <c r="P73" s="3">
        <f t="shared" si="15"/>
        <v>0.39997453239982539</v>
      </c>
      <c r="Q73">
        <f t="shared" si="16"/>
        <v>0.63947670243285659</v>
      </c>
      <c r="R73">
        <f t="shared" si="16"/>
        <v>3.2972004593630047E-2</v>
      </c>
      <c r="S73">
        <f t="shared" si="16"/>
        <v>3.7460956247792943E-2</v>
      </c>
      <c r="T73">
        <f t="shared" si="9"/>
        <v>1.1354514176627543E-7</v>
      </c>
      <c r="U73" s="4">
        <f t="shared" si="17"/>
        <v>0.70990977681942136</v>
      </c>
      <c r="V73" s="6">
        <f t="shared" si="18"/>
        <v>0.55312116264391087</v>
      </c>
    </row>
    <row r="74" spans="1:22" x14ac:dyDescent="0.3">
      <c r="A74">
        <f t="shared" si="10"/>
        <v>70</v>
      </c>
      <c r="C74">
        <v>0.52322954099999996</v>
      </c>
      <c r="D74">
        <v>3.2275999999999998</v>
      </c>
      <c r="E74">
        <v>0.999999486642001</v>
      </c>
      <c r="F74" s="13">
        <v>4.9757666471936503E-7</v>
      </c>
      <c r="G74" s="13">
        <v>1.5759966272885001E-8</v>
      </c>
      <c r="H74" s="13">
        <v>2.1367906576781899E-11</v>
      </c>
      <c r="I74">
        <f t="shared" si="11"/>
        <v>0.87999989141547286</v>
      </c>
      <c r="J74">
        <f t="shared" si="12"/>
        <v>4.0000107040990045E-2</v>
      </c>
      <c r="K74">
        <f t="shared" si="13"/>
        <v>7.9999988863761654E-2</v>
      </c>
      <c r="L74">
        <f t="shared" si="14"/>
        <v>1.2679775636728812E-8</v>
      </c>
      <c r="M74">
        <f>_xlfn.NORM.S.DIST((1/$Y$7)*(C74-$Y$3-D74*$Y$12),TRUE)</f>
        <v>0.51124355610785277</v>
      </c>
      <c r="N74" s="3">
        <f>_xlfn.NORM.S.DIST((1/$Y$8)*(C74-$Y$4-D74*$Y$12),TRUE)</f>
        <v>0.71307274440590529</v>
      </c>
      <c r="O74" s="3">
        <f>_xlfn.NORM.S.DIST((1/$Y$9)*(C74-$Y$5-D74*$Y$12),TRUE)</f>
        <v>0.37813669412058482</v>
      </c>
      <c r="P74" s="3">
        <f t="shared" si="15"/>
        <v>0.35595958006178474</v>
      </c>
      <c r="Q74">
        <f t="shared" si="16"/>
        <v>0.44989427386177067</v>
      </c>
      <c r="R74">
        <f t="shared" si="16"/>
        <v>2.8522986104248745E-2</v>
      </c>
      <c r="S74">
        <f t="shared" si="16"/>
        <v>3.0250931318626433E-2</v>
      </c>
      <c r="T74">
        <f t="shared" si="9"/>
        <v>4.5134876109276369E-9</v>
      </c>
      <c r="U74" s="4">
        <f t="shared" si="17"/>
        <v>0.50866819579813338</v>
      </c>
      <c r="V74" s="6">
        <f t="shared" si="18"/>
        <v>2.1729654600268666E-2</v>
      </c>
    </row>
    <row r="75" spans="1:22" x14ac:dyDescent="0.3">
      <c r="A75">
        <f t="shared" si="10"/>
        <v>71</v>
      </c>
      <c r="C75">
        <v>-0.83088689800000004</v>
      </c>
      <c r="D75">
        <v>3.0047999999999999</v>
      </c>
      <c r="E75">
        <v>0.99998947427625096</v>
      </c>
      <c r="F75" s="13">
        <v>1.05002788301372E-5</v>
      </c>
      <c r="G75" s="13">
        <v>2.5437082880915401E-8</v>
      </c>
      <c r="H75" s="13">
        <v>7.8362816103275094E-12</v>
      </c>
      <c r="I75">
        <f t="shared" si="11"/>
        <v>0.87999956898090748</v>
      </c>
      <c r="J75">
        <f t="shared" si="12"/>
        <v>4.0000422309339E-2</v>
      </c>
      <c r="K75">
        <f t="shared" si="13"/>
        <v>7.9999958934992621E-2</v>
      </c>
      <c r="L75">
        <f t="shared" si="14"/>
        <v>4.9774760797197926E-8</v>
      </c>
      <c r="M75">
        <f>_xlfn.NORM.S.DIST((1/$Y$7)*(C75-$Y$3-D75*$Y$12),TRUE)</f>
        <v>0.10539928368662552</v>
      </c>
      <c r="N75" s="3">
        <f>_xlfn.NORM.S.DIST((1/$Y$8)*(C75-$Y$4-D75*$Y$12),TRUE)</f>
        <v>0.39743959909297377</v>
      </c>
      <c r="O75" s="3">
        <f>_xlfn.NORM.S.DIST((1/$Y$9)*(C75-$Y$5-D75*$Y$12),TRUE)</f>
        <v>0.20491396460804362</v>
      </c>
      <c r="P75" s="3">
        <f t="shared" si="15"/>
        <v>0.26523356567820178</v>
      </c>
      <c r="Q75">
        <f t="shared" si="16"/>
        <v>9.2751324215126843E-2</v>
      </c>
      <c r="R75">
        <f t="shared" si="16"/>
        <v>1.5897751806173335E-2</v>
      </c>
      <c r="S75">
        <f t="shared" si="16"/>
        <v>1.6393108753850021E-2</v>
      </c>
      <c r="T75">
        <f t="shared" si="9"/>
        <v>1.3201937287020379E-8</v>
      </c>
      <c r="U75" s="4">
        <f t="shared" si="17"/>
        <v>0.12504219797708749</v>
      </c>
      <c r="V75" s="6">
        <f t="shared" si="18"/>
        <v>-1.1501444142393216</v>
      </c>
    </row>
    <row r="76" spans="1:22" x14ac:dyDescent="0.3">
      <c r="A76">
        <f t="shared" si="10"/>
        <v>72</v>
      </c>
      <c r="C76">
        <v>-0.40101662500000002</v>
      </c>
      <c r="D76">
        <v>2.9984000000000002</v>
      </c>
      <c r="E76">
        <v>0.99999598794934896</v>
      </c>
      <c r="F76" s="13">
        <v>3.99018924488576E-6</v>
      </c>
      <c r="G76" s="13">
        <v>2.1850631749571199E-8</v>
      </c>
      <c r="H76" s="13">
        <v>1.07747938259393E-11</v>
      </c>
      <c r="I76">
        <f t="shared" si="11"/>
        <v>0.87999086780305047</v>
      </c>
      <c r="J76">
        <f t="shared" si="12"/>
        <v>4.0008924219365589E-2</v>
      </c>
      <c r="K76">
        <f t="shared" si="13"/>
        <v>7.999915794343225E-2</v>
      </c>
      <c r="L76">
        <f t="shared" si="14"/>
        <v>1.0500341520390083E-6</v>
      </c>
      <c r="M76">
        <f>_xlfn.NORM.S.DIST((1/$Y$7)*(C76-$Y$3-D76*$Y$12),TRUE)</f>
        <v>0.19900777423662799</v>
      </c>
      <c r="N76" s="3">
        <f>_xlfn.NORM.S.DIST((1/$Y$8)*(C76-$Y$4-D76*$Y$12),TRUE)</f>
        <v>0.50043207651815336</v>
      </c>
      <c r="O76" s="3">
        <f>_xlfn.NORM.S.DIST((1/$Y$9)*(C76-$Y$5-D76*$Y$12),TRUE)</f>
        <v>0.25427967928387102</v>
      </c>
      <c r="P76" s="3">
        <f t="shared" si="15"/>
        <v>0.29274415888914596</v>
      </c>
      <c r="Q76">
        <f t="shared" si="16"/>
        <v>0.17512502395004381</v>
      </c>
      <c r="R76">
        <f t="shared" si="16"/>
        <v>2.0021749026354559E-2</v>
      </c>
      <c r="S76">
        <f t="shared" si="16"/>
        <v>2.0342160224835697E-2</v>
      </c>
      <c r="T76">
        <f t="shared" si="9"/>
        <v>3.0739136464353707E-7</v>
      </c>
      <c r="U76" s="4">
        <f t="shared" si="17"/>
        <v>0.21548924059259872</v>
      </c>
      <c r="V76" s="6">
        <f t="shared" si="18"/>
        <v>-0.78751836644233664</v>
      </c>
    </row>
    <row r="77" spans="1:22" x14ac:dyDescent="0.3">
      <c r="A77">
        <f t="shared" si="10"/>
        <v>73</v>
      </c>
      <c r="C77">
        <v>-2.3466912799999999</v>
      </c>
      <c r="D77">
        <v>3.0308000000000002</v>
      </c>
      <c r="E77">
        <v>0.99968109014356699</v>
      </c>
      <c r="F77">
        <v>3.1886639533005602E-4</v>
      </c>
      <c r="G77" s="13">
        <v>4.3458553748417301E-8</v>
      </c>
      <c r="H77" s="13">
        <v>2.54864554553611E-12</v>
      </c>
      <c r="I77">
        <f t="shared" si="11"/>
        <v>0.87999653114805909</v>
      </c>
      <c r="J77">
        <f t="shared" si="12"/>
        <v>4.0003390786617403E-2</v>
      </c>
      <c r="K77">
        <f t="shared" si="13"/>
        <v>7.9999679037779631E-2</v>
      </c>
      <c r="L77">
        <f t="shared" si="14"/>
        <v>3.9902754432363676E-7</v>
      </c>
      <c r="M77">
        <f>_xlfn.NORM.S.DIST((1/$Y$7)*(C77-$Y$3-D77*$Y$12),TRUE)</f>
        <v>3.6404258547545238E-3</v>
      </c>
      <c r="N77" s="3">
        <f>_xlfn.NORM.S.DIST((1/$Y$8)*(C77-$Y$4-D77*$Y$12),TRUE)</f>
        <v>0.11889314766872919</v>
      </c>
      <c r="O77" s="3">
        <f>_xlfn.NORM.S.DIST((1/$Y$9)*(C77-$Y$5-D77*$Y$12),TRUE)</f>
        <v>8.0851460117663004E-2</v>
      </c>
      <c r="P77" s="3">
        <f t="shared" si="15"/>
        <v>0.17980345687493296</v>
      </c>
      <c r="Q77">
        <f t="shared" si="16"/>
        <v>3.2035621240856888E-3</v>
      </c>
      <c r="R77">
        <f t="shared" si="16"/>
        <v>4.7561290480431836E-3</v>
      </c>
      <c r="S77">
        <f t="shared" si="16"/>
        <v>6.4680908591488806E-3</v>
      </c>
      <c r="T77">
        <f t="shared" si="9"/>
        <v>7.1746531857705423E-8</v>
      </c>
      <c r="U77" s="4">
        <f t="shared" si="17"/>
        <v>1.4427853777809609E-2</v>
      </c>
      <c r="V77" s="6">
        <f t="shared" si="18"/>
        <v>-2.1854521933086639</v>
      </c>
    </row>
    <row r="78" spans="1:22" x14ac:dyDescent="0.3">
      <c r="A78">
        <f t="shared" si="10"/>
        <v>74</v>
      </c>
      <c r="C78">
        <v>-3.0786022530000001</v>
      </c>
      <c r="D78">
        <v>3.157</v>
      </c>
      <c r="E78" s="13">
        <v>0.99832001499162304</v>
      </c>
      <c r="F78">
        <v>1.67992879904813E-3</v>
      </c>
      <c r="G78" s="13">
        <v>5.62078492939756E-8</v>
      </c>
      <c r="H78" s="13">
        <v>1.4797206330631999E-12</v>
      </c>
      <c r="I78">
        <f t="shared" si="11"/>
        <v>0.87972259144887155</v>
      </c>
      <c r="J78">
        <f t="shared" si="12"/>
        <v>4.0271034697637403E-2</v>
      </c>
      <c r="K78">
        <f t="shared" si="13"/>
        <v>7.9974487211918618E-2</v>
      </c>
      <c r="L78">
        <f t="shared" si="14"/>
        <v>3.1886641571922046E-5</v>
      </c>
      <c r="M78">
        <f>_xlfn.NORM.S.DIST((1/$Y$7)*(C78-$Y$3-D78*$Y$12),TRUE)</f>
        <v>3.686356577557788E-4</v>
      </c>
      <c r="N78" s="3">
        <f>_xlfn.NORM.S.DIST((1/$Y$8)*(C78-$Y$4-D78*$Y$12),TRUE)</f>
        <v>5.2077827633418797E-2</v>
      </c>
      <c r="O78" s="3">
        <f>_xlfn.NORM.S.DIST((1/$Y$9)*(C78-$Y$5-D78*$Y$12),TRUE)</f>
        <v>4.6762431877206849E-2</v>
      </c>
      <c r="P78" s="3">
        <f t="shared" si="15"/>
        <v>0.14558175359775061</v>
      </c>
      <c r="Q78">
        <f t="shared" si="16"/>
        <v>3.2429711614137302E-4</v>
      </c>
      <c r="R78">
        <f t="shared" si="16"/>
        <v>2.0972280036029882E-3</v>
      </c>
      <c r="S78">
        <f t="shared" si="16"/>
        <v>3.7398015101618946E-3</v>
      </c>
      <c r="T78">
        <f t="shared" si="9"/>
        <v>4.6421131963833468E-6</v>
      </c>
      <c r="U78" s="4">
        <f t="shared" si="17"/>
        <v>6.1659687431026393E-3</v>
      </c>
      <c r="V78" s="6">
        <f t="shared" si="18"/>
        <v>-2.5025007194362305</v>
      </c>
    </row>
    <row r="79" spans="1:22" x14ac:dyDescent="0.3">
      <c r="A79">
        <f t="shared" si="10"/>
        <v>75</v>
      </c>
      <c r="C79">
        <v>-0.88661723999999997</v>
      </c>
      <c r="D79">
        <v>3.1371000000000002</v>
      </c>
      <c r="E79">
        <v>0.99998711764072401</v>
      </c>
      <c r="F79" s="13">
        <v>1.28564299777481E-5</v>
      </c>
      <c r="G79" s="13">
        <v>2.5921785640225201E-8</v>
      </c>
      <c r="H79" s="13">
        <v>7.5131458564806598E-12</v>
      </c>
      <c r="I79">
        <f t="shared" si="11"/>
        <v>0.87853846868848273</v>
      </c>
      <c r="J79">
        <f t="shared" si="12"/>
        <v>4.1427937230847346E-2</v>
      </c>
      <c r="K79">
        <f t="shared" si="13"/>
        <v>7.9865601199581387E-2</v>
      </c>
      <c r="L79">
        <f t="shared" si="14"/>
        <v>1.6799288108858954E-4</v>
      </c>
      <c r="M79">
        <f>_xlfn.NORM.S.DIST((1/$Y$7)*(C79-$Y$3-D79*$Y$12),TRUE)</f>
        <v>9.6110914268358924E-2</v>
      </c>
      <c r="N79" s="3">
        <f>_xlfn.NORM.S.DIST((1/$Y$8)*(C79-$Y$4-D79*$Y$12),TRUE)</f>
        <v>0.38444565912165846</v>
      </c>
      <c r="O79" s="3">
        <f>_xlfn.NORM.S.DIST((1/$Y$9)*(C79-$Y$5-D79*$Y$12),TRUE)</f>
        <v>0.19895959447809122</v>
      </c>
      <c r="P79" s="3">
        <f t="shared" si="15"/>
        <v>0.26176550012455002</v>
      </c>
      <c r="Q79">
        <f t="shared" si="16"/>
        <v>8.4437135445574088E-2</v>
      </c>
      <c r="R79">
        <f t="shared" si="16"/>
        <v>1.5926790634763804E-2</v>
      </c>
      <c r="S79">
        <f t="shared" si="16"/>
        <v>1.5890027627417667E-2</v>
      </c>
      <c r="T79">
        <f t="shared" si="9"/>
        <v>4.3974740535518699E-5</v>
      </c>
      <c r="U79" s="4">
        <f t="shared" si="17"/>
        <v>0.11629792844829109</v>
      </c>
      <c r="V79" s="6">
        <f t="shared" si="18"/>
        <v>-1.1936986803536298</v>
      </c>
    </row>
    <row r="80" spans="1:22" x14ac:dyDescent="0.3">
      <c r="A80">
        <f t="shared" si="10"/>
        <v>76</v>
      </c>
      <c r="C80">
        <v>-0.453682998</v>
      </c>
      <c r="D80">
        <v>3.1177000000000001</v>
      </c>
      <c r="E80">
        <v>0.999995484586781</v>
      </c>
      <c r="F80" s="13">
        <v>4.4931415889564204E-6</v>
      </c>
      <c r="G80" s="13">
        <v>2.2261267189755099E-8</v>
      </c>
      <c r="H80" s="13">
        <v>1.03624960451581E-11</v>
      </c>
      <c r="I80">
        <f t="shared" si="11"/>
        <v>0.87998881800999762</v>
      </c>
      <c r="J80">
        <f t="shared" si="12"/>
        <v>4.0010926928459416E-2</v>
      </c>
      <c r="K80">
        <f t="shared" si="13"/>
        <v>7.9998969412535148E-2</v>
      </c>
      <c r="L80">
        <f t="shared" si="14"/>
        <v>1.2856490082914953E-6</v>
      </c>
      <c r="M80">
        <f>_xlfn.NORM.S.DIST((1/$Y$7)*(C80-$Y$3-D80*$Y$12),TRUE)</f>
        <v>0.18541030763298599</v>
      </c>
      <c r="N80" s="3">
        <f>_xlfn.NORM.S.DIST((1/$Y$8)*(C80-$Y$4-D80*$Y$12),TRUE)</f>
        <v>0.48767401448873271</v>
      </c>
      <c r="O80" s="3">
        <f>_xlfn.NORM.S.DIST((1/$Y$9)*(C80-$Y$5-D80*$Y$12),TRUE)</f>
        <v>0.24791461628658024</v>
      </c>
      <c r="P80" s="3">
        <f t="shared" si="15"/>
        <v>0.2893034743712104</v>
      </c>
      <c r="Q80">
        <f t="shared" si="16"/>
        <v>0.16315899746082138</v>
      </c>
      <c r="R80">
        <f t="shared" si="16"/>
        <v>1.9512289358617142E-2</v>
      </c>
      <c r="S80">
        <f t="shared" si="16"/>
        <v>1.9832913805230522E-2</v>
      </c>
      <c r="T80">
        <f t="shared" si="9"/>
        <v>3.719427249206307E-7</v>
      </c>
      <c r="U80" s="4">
        <f t="shared" si="17"/>
        <v>0.20250457256739399</v>
      </c>
      <c r="V80" s="6">
        <f t="shared" si="18"/>
        <v>-0.83270850776146554</v>
      </c>
    </row>
    <row r="81" spans="1:22" x14ac:dyDescent="0.3">
      <c r="A81">
        <f t="shared" si="10"/>
        <v>77</v>
      </c>
      <c r="C81">
        <v>-2.7397907369999999</v>
      </c>
      <c r="D81">
        <v>3.5139</v>
      </c>
      <c r="E81" s="13">
        <v>0.99922748886329105</v>
      </c>
      <c r="F81">
        <v>7.7246121922550201E-4</v>
      </c>
      <c r="G81" s="13">
        <v>4.9915579750997103E-8</v>
      </c>
      <c r="H81" s="13">
        <v>1.903899111018E-12</v>
      </c>
      <c r="I81">
        <f t="shared" si="11"/>
        <v>0.87999609362915399</v>
      </c>
      <c r="J81">
        <f t="shared" si="12"/>
        <v>4.0003818279692661E-2</v>
      </c>
      <c r="K81">
        <f t="shared" si="13"/>
        <v>7.9999638768704098E-2</v>
      </c>
      <c r="L81">
        <f t="shared" si="14"/>
        <v>4.4932244889247816E-7</v>
      </c>
      <c r="M81">
        <f>_xlfn.NORM.S.DIST((1/$Y$7)*(C81-$Y$3-D81*$Y$12),TRUE)</f>
        <v>1.1246515826584375E-3</v>
      </c>
      <c r="N81" s="3">
        <f>_xlfn.NORM.S.DIST((1/$Y$8)*(C81-$Y$4-D81*$Y$12),TRUE)</f>
        <v>7.7910168142056577E-2</v>
      </c>
      <c r="O81" s="3">
        <f>_xlfn.NORM.S.DIST((1/$Y$9)*(C81-$Y$5-D81*$Y$12),TRUE)</f>
        <v>6.0747568403376327E-2</v>
      </c>
      <c r="P81" s="3">
        <f t="shared" si="15"/>
        <v>0.16083900283087227</v>
      </c>
      <c r="Q81">
        <f t="shared" si="16"/>
        <v>9.8968899943327059E-4</v>
      </c>
      <c r="R81">
        <f t="shared" si="16"/>
        <v>3.1167042084951318E-3</v>
      </c>
      <c r="S81">
        <f t="shared" si="16"/>
        <v>4.8597835283472491E-3</v>
      </c>
      <c r="T81">
        <f t="shared" si="9"/>
        <v>7.2268574629391749E-8</v>
      </c>
      <c r="U81" s="4">
        <f t="shared" si="17"/>
        <v>8.9662490048502807E-3</v>
      </c>
      <c r="V81" s="6">
        <f t="shared" si="18"/>
        <v>-2.3670089735599431</v>
      </c>
    </row>
    <row r="82" spans="1:22" x14ac:dyDescent="0.3">
      <c r="A82">
        <f t="shared" si="10"/>
        <v>78</v>
      </c>
      <c r="C82">
        <v>-2.6563897729999999</v>
      </c>
      <c r="D82">
        <v>3.5577000000000001</v>
      </c>
      <c r="E82" s="13">
        <v>0.99933628923839102</v>
      </c>
      <c r="F82">
        <v>6.6366230734092905E-4</v>
      </c>
      <c r="G82" s="13">
        <v>4.8452243914865699E-8</v>
      </c>
      <c r="H82" s="13">
        <v>2.0246951463243099E-12</v>
      </c>
      <c r="I82">
        <f t="shared" si="11"/>
        <v>0.87932796472748709</v>
      </c>
      <c r="J82">
        <f t="shared" si="12"/>
        <v>4.0656590039680418E-2</v>
      </c>
      <c r="K82">
        <f t="shared" si="13"/>
        <v>7.9938199109386945E-2</v>
      </c>
      <c r="L82">
        <f t="shared" si="14"/>
        <v>7.7246123445669497E-5</v>
      </c>
      <c r="M82">
        <f>_xlfn.NORM.S.DIST((1/$Y$7)*(C82-$Y$3-D82*$Y$12),TRUE)</f>
        <v>1.4584393059187298E-3</v>
      </c>
      <c r="N82" s="3">
        <f>_xlfn.NORM.S.DIST((1/$Y$8)*(C82-$Y$4-D82*$Y$12),TRUE)</f>
        <v>8.5559049225414047E-2</v>
      </c>
      <c r="O82" s="3">
        <f>_xlfn.NORM.S.DIST((1/$Y$9)*(C82-$Y$5-D82*$Y$12),TRUE)</f>
        <v>6.4648246207189897E-2</v>
      </c>
      <c r="P82" s="3">
        <f t="shared" si="15"/>
        <v>0.16474930366285281</v>
      </c>
      <c r="Q82">
        <f t="shared" si="16"/>
        <v>1.2824464665520856E-3</v>
      </c>
      <c r="R82">
        <f t="shared" si="16"/>
        <v>3.4785391885424955E-3</v>
      </c>
      <c r="S82">
        <f t="shared" si="16"/>
        <v>5.1678643773830158E-3</v>
      </c>
      <c r="T82">
        <f t="shared" si="9"/>
        <v>1.2726245048328818E-5</v>
      </c>
      <c r="U82" s="4">
        <f t="shared" si="17"/>
        <v>9.9415762775259247E-3</v>
      </c>
      <c r="V82" s="6">
        <f t="shared" si="18"/>
        <v>-2.3285455677549614</v>
      </c>
    </row>
    <row r="83" spans="1:22" x14ac:dyDescent="0.3">
      <c r="A83">
        <f t="shared" si="10"/>
        <v>79</v>
      </c>
      <c r="C83">
        <v>1.949729305</v>
      </c>
      <c r="D83">
        <v>3.4923999999999999</v>
      </c>
      <c r="E83">
        <v>0.99999996975908101</v>
      </c>
      <c r="F83" s="13">
        <v>2.0665018594547999E-8</v>
      </c>
      <c r="G83" s="13">
        <v>9.5144460085324606E-9</v>
      </c>
      <c r="H83" s="13">
        <v>6.1454791202011799E-11</v>
      </c>
      <c r="I83">
        <f t="shared" si="11"/>
        <v>0.87942261960512158</v>
      </c>
      <c r="J83">
        <f t="shared" si="12"/>
        <v>4.0564111023109563E-2</v>
      </c>
      <c r="K83">
        <f t="shared" si="13"/>
        <v>7.9946903139415479E-2</v>
      </c>
      <c r="L83">
        <f t="shared" si="14"/>
        <v>6.6366232353849019E-5</v>
      </c>
      <c r="M83">
        <f>_xlfn.NORM.S.DIST((1/$Y$7)*(C83-$Y$3-D83*$Y$12),TRUE)</f>
        <v>0.915611603938562</v>
      </c>
      <c r="N83" s="3">
        <f>_xlfn.NORM.S.DIST((1/$Y$8)*(C83-$Y$4-D83*$Y$12),TRUE)</f>
        <v>0.92345571019863448</v>
      </c>
      <c r="O83" s="3">
        <f>_xlfn.NORM.S.DIST((1/$Y$9)*(C83-$Y$5-D83*$Y$12),TRUE)</f>
        <v>0.59130605157055927</v>
      </c>
      <c r="P83" s="3">
        <f t="shared" si="15"/>
        <v>0.46117473272346854</v>
      </c>
      <c r="Q83">
        <f t="shared" si="16"/>
        <v>0.80520955527649729</v>
      </c>
      <c r="R83">
        <f t="shared" si="16"/>
        <v>3.7459159953421896E-2</v>
      </c>
      <c r="S83">
        <f t="shared" si="16"/>
        <v>4.7273087630661716E-2</v>
      </c>
      <c r="T83">
        <f t="shared" si="9"/>
        <v>3.0606429467649931E-5</v>
      </c>
      <c r="U83" s="4">
        <f t="shared" si="17"/>
        <v>0.88997240929004851</v>
      </c>
      <c r="V83" s="6">
        <f t="shared" si="18"/>
        <v>1.2263814019021877</v>
      </c>
    </row>
    <row r="84" spans="1:22" x14ac:dyDescent="0.3">
      <c r="A84">
        <f t="shared" si="10"/>
        <v>80</v>
      </c>
      <c r="C84">
        <v>-0.85920911600000005</v>
      </c>
      <c r="D84">
        <v>3.6076999999999999</v>
      </c>
      <c r="E84">
        <v>0.99998878275411396</v>
      </c>
      <c r="F84" s="13">
        <v>1.11915451529306E-5</v>
      </c>
      <c r="G84" s="13">
        <v>2.5693059085659101E-8</v>
      </c>
      <c r="H84" s="13">
        <v>7.6735793794176196E-12</v>
      </c>
      <c r="I84">
        <f t="shared" si="11"/>
        <v>0.87999998310970196</v>
      </c>
      <c r="J84">
        <f t="shared" si="12"/>
        <v>4.0000017183458886E-2</v>
      </c>
      <c r="K84">
        <f t="shared" si="13"/>
        <v>7.9999997591173794E-2</v>
      </c>
      <c r="L84">
        <f t="shared" si="14"/>
        <v>2.1156656924164097E-9</v>
      </c>
      <c r="M84">
        <f>_xlfn.NORM.S.DIST((1/$Y$7)*(C84-$Y$3-D84*$Y$12),TRUE)</f>
        <v>0.10060084065818004</v>
      </c>
      <c r="N84" s="3">
        <f>_xlfn.NORM.S.DIST((1/$Y$8)*(C84-$Y$4-D84*$Y$12),TRUE)</f>
        <v>0.39082084280957768</v>
      </c>
      <c r="O84" s="3">
        <f>_xlfn.NORM.S.DIST((1/$Y$9)*(C84-$Y$5-D84*$Y$12),TRUE)</f>
        <v>0.20187481209096822</v>
      </c>
      <c r="P84" s="3">
        <f t="shared" si="15"/>
        <v>0.2634681797574322</v>
      </c>
      <c r="Q84">
        <f t="shared" si="16"/>
        <v>8.852873808002025E-2</v>
      </c>
      <c r="R84">
        <f t="shared" si="16"/>
        <v>1.563284042803699E-2</v>
      </c>
      <c r="S84">
        <f t="shared" si="16"/>
        <v>1.6149984480996121E-2</v>
      </c>
      <c r="T84">
        <f t="shared" si="9"/>
        <v>5.5741058895619886E-10</v>
      </c>
      <c r="U84" s="4">
        <f t="shared" si="17"/>
        <v>0.12031156354646395</v>
      </c>
      <c r="V84" s="6">
        <f t="shared" si="18"/>
        <v>-1.1734307123874108</v>
      </c>
    </row>
    <row r="85" spans="1:22" x14ac:dyDescent="0.3">
      <c r="A85">
        <f t="shared" si="10"/>
        <v>81</v>
      </c>
      <c r="C85">
        <v>1.2312099480000001</v>
      </c>
      <c r="D85">
        <v>3.2871000000000001</v>
      </c>
      <c r="E85">
        <v>0.99999988661089301</v>
      </c>
      <c r="F85" s="13">
        <v>1.01082937893562E-7</v>
      </c>
      <c r="G85" s="13">
        <v>1.22700675053714E-8</v>
      </c>
      <c r="H85" s="13">
        <v>3.6102049787753601E-11</v>
      </c>
      <c r="I85">
        <f t="shared" si="11"/>
        <v>0.87999026643220768</v>
      </c>
      <c r="J85">
        <f t="shared" si="12"/>
        <v>4.0009511785504145E-2</v>
      </c>
      <c r="K85">
        <f t="shared" si="13"/>
        <v>7.9999102621633636E-2</v>
      </c>
      <c r="L85">
        <f t="shared" si="14"/>
        <v>1.1191606541565637E-6</v>
      </c>
      <c r="M85">
        <f>_xlfn.NORM.S.DIST((1/$Y$7)*(C85-$Y$3-D85*$Y$12),TRUE)</f>
        <v>0.75715700621207982</v>
      </c>
      <c r="N85" s="3">
        <f>_xlfn.NORM.S.DIST((1/$Y$8)*(C85-$Y$4-D85*$Y$12),TRUE)</f>
        <v>0.83948538165878128</v>
      </c>
      <c r="O85" s="3">
        <f>_xlfn.NORM.S.DIST((1/$Y$9)*(C85-$Y$5-D85*$Y$12),TRUE)</f>
        <v>0.48335472537648883</v>
      </c>
      <c r="P85" s="3">
        <f t="shared" si="15"/>
        <v>0.40734449375856507</v>
      </c>
      <c r="Q85">
        <f t="shared" si="16"/>
        <v>0.66629079562758087</v>
      </c>
      <c r="R85">
        <f t="shared" si="16"/>
        <v>3.3587400271235454E-2</v>
      </c>
      <c r="S85">
        <f t="shared" si="16"/>
        <v>3.866794427804527E-2</v>
      </c>
      <c r="T85">
        <f t="shared" si="9"/>
        <v>4.5588393010190997E-7</v>
      </c>
      <c r="U85" s="4">
        <f t="shared" si="17"/>
        <v>0.73854659606079165</v>
      </c>
      <c r="V85" s="6">
        <f t="shared" si="18"/>
        <v>0.63887107252386954</v>
      </c>
    </row>
    <row r="86" spans="1:22" x14ac:dyDescent="0.3">
      <c r="A86">
        <f t="shared" si="10"/>
        <v>82</v>
      </c>
      <c r="C86">
        <v>1.7579355720000001</v>
      </c>
      <c r="D86">
        <v>3.3271999999999999</v>
      </c>
      <c r="E86">
        <v>0.99999995890771598</v>
      </c>
      <c r="F86" s="13">
        <v>3.0853652217849801E-8</v>
      </c>
      <c r="G86" s="13">
        <v>1.01852993052485E-8</v>
      </c>
      <c r="H86" s="13">
        <v>5.3332615189280097E-11</v>
      </c>
      <c r="I86">
        <f t="shared" si="11"/>
        <v>0.87999991349884388</v>
      </c>
      <c r="J86">
        <f t="shared" si="12"/>
        <v>4.0000085428972487E-2</v>
      </c>
      <c r="K86">
        <f t="shared" si="13"/>
        <v>7.99999909350088E-2</v>
      </c>
      <c r="L86">
        <f t="shared" si="14"/>
        <v>1.0137175429186404E-8</v>
      </c>
      <c r="M86">
        <f>_xlfn.NORM.S.DIST((1/$Y$7)*(C86-$Y$3-D86*$Y$12),TRUE)</f>
        <v>0.88393912584895629</v>
      </c>
      <c r="N86" s="3">
        <f>_xlfn.NORM.S.DIST((1/$Y$8)*(C86-$Y$4-D86*$Y$12),TRUE)</f>
        <v>0.90527855999520779</v>
      </c>
      <c r="O86" s="3">
        <f>_xlfn.NORM.S.DIST((1/$Y$9)*(C86-$Y$5-D86*$Y$12),TRUE)</f>
        <v>0.56282279907668986</v>
      </c>
      <c r="P86" s="3">
        <f t="shared" si="15"/>
        <v>0.44669376902441299</v>
      </c>
      <c r="Q86">
        <f t="shared" si="16"/>
        <v>0.77786635428532525</v>
      </c>
      <c r="R86">
        <f t="shared" si="16"/>
        <v>3.6211219736825506E-2</v>
      </c>
      <c r="S86">
        <f t="shared" si="16"/>
        <v>4.5025818824151465E-2</v>
      </c>
      <c r="T86">
        <f t="shared" si="9"/>
        <v>4.5282130997249461E-9</v>
      </c>
      <c r="U86" s="4">
        <f t="shared" si="17"/>
        <v>0.85910339737451535</v>
      </c>
      <c r="V86" s="6">
        <f t="shared" si="18"/>
        <v>1.0762997839626398</v>
      </c>
    </row>
    <row r="87" spans="1:22" x14ac:dyDescent="0.3">
      <c r="A87">
        <f t="shared" si="10"/>
        <v>83</v>
      </c>
      <c r="C87">
        <v>1.978286137</v>
      </c>
      <c r="D87">
        <v>3.3597999999999999</v>
      </c>
      <c r="E87">
        <v>0.99999997173073896</v>
      </c>
      <c r="F87" s="13">
        <v>1.87845324424592E-8</v>
      </c>
      <c r="G87" s="13">
        <v>9.4219394890514098E-9</v>
      </c>
      <c r="H87" s="13">
        <v>6.2789102588408398E-11</v>
      </c>
      <c r="I87">
        <f t="shared" si="11"/>
        <v>0.87999997433315924</v>
      </c>
      <c r="J87">
        <f t="shared" si="12"/>
        <v>4.0000025817125764E-2</v>
      </c>
      <c r="K87">
        <f t="shared" si="13"/>
        <v>7.9999996721683814E-2</v>
      </c>
      <c r="L87">
        <f t="shared" si="14"/>
        <v>3.1280313139364043E-9</v>
      </c>
      <c r="M87">
        <f>_xlfn.NORM.S.DIST((1/$Y$7)*(C87-$Y$3-D87*$Y$12),TRUE)</f>
        <v>0.91971086686905101</v>
      </c>
      <c r="N87" s="3">
        <f>_xlfn.NORM.S.DIST((1/$Y$8)*(C87-$Y$4-D87*$Y$12),TRUE)</f>
        <v>0.92591832033559862</v>
      </c>
      <c r="O87" s="3">
        <f>_xlfn.NORM.S.DIST((1/$Y$9)*(C87-$Y$5-D87*$Y$12),TRUE)</f>
        <v>0.59550987238308695</v>
      </c>
      <c r="P87" s="3">
        <f t="shared" si="15"/>
        <v>0.4633357386822014</v>
      </c>
      <c r="Q87">
        <f t="shared" si="16"/>
        <v>0.80934553923869257</v>
      </c>
      <c r="R87">
        <f t="shared" si="16"/>
        <v>3.7036756717973671E-2</v>
      </c>
      <c r="S87">
        <f t="shared" si="16"/>
        <v>4.7640787838377302E-2</v>
      </c>
      <c r="T87">
        <f t="shared" si="9"/>
        <v>1.449328699463781E-9</v>
      </c>
      <c r="U87" s="4">
        <f t="shared" si="17"/>
        <v>0.89402308524437224</v>
      </c>
      <c r="V87" s="6">
        <f t="shared" si="18"/>
        <v>1.2482109103044492</v>
      </c>
    </row>
    <row r="88" spans="1:22" x14ac:dyDescent="0.3">
      <c r="A88">
        <f t="shared" si="10"/>
        <v>84</v>
      </c>
      <c r="C88">
        <v>-6.5201179690000002</v>
      </c>
      <c r="D88">
        <v>3.6938</v>
      </c>
      <c r="E88" s="13">
        <v>0.20624147746143501</v>
      </c>
      <c r="F88">
        <v>0.79375848332868304</v>
      </c>
      <c r="G88" s="13">
        <v>3.9209857970850002E-8</v>
      </c>
      <c r="H88" s="13">
        <v>2.3886162185258199E-14</v>
      </c>
      <c r="I88">
        <f t="shared" si="11"/>
        <v>0.87999998473346297</v>
      </c>
      <c r="J88">
        <f t="shared" si="12"/>
        <v>4.0000015588719212E-2</v>
      </c>
      <c r="K88">
        <f t="shared" si="13"/>
        <v>7.9999997749133259E-2</v>
      </c>
      <c r="L88">
        <f t="shared" si="14"/>
        <v>1.9286845263166467E-9</v>
      </c>
      <c r="M88">
        <f>_xlfn.NORM.S.DIST((1/$Y$7)*(C88-$Y$3-D88*$Y$12),TRUE)</f>
        <v>1.7087328826244591E-11</v>
      </c>
      <c r="N88" s="3">
        <f>_xlfn.NORM.S.DIST((1/$Y$8)*(C88-$Y$4-D88*$Y$12),TRUE)</f>
        <v>1.015666352106571E-4</v>
      </c>
      <c r="O88" s="3">
        <f>_xlfn.NORM.S.DIST((1/$Y$9)*(C88-$Y$5-D88*$Y$12),TRUE)</f>
        <v>1.4273287737584601E-3</v>
      </c>
      <c r="P88" s="3">
        <f t="shared" si="15"/>
        <v>4.351113578997752E-2</v>
      </c>
      <c r="Q88">
        <f t="shared" si="16"/>
        <v>1.5036849106230904E-11</v>
      </c>
      <c r="R88">
        <f t="shared" si="16"/>
        <v>4.0626669917200418E-6</v>
      </c>
      <c r="S88">
        <f t="shared" si="16"/>
        <v>1.1418629868794995E-4</v>
      </c>
      <c r="T88">
        <f t="shared" si="9"/>
        <v>8.3919254320592085E-11</v>
      </c>
      <c r="U88" s="4">
        <f t="shared" si="17"/>
        <v>1.1824906463577342E-4</v>
      </c>
      <c r="V88" s="6">
        <f t="shared" si="18"/>
        <v>-3.6764543752459637</v>
      </c>
    </row>
    <row r="89" spans="1:22" x14ac:dyDescent="0.3">
      <c r="A89">
        <f t="shared" si="10"/>
        <v>85</v>
      </c>
      <c r="C89">
        <v>-8.1792240669999998</v>
      </c>
      <c r="D89">
        <v>3.8917000000000002</v>
      </c>
      <c r="E89" s="13">
        <v>9.6200908170094703E-5</v>
      </c>
      <c r="F89">
        <v>0.99990379908044802</v>
      </c>
      <c r="G89" s="13">
        <v>1.13820961021962E-11</v>
      </c>
      <c r="H89" s="13">
        <v>1.1334337459685901E-18</v>
      </c>
      <c r="I89">
        <f t="shared" si="11"/>
        <v>0.18943012420920785</v>
      </c>
      <c r="J89">
        <f t="shared" si="12"/>
        <v>0.71469470926098577</v>
      </c>
      <c r="K89">
        <f t="shared" si="13"/>
        <v>1.6499318196918859E-2</v>
      </c>
      <c r="L89">
        <f t="shared" si="14"/>
        <v>7.9375848332887425E-2</v>
      </c>
      <c r="M89">
        <f>_xlfn.NORM.S.DIST((1/$Y$7)*(C89-$Y$3-D89*$Y$12),TRUE)</f>
        <v>1.2517625910287388E-16</v>
      </c>
      <c r="N89" s="3">
        <f>_xlfn.NORM.S.DIST((1/$Y$8)*(C89-$Y$4-D89*$Y$12),TRUE)</f>
        <v>1.1638204001572636E-6</v>
      </c>
      <c r="O89" s="3">
        <f>_xlfn.NORM.S.DIST((1/$Y$9)*(C89-$Y$5-D89*$Y$12),TRUE)</f>
        <v>1.5161984707668039E-4</v>
      </c>
      <c r="P89" s="3">
        <f t="shared" si="15"/>
        <v>2.1308471717506997E-2</v>
      </c>
      <c r="Q89">
        <f t="shared" si="16"/>
        <v>2.3712154309901384E-17</v>
      </c>
      <c r="R89">
        <f t="shared" si="16"/>
        <v>8.3177628252239959E-7</v>
      </c>
      <c r="S89">
        <f t="shared" si="16"/>
        <v>2.5016241018863272E-6</v>
      </c>
      <c r="T89">
        <f t="shared" si="9"/>
        <v>1.6913780192544566E-3</v>
      </c>
      <c r="U89" s="4">
        <f t="shared" si="17"/>
        <v>1.6947114196388892E-3</v>
      </c>
      <c r="V89" s="6">
        <f t="shared" si="18"/>
        <v>-2.9300180785713432</v>
      </c>
    </row>
    <row r="90" spans="1:22" x14ac:dyDescent="0.3">
      <c r="A90">
        <f t="shared" si="10"/>
        <v>86</v>
      </c>
      <c r="C90">
        <v>-6.0739466560000004</v>
      </c>
      <c r="D90">
        <v>3.9137</v>
      </c>
      <c r="E90" s="13">
        <v>7.1938406985672197E-3</v>
      </c>
      <c r="F90" s="13">
        <v>0.99280615930120397</v>
      </c>
      <c r="G90" s="13">
        <v>2.2894361837381402E-13</v>
      </c>
      <c r="H90" s="13">
        <v>2.9716674157533398E-18</v>
      </c>
      <c r="I90">
        <f t="shared" si="11"/>
        <v>1.0083694801376261E-2</v>
      </c>
      <c r="J90">
        <f t="shared" si="12"/>
        <v>0.88991822921792552</v>
      </c>
      <c r="K90">
        <f t="shared" si="13"/>
        <v>7.6960726536077687E-6</v>
      </c>
      <c r="L90">
        <f t="shared" si="14"/>
        <v>9.999037990804481E-2</v>
      </c>
      <c r="M90">
        <f>_xlfn.NORM.S.DIST((1/$Y$7)*(C90-$Y$3-D90*$Y$12),TRUE)</f>
        <v>2.7217770110648096E-10</v>
      </c>
      <c r="N90" s="3">
        <f>_xlfn.NORM.S.DIST((1/$Y$8)*(C90-$Y$4-D90*$Y$12),TRUE)</f>
        <v>2.8645552947505508E-4</v>
      </c>
      <c r="O90" s="3">
        <f>_xlfn.NORM.S.DIST((1/$Y$9)*(C90-$Y$5-D90*$Y$12),TRUE)</f>
        <v>2.4489670154523029E-3</v>
      </c>
      <c r="P90" s="3">
        <f t="shared" si="15"/>
        <v>5.194235411439093E-2</v>
      </c>
      <c r="Q90">
        <f t="shared" si="16"/>
        <v>2.7445568696979641E-12</v>
      </c>
      <c r="R90">
        <f t="shared" si="16"/>
        <v>2.5492199754012426E-4</v>
      </c>
      <c r="S90">
        <f t="shared" si="16"/>
        <v>1.8847428077209903E-8</v>
      </c>
      <c r="T90">
        <f t="shared" si="9"/>
        <v>5.1937357212161438E-3</v>
      </c>
      <c r="U90" s="4">
        <f t="shared" si="17"/>
        <v>5.4486765689289018E-3</v>
      </c>
      <c r="V90" s="6">
        <f t="shared" si="18"/>
        <v>-2.5459732734768439</v>
      </c>
    </row>
    <row r="91" spans="1:22" x14ac:dyDescent="0.3">
      <c r="A91">
        <f t="shared" si="10"/>
        <v>87</v>
      </c>
      <c r="C91">
        <v>2.502962862</v>
      </c>
      <c r="D91">
        <v>3.7210000000000001</v>
      </c>
      <c r="E91">
        <v>0.99999944347227498</v>
      </c>
      <c r="F91" s="13">
        <v>5.5641228634421796E-7</v>
      </c>
      <c r="G91" s="13">
        <v>1.13875375748784E-10</v>
      </c>
      <c r="H91" s="13">
        <v>1.56357847741885E-12</v>
      </c>
      <c r="I91">
        <f t="shared" si="11"/>
        <v>1.625864140798014E-2</v>
      </c>
      <c r="J91">
        <f t="shared" si="12"/>
        <v>0.88388523540601416</v>
      </c>
      <c r="K91">
        <f t="shared" si="13"/>
        <v>5.7550725588537816E-4</v>
      </c>
      <c r="L91">
        <f t="shared" si="14"/>
        <v>9.92806159301204E-2</v>
      </c>
      <c r="M91">
        <f>_xlfn.NORM.S.DIST((1/$Y$7)*(C91-$Y$3-D91*$Y$12),TRUE)</f>
        <v>0.97121235523636429</v>
      </c>
      <c r="N91" s="3">
        <f>_xlfn.NORM.S.DIST((1/$Y$8)*(C91-$Y$4-D91*$Y$12),TRUE)</f>
        <v>0.96119197573048076</v>
      </c>
      <c r="O91" s="3">
        <f>_xlfn.NORM.S.DIST((1/$Y$9)*(C91-$Y$5-D91*$Y$12),TRUE)</f>
        <v>0.67033192825491317</v>
      </c>
      <c r="P91" s="3">
        <f t="shared" si="15"/>
        <v>0.50316694577011334</v>
      </c>
      <c r="Q91">
        <f t="shared" si="16"/>
        <v>1.5790593414787869E-2</v>
      </c>
      <c r="R91">
        <f t="shared" si="16"/>
        <v>0.84958339573890784</v>
      </c>
      <c r="S91">
        <f t="shared" si="16"/>
        <v>3.8578088856233928E-4</v>
      </c>
      <c r="T91">
        <f t="shared" si="9"/>
        <v>4.9954724291734344E-2</v>
      </c>
      <c r="U91" s="4">
        <f t="shared" si="17"/>
        <v>0.91571449433399232</v>
      </c>
      <c r="V91" s="6">
        <f t="shared" si="18"/>
        <v>1.376809957868429</v>
      </c>
    </row>
    <row r="92" spans="1:22" x14ac:dyDescent="0.3">
      <c r="A92">
        <f t="shared" si="10"/>
        <v>88</v>
      </c>
      <c r="C92">
        <v>-4.1152004999999998E-2</v>
      </c>
      <c r="D92">
        <v>3.6455000000000002</v>
      </c>
      <c r="E92">
        <v>0.99999820721644594</v>
      </c>
      <c r="F92" s="13">
        <v>1.77352917863215E-6</v>
      </c>
      <c r="G92" s="13">
        <v>1.9240308898627102E-8</v>
      </c>
      <c r="H92" s="13">
        <v>1.40665636335444E-11</v>
      </c>
      <c r="I92">
        <f t="shared" si="11"/>
        <v>0.87999951593361581</v>
      </c>
      <c r="J92">
        <f t="shared" si="12"/>
        <v>4.0000472945857124E-2</v>
      </c>
      <c r="K92">
        <f t="shared" si="13"/>
        <v>7.9999955478047821E-2</v>
      </c>
      <c r="L92">
        <f t="shared" si="14"/>
        <v>5.5642479497203734E-8</v>
      </c>
      <c r="M92">
        <f>_xlfn.NORM.S.DIST((1/$Y$7)*(C92-$Y$3-D92*$Y$12),TRUE)</f>
        <v>0.30673729415288514</v>
      </c>
      <c r="N92" s="3">
        <f>_xlfn.NORM.S.DIST((1/$Y$8)*(C92-$Y$4-D92*$Y$12),TRUE)</f>
        <v>0.58692081193663481</v>
      </c>
      <c r="O92" s="3">
        <f>_xlfn.NORM.S.DIST((1/$Y$9)*(C92-$Y$5-D92*$Y$12),TRUE)</f>
        <v>0.29995419382838512</v>
      </c>
      <c r="P92" s="3">
        <f t="shared" si="15"/>
        <v>0.31674620081469923</v>
      </c>
      <c r="Q92">
        <f t="shared" si="16"/>
        <v>0.26992867037332607</v>
      </c>
      <c r="R92">
        <f t="shared" si="16"/>
        <v>2.3477110059231858E-2</v>
      </c>
      <c r="S92">
        <f t="shared" si="16"/>
        <v>2.3996322151724536E-2</v>
      </c>
      <c r="T92">
        <f t="shared" si="9"/>
        <v>1.7624543984649077E-8</v>
      </c>
      <c r="U92" s="4">
        <f t="shared" si="17"/>
        <v>0.31740212020882647</v>
      </c>
      <c r="V92" s="6">
        <f t="shared" si="18"/>
        <v>-0.47497577456556905</v>
      </c>
    </row>
    <row r="93" spans="1:22" x14ac:dyDescent="0.3">
      <c r="A93">
        <f t="shared" si="10"/>
        <v>89</v>
      </c>
      <c r="C93">
        <v>2.1903717870000001</v>
      </c>
      <c r="D93">
        <v>3.4990000000000001</v>
      </c>
      <c r="E93">
        <v>0.99999997953285602</v>
      </c>
      <c r="F93" s="13">
        <v>1.16523846687949E-8</v>
      </c>
      <c r="G93" s="13">
        <v>8.7412886272001996E-9</v>
      </c>
      <c r="H93" s="13">
        <v>7.3471056293630695E-11</v>
      </c>
      <c r="I93">
        <f t="shared" si="11"/>
        <v>0.87999845932621379</v>
      </c>
      <c r="J93">
        <f t="shared" si="12"/>
        <v>4.0001506729908154E-2</v>
      </c>
      <c r="K93">
        <f t="shared" si="13"/>
        <v>7.9999856579706985E-2</v>
      </c>
      <c r="L93">
        <f t="shared" si="14"/>
        <v>1.7736417111412184E-7</v>
      </c>
      <c r="M93">
        <f>_xlfn.NORM.S.DIST((1/$Y$7)*(C93-$Y$3-D93*$Y$12),TRUE)</f>
        <v>0.94559200687832601</v>
      </c>
      <c r="N93" s="3">
        <f>_xlfn.NORM.S.DIST((1/$Y$8)*(C93-$Y$4-D93*$Y$12),TRUE)</f>
        <v>0.94235450688864197</v>
      </c>
      <c r="O93" s="3">
        <f>_xlfn.NORM.S.DIST((1/$Y$9)*(C93-$Y$5-D93*$Y$12),TRUE)</f>
        <v>0.6263560333108189</v>
      </c>
      <c r="P93" s="3">
        <f t="shared" si="15"/>
        <v>0.47941468756226063</v>
      </c>
      <c r="Q93">
        <f t="shared" si="16"/>
        <v>0.83211950920410949</v>
      </c>
      <c r="R93">
        <f t="shared" si="16"/>
        <v>3.769560014926529E-2</v>
      </c>
      <c r="S93">
        <f t="shared" si="16"/>
        <v>5.0108392832699682E-2</v>
      </c>
      <c r="T93">
        <f t="shared" si="9"/>
        <v>8.5030988679416057E-8</v>
      </c>
      <c r="U93" s="4">
        <f t="shared" si="17"/>
        <v>0.91992358721706313</v>
      </c>
      <c r="V93" s="6">
        <f t="shared" si="18"/>
        <v>1.4045577569450181</v>
      </c>
    </row>
    <row r="94" spans="1:22" x14ac:dyDescent="0.3">
      <c r="A94">
        <f t="shared" si="10"/>
        <v>90</v>
      </c>
      <c r="C94">
        <v>9.9018947300000004</v>
      </c>
      <c r="D94">
        <v>3.2555000000000001</v>
      </c>
      <c r="E94" s="13">
        <v>0.99999997719092604</v>
      </c>
      <c r="F94" s="13">
        <v>3.3453589948168102E-16</v>
      </c>
      <c r="G94" s="13">
        <v>5.7216038643277399E-10</v>
      </c>
      <c r="H94" s="13">
        <v>2.22369130831992E-8</v>
      </c>
      <c r="I94">
        <f t="shared" si="11"/>
        <v>0.8799999908474605</v>
      </c>
      <c r="J94">
        <f t="shared" si="12"/>
        <v>4.0000009553406018E-2</v>
      </c>
      <c r="K94">
        <f t="shared" si="13"/>
        <v>7.9999998375118564E-2</v>
      </c>
      <c r="L94">
        <f t="shared" si="14"/>
        <v>1.2240153119143946E-9</v>
      </c>
      <c r="M94">
        <f>_xlfn.NORM.S.DIST((1/$Y$7)*(C94-$Y$3-D94*$Y$12),TRUE)</f>
        <v>1</v>
      </c>
      <c r="N94" s="3">
        <f>_xlfn.NORM.S.DIST((1/$Y$8)*(C94-$Y$4-D94*$Y$12),TRUE)</f>
        <v>0.99999999980516363</v>
      </c>
      <c r="O94" s="3">
        <f>_xlfn.NORM.S.DIST((1/$Y$9)*(C94-$Y$5-D94*$Y$12),TRUE)</f>
        <v>0.99941961423454562</v>
      </c>
      <c r="P94" s="3">
        <f t="shared" si="15"/>
        <v>0.92186526424082704</v>
      </c>
      <c r="Q94">
        <f t="shared" si="16"/>
        <v>0.8799999908474605</v>
      </c>
      <c r="R94">
        <f t="shared" si="16"/>
        <v>4.0000009545612565E-2</v>
      </c>
      <c r="S94">
        <f t="shared" si="16"/>
        <v>7.9953567514825269E-2</v>
      </c>
      <c r="T94">
        <f t="shared" si="9"/>
        <v>1.1283771989527818E-9</v>
      </c>
      <c r="U94" s="4">
        <f t="shared" si="17"/>
        <v>0.99995356903627552</v>
      </c>
      <c r="V94" s="6">
        <f>_xlfn.NORM.S.INV(U94)</f>
        <v>3.9085234696004423</v>
      </c>
    </row>
    <row r="95" spans="1:22" x14ac:dyDescent="0.3">
      <c r="A95">
        <f t="shared" si="10"/>
        <v>91</v>
      </c>
      <c r="C95">
        <v>5.2842610069999996</v>
      </c>
      <c r="D95">
        <v>3.1894</v>
      </c>
      <c r="E95" s="13">
        <v>0.99999999633439596</v>
      </c>
      <c r="F95" s="13">
        <v>1.0978120235388999E-11</v>
      </c>
      <c r="G95" s="13">
        <v>2.9277077908224602E-9</v>
      </c>
      <c r="H95" s="13">
        <v>7.2691793658886001E-10</v>
      </c>
      <c r="I95">
        <f t="shared" si="11"/>
        <v>0.87999998072254448</v>
      </c>
      <c r="J95">
        <f t="shared" si="12"/>
        <v>3.9999999532375603E-2</v>
      </c>
      <c r="K95">
        <f t="shared" si="13"/>
        <v>8.0000001955549307E-2</v>
      </c>
      <c r="L95">
        <f t="shared" si="14"/>
        <v>1.778953050001295E-8</v>
      </c>
      <c r="M95">
        <f>_xlfn.NORM.S.DIST((1/$Y$7)*(C95-$Y$3-D95*$Y$12),TRUE)</f>
        <v>0.99999700977930694</v>
      </c>
      <c r="N95" s="3">
        <f>_xlfn.NORM.S.DIST((1/$Y$8)*(C95-$Y$4-D95*$Y$12),TRUE)</f>
        <v>0.99972361593063297</v>
      </c>
      <c r="O95" s="3">
        <f>_xlfn.NORM.S.DIST((1/$Y$9)*(C95-$Y$5-D95*$Y$12),TRUE)</f>
        <v>0.93269806244046349</v>
      </c>
      <c r="P95" s="3">
        <f t="shared" si="15"/>
        <v>0.704672405377888</v>
      </c>
      <c r="Q95">
        <f t="shared" si="16"/>
        <v>0.87999734932839224</v>
      </c>
      <c r="R95">
        <f t="shared" si="16"/>
        <v>3.9988944169730166E-2</v>
      </c>
      <c r="S95">
        <f t="shared" si="16"/>
        <v>7.4615846819174131E-2</v>
      </c>
      <c r="T95">
        <f t="shared" si="9"/>
        <v>1.2535791247987428E-8</v>
      </c>
      <c r="U95" s="4">
        <f t="shared" si="17"/>
        <v>0.99460215285308784</v>
      </c>
      <c r="V95" s="6">
        <f>_xlfn.NORM.S.INV(U95)</f>
        <v>2.5492433396144238</v>
      </c>
    </row>
    <row r="96" spans="1:22" x14ac:dyDescent="0.3">
      <c r="A96">
        <f t="shared" si="10"/>
        <v>92</v>
      </c>
      <c r="C96">
        <v>3.488094695</v>
      </c>
      <c r="D96">
        <v>3.1918000000000002</v>
      </c>
      <c r="E96" s="13">
        <v>0.999999993656143</v>
      </c>
      <c r="F96" s="13">
        <v>6.2689387608329702E-10</v>
      </c>
      <c r="G96" s="13">
        <v>5.5248219883401599E-9</v>
      </c>
      <c r="H96" s="13">
        <v>1.9214151520513301E-10</v>
      </c>
      <c r="I96">
        <f t="shared" si="11"/>
        <v>0.87999999970935516</v>
      </c>
      <c r="J96">
        <f t="shared" si="12"/>
        <v>3.9999999877684718E-2</v>
      </c>
      <c r="K96">
        <f t="shared" si="13"/>
        <v>7.9999999830327725E-2</v>
      </c>
      <c r="L96">
        <f t="shared" si="14"/>
        <v>5.8263216129462688E-10</v>
      </c>
      <c r="M96">
        <f>_xlfn.NORM.S.DIST((1/$Y$7)*(C96-$Y$3-D96*$Y$12),TRUE)</f>
        <v>0.9976712095518635</v>
      </c>
      <c r="N96" s="3">
        <f>_xlfn.NORM.S.DIST((1/$Y$8)*(C96-$Y$4-D96*$Y$12),TRUE)</f>
        <v>0.99093533543376877</v>
      </c>
      <c r="O96" s="3">
        <f>_xlfn.NORM.S.DIST((1/$Y$9)*(C96-$Y$5-D96*$Y$12),TRUE)</f>
        <v>0.79236002815693274</v>
      </c>
      <c r="P96" s="3">
        <f t="shared" si="15"/>
        <v>0.57755613806105055</v>
      </c>
      <c r="Q96">
        <f t="shared" si="16"/>
        <v>0.87795066411567191</v>
      </c>
      <c r="R96">
        <f t="shared" si="16"/>
        <v>3.9637413296144217E-2</v>
      </c>
      <c r="S96">
        <f t="shared" si="16"/>
        <v>6.3388802118113097E-2</v>
      </c>
      <c r="T96">
        <f t="shared" si="9"/>
        <v>3.3650278098748781E-10</v>
      </c>
      <c r="U96" s="4">
        <f t="shared" si="17"/>
        <v>0.98097687986643201</v>
      </c>
      <c r="V96" s="6">
        <f t="shared" si="18"/>
        <v>2.0743562181062596</v>
      </c>
    </row>
    <row r="97" spans="1:22" x14ac:dyDescent="0.3">
      <c r="A97">
        <f t="shared" si="10"/>
        <v>93</v>
      </c>
      <c r="C97">
        <v>-0.28832275899999998</v>
      </c>
      <c r="D97">
        <v>3.0817999999999999</v>
      </c>
      <c r="E97">
        <v>0.99999688469827197</v>
      </c>
      <c r="F97" s="13">
        <v>3.09429272876964E-6</v>
      </c>
      <c r="G97" s="13">
        <v>2.0997286174929699E-8</v>
      </c>
      <c r="H97" s="13">
        <v>1.17129844738737E-11</v>
      </c>
      <c r="I97">
        <f t="shared" si="11"/>
        <v>0.87999999995041822</v>
      </c>
      <c r="J97">
        <f t="shared" si="12"/>
        <v>4.00000003080241E-2</v>
      </c>
      <c r="K97">
        <f t="shared" si="13"/>
        <v>7.9999999525155491E-2</v>
      </c>
      <c r="L97">
        <f t="shared" si="14"/>
        <v>2.1640259977243615E-10</v>
      </c>
      <c r="M97">
        <f>_xlfn.NORM.S.DIST((1/$Y$7)*(C97-$Y$3-D97*$Y$12),TRUE)</f>
        <v>0.23005016220525346</v>
      </c>
      <c r="N97" s="3">
        <f>_xlfn.NORM.S.DIST((1/$Y$8)*(C97-$Y$4-D97*$Y$12),TRUE)</f>
        <v>0.52771325178491146</v>
      </c>
      <c r="O97" s="3">
        <f>_xlfn.NORM.S.DIST((1/$Y$9)*(C97-$Y$5-D97*$Y$12),TRUE)</f>
        <v>0.26818188506741936</v>
      </c>
      <c r="P97" s="3">
        <f t="shared" si="15"/>
        <v>0.3001695425340537</v>
      </c>
      <c r="Q97">
        <f t="shared" si="16"/>
        <v>0.20244414272921674</v>
      </c>
      <c r="R97">
        <f t="shared" si="16"/>
        <v>2.1108530233944857E-2</v>
      </c>
      <c r="S97">
        <f t="shared" si="16"/>
        <v>2.1454550678048852E-2</v>
      </c>
      <c r="T97">
        <f t="shared" si="9"/>
        <v>6.4957469376872076E-11</v>
      </c>
      <c r="U97" s="4">
        <f t="shared" si="17"/>
        <v>0.2450072237061679</v>
      </c>
      <c r="V97" s="6">
        <f t="shared" si="18"/>
        <v>-0.6902858453667855</v>
      </c>
    </row>
    <row r="98" spans="1:22" x14ac:dyDescent="0.3">
      <c r="A98">
        <f t="shared" si="10"/>
        <v>94</v>
      </c>
      <c r="C98">
        <v>2.494437145</v>
      </c>
      <c r="D98">
        <v>3.2364000000000002</v>
      </c>
      <c r="E98">
        <v>0.99999998618188701</v>
      </c>
      <c r="F98" s="13">
        <v>5.8757535852664798E-9</v>
      </c>
      <c r="G98" s="13">
        <v>7.8503274210297594E-9</v>
      </c>
      <c r="H98" s="13">
        <v>9.2032278700809802E-11</v>
      </c>
      <c r="I98">
        <f t="shared" si="11"/>
        <v>0.87999731047480989</v>
      </c>
      <c r="J98">
        <f t="shared" si="12"/>
        <v>4.0002629308693742E-2</v>
      </c>
      <c r="K98">
        <f t="shared" si="13"/>
        <v>7.9999750777852971E-2</v>
      </c>
      <c r="L98">
        <f t="shared" si="14"/>
        <v>3.094386432645431E-7</v>
      </c>
      <c r="M98">
        <f>_xlfn.NORM.S.DIST((1/$Y$7)*(C98-$Y$3-D98*$Y$12),TRUE)</f>
        <v>0.97067858020490405</v>
      </c>
      <c r="N98" s="3">
        <f>_xlfn.NORM.S.DIST((1/$Y$8)*(C98-$Y$4-D98*$Y$12),TRUE)</f>
        <v>0.96075464650491027</v>
      </c>
      <c r="O98" s="3">
        <f>_xlfn.NORM.S.DIST((1/$Y$9)*(C98-$Y$5-D98*$Y$12),TRUE)</f>
        <v>0.66915998913585328</v>
      </c>
      <c r="P98" s="3">
        <f t="shared" si="15"/>
        <v>0.5025188847119173</v>
      </c>
      <c r="Q98">
        <f t="shared" si="16"/>
        <v>0.85419453991582261</v>
      </c>
      <c r="R98">
        <f t="shared" si="16"/>
        <v>3.8432711980741018E-2</v>
      </c>
      <c r="S98">
        <f t="shared" si="16"/>
        <v>5.3532632361379062E-2</v>
      </c>
      <c r="T98">
        <f t="shared" si="9"/>
        <v>1.5549876190006704E-7</v>
      </c>
      <c r="U98" s="4">
        <f t="shared" si="17"/>
        <v>0.9461600397567046</v>
      </c>
      <c r="V98" s="6">
        <f t="shared" si="18"/>
        <v>1.60870930371133</v>
      </c>
    </row>
    <row r="99" spans="1:22" x14ac:dyDescent="0.3">
      <c r="A99">
        <f t="shared" si="10"/>
        <v>95</v>
      </c>
      <c r="C99">
        <v>2.6590667090000002</v>
      </c>
      <c r="D99">
        <v>3.0918999999999999</v>
      </c>
      <c r="E99">
        <v>0.99999998843457505</v>
      </c>
      <c r="F99" s="13">
        <v>4.0549979094012897E-9</v>
      </c>
      <c r="G99" s="13">
        <v>7.4064578292882898E-9</v>
      </c>
      <c r="H99" s="13">
        <v>1.03969415984989E-10</v>
      </c>
      <c r="I99">
        <f t="shared" si="11"/>
        <v>0.87999999575006593</v>
      </c>
      <c r="J99">
        <f t="shared" si="12"/>
        <v>4.0000004678536816E-2</v>
      </c>
      <c r="K99">
        <f t="shared" si="13"/>
        <v>7.9999998910196449E-2</v>
      </c>
      <c r="L99">
        <f t="shared" si="14"/>
        <v>6.612011814872958E-10</v>
      </c>
      <c r="M99">
        <f>_xlfn.NORM.S.DIST((1/$Y$7)*(C99-$Y$3-D99*$Y$12),TRUE)</f>
        <v>0.97964279349852268</v>
      </c>
      <c r="N99" s="3">
        <f>_xlfn.NORM.S.DIST((1/$Y$8)*(C99-$Y$4-D99*$Y$12),TRUE)</f>
        <v>0.96852127662795517</v>
      </c>
      <c r="O99" s="3">
        <f>_xlfn.NORM.S.DIST((1/$Y$9)*(C99-$Y$5-D99*$Y$12),TRUE)</f>
        <v>0.6914847717684971</v>
      </c>
      <c r="P99" s="3">
        <f t="shared" si="15"/>
        <v>0.5150295682040098</v>
      </c>
      <c r="Q99">
        <f t="shared" si="16"/>
        <v>0.86208565411528271</v>
      </c>
      <c r="R99">
        <f t="shared" si="16"/>
        <v>3.8740855596380658E-2</v>
      </c>
      <c r="S99">
        <f t="shared" si="16"/>
        <v>5.5318780987897206E-2</v>
      </c>
      <c r="T99">
        <f t="shared" si="9"/>
        <v>3.4053815899738308E-10</v>
      </c>
      <c r="U99" s="4">
        <f t="shared" si="17"/>
        <v>0.95614529104009871</v>
      </c>
      <c r="V99" s="6">
        <f t="shared" si="18"/>
        <v>1.707606303810044</v>
      </c>
    </row>
    <row r="100" spans="1:22" x14ac:dyDescent="0.3">
      <c r="A100">
        <f t="shared" si="10"/>
        <v>96</v>
      </c>
      <c r="C100">
        <v>1.8139486970000001</v>
      </c>
      <c r="D100">
        <v>3.0501999999999998</v>
      </c>
      <c r="E100">
        <v>0.99999996276168501</v>
      </c>
      <c r="F100" s="13">
        <v>2.7197141528921999E-8</v>
      </c>
      <c r="G100" s="13">
        <v>9.9855810505185997E-9</v>
      </c>
      <c r="H100" s="13">
        <v>5.5592153201734799E-11</v>
      </c>
      <c r="I100">
        <f t="shared" si="11"/>
        <v>0.87999999727047351</v>
      </c>
      <c r="J100">
        <f t="shared" si="12"/>
        <v>4.0000003148410526E-2</v>
      </c>
      <c r="K100">
        <f t="shared" si="13"/>
        <v>7.9999999092440807E-2</v>
      </c>
      <c r="L100">
        <f t="shared" si="14"/>
        <v>4.8867532372812024E-10</v>
      </c>
      <c r="M100">
        <f>_xlfn.NORM.S.DIST((1/$Y$7)*(C100-$Y$3-D100*$Y$12),TRUE)</f>
        <v>0.89395521300943426</v>
      </c>
      <c r="N100" s="3">
        <f>_xlfn.NORM.S.DIST((1/$Y$8)*(C100-$Y$4-D100*$Y$12),TRUE)</f>
        <v>0.9108884254081977</v>
      </c>
      <c r="O100" s="3">
        <f>_xlfn.NORM.S.DIST((1/$Y$9)*(C100-$Y$5-D100*$Y$12),TRUE)</f>
        <v>0.57118193453972277</v>
      </c>
      <c r="P100" s="3">
        <f t="shared" si="15"/>
        <v>0.45091644807860448</v>
      </c>
      <c r="Q100">
        <f t="shared" si="16"/>
        <v>0.78668058500822768</v>
      </c>
      <c r="R100">
        <f t="shared" si="16"/>
        <v>3.6435539884178615E-2</v>
      </c>
      <c r="S100">
        <f t="shared" si="16"/>
        <v>4.5694554244796404E-2</v>
      </c>
      <c r="T100">
        <f t="shared" si="9"/>
        <v>2.2035174123914617E-10</v>
      </c>
      <c r="U100" s="4">
        <f t="shared" si="17"/>
        <v>0.86881067935755441</v>
      </c>
      <c r="V100" s="6">
        <f t="shared" si="18"/>
        <v>1.1207867598647709</v>
      </c>
    </row>
    <row r="101" spans="1:22" x14ac:dyDescent="0.3">
      <c r="A101">
        <f t="shared" si="10"/>
        <v>97</v>
      </c>
      <c r="C101">
        <v>0.92334932599999997</v>
      </c>
      <c r="D101">
        <v>3.1191</v>
      </c>
      <c r="E101">
        <v>0.99999978420361901</v>
      </c>
      <c r="F101" s="13">
        <v>2.0208659000534901E-7</v>
      </c>
      <c r="G101" s="13">
        <v>1.36810504495112E-8</v>
      </c>
      <c r="H101" s="13">
        <v>2.8740148735300199E-11</v>
      </c>
      <c r="I101">
        <f t="shared" si="11"/>
        <v>0.87999997748839121</v>
      </c>
      <c r="J101">
        <f t="shared" si="12"/>
        <v>4.0000022717035198E-2</v>
      </c>
      <c r="K101">
        <f t="shared" si="13"/>
        <v>7.9999997030385461E-2</v>
      </c>
      <c r="L101">
        <f t="shared" si="14"/>
        <v>2.7641878754535881E-9</v>
      </c>
      <c r="M101">
        <f>_xlfn.NORM.S.DIST((1/$Y$7)*(C101-$Y$3-D101*$Y$12),TRUE)</f>
        <v>0.65773031982660801</v>
      </c>
      <c r="N101" s="3">
        <f>_xlfn.NORM.S.DIST((1/$Y$8)*(C101-$Y$4-D101*$Y$12),TRUE)</f>
        <v>0.78969957012744585</v>
      </c>
      <c r="O101" s="3">
        <f>_xlfn.NORM.S.DIST((1/$Y$9)*(C101-$Y$5-D101*$Y$12),TRUE)</f>
        <v>0.43701050157900412</v>
      </c>
      <c r="P101" s="3">
        <f t="shared" si="15"/>
        <v>0.38474539592598517</v>
      </c>
      <c r="Q101">
        <f t="shared" si="16"/>
        <v>0.57880266664084745</v>
      </c>
      <c r="R101">
        <f t="shared" si="16"/>
        <v>3.1588000744730761E-2</v>
      </c>
      <c r="S101">
        <f t="shared" si="16"/>
        <v>3.4960838828567591E-2</v>
      </c>
      <c r="T101">
        <f t="shared" si="9"/>
        <v>1.0635085585551985E-9</v>
      </c>
      <c r="U101" s="4">
        <f t="shared" si="17"/>
        <v>0.64535150727765433</v>
      </c>
      <c r="V101" s="6">
        <f t="shared" si="18"/>
        <v>0.3728004264348091</v>
      </c>
    </row>
    <row r="102" spans="1:22" x14ac:dyDescent="0.3">
      <c r="A102">
        <f t="shared" si="10"/>
        <v>98</v>
      </c>
      <c r="C102">
        <v>2.8636471139999999</v>
      </c>
      <c r="D102">
        <v>3.0741999999999998</v>
      </c>
      <c r="E102">
        <v>0.99999999043127197</v>
      </c>
      <c r="F102" s="13">
        <v>2.5580751226224699E-9</v>
      </c>
      <c r="G102" s="13">
        <v>6.88966995602037E-9</v>
      </c>
      <c r="H102" s="13">
        <v>1.2098272048519199E-10</v>
      </c>
      <c r="I102">
        <f t="shared" si="11"/>
        <v>0.87999982580138847</v>
      </c>
      <c r="J102">
        <f t="shared" si="12"/>
        <v>4.000017122578467E-2</v>
      </c>
      <c r="K102">
        <f t="shared" si="13"/>
        <v>7.9999982741175354E-2</v>
      </c>
      <c r="L102">
        <f t="shared" si="14"/>
        <v>2.0231651119523142E-8</v>
      </c>
      <c r="M102">
        <f>_xlfn.NORM.S.DIST((1/$Y$7)*(C102-$Y$3-D102*$Y$12),TRUE)</f>
        <v>0.98744619375802267</v>
      </c>
      <c r="N102" s="3">
        <f>_xlfn.NORM.S.DIST((1/$Y$8)*(C102-$Y$4-D102*$Y$12),TRUE)</f>
        <v>0.97635730126500087</v>
      </c>
      <c r="O102" s="3">
        <f>_xlfn.NORM.S.DIST((1/$Y$9)*(C102-$Y$5-D102*$Y$12),TRUE)</f>
        <v>0.71826369847979976</v>
      </c>
      <c r="P102" s="3">
        <f t="shared" si="15"/>
        <v>0.53055425760805175</v>
      </c>
      <c r="Q102">
        <f t="shared" si="16"/>
        <v>0.86895247849530399</v>
      </c>
      <c r="R102">
        <f t="shared" si="16"/>
        <v>3.9054459228145065E-2</v>
      </c>
      <c r="S102">
        <f t="shared" si="16"/>
        <v>5.7461083481996758E-2</v>
      </c>
      <c r="T102">
        <f t="shared" si="9"/>
        <v>1.0733988639903709E-8</v>
      </c>
      <c r="U102" s="4">
        <f t="shared" si="17"/>
        <v>0.96546803193943442</v>
      </c>
      <c r="V102" s="6">
        <f t="shared" si="18"/>
        <v>1.8180012866805628</v>
      </c>
    </row>
    <row r="103" spans="1:22" x14ac:dyDescent="0.3">
      <c r="A103">
        <f t="shared" si="10"/>
        <v>99</v>
      </c>
      <c r="C103">
        <v>0.12954211199999999</v>
      </c>
      <c r="D103">
        <v>3.2071999999999998</v>
      </c>
      <c r="E103">
        <v>0.99999877437137596</v>
      </c>
      <c r="F103" s="13">
        <v>1.20749912137332E-6</v>
      </c>
      <c r="G103" s="13">
        <v>1.8113540424282401E-8</v>
      </c>
      <c r="H103" s="13">
        <v>1.59626222127533E-11</v>
      </c>
      <c r="I103">
        <f t="shared" si="11"/>
        <v>0.87999999849597987</v>
      </c>
      <c r="J103">
        <f t="shared" si="12"/>
        <v>4.0000001896357391E-2</v>
      </c>
      <c r="K103">
        <f t="shared" si="13"/>
        <v>7.9999999255068815E-2</v>
      </c>
      <c r="L103">
        <f t="shared" si="14"/>
        <v>3.5259368865040056E-10</v>
      </c>
      <c r="M103">
        <f>_xlfn.NORM.S.DIST((1/$Y$7)*(C103-$Y$3-D103*$Y$12),TRUE)</f>
        <v>0.36548927539582432</v>
      </c>
      <c r="N103" s="3">
        <f>_xlfn.NORM.S.DIST((1/$Y$8)*(C103-$Y$4-D103*$Y$12),TRUE)</f>
        <v>0.62676403608590492</v>
      </c>
      <c r="O103" s="3">
        <f>_xlfn.NORM.S.DIST((1/$Y$9)*(C103-$Y$5-D103*$Y$12),TRUE)</f>
        <v>0.32284334166076639</v>
      </c>
      <c r="P103" s="3">
        <f t="shared" si="15"/>
        <v>0.32841537857293002</v>
      </c>
      <c r="Q103">
        <f t="shared" si="16"/>
        <v>0.32163056179862215</v>
      </c>
      <c r="R103">
        <f t="shared" si="16"/>
        <v>2.5070562632004811E-2</v>
      </c>
      <c r="S103">
        <f t="shared" si="16"/>
        <v>2.5827467092365237E-2</v>
      </c>
      <c r="T103">
        <f t="shared" si="9"/>
        <v>1.1579718974054712E-10</v>
      </c>
      <c r="U103" s="4">
        <f t="shared" si="17"/>
        <v>0.37252859163878937</v>
      </c>
      <c r="V103" s="6">
        <f t="shared" si="18"/>
        <v>-0.32516369611406348</v>
      </c>
    </row>
    <row r="104" spans="1:22" x14ac:dyDescent="0.3">
      <c r="A104">
        <f t="shared" si="10"/>
        <v>100</v>
      </c>
      <c r="C104">
        <v>1.0483214599999999</v>
      </c>
      <c r="D104">
        <v>2.8940999999999999</v>
      </c>
      <c r="E104">
        <v>0.99999983435478401</v>
      </c>
      <c r="F104" s="13">
        <v>1.5252396408034099E-7</v>
      </c>
      <c r="G104" s="13">
        <v>1.30897240200521E-8</v>
      </c>
      <c r="H104" s="13">
        <v>3.1527891097782898E-11</v>
      </c>
      <c r="I104">
        <f t="shared" si="11"/>
        <v>0.87999895163550212</v>
      </c>
      <c r="J104">
        <f t="shared" si="12"/>
        <v>4.0001025649392313E-2</v>
      </c>
      <c r="K104">
        <f t="shared" si="13"/>
        <v>7.9999901952423721E-2</v>
      </c>
      <c r="L104">
        <f t="shared" si="14"/>
        <v>1.2076268223510222E-7</v>
      </c>
      <c r="M104">
        <f>_xlfn.NORM.S.DIST((1/$Y$7)*(C104-$Y$3-D104*$Y$12),TRUE)</f>
        <v>0.699988653656889</v>
      </c>
      <c r="N104" s="3">
        <f>_xlfn.NORM.S.DIST((1/$Y$8)*(C104-$Y$4-D104*$Y$12),TRUE)</f>
        <v>0.8109156808595025</v>
      </c>
      <c r="O104" s="3">
        <f>_xlfn.NORM.S.DIST((1/$Y$9)*(C104-$Y$5-D104*$Y$12),TRUE)</f>
        <v>0.45575563611656122</v>
      </c>
      <c r="P104" s="3">
        <f t="shared" si="15"/>
        <v>0.39387679219130228</v>
      </c>
      <c r="Q104">
        <f t="shared" si="16"/>
        <v>0.61598928137480891</v>
      </c>
      <c r="R104">
        <f t="shared" si="16"/>
        <v>3.2437458949555388E-2</v>
      </c>
      <c r="S104">
        <f t="shared" si="16"/>
        <v>3.6460406203589403E-2</v>
      </c>
      <c r="T104">
        <f t="shared" si="9"/>
        <v>4.7565617895179628E-8</v>
      </c>
      <c r="U104" s="4">
        <f t="shared" si="17"/>
        <v>0.68488719409357157</v>
      </c>
      <c r="V104" s="6">
        <f t="shared" si="18"/>
        <v>0.48140932312678347</v>
      </c>
    </row>
    <row r="105" spans="1:22" x14ac:dyDescent="0.3">
      <c r="A105">
        <f t="shared" si="10"/>
        <v>101</v>
      </c>
      <c r="C105">
        <v>3.1219274050000001</v>
      </c>
      <c r="D105">
        <v>2.9443999999999999</v>
      </c>
      <c r="E105">
        <v>0.99999999213517299</v>
      </c>
      <c r="F105" s="13">
        <v>1.4299206163413599E-9</v>
      </c>
      <c r="G105" s="13">
        <v>6.2884127748909597E-9</v>
      </c>
      <c r="H105" s="13">
        <v>1.4649321705502901E-10</v>
      </c>
      <c r="I105">
        <f t="shared" si="11"/>
        <v>0.87999986884748882</v>
      </c>
      <c r="J105">
        <f t="shared" si="12"/>
        <v>4.0000129121149954E-2</v>
      </c>
      <c r="K105">
        <f t="shared" si="13"/>
        <v>7.9999986753742466E-2</v>
      </c>
      <c r="L105">
        <f t="shared" si="14"/>
        <v>1.5277618720912329E-8</v>
      </c>
      <c r="M105">
        <f>_xlfn.NORM.S.DIST((1/$Y$7)*(C105-$Y$3-D105*$Y$12),TRUE)</f>
        <v>0.99350060712618371</v>
      </c>
      <c r="N105" s="3">
        <f>_xlfn.NORM.S.DIST((1/$Y$8)*(C105-$Y$4-D105*$Y$12),TRUE)</f>
        <v>0.98384645245519975</v>
      </c>
      <c r="O105" s="3">
        <f>_xlfn.NORM.S.DIST((1/$Y$9)*(C105-$Y$5-D105*$Y$12),TRUE)</f>
        <v>0.75038298985918783</v>
      </c>
      <c r="P105" s="3">
        <f t="shared" si="15"/>
        <v>0.55008492222631089</v>
      </c>
      <c r="Q105">
        <f t="shared" si="16"/>
        <v>0.8742804039709422</v>
      </c>
      <c r="R105">
        <f t="shared" si="16"/>
        <v>3.9353985133593311E-2</v>
      </c>
      <c r="S105">
        <f t="shared" si="16"/>
        <v>6.0030629248968695E-2</v>
      </c>
      <c r="T105">
        <f t="shared" si="9"/>
        <v>8.4039877058962904E-9</v>
      </c>
      <c r="U105" s="4">
        <f t="shared" si="17"/>
        <v>0.973665026757492</v>
      </c>
      <c r="V105" s="6">
        <f t="shared" si="18"/>
        <v>1.9376171669043272</v>
      </c>
    </row>
    <row r="106" spans="1:22" x14ac:dyDescent="0.3">
      <c r="A106">
        <f t="shared" si="10"/>
        <v>102</v>
      </c>
      <c r="C106">
        <v>2.1573705670000001</v>
      </c>
      <c r="D106">
        <v>2.9198</v>
      </c>
      <c r="E106">
        <v>0.99999997853413303</v>
      </c>
      <c r="F106" s="13">
        <v>1.25502875270943E-8</v>
      </c>
      <c r="G106" s="13">
        <v>8.8438828785619307E-9</v>
      </c>
      <c r="H106" s="13">
        <v>7.1696752485784595E-11</v>
      </c>
      <c r="I106">
        <f t="shared" si="11"/>
        <v>0.87999999938312923</v>
      </c>
      <c r="J106">
        <f t="shared" si="12"/>
        <v>4.0000000960966134E-2</v>
      </c>
      <c r="K106">
        <f t="shared" si="13"/>
        <v>7.9999999395717683E-2</v>
      </c>
      <c r="L106">
        <f t="shared" si="14"/>
        <v>2.6018663527815924E-10</v>
      </c>
      <c r="M106">
        <f>_xlfn.NORM.S.DIST((1/$Y$7)*(C106-$Y$3-D106*$Y$12),TRUE)</f>
        <v>0.94206570784112242</v>
      </c>
      <c r="N106" s="3">
        <f>_xlfn.NORM.S.DIST((1/$Y$8)*(C106-$Y$4-D106*$Y$12),TRUE)</f>
        <v>0.94000415945390425</v>
      </c>
      <c r="O106" s="3">
        <f>_xlfn.NORM.S.DIST((1/$Y$9)*(C106-$Y$5-D106*$Y$12),TRUE)</f>
        <v>0.62160362661518542</v>
      </c>
      <c r="P106" s="3">
        <f t="shared" si="15"/>
        <v>0.47690988175756355</v>
      </c>
      <c r="Q106">
        <f t="shared" si="16"/>
        <v>0.82901782231905496</v>
      </c>
      <c r="R106">
        <f t="shared" si="16"/>
        <v>3.7600167281468332E-2</v>
      </c>
      <c r="S106">
        <f t="shared" si="16"/>
        <v>4.9728289753590754E-2</v>
      </c>
      <c r="T106">
        <f t="shared" si="9"/>
        <v>1.2408557746540524E-10</v>
      </c>
      <c r="U106" s="4">
        <f t="shared" si="17"/>
        <v>0.91634627947819969</v>
      </c>
      <c r="V106" s="6">
        <f t="shared" si="18"/>
        <v>1.380907378295966</v>
      </c>
    </row>
    <row r="107" spans="1:22" x14ac:dyDescent="0.3">
      <c r="A107">
        <f t="shared" si="10"/>
        <v>103</v>
      </c>
      <c r="C107">
        <v>0.89226847300000001</v>
      </c>
      <c r="D107">
        <v>2.996</v>
      </c>
      <c r="E107">
        <v>0.999999769401966</v>
      </c>
      <c r="F107" s="13">
        <v>2.16737733920689E-7</v>
      </c>
      <c r="G107" s="13">
        <v>1.3832214656567899E-8</v>
      </c>
      <c r="H107" s="13">
        <v>2.8085984355691E-11</v>
      </c>
      <c r="I107">
        <f t="shared" si="11"/>
        <v>0.87999999008013974</v>
      </c>
      <c r="J107">
        <f t="shared" si="12"/>
        <v>4.0000010312555158E-2</v>
      </c>
      <c r="K107">
        <f t="shared" si="13"/>
        <v>7.9999998294919092E-2</v>
      </c>
      <c r="L107">
        <f t="shared" si="14"/>
        <v>1.3123861546980578E-9</v>
      </c>
      <c r="M107">
        <f>_xlfn.NORM.S.DIST((1/$Y$7)*(C107-$Y$3-D107*$Y$12),TRUE)</f>
        <v>0.64687866234248803</v>
      </c>
      <c r="N107" s="3">
        <f>_xlfn.NORM.S.DIST((1/$Y$8)*(C107-$Y$4-D107*$Y$12),TRUE)</f>
        <v>0.78421375818838168</v>
      </c>
      <c r="O107" s="3">
        <f>_xlfn.NORM.S.DIST((1/$Y$9)*(C107-$Y$5-D107*$Y$12),TRUE)</f>
        <v>0.4323687528692256</v>
      </c>
      <c r="P107" s="3">
        <f t="shared" si="15"/>
        <v>0.38248407294860964</v>
      </c>
      <c r="Q107">
        <f t="shared" si="16"/>
        <v>0.56925321644444349</v>
      </c>
      <c r="R107">
        <f t="shared" si="16"/>
        <v>3.1368558414782907E-2</v>
      </c>
      <c r="S107">
        <f t="shared" si="16"/>
        <v>3.4589499492314345E-2</v>
      </c>
      <c r="T107">
        <f t="shared" si="9"/>
        <v>5.0196680173027726E-10</v>
      </c>
      <c r="U107" s="4">
        <f t="shared" si="17"/>
        <v>0.63521127485350759</v>
      </c>
      <c r="V107" s="6">
        <f t="shared" si="18"/>
        <v>0.34568767168682524</v>
      </c>
    </row>
    <row r="108" spans="1:22" x14ac:dyDescent="0.3">
      <c r="A108">
        <f t="shared" si="10"/>
        <v>104</v>
      </c>
      <c r="C108">
        <v>5.9117148000000001E-2</v>
      </c>
      <c r="D108">
        <v>2.9260000000000002</v>
      </c>
      <c r="E108">
        <v>0.99999856637901996</v>
      </c>
      <c r="F108" s="13">
        <v>1.41503563113762E-6</v>
      </c>
      <c r="G108" s="13">
        <v>1.8570198076291901E-8</v>
      </c>
      <c r="H108" s="13">
        <v>1.51511959887473E-11</v>
      </c>
      <c r="I108">
        <f t="shared" si="11"/>
        <v>0.87999981307360309</v>
      </c>
      <c r="J108">
        <f t="shared" si="12"/>
        <v>4.0000183673223548E-2</v>
      </c>
      <c r="K108">
        <f t="shared" si="13"/>
        <v>7.9999981556931887E-2</v>
      </c>
      <c r="L108">
        <f t="shared" si="14"/>
        <v>2.1696242179553454E-8</v>
      </c>
      <c r="M108">
        <f>_xlfn.NORM.S.DIST((1/$Y$7)*(C108-$Y$3-D108*$Y$12),TRUE)</f>
        <v>0.34076670732887848</v>
      </c>
      <c r="N108" s="3">
        <f>_xlfn.NORM.S.DIST((1/$Y$8)*(C108-$Y$4-D108*$Y$12),TRUE)</f>
        <v>0.61046275573306186</v>
      </c>
      <c r="O108" s="3">
        <f>_xlfn.NORM.S.DIST((1/$Y$9)*(C108-$Y$5-D108*$Y$12),TRUE)</f>
        <v>0.31331159166821715</v>
      </c>
      <c r="P108" s="3">
        <f t="shared" si="15"/>
        <v>0.32357976384226111</v>
      </c>
      <c r="Q108">
        <f t="shared" si="16"/>
        <v>0.29987463875112025</v>
      </c>
      <c r="R108">
        <f t="shared" si="16"/>
        <v>2.4418622354984675E-2</v>
      </c>
      <c r="S108">
        <f t="shared" si="16"/>
        <v>2.5064921555030345E-2</v>
      </c>
      <c r="T108">
        <f t="shared" si="9"/>
        <v>7.0204649207244117E-9</v>
      </c>
      <c r="U108" s="4">
        <f t="shared" si="17"/>
        <v>0.34935818968160021</v>
      </c>
      <c r="V108" s="6">
        <f t="shared" si="18"/>
        <v>-0.38705379988052124</v>
      </c>
    </row>
    <row r="109" spans="1:22" x14ac:dyDescent="0.3">
      <c r="A109">
        <f t="shared" si="10"/>
        <v>105</v>
      </c>
      <c r="C109">
        <v>1.121178263</v>
      </c>
      <c r="D109">
        <v>2.9297</v>
      </c>
      <c r="E109">
        <v>0.99999985776411304</v>
      </c>
      <c r="F109" s="13">
        <v>1.2944575216145701E-7</v>
      </c>
      <c r="G109" s="13">
        <v>1.27568582882905E-8</v>
      </c>
      <c r="H109" s="13">
        <v>3.3276254817293797E-11</v>
      </c>
      <c r="I109">
        <f t="shared" si="11"/>
        <v>0.87999877113424352</v>
      </c>
      <c r="J109">
        <f t="shared" si="12"/>
        <v>4.0001202037175533E-2</v>
      </c>
      <c r="K109">
        <f t="shared" si="13"/>
        <v>7.9999885312897298E-2</v>
      </c>
      <c r="L109">
        <f t="shared" si="14"/>
        <v>1.41515684070553E-7</v>
      </c>
      <c r="M109">
        <f>_xlfn.NORM.S.DIST((1/$Y$7)*(C109-$Y$3-D109*$Y$12),TRUE)</f>
        <v>0.72348077317742943</v>
      </c>
      <c r="N109" s="3">
        <f>_xlfn.NORM.S.DIST((1/$Y$8)*(C109-$Y$4-D109*$Y$12),TRUE)</f>
        <v>0.82265279691009086</v>
      </c>
      <c r="O109" s="3">
        <f>_xlfn.NORM.S.DIST((1/$Y$9)*(C109-$Y$5-D109*$Y$12),TRUE)</f>
        <v>0.46673213468744323</v>
      </c>
      <c r="P109" s="3">
        <f t="shared" si="15"/>
        <v>0.3992276613623536</v>
      </c>
      <c r="Q109">
        <f t="shared" si="16"/>
        <v>0.63666219133539026</v>
      </c>
      <c r="R109">
        <f t="shared" si="16"/>
        <v>3.2907100735648079E-2</v>
      </c>
      <c r="S109">
        <f t="shared" si="16"/>
        <v>3.7338517246839197E-2</v>
      </c>
      <c r="T109">
        <f t="shared" si="9"/>
        <v>5.6496975597580548E-8</v>
      </c>
      <c r="U109" s="4">
        <f t="shared" si="17"/>
        <v>0.7069078658148531</v>
      </c>
      <c r="V109" s="6">
        <f t="shared" si="18"/>
        <v>0.54437380431910554</v>
      </c>
    </row>
    <row r="110" spans="1:22" x14ac:dyDescent="0.3">
      <c r="A110">
        <f t="shared" si="10"/>
        <v>106</v>
      </c>
      <c r="C110">
        <v>0.61714892200000004</v>
      </c>
      <c r="D110">
        <v>3.0043000000000002</v>
      </c>
      <c r="E110">
        <v>0.99999958200910899</v>
      </c>
      <c r="F110" s="13">
        <v>4.02722732534431E-7</v>
      </c>
      <c r="G110" s="13">
        <v>1.5245250590855799E-8</v>
      </c>
      <c r="H110" s="13">
        <v>2.2907507717988601E-11</v>
      </c>
      <c r="I110">
        <f t="shared" si="11"/>
        <v>0.87999988888406799</v>
      </c>
      <c r="J110">
        <f t="shared" si="12"/>
        <v>4.0000109517949467E-2</v>
      </c>
      <c r="K110">
        <f t="shared" si="13"/>
        <v>7.9999988626786006E-2</v>
      </c>
      <c r="L110">
        <f t="shared" si="14"/>
        <v>1.2971196219999537E-8</v>
      </c>
      <c r="M110">
        <f>_xlfn.NORM.S.DIST((1/$Y$7)*(C110-$Y$3-D110*$Y$12),TRUE)</f>
        <v>0.54654437510813514</v>
      </c>
      <c r="N110" s="3">
        <f>_xlfn.NORM.S.DIST((1/$Y$8)*(C110-$Y$4-D110*$Y$12),TRUE)</f>
        <v>0.73218071326215239</v>
      </c>
      <c r="O110" s="3">
        <f>_xlfn.NORM.S.DIST((1/$Y$9)*(C110-$Y$5-D110*$Y$12),TRUE)</f>
        <v>0.39175778795121774</v>
      </c>
      <c r="P110" s="3">
        <f t="shared" si="15"/>
        <v>0.36264997928355958</v>
      </c>
      <c r="Q110">
        <f t="shared" si="16"/>
        <v>0.48095898936537129</v>
      </c>
      <c r="R110">
        <f t="shared" si="16"/>
        <v>2.9287308717416451E-2</v>
      </c>
      <c r="S110">
        <f t="shared" si="16"/>
        <v>3.134061858055226E-2</v>
      </c>
      <c r="T110">
        <f t="shared" si="9"/>
        <v>4.7040040404658186E-9</v>
      </c>
      <c r="U110" s="4">
        <f t="shared" si="17"/>
        <v>0.5415869213673441</v>
      </c>
      <c r="V110" s="6">
        <f t="shared" si="18"/>
        <v>0.10443246867982411</v>
      </c>
    </row>
    <row r="111" spans="1:22" x14ac:dyDescent="0.3">
      <c r="A111">
        <f t="shared" si="10"/>
        <v>107</v>
      </c>
      <c r="C111">
        <v>1.1884250599999999</v>
      </c>
      <c r="D111">
        <v>2.8904999999999998</v>
      </c>
      <c r="E111">
        <v>0.99999987625815101</v>
      </c>
      <c r="F111" s="13">
        <v>1.11249725690737E-7</v>
      </c>
      <c r="G111" s="13">
        <v>1.2457147718381101E-8</v>
      </c>
      <c r="H111" s="13">
        <v>3.4975937466067102E-11</v>
      </c>
      <c r="I111">
        <f t="shared" si="11"/>
        <v>0.8799996514407229</v>
      </c>
      <c r="J111">
        <f t="shared" si="12"/>
        <v>4.0000341704054462E-2</v>
      </c>
      <c r="K111">
        <f t="shared" si="13"/>
        <v>7.9999966564622993E-2</v>
      </c>
      <c r="L111">
        <f t="shared" si="14"/>
        <v>4.0290599259617492E-8</v>
      </c>
      <c r="M111">
        <f>_xlfn.NORM.S.DIST((1/$Y$7)*(C111-$Y$3-D111*$Y$12),TRUE)</f>
        <v>0.74433156428545333</v>
      </c>
      <c r="N111" s="3">
        <f>_xlfn.NORM.S.DIST((1/$Y$8)*(C111-$Y$4-D111*$Y$12),TRUE)</f>
        <v>0.83306833899205457</v>
      </c>
      <c r="O111" s="3">
        <f>_xlfn.NORM.S.DIST((1/$Y$9)*(C111-$Y$5-D111*$Y$12),TRUE)</f>
        <v>0.4768861359754068</v>
      </c>
      <c r="P111" s="3">
        <f t="shared" si="15"/>
        <v>0.4041833958913153</v>
      </c>
      <c r="Q111">
        <f t="shared" si="16"/>
        <v>0.65501151712752692</v>
      </c>
      <c r="R111">
        <f t="shared" si="16"/>
        <v>3.3323018222511262E-2</v>
      </c>
      <c r="S111">
        <f t="shared" si="16"/>
        <v>3.8150874933164797E-2</v>
      </c>
      <c r="T111">
        <f t="shared" si="9"/>
        <v>1.6284791231248312E-8</v>
      </c>
      <c r="U111" s="4">
        <f t="shared" si="17"/>
        <v>0.7264854265679942</v>
      </c>
      <c r="V111" s="6">
        <f t="shared" si="18"/>
        <v>0.60221783270688134</v>
      </c>
    </row>
    <row r="112" spans="1:22" x14ac:dyDescent="0.3">
      <c r="A112">
        <f t="shared" si="10"/>
        <v>108</v>
      </c>
      <c r="C112">
        <v>1.041771523</v>
      </c>
      <c r="D112">
        <v>2.9618000000000002</v>
      </c>
      <c r="E112">
        <v>0.99999983206623499</v>
      </c>
      <c r="F112" s="13">
        <v>1.54782310921281E-7</v>
      </c>
      <c r="G112" s="13">
        <v>1.31200783559906E-8</v>
      </c>
      <c r="H112" s="13">
        <v>3.1375301288499699E-11</v>
      </c>
      <c r="I112">
        <f t="shared" si="11"/>
        <v>0.8799999046771676</v>
      </c>
      <c r="J112">
        <f t="shared" si="12"/>
        <v>4.0000094063281422E-2</v>
      </c>
      <c r="K112">
        <f t="shared" si="13"/>
        <v>7.9999990106597987E-2</v>
      </c>
      <c r="L112">
        <f t="shared" si="14"/>
        <v>1.1152953319046554E-8</v>
      </c>
      <c r="M112">
        <f>_xlfn.NORM.S.DIST((1/$Y$7)*(C112-$Y$3-D112*$Y$12),TRUE)</f>
        <v>0.69783316003865947</v>
      </c>
      <c r="N112" s="3">
        <f>_xlfn.NORM.S.DIST((1/$Y$8)*(C112-$Y$4-D112*$Y$12),TRUE)</f>
        <v>0.80983755667186563</v>
      </c>
      <c r="O112" s="3">
        <f>_xlfn.NORM.S.DIST((1/$Y$9)*(C112-$Y$5-D112*$Y$12),TRUE)</f>
        <v>0.45477035885476236</v>
      </c>
      <c r="P112" s="3">
        <f t="shared" si="15"/>
        <v>0.39339670468964572</v>
      </c>
      <c r="Q112">
        <f t="shared" si="16"/>
        <v>0.61409311431458702</v>
      </c>
      <c r="R112">
        <f t="shared" si="16"/>
        <v>3.2393578442852622E-2</v>
      </c>
      <c r="S112">
        <f t="shared" si="16"/>
        <v>3.6381624209155007E-2</v>
      </c>
      <c r="T112">
        <f t="shared" si="9"/>
        <v>4.3875350832703615E-9</v>
      </c>
      <c r="U112" s="4">
        <f t="shared" si="17"/>
        <v>0.68286832135412978</v>
      </c>
      <c r="V112" s="6">
        <f t="shared" si="18"/>
        <v>0.47573475493031381</v>
      </c>
    </row>
    <row r="113" spans="1:24" x14ac:dyDescent="0.3">
      <c r="A113">
        <f t="shared" si="10"/>
        <v>109</v>
      </c>
      <c r="C113">
        <v>0.752726114</v>
      </c>
      <c r="D113">
        <v>2.9525999999999999</v>
      </c>
      <c r="E113">
        <v>0.99999968867904399</v>
      </c>
      <c r="F113" s="13">
        <v>2.9676389078382999E-7</v>
      </c>
      <c r="G113" s="13">
        <v>1.4531737501063499E-8</v>
      </c>
      <c r="H113" s="13">
        <v>2.5327708191900299E-11</v>
      </c>
      <c r="I113">
        <f t="shared" si="11"/>
        <v>0.879999866886502</v>
      </c>
      <c r="J113">
        <f t="shared" si="12"/>
        <v>4.0000131039533628E-2</v>
      </c>
      <c r="K113">
        <f t="shared" si="13"/>
        <v>7.9999986570632606E-2</v>
      </c>
      <c r="L113">
        <f t="shared" si="14"/>
        <v>1.5503331333158899E-8</v>
      </c>
      <c r="M113">
        <f>_xlfn.NORM.S.DIST((1/$Y$7)*(C113-$Y$3-D113*$Y$12),TRUE)</f>
        <v>0.59679029095830738</v>
      </c>
      <c r="N113" s="3">
        <f>_xlfn.NORM.S.DIST((1/$Y$8)*(C113-$Y$4-D113*$Y$12),TRUE)</f>
        <v>0.75858515475611843</v>
      </c>
      <c r="O113" s="3">
        <f>_xlfn.NORM.S.DIST((1/$Y$9)*(C113-$Y$5-D113*$Y$12),TRUE)</f>
        <v>0.41165260828126926</v>
      </c>
      <c r="P113" s="3">
        <f t="shared" si="15"/>
        <v>0.37238183172014472</v>
      </c>
      <c r="Q113">
        <f t="shared" si="16"/>
        <v>0.52517537660246727</v>
      </c>
      <c r="R113">
        <f t="shared" si="16"/>
        <v>3.0343505594889634E-2</v>
      </c>
      <c r="S113">
        <f t="shared" si="16"/>
        <v>3.2932203134267424E-2</v>
      </c>
      <c r="T113">
        <f t="shared" si="9"/>
        <v>5.7731589196060243E-9</v>
      </c>
      <c r="U113" s="4">
        <f t="shared" si="17"/>
        <v>0.58845109110478322</v>
      </c>
      <c r="V113" s="6">
        <f t="shared" si="18"/>
        <v>0.22356240744012257</v>
      </c>
    </row>
    <row r="114" spans="1:24" x14ac:dyDescent="0.3">
      <c r="A114">
        <f t="shared" si="10"/>
        <v>110</v>
      </c>
      <c r="C114">
        <v>-1.65003123</v>
      </c>
      <c r="D114">
        <v>2.9497</v>
      </c>
      <c r="E114">
        <v>0.99993354544820001</v>
      </c>
      <c r="F114" s="13">
        <v>6.6420567969264899E-5</v>
      </c>
      <c r="G114" s="13">
        <v>3.3979560122577297E-8</v>
      </c>
      <c r="H114" s="13">
        <v>4.2712005509824904E-12</v>
      </c>
      <c r="I114">
        <f t="shared" si="11"/>
        <v>0.87999974353718835</v>
      </c>
      <c r="J114">
        <f t="shared" si="12"/>
        <v>4.0000251667531114E-2</v>
      </c>
      <c r="K114">
        <f t="shared" si="13"/>
        <v>7.9999975098629231E-2</v>
      </c>
      <c r="L114">
        <f t="shared" si="14"/>
        <v>2.9696651244936523E-8</v>
      </c>
      <c r="M114">
        <f>_xlfn.NORM.S.DIST((1/$Y$7)*(C114-$Y$3-D114*$Y$12),TRUE)</f>
        <v>2.141236200549344E-2</v>
      </c>
      <c r="N114" s="3">
        <f>_xlfn.NORM.S.DIST((1/$Y$8)*(C114-$Y$4-D114*$Y$12),TRUE)</f>
        <v>0.22438962444083335</v>
      </c>
      <c r="O114" s="3">
        <f>_xlfn.NORM.S.DIST((1/$Y$9)*(C114-$Y$5-D114*$Y$12),TRUE)</f>
        <v>0.12818345322270158</v>
      </c>
      <c r="P114" s="3">
        <f t="shared" si="15"/>
        <v>0.2167041113426193</v>
      </c>
      <c r="Q114">
        <f t="shared" si="16"/>
        <v>1.8842873073359662E-2</v>
      </c>
      <c r="R114">
        <f t="shared" si="16"/>
        <v>8.9756414492161256E-3</v>
      </c>
      <c r="S114">
        <f t="shared" si="16"/>
        <v>1.0254673065872431E-2</v>
      </c>
      <c r="T114">
        <f t="shared" si="9"/>
        <v>6.4353864178856583E-9</v>
      </c>
      <c r="U114" s="4">
        <f t="shared" si="17"/>
        <v>3.8073194023834633E-2</v>
      </c>
      <c r="V114" s="6">
        <f t="shared" si="18"/>
        <v>-1.7734970030949693</v>
      </c>
    </row>
    <row r="115" spans="1:24" x14ac:dyDescent="0.3">
      <c r="A115">
        <f t="shared" si="10"/>
        <v>111</v>
      </c>
      <c r="C115">
        <v>1.020288632</v>
      </c>
      <c r="D115">
        <v>2.8690000000000002</v>
      </c>
      <c r="E115">
        <v>0.99999982378233698</v>
      </c>
      <c r="F115" s="13">
        <v>1.6296710678514199E-7</v>
      </c>
      <c r="G115" s="13">
        <v>1.32196772053678E-8</v>
      </c>
      <c r="H115" s="13">
        <v>3.0878933853755197E-11</v>
      </c>
      <c r="I115">
        <f t="shared" si="11"/>
        <v>0.87994221817969864</v>
      </c>
      <c r="J115">
        <f t="shared" si="12"/>
        <v>4.0056456123506071E-2</v>
      </c>
      <c r="K115">
        <f t="shared" si="13"/>
        <v>7.9994683636582103E-2</v>
      </c>
      <c r="L115">
        <f t="shared" si="14"/>
        <v>6.6420602138869315E-6</v>
      </c>
      <c r="M115">
        <f>_xlfn.NORM.S.DIST((1/$Y$7)*(C115-$Y$3-D115*$Y$12),TRUE)</f>
        <v>0.69071516575406522</v>
      </c>
      <c r="N115" s="3">
        <f>_xlfn.NORM.S.DIST((1/$Y$8)*(C115-$Y$4-D115*$Y$12),TRUE)</f>
        <v>0.80627502651293426</v>
      </c>
      <c r="O115" s="3">
        <f>_xlfn.NORM.S.DIST((1/$Y$9)*(C115-$Y$5-D115*$Y$12),TRUE)</f>
        <v>0.45154076968393586</v>
      </c>
      <c r="P115" s="3">
        <f t="shared" si="15"/>
        <v>0.39182322476629661</v>
      </c>
      <c r="Q115">
        <f t="shared" si="16"/>
        <v>0.60778943508399041</v>
      </c>
      <c r="R115">
        <f t="shared" si="16"/>
        <v>3.2296520222994042E-2</v>
      </c>
      <c r="S115">
        <f t="shared" si="16"/>
        <v>3.612086101988523E-2</v>
      </c>
      <c r="T115">
        <f t="shared" si="9"/>
        <v>2.6025134520970951E-6</v>
      </c>
      <c r="U115" s="4">
        <f t="shared" si="17"/>
        <v>0.67620941884032171</v>
      </c>
      <c r="V115" s="6">
        <f t="shared" si="18"/>
        <v>0.45712505520734686</v>
      </c>
      <c r="X115" t="e">
        <f>_xlfn.NORM.S.INV(1)</f>
        <v>#NUM!</v>
      </c>
    </row>
    <row r="116" spans="1:24" x14ac:dyDescent="0.3">
      <c r="A116">
        <f t="shared" si="10"/>
        <v>112</v>
      </c>
      <c r="C116">
        <v>0.85609356700000006</v>
      </c>
      <c r="D116">
        <v>2.8544999999999998</v>
      </c>
      <c r="E116">
        <v>0.99999975082755299</v>
      </c>
      <c r="F116" s="13">
        <v>2.3513484652815301E-7</v>
      </c>
      <c r="G116" s="13">
        <v>1.40102575048167E-8</v>
      </c>
      <c r="H116" s="13">
        <v>2.7343328847034099E-11</v>
      </c>
      <c r="I116">
        <f t="shared" si="11"/>
        <v>0.87999985977811357</v>
      </c>
      <c r="J116">
        <f t="shared" si="12"/>
        <v>4.0000137992636096E-2</v>
      </c>
      <c r="K116">
        <f t="shared" si="13"/>
        <v>7.9999985907836371E-2</v>
      </c>
      <c r="L116">
        <f t="shared" si="14"/>
        <v>1.6321413825597204E-8</v>
      </c>
      <c r="M116">
        <f>_xlfn.NORM.S.DIST((1/$Y$7)*(C116-$Y$3-D116*$Y$12),TRUE)</f>
        <v>0.63409691616225761</v>
      </c>
      <c r="N116" s="3">
        <f>_xlfn.NORM.S.DIST((1/$Y$8)*(C116-$Y$4-D116*$Y$12),TRUE)</f>
        <v>0.77772557362073158</v>
      </c>
      <c r="O116" s="3">
        <f>_xlfn.NORM.S.DIST((1/$Y$9)*(C116-$Y$5-D116*$Y$12),TRUE)</f>
        <v>0.42697801048586653</v>
      </c>
      <c r="P116" s="3">
        <f t="shared" si="15"/>
        <v>0.3798571685427069</v>
      </c>
      <c r="Q116">
        <f t="shared" si="16"/>
        <v>0.55800519730852094</v>
      </c>
      <c r="R116">
        <f t="shared" si="16"/>
        <v>3.1109130265231325E-2</v>
      </c>
      <c r="S116">
        <f t="shared" si="16"/>
        <v>3.4158234821825333E-2</v>
      </c>
      <c r="T116">
        <f t="shared" si="9"/>
        <v>6.1998060424051439E-9</v>
      </c>
      <c r="U116" s="4">
        <f t="shared" si="17"/>
        <v>0.6232725685953836</v>
      </c>
      <c r="V116" s="6">
        <f t="shared" si="18"/>
        <v>0.31408713165316621</v>
      </c>
    </row>
    <row r="117" spans="1:24" x14ac:dyDescent="0.3">
      <c r="A117">
        <f t="shared" si="10"/>
        <v>113</v>
      </c>
      <c r="C117">
        <v>2.6366606109999999</v>
      </c>
      <c r="D117">
        <v>2.8353000000000002</v>
      </c>
      <c r="E117">
        <v>0.99999998816748203</v>
      </c>
      <c r="F117" s="13">
        <v>4.2648987537838902E-9</v>
      </c>
      <c r="G117" s="13">
        <v>7.4653611887396601E-9</v>
      </c>
      <c r="H117" s="13">
        <v>1.0225794097118E-10</v>
      </c>
      <c r="I117">
        <f t="shared" si="11"/>
        <v>0.87999979709012599</v>
      </c>
      <c r="J117">
        <f t="shared" si="12"/>
        <v>4.0000199303662394E-2</v>
      </c>
      <c r="K117">
        <f t="shared" si="13"/>
        <v>7.99999800708526E-2</v>
      </c>
      <c r="L117">
        <f t="shared" si="14"/>
        <v>2.3535359315892931E-8</v>
      </c>
      <c r="M117">
        <f>_xlfn.NORM.S.DIST((1/$Y$7)*(C117-$Y$3-D117*$Y$12),TRUE)</f>
        <v>0.97857936604006346</v>
      </c>
      <c r="N117" s="3">
        <f>_xlfn.NORM.S.DIST((1/$Y$8)*(C117-$Y$4-D117*$Y$12),TRUE)</f>
        <v>0.96754551299971336</v>
      </c>
      <c r="O117" s="3">
        <f>_xlfn.NORM.S.DIST((1/$Y$9)*(C117-$Y$5-D117*$Y$12),TRUE)</f>
        <v>0.68848528066070591</v>
      </c>
      <c r="P117" s="3">
        <f t="shared" si="15"/>
        <v>0.51332745832634907</v>
      </c>
      <c r="Q117">
        <f t="shared" si="16"/>
        <v>0.86114964355183998</v>
      </c>
      <c r="R117">
        <f t="shared" si="16"/>
        <v>3.870201335535281E-2</v>
      </c>
      <c r="S117">
        <f t="shared" si="16"/>
        <v>5.5078808731931835E-2</v>
      </c>
      <c r="T117">
        <f t="shared" si="9"/>
        <v>1.208134617842468E-8</v>
      </c>
      <c r="U117" s="4">
        <f t="shared" si="17"/>
        <v>0.95493047772047079</v>
      </c>
      <c r="V117" s="6">
        <f t="shared" si="18"/>
        <v>1.6946647062715163</v>
      </c>
    </row>
    <row r="118" spans="1:24" x14ac:dyDescent="0.3">
      <c r="A118">
        <f t="shared" si="10"/>
        <v>114</v>
      </c>
      <c r="C118">
        <v>1.5280577719999999</v>
      </c>
      <c r="D118">
        <v>2.7955999999999999</v>
      </c>
      <c r="E118">
        <v>0.99999993713153601</v>
      </c>
      <c r="F118" s="13">
        <v>5.1775825852202099E-8</v>
      </c>
      <c r="G118" s="13">
        <v>1.10476565681589E-8</v>
      </c>
      <c r="H118" s="13">
        <v>4.4981756310604997E-11</v>
      </c>
      <c r="I118">
        <f t="shared" si="11"/>
        <v>0.87999999709641707</v>
      </c>
      <c r="J118">
        <f t="shared" si="12"/>
        <v>4.0000003324504332E-2</v>
      </c>
      <c r="K118">
        <f t="shared" si="13"/>
        <v>7.999999907078241E-2</v>
      </c>
      <c r="L118">
        <f t="shared" si="14"/>
        <v>5.08296228155333E-10</v>
      </c>
      <c r="M118">
        <f>_xlfn.NORM.S.DIST((1/$Y$7)*(C118-$Y$3-D118*$Y$12),TRUE)</f>
        <v>0.83588622781234323</v>
      </c>
      <c r="N118" s="3">
        <f>_xlfn.NORM.S.DIST((1/$Y$8)*(C118-$Y$4-D118*$Y$12),TRUE)</f>
        <v>0.8795264271860227</v>
      </c>
      <c r="O118" s="3">
        <f>_xlfn.NORM.S.DIST((1/$Y$9)*(C118-$Y$5-D118*$Y$12),TRUE)</f>
        <v>0.52826252942828811</v>
      </c>
      <c r="P118" s="3">
        <f t="shared" si="15"/>
        <v>0.4294322024380966</v>
      </c>
      <c r="Q118">
        <f t="shared" si="16"/>
        <v>0.73557987804779701</v>
      </c>
      <c r="R118">
        <f t="shared" si="16"/>
        <v>3.5181060011430322E-2</v>
      </c>
      <c r="S118">
        <f t="shared" si="16"/>
        <v>4.2261001863392211E-2</v>
      </c>
      <c r="T118">
        <f t="shared" si="9"/>
        <v>2.1827876874772191E-10</v>
      </c>
      <c r="U118" s="4">
        <f t="shared" si="17"/>
        <v>0.81302194014089824</v>
      </c>
      <c r="V118" s="6">
        <f t="shared" si="18"/>
        <v>0.88908738194664938</v>
      </c>
    </row>
    <row r="119" spans="1:24" x14ac:dyDescent="0.3">
      <c r="A119">
        <f t="shared" si="10"/>
        <v>115</v>
      </c>
      <c r="C119">
        <v>1.0280824879999999</v>
      </c>
      <c r="D119">
        <v>2.7789999999999999</v>
      </c>
      <c r="E119">
        <v>0.99999982715757196</v>
      </c>
      <c r="F119" s="13">
        <v>1.59627638829895E-7</v>
      </c>
      <c r="G119" s="13">
        <v>1.31837302692155E-8</v>
      </c>
      <c r="H119" s="13">
        <v>3.1058742481239403E-11</v>
      </c>
      <c r="I119">
        <f t="shared" si="11"/>
        <v>0.87999995624161642</v>
      </c>
      <c r="J119">
        <f t="shared" si="12"/>
        <v>4.000004356664609E-2</v>
      </c>
      <c r="K119">
        <f t="shared" si="13"/>
        <v>7.9999994978169786E-2</v>
      </c>
      <c r="L119">
        <f t="shared" si="14"/>
        <v>5.2135679902686941E-9</v>
      </c>
      <c r="M119">
        <f>_xlfn.NORM.S.DIST((1/$Y$7)*(C119-$Y$3-D119*$Y$12),TRUE)</f>
        <v>0.69330600214357907</v>
      </c>
      <c r="N119" s="3">
        <f>_xlfn.NORM.S.DIST((1/$Y$8)*(C119-$Y$4-D119*$Y$12),TRUE)</f>
        <v>0.8075721671093512</v>
      </c>
      <c r="O119" s="3">
        <f>_xlfn.NORM.S.DIST((1/$Y$9)*(C119-$Y$5-D119*$Y$12),TRUE)</f>
        <v>0.45271208480005964</v>
      </c>
      <c r="P119" s="3">
        <f t="shared" si="15"/>
        <v>0.39239387024306732</v>
      </c>
      <c r="Q119">
        <f t="shared" si="16"/>
        <v>0.61010925154839957</v>
      </c>
      <c r="R119">
        <f t="shared" si="16"/>
        <v>3.2302921867584843E-2</v>
      </c>
      <c r="S119">
        <f t="shared" si="16"/>
        <v>3.6216964510561549E-2</v>
      </c>
      <c r="T119">
        <f t="shared" si="9"/>
        <v>2.0457721214769033E-9</v>
      </c>
      <c r="U119" s="4">
        <f t="shared" si="17"/>
        <v>0.67862913997231811</v>
      </c>
      <c r="V119" s="6">
        <f t="shared" si="18"/>
        <v>0.46386883821178398</v>
      </c>
    </row>
    <row r="120" spans="1:24" x14ac:dyDescent="0.3">
      <c r="A120">
        <f t="shared" si="10"/>
        <v>116</v>
      </c>
      <c r="C120">
        <v>0.62872387200000002</v>
      </c>
      <c r="D120">
        <v>2.8574000000000002</v>
      </c>
      <c r="E120">
        <v>0.99999959243241798</v>
      </c>
      <c r="F120" s="13">
        <v>3.9236148763874601E-7</v>
      </c>
      <c r="G120" s="13">
        <v>1.5182989833094501E-8</v>
      </c>
      <c r="H120" s="13">
        <v>2.3104774936542801E-11</v>
      </c>
      <c r="I120">
        <f t="shared" si="11"/>
        <v>0.87999986267898056</v>
      </c>
      <c r="J120">
        <f t="shared" si="12"/>
        <v>4.0000135155522615E-2</v>
      </c>
      <c r="K120">
        <f t="shared" si="13"/>
        <v>7.9999986177885743E-2</v>
      </c>
      <c r="L120">
        <f t="shared" si="14"/>
        <v>1.5987610876974492E-8</v>
      </c>
      <c r="M120">
        <f>_xlfn.NORM.S.DIST((1/$Y$7)*(C120-$Y$3-D120*$Y$12),TRUE)</f>
        <v>0.5508752750080359</v>
      </c>
      <c r="N120" s="3">
        <f>_xlfn.NORM.S.DIST((1/$Y$8)*(C120-$Y$4-D120*$Y$12),TRUE)</f>
        <v>0.73449050429700469</v>
      </c>
      <c r="O120" s="3">
        <f>_xlfn.NORM.S.DIST((1/$Y$9)*(C120-$Y$5-D120*$Y$12),TRUE)</f>
        <v>0.39344609960150023</v>
      </c>
      <c r="P120" s="3">
        <f t="shared" si="15"/>
        <v>0.36347748644810007</v>
      </c>
      <c r="Q120">
        <f t="shared" si="16"/>
        <v>0.48477016636031722</v>
      </c>
      <c r="R120">
        <f t="shared" si="16"/>
        <v>2.9379719442328152E-2</v>
      </c>
      <c r="S120">
        <f t="shared" si="16"/>
        <v>3.1475682529863075E-2</v>
      </c>
      <c r="T120">
        <f t="shared" si="9"/>
        <v>5.8111366158729934E-9</v>
      </c>
      <c r="U120" s="4">
        <f t="shared" si="17"/>
        <v>0.5456255741436451</v>
      </c>
      <c r="V120" s="6">
        <f t="shared" si="18"/>
        <v>0.11461681423383986</v>
      </c>
    </row>
    <row r="121" spans="1:24" x14ac:dyDescent="0.3">
      <c r="A121">
        <f t="shared" si="10"/>
        <v>117</v>
      </c>
      <c r="C121">
        <v>0.96116428300000001</v>
      </c>
      <c r="D121">
        <v>2.7867000000000002</v>
      </c>
      <c r="E121">
        <v>0.99999980087804197</v>
      </c>
      <c r="F121" s="13">
        <v>1.8559304363066199E-7</v>
      </c>
      <c r="G121" s="13">
        <v>1.3499357906791501E-8</v>
      </c>
      <c r="H121" s="13">
        <v>2.9556622132797502E-11</v>
      </c>
      <c r="I121">
        <f t="shared" si="11"/>
        <v>0.87999966044736366</v>
      </c>
      <c r="J121">
        <f t="shared" si="12"/>
        <v>4.0000332899482814E-2</v>
      </c>
      <c r="K121">
        <f t="shared" si="13"/>
        <v>7.9999967398521263E-2</v>
      </c>
      <c r="L121">
        <f t="shared" si="14"/>
        <v>3.9254632583823836E-8</v>
      </c>
      <c r="M121">
        <f>_xlfn.NORM.S.DIST((1/$Y$7)*(C121-$Y$3-D121*$Y$12),TRUE)</f>
        <v>0.67075883963421168</v>
      </c>
      <c r="N121" s="3">
        <f>_xlfn.NORM.S.DIST((1/$Y$8)*(C121-$Y$4-D121*$Y$12),TRUE)</f>
        <v>0.79626229375471647</v>
      </c>
      <c r="O121" s="3">
        <f>_xlfn.NORM.S.DIST((1/$Y$9)*(C121-$Y$5-D121*$Y$12),TRUE)</f>
        <v>0.44266960404003347</v>
      </c>
      <c r="P121" s="3">
        <f t="shared" si="15"/>
        <v>0.38750195572256235</v>
      </c>
      <c r="Q121">
        <f t="shared" si="16"/>
        <v>0.59026755112017393</v>
      </c>
      <c r="R121">
        <f t="shared" si="16"/>
        <v>3.1850756825494431E-2</v>
      </c>
      <c r="S121">
        <f t="shared" si="16"/>
        <v>3.5413553891518991E-2</v>
      </c>
      <c r="T121">
        <f t="shared" si="9"/>
        <v>1.5211246897402359E-8</v>
      </c>
      <c r="U121" s="4">
        <f t="shared" si="17"/>
        <v>0.6575318770484343</v>
      </c>
      <c r="V121" s="6">
        <f t="shared" si="18"/>
        <v>0.4057364653177104</v>
      </c>
    </row>
    <row r="122" spans="1:24" x14ac:dyDescent="0.3">
      <c r="A122">
        <f t="shared" si="10"/>
        <v>118</v>
      </c>
      <c r="C122">
        <v>1.827261759</v>
      </c>
      <c r="D122">
        <v>2.8182999999999998</v>
      </c>
      <c r="E122">
        <v>0.99999996361107502</v>
      </c>
      <c r="F122" s="13">
        <v>2.6394091709786899E-8</v>
      </c>
      <c r="G122" s="13">
        <v>9.9386903372210805E-9</v>
      </c>
      <c r="H122" s="13">
        <v>5.6143120099395997E-11</v>
      </c>
      <c r="I122">
        <f t="shared" si="11"/>
        <v>0.87999984012826071</v>
      </c>
      <c r="J122">
        <f t="shared" si="12"/>
        <v>4.0000157213521646E-2</v>
      </c>
      <c r="K122">
        <f t="shared" si="13"/>
        <v>7.9999984075267982E-2</v>
      </c>
      <c r="L122">
        <f t="shared" si="14"/>
        <v>1.8582949660772436E-8</v>
      </c>
      <c r="M122">
        <f>_xlfn.NORM.S.DIST((1/$Y$7)*(C122-$Y$3-D122*$Y$12),TRUE)</f>
        <v>0.89624110533924051</v>
      </c>
      <c r="N122" s="3">
        <f>_xlfn.NORM.S.DIST((1/$Y$8)*(C122-$Y$4-D122*$Y$12),TRUE)</f>
        <v>0.91218463991382337</v>
      </c>
      <c r="O122" s="3">
        <f>_xlfn.NORM.S.DIST((1/$Y$9)*(C122-$Y$5-D122*$Y$12),TRUE)</f>
        <v>0.5731641710277412</v>
      </c>
      <c r="P122" s="3">
        <f t="shared" si="15"/>
        <v>0.45192091994465877</v>
      </c>
      <c r="Q122">
        <f t="shared" si="16"/>
        <v>0.78869202941490735</v>
      </c>
      <c r="R122">
        <f t="shared" si="16"/>
        <v>3.6487529004312569E-2</v>
      </c>
      <c r="S122">
        <f t="shared" si="16"/>
        <v>4.585312455473347E-2</v>
      </c>
      <c r="T122">
        <f t="shared" si="9"/>
        <v>8.3980237059815641E-9</v>
      </c>
      <c r="U122" s="4">
        <f t="shared" si="17"/>
        <v>0.87103269137197703</v>
      </c>
      <c r="V122" s="6">
        <f t="shared" si="18"/>
        <v>1.1312862796623973</v>
      </c>
    </row>
    <row r="123" spans="1:24" x14ac:dyDescent="0.3">
      <c r="A123">
        <f t="shared" si="10"/>
        <v>119</v>
      </c>
      <c r="C123">
        <v>0.72071902799999998</v>
      </c>
      <c r="D123">
        <v>2.8298999999999999</v>
      </c>
      <c r="E123">
        <v>0.99999966633623505</v>
      </c>
      <c r="F123" s="13">
        <v>3.1894191679683299E-7</v>
      </c>
      <c r="G123" s="13">
        <v>1.4697113876254501E-8</v>
      </c>
      <c r="H123" s="13">
        <v>2.4734239714227299E-11</v>
      </c>
      <c r="I123">
        <f t="shared" si="11"/>
        <v>0.87999997818093867</v>
      </c>
      <c r="J123">
        <f t="shared" si="12"/>
        <v>4.0000022036307488E-2</v>
      </c>
      <c r="K123">
        <f t="shared" si="13"/>
        <v>7.9999997098430323E-2</v>
      </c>
      <c r="L123">
        <f t="shared" si="14"/>
        <v>2.6843236670582071E-9</v>
      </c>
      <c r="M123">
        <f>_xlfn.NORM.S.DIST((1/$Y$7)*(C123-$Y$3-D123*$Y$12),TRUE)</f>
        <v>0.5850395447428367</v>
      </c>
      <c r="N123" s="3">
        <f>_xlfn.NORM.S.DIST((1/$Y$8)*(C123-$Y$4-D123*$Y$12),TRUE)</f>
        <v>0.75248185424698377</v>
      </c>
      <c r="O123" s="3">
        <f>_xlfn.NORM.S.DIST((1/$Y$9)*(C123-$Y$5-D123*$Y$12),TRUE)</f>
        <v>0.40693324791173274</v>
      </c>
      <c r="P123" s="3">
        <f t="shared" si="15"/>
        <v>0.37007670723999719</v>
      </c>
      <c r="Q123">
        <f t="shared" si="16"/>
        <v>0.51483478660868254</v>
      </c>
      <c r="R123">
        <f t="shared" si="16"/>
        <v>3.0099290751800869E-2</v>
      </c>
      <c r="S123">
        <f t="shared" si="16"/>
        <v>3.2554658652193445E-2</v>
      </c>
      <c r="T123">
        <f t="shared" si="9"/>
        <v>9.9340566387129573E-10</v>
      </c>
      <c r="U123" s="4">
        <f t="shared" si="17"/>
        <v>0.5774887370060825</v>
      </c>
      <c r="V123" s="6">
        <f t="shared" si="18"/>
        <v>0.19547318760235544</v>
      </c>
    </row>
    <row r="124" spans="1:24" x14ac:dyDescent="0.3">
      <c r="A124">
        <f t="shared" si="10"/>
        <v>120</v>
      </c>
      <c r="C124">
        <v>0.59043985700000001</v>
      </c>
      <c r="D124">
        <v>2.7241</v>
      </c>
      <c r="E124">
        <v>0.99999955689504305</v>
      </c>
      <c r="F124" s="13">
        <v>4.2769260794685601E-7</v>
      </c>
      <c r="G124" s="13">
        <v>1.5389890571746299E-8</v>
      </c>
      <c r="H124" s="13">
        <v>2.24587161375399E-11</v>
      </c>
      <c r="I124">
        <f t="shared" si="11"/>
        <v>0.87999972426266726</v>
      </c>
      <c r="J124">
        <f t="shared" si="12"/>
        <v>4.0000270512250038E-2</v>
      </c>
      <c r="K124">
        <f t="shared" si="13"/>
        <v>7.9999973311103617E-2</v>
      </c>
      <c r="L124">
        <f t="shared" si="14"/>
        <v>3.1913979071454687E-8</v>
      </c>
      <c r="M124">
        <f>_xlfn.NORM.S.DIST((1/$Y$7)*(C124-$Y$3-D124*$Y$12),TRUE)</f>
        <v>0.5365305743805111</v>
      </c>
      <c r="N124" s="3">
        <f>_xlfn.NORM.S.DIST((1/$Y$8)*(C124-$Y$4-D124*$Y$12),TRUE)</f>
        <v>0.72681255274535483</v>
      </c>
      <c r="O124" s="3">
        <f>_xlfn.NORM.S.DIST((1/$Y$9)*(C124-$Y$5-D124*$Y$12),TRUE)</f>
        <v>0.3878698475293893</v>
      </c>
      <c r="P124" s="3">
        <f t="shared" si="15"/>
        <v>0.36074296804309847</v>
      </c>
      <c r="Q124">
        <f t="shared" si="16"/>
        <v>0.47214675751334023</v>
      </c>
      <c r="R124">
        <f t="shared" si="16"/>
        <v>2.9072698721513194E-2</v>
      </c>
      <c r="S124">
        <f t="shared" si="16"/>
        <v>3.1029577450532975E-2</v>
      </c>
      <c r="T124">
        <f t="shared" si="9"/>
        <v>1.1512743532301892E-8</v>
      </c>
      <c r="U124" s="4">
        <f t="shared" si="17"/>
        <v>0.53224904519812999</v>
      </c>
      <c r="V124" s="6">
        <f t="shared" si="18"/>
        <v>8.0924608233830936E-2</v>
      </c>
    </row>
    <row r="125" spans="1:24" x14ac:dyDescent="0.3">
      <c r="A125">
        <f t="shared" si="10"/>
        <v>121</v>
      </c>
      <c r="C125">
        <v>-2.8177559999999998E-3</v>
      </c>
      <c r="D125">
        <v>2.7696999999999998</v>
      </c>
      <c r="E125">
        <v>0.99999835416546301</v>
      </c>
      <c r="F125" s="13">
        <v>1.62683875735606E-6</v>
      </c>
      <c r="G125" s="13">
        <v>1.89813077674838E-8</v>
      </c>
      <c r="H125" s="13">
        <v>1.4471749199164899E-11</v>
      </c>
      <c r="I125">
        <f t="shared" si="11"/>
        <v>0.87999962973467916</v>
      </c>
      <c r="J125">
        <f t="shared" si="12"/>
        <v>4.0000362922671971E-2</v>
      </c>
      <c r="K125">
        <f t="shared" si="13"/>
        <v>7.9999964555421438E-2</v>
      </c>
      <c r="L125">
        <f t="shared" si="14"/>
        <v>4.2787227767595637E-8</v>
      </c>
      <c r="M125">
        <f>_xlfn.NORM.S.DIST((1/$Y$7)*(C125-$Y$3-D125*$Y$12),TRUE)</f>
        <v>0.31957185918170872</v>
      </c>
      <c r="N125" s="3">
        <f>_xlfn.NORM.S.DIST((1/$Y$8)*(C125-$Y$4-D125*$Y$12),TRUE)</f>
        <v>0.59596316167065977</v>
      </c>
      <c r="O125" s="3">
        <f>_xlfn.NORM.S.DIST((1/$Y$9)*(C125-$Y$5-D125*$Y$12),TRUE)</f>
        <v>0.30503050775121054</v>
      </c>
      <c r="P125" s="3">
        <f t="shared" si="15"/>
        <v>0.31935155200683374</v>
      </c>
      <c r="Q125">
        <f t="shared" si="16"/>
        <v>0.28122311775352671</v>
      </c>
      <c r="R125">
        <f t="shared" si="16"/>
        <v>2.3838742755369419E-2</v>
      </c>
      <c r="S125">
        <f t="shared" si="16"/>
        <v>2.4402429808419047E-2</v>
      </c>
      <c r="T125">
        <f t="shared" si="9"/>
        <v>1.3664167593651559E-8</v>
      </c>
      <c r="U125" s="4">
        <f t="shared" si="17"/>
        <v>0.32946430398148274</v>
      </c>
      <c r="V125" s="6">
        <f t="shared" si="18"/>
        <v>-0.44139286326628424</v>
      </c>
    </row>
    <row r="126" spans="1:24" x14ac:dyDescent="0.3">
      <c r="A126">
        <f t="shared" si="10"/>
        <v>122</v>
      </c>
      <c r="C126">
        <v>1.785383894</v>
      </c>
      <c r="D126">
        <v>2.7199</v>
      </c>
      <c r="E126">
        <v>0.99999996085227105</v>
      </c>
      <c r="F126" s="13">
        <v>2.9006371980137998E-8</v>
      </c>
      <c r="G126" s="13">
        <v>1.0086928522152701E-8</v>
      </c>
      <c r="H126" s="13">
        <v>5.4428109698496403E-11</v>
      </c>
      <c r="I126">
        <f t="shared" si="11"/>
        <v>0.87999858691544741</v>
      </c>
      <c r="J126">
        <f t="shared" si="12"/>
        <v>4.0001382053402E-2</v>
      </c>
      <c r="K126">
        <f t="shared" si="13"/>
        <v>7.9999868335697236E-2</v>
      </c>
      <c r="L126">
        <f t="shared" si="14"/>
        <v>1.6269545313496532E-7</v>
      </c>
      <c r="M126">
        <f>_xlfn.NORM.S.DIST((1/$Y$7)*(C126-$Y$3-D126*$Y$12),TRUE)</f>
        <v>0.88892824632218503</v>
      </c>
      <c r="N126" s="3">
        <f>_xlfn.NORM.S.DIST((1/$Y$8)*(C126-$Y$4-D126*$Y$12),TRUE)</f>
        <v>0.90805927832938926</v>
      </c>
      <c r="O126" s="3">
        <f>_xlfn.NORM.S.DIST((1/$Y$9)*(C126-$Y$5-D126*$Y$12),TRUE)</f>
        <v>0.56692280237348092</v>
      </c>
      <c r="P126" s="3">
        <f t="shared" si="15"/>
        <v>0.44876229946657803</v>
      </c>
      <c r="Q126">
        <f t="shared" si="16"/>
        <v>0.78225560063274957</v>
      </c>
      <c r="R126">
        <f t="shared" si="16"/>
        <v>3.6323626119590405E-2</v>
      </c>
      <c r="S126">
        <f t="shared" si="16"/>
        <v>4.5353749546382979E-2</v>
      </c>
      <c r="T126">
        <f t="shared" si="9"/>
        <v>7.3011585661603918E-8</v>
      </c>
      <c r="U126" s="4">
        <f t="shared" si="17"/>
        <v>0.86393304931030857</v>
      </c>
      <c r="V126" s="6">
        <f t="shared" si="18"/>
        <v>1.0981616673366921</v>
      </c>
    </row>
    <row r="127" spans="1:24" x14ac:dyDescent="0.3">
      <c r="A127">
        <f t="shared" si="10"/>
        <v>123</v>
      </c>
      <c r="C127">
        <v>0.22946665699999999</v>
      </c>
      <c r="D127">
        <v>2.7481</v>
      </c>
      <c r="E127">
        <v>0.99999901831292304</v>
      </c>
      <c r="F127" s="13">
        <v>9.6418508937385009E-7</v>
      </c>
      <c r="G127" s="13">
        <v>1.74847984129153E-8</v>
      </c>
      <c r="H127" s="13">
        <v>1.71890607064475E-11</v>
      </c>
      <c r="I127">
        <f t="shared" si="11"/>
        <v>0.87999997592753498</v>
      </c>
      <c r="J127">
        <f t="shared" si="12"/>
        <v>4.0000024250850461E-2</v>
      </c>
      <c r="K127">
        <f t="shared" si="13"/>
        <v>7.9999996877434462E-2</v>
      </c>
      <c r="L127">
        <f t="shared" si="14"/>
        <v>2.9441796857725972E-9</v>
      </c>
      <c r="M127">
        <f>_xlfn.NORM.S.DIST((1/$Y$7)*(C127-$Y$3-D127*$Y$12),TRUE)</f>
        <v>0.40152516617988571</v>
      </c>
      <c r="N127" s="3">
        <f>_xlfn.NORM.S.DIST((1/$Y$8)*(C127-$Y$4-D127*$Y$12),TRUE)</f>
        <v>0.64950326118104451</v>
      </c>
      <c r="O127" s="3">
        <f>_xlfn.NORM.S.DIST((1/$Y$9)*(C127-$Y$5-D127*$Y$12),TRUE)</f>
        <v>0.33656862398503595</v>
      </c>
      <c r="P127" s="3">
        <f t="shared" si="15"/>
        <v>0.33532598399874253</v>
      </c>
      <c r="Q127">
        <f t="shared" si="16"/>
        <v>0.35334213657259889</v>
      </c>
      <c r="R127">
        <f t="shared" si="16"/>
        <v>2.598014619824824E-2</v>
      </c>
      <c r="S127">
        <f t="shared" si="16"/>
        <v>2.692548886784529E-2</v>
      </c>
      <c r="T127">
        <f t="shared" si="9"/>
        <v>9.8725995020080465E-10</v>
      </c>
      <c r="U127" s="4">
        <f t="shared" si="17"/>
        <v>0.40624777262595235</v>
      </c>
      <c r="V127" s="6">
        <f t="shared" si="18"/>
        <v>-0.23720785183058815</v>
      </c>
    </row>
    <row r="128" spans="1:24" x14ac:dyDescent="0.3">
      <c r="A128">
        <f t="shared" si="10"/>
        <v>124</v>
      </c>
      <c r="C128">
        <v>1.006522411</v>
      </c>
      <c r="D128">
        <v>2.7210999999999999</v>
      </c>
      <c r="E128">
        <v>0.99999981910842295</v>
      </c>
      <c r="F128" s="13">
        <v>1.6757640862851501E-7</v>
      </c>
      <c r="G128" s="13">
        <v>1.3284601417820499E-8</v>
      </c>
      <c r="H128" s="13">
        <v>3.0566614580505597E-11</v>
      </c>
      <c r="I128">
        <f t="shared" si="11"/>
        <v>0.87999916324219341</v>
      </c>
      <c r="J128">
        <f t="shared" si="12"/>
        <v>4.0000818857590249E-2</v>
      </c>
      <c r="K128">
        <f t="shared" si="13"/>
        <v>7.9999921467955981E-2</v>
      </c>
      <c r="L128">
        <f t="shared" si="14"/>
        <v>9.6432260185950165E-8</v>
      </c>
      <c r="M128">
        <f>_xlfn.NORM.S.DIST((1/$Y$7)*(C128-$Y$3-D128*$Y$12),TRUE)</f>
        <v>0.68611580894221214</v>
      </c>
      <c r="N128" s="3">
        <f>_xlfn.NORM.S.DIST((1/$Y$8)*(C128-$Y$4-D128*$Y$12),TRUE)</f>
        <v>0.80397091298672152</v>
      </c>
      <c r="O128" s="3">
        <f>_xlfn.NORM.S.DIST((1/$Y$9)*(C128-$Y$5-D128*$Y$12),TRUE)</f>
        <v>0.44947292245045123</v>
      </c>
      <c r="P128" s="3">
        <f t="shared" si="15"/>
        <v>0.39081586761010134</v>
      </c>
      <c r="Q128">
        <f t="shared" si="16"/>
        <v>0.60378133775638732</v>
      </c>
      <c r="R128">
        <f t="shared" si="16"/>
        <v>3.2159494857153297E-2</v>
      </c>
      <c r="S128">
        <f t="shared" si="16"/>
        <v>3.5957798498008765E-2</v>
      </c>
      <c r="T128">
        <f t="shared" si="9"/>
        <v>3.7687257430175143E-8</v>
      </c>
      <c r="U128" s="4">
        <f t="shared" si="17"/>
        <v>0.67189866879880678</v>
      </c>
      <c r="V128" s="6">
        <f t="shared" si="18"/>
        <v>0.44516203259069559</v>
      </c>
    </row>
    <row r="129" spans="1:22" x14ac:dyDescent="0.3">
      <c r="A129">
        <f t="shared" si="10"/>
        <v>125</v>
      </c>
      <c r="C129">
        <v>1.897748499</v>
      </c>
      <c r="D129">
        <v>2.6455000000000002</v>
      </c>
      <c r="E129">
        <v>0.99999996772670396</v>
      </c>
      <c r="F129" s="13">
        <v>2.2520068840322601E-8</v>
      </c>
      <c r="G129" s="13">
        <v>9.6940744177610794E-9</v>
      </c>
      <c r="H129" s="13">
        <v>5.9152568233530904E-11</v>
      </c>
      <c r="I129">
        <f t="shared" si="11"/>
        <v>0.87999985577608331</v>
      </c>
      <c r="J129">
        <f t="shared" si="12"/>
        <v>4.0000141907951925E-2</v>
      </c>
      <c r="K129">
        <f t="shared" si="13"/>
        <v>7.9999985533870166E-2</v>
      </c>
      <c r="L129">
        <f t="shared" si="14"/>
        <v>1.6782094154515904E-8</v>
      </c>
      <c r="M129">
        <f>_xlfn.NORM.S.DIST((1/$Y$7)*(C129-$Y$3-D129*$Y$12),TRUE)</f>
        <v>0.90774997068621577</v>
      </c>
      <c r="N129" s="3">
        <f>_xlfn.NORM.S.DIST((1/$Y$8)*(C129-$Y$4-D129*$Y$12),TRUE)</f>
        <v>0.91881400896078713</v>
      </c>
      <c r="O129" s="3">
        <f>_xlfn.NORM.S.DIST((1/$Y$9)*(C129-$Y$5-D129*$Y$12),TRUE)</f>
        <v>0.58362731027050185</v>
      </c>
      <c r="P129" s="3">
        <f t="shared" si="15"/>
        <v>0.45724412962432409</v>
      </c>
      <c r="Q129">
        <f t="shared" si="16"/>
        <v>0.79881984328461375</v>
      </c>
      <c r="R129">
        <f t="shared" si="16"/>
        <v>3.6752690745445696E-2</v>
      </c>
      <c r="S129">
        <f t="shared" si="16"/>
        <v>4.6690176378811704E-2</v>
      </c>
      <c r="T129">
        <f t="shared" si="9"/>
        <v>7.6735140349550814E-9</v>
      </c>
      <c r="U129" s="4">
        <f t="shared" si="17"/>
        <v>0.88226271808238521</v>
      </c>
      <c r="V129" s="6">
        <f t="shared" si="18"/>
        <v>1.1863741796563321</v>
      </c>
    </row>
    <row r="130" spans="1:22" x14ac:dyDescent="0.3">
      <c r="A130">
        <f t="shared" si="10"/>
        <v>126</v>
      </c>
      <c r="C130">
        <v>-0.47181993500000002</v>
      </c>
      <c r="D130">
        <v>2.7277</v>
      </c>
      <c r="E130">
        <v>0.99999529998632597</v>
      </c>
      <c r="F130" s="13">
        <v>4.6775988415451803E-6</v>
      </c>
      <c r="G130" s="13">
        <v>2.2404608656205102E-8</v>
      </c>
      <c r="H130" s="13">
        <v>1.02242627709143E-11</v>
      </c>
      <c r="I130">
        <f t="shared" si="11"/>
        <v>0.87999998151936609</v>
      </c>
      <c r="J130">
        <f t="shared" si="12"/>
        <v>4.000001875311248E-2</v>
      </c>
      <c r="K130">
        <f t="shared" si="13"/>
        <v>7.9999997428192263E-2</v>
      </c>
      <c r="L130">
        <f t="shared" si="14"/>
        <v>2.2993289386190852E-9</v>
      </c>
      <c r="M130">
        <f>_xlfn.NORM.S.DIST((1/$Y$7)*(C130-$Y$3-D130*$Y$12),TRUE)</f>
        <v>0.18086445752080912</v>
      </c>
      <c r="N130" s="3">
        <f>_xlfn.NORM.S.DIST((1/$Y$8)*(C130-$Y$4-D130*$Y$12),TRUE)</f>
        <v>0.48328272594556598</v>
      </c>
      <c r="O130" s="3">
        <f>_xlfn.NORM.S.DIST((1/$Y$9)*(C130-$Y$5-D130*$Y$12),TRUE)</f>
        <v>0.24574250251891766</v>
      </c>
      <c r="P130" s="3">
        <f t="shared" si="15"/>
        <v>0.28812300636681631</v>
      </c>
      <c r="Q130">
        <f t="shared" si="16"/>
        <v>0.1591607192758222</v>
      </c>
      <c r="R130">
        <f t="shared" si="16"/>
        <v>1.9331318100877959E-2</v>
      </c>
      <c r="S130">
        <f t="shared" si="16"/>
        <v>1.9659399569510943E-2</v>
      </c>
      <c r="T130">
        <f t="shared" si="9"/>
        <v>6.6248956642115169E-10</v>
      </c>
      <c r="U130" s="4">
        <f t="shared" si="17"/>
        <v>0.19815143760870066</v>
      </c>
      <c r="V130" s="6">
        <f t="shared" si="18"/>
        <v>-0.84824260346254932</v>
      </c>
    </row>
    <row r="131" spans="1:22" x14ac:dyDescent="0.3">
      <c r="A131">
        <f t="shared" si="10"/>
        <v>127</v>
      </c>
      <c r="C131">
        <v>-4.1211193140000004</v>
      </c>
      <c r="D131">
        <v>2.8588</v>
      </c>
      <c r="E131" s="13">
        <v>0.98295090995913004</v>
      </c>
      <c r="F131">
        <v>1.7049010020252098E-2</v>
      </c>
      <c r="G131" s="13">
        <v>8.0019944676321404E-8</v>
      </c>
      <c r="H131" s="13">
        <v>6.7314577193246502E-13</v>
      </c>
      <c r="I131">
        <f t="shared" si="11"/>
        <v>0.87999593316866609</v>
      </c>
      <c r="J131">
        <f t="shared" si="12"/>
        <v>4.0003975062626491E-2</v>
      </c>
      <c r="K131">
        <f t="shared" si="13"/>
        <v>7.9999624000644198E-2</v>
      </c>
      <c r="L131">
        <f t="shared" si="14"/>
        <v>4.6776806356473479E-7</v>
      </c>
      <c r="M131">
        <f>_xlfn.NORM.S.DIST((1/$Y$7)*(C131-$Y$3-D131*$Y$12),TRUE)</f>
        <v>6.4898459590450194E-6</v>
      </c>
      <c r="N131" s="3">
        <f>_xlfn.NORM.S.DIST((1/$Y$8)*(C131-$Y$4-D131*$Y$12),TRUE)</f>
        <v>1.196784600367146E-2</v>
      </c>
      <c r="O131" s="3">
        <f>_xlfn.NORM.S.DIST((1/$Y$9)*(C131-$Y$5-D131*$Y$12),TRUE)</f>
        <v>1.9101394085165008E-2</v>
      </c>
      <c r="P131" s="3">
        <f t="shared" si="15"/>
        <v>0.10488215709690026</v>
      </c>
      <c r="Q131">
        <f t="shared" si="16"/>
        <v>5.711038050850719E-6</v>
      </c>
      <c r="R131">
        <f t="shared" si="16"/>
        <v>4.7876141308422716E-4</v>
      </c>
      <c r="S131">
        <f t="shared" si="16"/>
        <v>1.5281043447013297E-3</v>
      </c>
      <c r="T131">
        <f t="shared" si="9"/>
        <v>4.9060523527709337E-8</v>
      </c>
      <c r="U131" s="4">
        <f t="shared" si="17"/>
        <v>2.0126258563599353E-3</v>
      </c>
      <c r="V131" s="6">
        <f t="shared" si="18"/>
        <v>-2.8761760237041436</v>
      </c>
    </row>
    <row r="132" spans="1:22" x14ac:dyDescent="0.3">
      <c r="A132">
        <f t="shared" si="10"/>
        <v>128</v>
      </c>
      <c r="C132">
        <v>-0.95780218500000003</v>
      </c>
      <c r="D132">
        <v>2.8315999999999999</v>
      </c>
      <c r="E132">
        <v>0.99997456454868405</v>
      </c>
      <c r="F132" s="13">
        <v>2.5409064730064801E-5</v>
      </c>
      <c r="G132" s="13">
        <v>2.6379513455571898E-8</v>
      </c>
      <c r="H132" s="13">
        <v>7.0729385637201398E-12</v>
      </c>
      <c r="I132">
        <f t="shared" si="11"/>
        <v>0.86516737088418838</v>
      </c>
      <c r="J132">
        <f t="shared" si="12"/>
        <v>5.4491655316403029E-2</v>
      </c>
      <c r="K132">
        <f t="shared" si="13"/>
        <v>7.8636072796844841E-2</v>
      </c>
      <c r="L132">
        <f t="shared" si="14"/>
        <v>1.7049010025637266E-3</v>
      </c>
      <c r="M132">
        <f>_xlfn.NORM.S.DIST((1/$Y$7)*(C132-$Y$3-D132*$Y$12),TRUE)</f>
        <v>8.5140723723906866E-2</v>
      </c>
      <c r="N132" s="3">
        <f>_xlfn.NORM.S.DIST((1/$Y$8)*(C132-$Y$4-D132*$Y$12),TRUE)</f>
        <v>0.368037155588544</v>
      </c>
      <c r="O132" s="3">
        <f>_xlfn.NORM.S.DIST((1/$Y$9)*(C132-$Y$5-D132*$Y$12),TRUE)</f>
        <v>0.19150754247707705</v>
      </c>
      <c r="P132" s="3">
        <f t="shared" si="15"/>
        <v>0.25736978654846993</v>
      </c>
      <c r="Q132">
        <f t="shared" si="16"/>
        <v>7.3660976099389555E-2</v>
      </c>
      <c r="R132">
        <f t="shared" si="16"/>
        <v>2.0054953825960332E-2</v>
      </c>
      <c r="S132">
        <f t="shared" si="16"/>
        <v>1.5059401051372287E-2</v>
      </c>
      <c r="T132">
        <f t="shared" si="9"/>
        <v>4.3879000711609866E-4</v>
      </c>
      <c r="U132" s="4">
        <f t="shared" si="17"/>
        <v>0.10921412098383826</v>
      </c>
      <c r="V132" s="6">
        <f t="shared" si="18"/>
        <v>-1.2307182981137512</v>
      </c>
    </row>
    <row r="133" spans="1:22" x14ac:dyDescent="0.3">
      <c r="A133">
        <f t="shared" si="10"/>
        <v>129</v>
      </c>
      <c r="C133">
        <v>-0.25803395000000001</v>
      </c>
      <c r="D133">
        <v>2.8054999999999999</v>
      </c>
      <c r="E133">
        <v>0.99999708544787802</v>
      </c>
      <c r="F133" s="13">
        <v>2.89376676327303E-6</v>
      </c>
      <c r="G133" s="13">
        <v>2.0773379972329001E-8</v>
      </c>
      <c r="H133" s="13">
        <v>1.1978619911811201E-11</v>
      </c>
      <c r="I133">
        <f t="shared" si="11"/>
        <v>0.87997789727307341</v>
      </c>
      <c r="J133">
        <f t="shared" si="12"/>
        <v>4.0021596649698572E-2</v>
      </c>
      <c r="K133">
        <f t="shared" si="13"/>
        <v>7.9997965165097121E-2</v>
      </c>
      <c r="L133">
        <f t="shared" si="14"/>
        <v>2.5409121313573312E-6</v>
      </c>
      <c r="M133">
        <f>_xlfn.NORM.S.DIST((1/$Y$7)*(C133-$Y$3-D133*$Y$12),TRUE)</f>
        <v>0.23883329991768909</v>
      </c>
      <c r="N133" s="3">
        <f>_xlfn.NORM.S.DIST((1/$Y$8)*(C133-$Y$4-D133*$Y$12),TRUE)</f>
        <v>0.53502882831192289</v>
      </c>
      <c r="O133" s="3">
        <f>_xlfn.NORM.S.DIST((1/$Y$9)*(C133-$Y$5-D133*$Y$12),TRUE)</f>
        <v>0.27198255692167428</v>
      </c>
      <c r="P133" s="3">
        <f t="shared" si="15"/>
        <v>0.30217969498174746</v>
      </c>
      <c r="Q133">
        <f t="shared" si="16"/>
        <v>0.21016802506035734</v>
      </c>
      <c r="R133">
        <f t="shared" si="16"/>
        <v>2.1412707962660607E-2</v>
      </c>
      <c r="S133">
        <f t="shared" si="16"/>
        <v>2.1758051114134144E-2</v>
      </c>
      <c r="T133">
        <f t="shared" si="16"/>
        <v>7.6781205282898021E-7</v>
      </c>
      <c r="U133" s="4">
        <f t="shared" si="17"/>
        <v>0.25333955194920493</v>
      </c>
      <c r="V133" s="6">
        <f t="shared" si="18"/>
        <v>-0.66401751049634994</v>
      </c>
    </row>
    <row r="134" spans="1:22" x14ac:dyDescent="0.3">
      <c r="A134">
        <f t="shared" ref="A134:A197" si="19">A133+1</f>
        <v>130</v>
      </c>
      <c r="C134">
        <v>-1.64685E-3</v>
      </c>
      <c r="D134">
        <v>2.8477999999999999</v>
      </c>
      <c r="E134">
        <v>0.99999835826696604</v>
      </c>
      <c r="F134" s="13">
        <v>1.62274512122969E-6</v>
      </c>
      <c r="G134" s="13">
        <v>1.89734286826019E-8</v>
      </c>
      <c r="H134" s="13">
        <v>1.44842898608161E-11</v>
      </c>
      <c r="I134">
        <f t="shared" ref="I134:I197" si="20">$Y$14*E133+$Y$19*F133+G133*$Y$24+H133*$Y$29</f>
        <v>0.87999748490530005</v>
      </c>
      <c r="J134">
        <f t="shared" ref="J134:J197" si="21">$Y$15*E133+$Y$20*F133+G133*$Y$25+H133*$Y$30</f>
        <v>4.0002458870574006E-2</v>
      </c>
      <c r="K134">
        <f t="shared" ref="K134:K197" si="22">E133*$Y$16+F133*$Y$21+G133*$Y$26+H133*$Y$31</f>
        <v>7.9999766837866609E-2</v>
      </c>
      <c r="L134">
        <f t="shared" ref="L134:L197" si="23">E133*$Y$17+F133*$Y$22+G133*$Y$27+H133*$Y$32</f>
        <v>2.8938625922323247E-7</v>
      </c>
      <c r="M134">
        <f>_xlfn.NORM.S.DIST((1/$Y$7)*(C134-$Y$3-D134*$Y$12),TRUE)</f>
        <v>0.3199674137589813</v>
      </c>
      <c r="N134" s="3">
        <f>_xlfn.NORM.S.DIST((1/$Y$8)*(C134-$Y$4-D134*$Y$12),TRUE)</f>
        <v>0.59623857790386647</v>
      </c>
      <c r="O134" s="3">
        <f>_xlfn.NORM.S.DIST((1/$Y$9)*(C134-$Y$5-D134*$Y$12),TRUE)</f>
        <v>0.30518616088424844</v>
      </c>
      <c r="P134" s="3">
        <f t="shared" ref="P134:P197" si="24">_xlfn.NORM.S.DIST((1/$Y$10)*(C134-$Y$6-D134*$Y$12),TRUE)</f>
        <v>0.31943127294887919</v>
      </c>
      <c r="Q134">
        <f t="shared" ref="Q134:T197" si="25">M134*I134</f>
        <v>0.28157051935955707</v>
      </c>
      <c r="R134">
        <f t="shared" si="25"/>
        <v>2.3851009189648956E-2</v>
      </c>
      <c r="S134">
        <f t="shared" si="25"/>
        <v>2.4414821712883523E-2</v>
      </c>
      <c r="T134">
        <f t="shared" si="25"/>
        <v>9.2439021157591481E-8</v>
      </c>
      <c r="U134" s="4">
        <f t="shared" ref="U134:U197" si="26">SUM(Q134:T134)</f>
        <v>0.32983644270111068</v>
      </c>
      <c r="V134" s="6">
        <f t="shared" ref="V134:V197" si="27">_xlfn.NORM.S.INV(U134)</f>
        <v>-0.44036484076236782</v>
      </c>
    </row>
    <row r="135" spans="1:22" x14ac:dyDescent="0.3">
      <c r="A135">
        <f t="shared" si="19"/>
        <v>131</v>
      </c>
      <c r="C135">
        <v>0.56524090999999999</v>
      </c>
      <c r="D135">
        <v>2.7667000000000002</v>
      </c>
      <c r="E135">
        <v>0.99999953175768697</v>
      </c>
      <c r="F135" s="13">
        <v>4.5269266782313598E-7</v>
      </c>
      <c r="G135" s="13">
        <v>1.55276019071616E-8</v>
      </c>
      <c r="H135" s="13">
        <v>2.2043350638674801E-11</v>
      </c>
      <c r="I135">
        <f t="shared" si="20"/>
        <v>0.87999859047595486</v>
      </c>
      <c r="J135">
        <f t="shared" si="21"/>
        <v>4.0001378574126223E-2</v>
      </c>
      <c r="K135">
        <f t="shared" si="22"/>
        <v>7.9999868663819626E-2</v>
      </c>
      <c r="L135">
        <f t="shared" si="23"/>
        <v>1.6228609955485766E-7</v>
      </c>
      <c r="M135">
        <f>_xlfn.NORM.S.DIST((1/$Y$7)*(C135-$Y$3-D135*$Y$12),TRUE)</f>
        <v>0.52706156974188545</v>
      </c>
      <c r="N135" s="3">
        <f>_xlfn.NORM.S.DIST((1/$Y$8)*(C135-$Y$4-D135*$Y$12),TRUE)</f>
        <v>0.7216995014339822</v>
      </c>
      <c r="O135" s="3">
        <f>_xlfn.NORM.S.DIST((1/$Y$9)*(C135-$Y$5-D135*$Y$12),TRUE)</f>
        <v>0.38421199915139392</v>
      </c>
      <c r="P135" s="3">
        <f t="shared" si="24"/>
        <v>0.35894694641706915</v>
      </c>
      <c r="Q135">
        <f t="shared" si="25"/>
        <v>0.46381343846690337</v>
      </c>
      <c r="R135">
        <f t="shared" si="25"/>
        <v>2.8868974973618872E-2</v>
      </c>
      <c r="S135">
        <f t="shared" si="25"/>
        <v>3.0736909471175092E-2</v>
      </c>
      <c r="T135">
        <f t="shared" si="25"/>
        <v>5.8252099881152638E-8</v>
      </c>
      <c r="U135" s="4">
        <f t="shared" si="26"/>
        <v>0.52341938116379727</v>
      </c>
      <c r="V135" s="6">
        <f t="shared" si="27"/>
        <v>5.8737440406773422E-2</v>
      </c>
    </row>
    <row r="136" spans="1:22" x14ac:dyDescent="0.3">
      <c r="A136">
        <f t="shared" si="19"/>
        <v>132</v>
      </c>
      <c r="C136">
        <v>0.335089209</v>
      </c>
      <c r="D136">
        <v>2.6772</v>
      </c>
      <c r="E136">
        <v>0.99999922303967703</v>
      </c>
      <c r="F136" s="13">
        <v>7.6009782521802097E-7</v>
      </c>
      <c r="G136" s="13">
        <v>1.6843910185648499E-8</v>
      </c>
      <c r="H136" s="13">
        <v>1.8588019554706699E-11</v>
      </c>
      <c r="I136">
        <f t="shared" si="20"/>
        <v>0.87999960800151356</v>
      </c>
      <c r="J136">
        <f t="shared" si="21"/>
        <v>4.0000384167222715E-2</v>
      </c>
      <c r="K136">
        <f t="shared" si="22"/>
        <v>7.9999962544362327E-2</v>
      </c>
      <c r="L136">
        <f t="shared" si="23"/>
        <v>4.5286901462824538E-8</v>
      </c>
      <c r="M136">
        <f>_xlfn.NORM.S.DIST((1/$Y$7)*(C136-$Y$3-D136*$Y$12),TRUE)</f>
        <v>0.44054234817343801</v>
      </c>
      <c r="N136" s="3">
        <f>_xlfn.NORM.S.DIST((1/$Y$8)*(C136-$Y$4-D136*$Y$12),TRUE)</f>
        <v>0.67296850515091611</v>
      </c>
      <c r="O136" s="3">
        <f>_xlfn.NORM.S.DIST((1/$Y$9)*(C136-$Y$5-D136*$Y$12),TRUE)</f>
        <v>0.35131677993634469</v>
      </c>
      <c r="P136" s="3">
        <f t="shared" si="24"/>
        <v>0.34269168543697015</v>
      </c>
      <c r="Q136">
        <f t="shared" si="25"/>
        <v>0.38767709370069176</v>
      </c>
      <c r="R136">
        <f t="shared" si="25"/>
        <v>2.6918998738478243E-2</v>
      </c>
      <c r="S136">
        <f t="shared" si="25"/>
        <v>2.8105329236113558E-2</v>
      </c>
      <c r="T136">
        <f t="shared" si="25"/>
        <v>1.5519444590513331E-8</v>
      </c>
      <c r="U136" s="4">
        <f t="shared" si="26"/>
        <v>0.44270143719472815</v>
      </c>
      <c r="V136" s="6">
        <f t="shared" si="27"/>
        <v>-0.14412359338787076</v>
      </c>
    </row>
    <row r="137" spans="1:22" x14ac:dyDescent="0.3">
      <c r="A137">
        <f t="shared" si="19"/>
        <v>133</v>
      </c>
      <c r="C137">
        <v>-0.36433395699999999</v>
      </c>
      <c r="D137">
        <v>2.7574999999999998</v>
      </c>
      <c r="E137">
        <v>0.99999630630333802</v>
      </c>
      <c r="F137" s="13">
        <v>3.6721164019395502E-6</v>
      </c>
      <c r="G137" s="13">
        <v>2.1569188827979401E-8</v>
      </c>
      <c r="H137" s="13">
        <v>1.1071660536756901E-11</v>
      </c>
      <c r="I137">
        <f t="shared" si="20"/>
        <v>0.87999934071999009</v>
      </c>
      <c r="J137">
        <f t="shared" si="21"/>
        <v>4.0000645409023282E-2</v>
      </c>
      <c r="K137">
        <f t="shared" si="22"/>
        <v>7.9999937846334121E-2</v>
      </c>
      <c r="L137">
        <f t="shared" si="23"/>
        <v>7.6024652937445868E-8</v>
      </c>
      <c r="M137">
        <f>_xlfn.NORM.S.DIST((1/$Y$7)*(C137-$Y$3-D137*$Y$12),TRUE)</f>
        <v>0.20882421023902067</v>
      </c>
      <c r="N137" s="3">
        <f>_xlfn.NORM.S.DIST((1/$Y$8)*(C137-$Y$4-D137*$Y$12),TRUE)</f>
        <v>0.50931871626882064</v>
      </c>
      <c r="O137" s="3">
        <f>_xlfn.NORM.S.DIST((1/$Y$9)*(C137-$Y$5-D137*$Y$12),TRUE)</f>
        <v>0.25876310782273265</v>
      </c>
      <c r="P137" s="3">
        <f t="shared" si="24"/>
        <v>0.29515180149381559</v>
      </c>
      <c r="Q137">
        <f t="shared" si="25"/>
        <v>0.18376516733671081</v>
      </c>
      <c r="R137">
        <f t="shared" si="25"/>
        <v>2.0373077369648031E-2</v>
      </c>
      <c r="S137">
        <f t="shared" si="25"/>
        <v>2.0701032542742866E-2</v>
      </c>
      <c r="T137">
        <f t="shared" si="25"/>
        <v>2.2438813272429248E-8</v>
      </c>
      <c r="U137" s="4">
        <f t="shared" si="26"/>
        <v>0.22483929968791497</v>
      </c>
      <c r="V137" s="6">
        <f t="shared" si="27"/>
        <v>-0.75595095882051888</v>
      </c>
    </row>
    <row r="138" spans="1:22" x14ac:dyDescent="0.3">
      <c r="A138">
        <f t="shared" si="19"/>
        <v>134</v>
      </c>
      <c r="C138">
        <v>-0.14231561200000001</v>
      </c>
      <c r="D138">
        <v>2.7122999999999999</v>
      </c>
      <c r="E138">
        <v>0.99999775242463596</v>
      </c>
      <c r="F138" s="13">
        <v>2.2276214373735701E-6</v>
      </c>
      <c r="G138" s="13">
        <v>1.99408760404485E-8</v>
      </c>
      <c r="H138" s="13">
        <v>1.30509072283143E-11</v>
      </c>
      <c r="I138">
        <f t="shared" si="20"/>
        <v>0.87999680783740108</v>
      </c>
      <c r="J138">
        <f t="shared" si="21"/>
        <v>4.0003120435952687E-2</v>
      </c>
      <c r="K138">
        <f t="shared" si="22"/>
        <v>7.9999704506149238E-2</v>
      </c>
      <c r="L138">
        <f t="shared" si="23"/>
        <v>3.6722049752238441E-7</v>
      </c>
      <c r="M138">
        <f>_xlfn.NORM.S.DIST((1/$Y$7)*(C138-$Y$3-D138*$Y$12),TRUE)</f>
        <v>0.27401539182451973</v>
      </c>
      <c r="N138" s="3">
        <f>_xlfn.NORM.S.DIST((1/$Y$8)*(C138-$Y$4-D138*$Y$12),TRUE)</f>
        <v>0.5628479913388521</v>
      </c>
      <c r="O138" s="3">
        <f>_xlfn.NORM.S.DIST((1/$Y$9)*(C138-$Y$5-D138*$Y$12),TRUE)</f>
        <v>0.2867451219896372</v>
      </c>
      <c r="P138" s="3">
        <f t="shared" si="24"/>
        <v>0.30991448344983985</v>
      </c>
      <c r="Q138">
        <f t="shared" si="25"/>
        <v>0.24113267010389206</v>
      </c>
      <c r="R138">
        <f t="shared" si="25"/>
        <v>2.2515675984662156E-2</v>
      </c>
      <c r="S138">
        <f t="shared" si="25"/>
        <v>2.2939525027750693E-2</v>
      </c>
      <c r="T138">
        <f t="shared" si="25"/>
        <v>1.1380695080184296E-7</v>
      </c>
      <c r="U138" s="4">
        <f t="shared" si="26"/>
        <v>0.28658798492325571</v>
      </c>
      <c r="V138" s="6">
        <f t="shared" si="27"/>
        <v>-0.56338026913177508</v>
      </c>
    </row>
    <row r="139" spans="1:22" x14ac:dyDescent="0.3">
      <c r="A139">
        <f t="shared" si="19"/>
        <v>135</v>
      </c>
      <c r="C139">
        <v>-1.6385039260000001</v>
      </c>
      <c r="D139">
        <v>2.8388</v>
      </c>
      <c r="E139">
        <v>0.99993524154814695</v>
      </c>
      <c r="F139" s="13">
        <v>6.4724606160558893E-5</v>
      </c>
      <c r="G139" s="13">
        <v>3.3841384853961202E-8</v>
      </c>
      <c r="H139" s="13">
        <v>4.3078330295158201E-12</v>
      </c>
      <c r="I139">
        <f t="shared" si="20"/>
        <v>0.87999806435090067</v>
      </c>
      <c r="J139">
        <f t="shared" si="21"/>
        <v>4.0001892680325724E-2</v>
      </c>
      <c r="K139">
        <f t="shared" si="22"/>
        <v>7.9999820196189536E-2</v>
      </c>
      <c r="L139">
        <f t="shared" si="23"/>
        <v>2.2277258446313967E-7</v>
      </c>
      <c r="M139">
        <f>_xlfn.NORM.S.DIST((1/$Y$7)*(C139-$Y$3-D139*$Y$12),TRUE)</f>
        <v>2.1977336017221669E-2</v>
      </c>
      <c r="N139" s="3">
        <f>_xlfn.NORM.S.DIST((1/$Y$8)*(C139-$Y$4-D139*$Y$12),TRUE)</f>
        <v>0.22649151282329211</v>
      </c>
      <c r="O139" s="3">
        <f>_xlfn.NORM.S.DIST((1/$Y$9)*(C139-$Y$5-D139*$Y$12),TRUE)</f>
        <v>0.12910204822613158</v>
      </c>
      <c r="P139" s="3">
        <f t="shared" si="24"/>
        <v>0.21734937882077485</v>
      </c>
      <c r="Q139">
        <f t="shared" si="25"/>
        <v>1.9340013154744401E-2</v>
      </c>
      <c r="R139">
        <f t="shared" si="25"/>
        <v>9.0600891889619489E-3</v>
      </c>
      <c r="S139">
        <f t="shared" si="25"/>
        <v>1.0328140645050317E-2</v>
      </c>
      <c r="T139">
        <f t="shared" si="25"/>
        <v>4.8419482851362007E-8</v>
      </c>
      <c r="U139" s="4">
        <f t="shared" si="26"/>
        <v>3.8728291408239524E-2</v>
      </c>
      <c r="V139" s="6">
        <f t="shared" si="27"/>
        <v>-1.7656381055352128</v>
      </c>
    </row>
    <row r="140" spans="1:22" x14ac:dyDescent="0.3">
      <c r="A140">
        <f t="shared" si="19"/>
        <v>136</v>
      </c>
      <c r="C140">
        <v>0.29291739900000002</v>
      </c>
      <c r="D140">
        <v>2.8231999999999999</v>
      </c>
      <c r="E140">
        <v>0.999999144507286</v>
      </c>
      <c r="F140" s="13">
        <v>8.3837830873319201E-7</v>
      </c>
      <c r="G140" s="13">
        <v>1.7096389497687401E-8</v>
      </c>
      <c r="H140" s="13">
        <v>1.8015729821121899E-11</v>
      </c>
      <c r="I140">
        <f t="shared" si="20"/>
        <v>0.8799436936498588</v>
      </c>
      <c r="J140">
        <f t="shared" si="21"/>
        <v>4.0055014561494934E-2</v>
      </c>
      <c r="K140">
        <f t="shared" si="22"/>
        <v>7.9994819324584091E-2</v>
      </c>
      <c r="L140">
        <f t="shared" si="23"/>
        <v>6.4724640623223127E-6</v>
      </c>
      <c r="M140">
        <f>_xlfn.NORM.S.DIST((1/$Y$7)*(C140-$Y$3-D140*$Y$12),TRUE)</f>
        <v>0.42487235355796338</v>
      </c>
      <c r="N140" s="3">
        <f>_xlfn.NORM.S.DIST((1/$Y$8)*(C140-$Y$4-D140*$Y$12),TRUE)</f>
        <v>0.66367497633933037</v>
      </c>
      <c r="O140" s="3">
        <f>_xlfn.NORM.S.DIST((1/$Y$9)*(C140-$Y$5-D140*$Y$12),TRUE)</f>
        <v>0.34539989706831342</v>
      </c>
      <c r="P140" s="3">
        <f t="shared" si="24"/>
        <v>0.33974341817890724</v>
      </c>
      <c r="Q140">
        <f t="shared" si="25"/>
        <v>0.37386374811950301</v>
      </c>
      <c r="R140">
        <f t="shared" si="25"/>
        <v>2.6583510841371685E-2</v>
      </c>
      <c r="S140">
        <f t="shared" si="25"/>
        <v>2.7630202360709673E-2</v>
      </c>
      <c r="T140">
        <f t="shared" si="25"/>
        <v>2.1989770645735182E-6</v>
      </c>
      <c r="U140" s="4">
        <f t="shared" si="26"/>
        <v>0.42807966029864891</v>
      </c>
      <c r="V140" s="6">
        <f t="shared" si="27"/>
        <v>-0.18126532650678023</v>
      </c>
    </row>
    <row r="141" spans="1:22" x14ac:dyDescent="0.3">
      <c r="A141">
        <f t="shared" si="19"/>
        <v>137</v>
      </c>
      <c r="C141">
        <v>0.92624202099999997</v>
      </c>
      <c r="D141">
        <v>2.7566999999999999</v>
      </c>
      <c r="E141">
        <v>0.99999978552195301</v>
      </c>
      <c r="F141" s="13">
        <v>2.0078218475554599E-7</v>
      </c>
      <c r="G141" s="13">
        <v>1.3667060376791101E-8</v>
      </c>
      <c r="H141" s="13">
        <v>2.8801789810678701E-11</v>
      </c>
      <c r="I141">
        <f t="shared" si="20"/>
        <v>0.87999927264676447</v>
      </c>
      <c r="J141">
        <f t="shared" si="21"/>
        <v>4.0000711937346528E-2</v>
      </c>
      <c r="K141">
        <f t="shared" si="22"/>
        <v>7.9999931563645557E-2</v>
      </c>
      <c r="L141">
        <f t="shared" si="23"/>
        <v>8.3852243457176104E-8</v>
      </c>
      <c r="M141">
        <f>_xlfn.NORM.S.DIST((1/$Y$7)*(C141-$Y$3-D141*$Y$12),TRUE)</f>
        <v>0.65873385622975644</v>
      </c>
      <c r="N141" s="3">
        <f>_xlfn.NORM.S.DIST((1/$Y$8)*(C141-$Y$4-D141*$Y$12),TRUE)</f>
        <v>0.79020593531434169</v>
      </c>
      <c r="O141" s="3">
        <f>_xlfn.NORM.S.DIST((1/$Y$9)*(C141-$Y$5-D141*$Y$12),TRUE)</f>
        <v>0.43744296072940964</v>
      </c>
      <c r="P141" s="3">
        <f t="shared" si="24"/>
        <v>0.3849560581620437</v>
      </c>
      <c r="Q141">
        <f t="shared" si="25"/>
        <v>0.57968531434998394</v>
      </c>
      <c r="R141">
        <f t="shared" si="25"/>
        <v>3.1608799989690468E-2</v>
      </c>
      <c r="S141">
        <f t="shared" si="25"/>
        <v>3.4995406921351259E-2</v>
      </c>
      <c r="T141">
        <f t="shared" si="25"/>
        <v>3.2279429109318531E-8</v>
      </c>
      <c r="U141" s="4">
        <f t="shared" si="26"/>
        <v>0.64628955354045481</v>
      </c>
      <c r="V141" s="6">
        <f t="shared" si="27"/>
        <v>0.37532215265431185</v>
      </c>
    </row>
    <row r="142" spans="1:22" x14ac:dyDescent="0.3">
      <c r="A142">
        <f t="shared" si="19"/>
        <v>138</v>
      </c>
      <c r="C142">
        <v>2.9710902460000002</v>
      </c>
      <c r="D142">
        <v>2.6757</v>
      </c>
      <c r="E142">
        <v>0.99999999122780903</v>
      </c>
      <c r="F142" s="13">
        <v>2.0083202235284399E-9</v>
      </c>
      <c r="G142" s="13">
        <v>6.6328651909377498E-9</v>
      </c>
      <c r="H142" s="13">
        <v>1.31005655387485E-10</v>
      </c>
      <c r="I142">
        <f t="shared" si="20"/>
        <v>0.87999982693448886</v>
      </c>
      <c r="J142">
        <f t="shared" si="21"/>
        <v>4.0000170117598592E-2</v>
      </c>
      <c r="K142">
        <f t="shared" si="22"/>
        <v>7.9999982846652551E-2</v>
      </c>
      <c r="L142">
        <f t="shared" si="23"/>
        <v>2.0101259907403145E-8</v>
      </c>
      <c r="M142">
        <f>_xlfn.NORM.S.DIST((1/$Y$7)*(C142-$Y$3-D142*$Y$12),TRUE)</f>
        <v>0.99039087836525663</v>
      </c>
      <c r="N142" s="3">
        <f>_xlfn.NORM.S.DIST((1/$Y$8)*(C142-$Y$4-D142*$Y$12),TRUE)</f>
        <v>0.97976825090599162</v>
      </c>
      <c r="O142" s="3">
        <f>_xlfn.NORM.S.DIST((1/$Y$9)*(C142-$Y$5-D142*$Y$12),TRUE)</f>
        <v>0.73186406296970929</v>
      </c>
      <c r="P142" s="3">
        <f t="shared" si="24"/>
        <v>0.53869056665002757</v>
      </c>
      <c r="Q142">
        <f t="shared" si="25"/>
        <v>0.87154380155892219</v>
      </c>
      <c r="R142">
        <f t="shared" si="25"/>
        <v>3.9190896712061683E-2</v>
      </c>
      <c r="S142">
        <f t="shared" si="25"/>
        <v>5.8549112483658183E-2</v>
      </c>
      <c r="T142">
        <f t="shared" si="25"/>
        <v>1.0828359089898482E-8</v>
      </c>
      <c r="U142" s="4">
        <f t="shared" si="26"/>
        <v>0.96928382158300108</v>
      </c>
      <c r="V142" s="6">
        <f t="shared" si="27"/>
        <v>1.8703707072585285</v>
      </c>
    </row>
    <row r="143" spans="1:22" x14ac:dyDescent="0.3">
      <c r="A143">
        <f t="shared" si="19"/>
        <v>139</v>
      </c>
      <c r="C143">
        <v>0.61030744699999995</v>
      </c>
      <c r="D143">
        <v>2.6114000000000002</v>
      </c>
      <c r="E143">
        <v>0.99999957572213505</v>
      </c>
      <c r="F143" s="13">
        <v>4.0897290169986503E-7</v>
      </c>
      <c r="G143" s="13">
        <v>1.52821712452273E-8</v>
      </c>
      <c r="H143" s="13">
        <v>2.27917054331414E-11</v>
      </c>
      <c r="I143">
        <f t="shared" si="20"/>
        <v>0.87999999893473035</v>
      </c>
      <c r="J143">
        <f t="shared" si="21"/>
        <v>4.0000001439137477E-2</v>
      </c>
      <c r="K143">
        <f t="shared" si="22"/>
        <v>7.9999999320495688E-2</v>
      </c>
      <c r="L143">
        <f t="shared" si="23"/>
        <v>3.0563654666283203E-10</v>
      </c>
      <c r="M143">
        <f>_xlfn.NORM.S.DIST((1/$Y$7)*(C143-$Y$3-D143*$Y$12),TRUE)</f>
        <v>0.54398192000969381</v>
      </c>
      <c r="N143" s="3">
        <f>_xlfn.NORM.S.DIST((1/$Y$8)*(C143-$Y$4-D143*$Y$12),TRUE)</f>
        <v>0.7308107472926294</v>
      </c>
      <c r="O143" s="3">
        <f>_xlfn.NORM.S.DIST((1/$Y$9)*(C143-$Y$5-D143*$Y$12),TRUE)</f>
        <v>0.39076085207287969</v>
      </c>
      <c r="P143" s="3">
        <f t="shared" si="24"/>
        <v>0.36216117516548507</v>
      </c>
      <c r="Q143">
        <f t="shared" si="25"/>
        <v>0.4787040890290431</v>
      </c>
      <c r="R143">
        <f t="shared" si="25"/>
        <v>2.9232430943442311E-2</v>
      </c>
      <c r="S143">
        <f t="shared" si="25"/>
        <v>3.1260867900306688E-2</v>
      </c>
      <c r="T143">
        <f t="shared" si="25"/>
        <v>1.1068969091293186E-10</v>
      </c>
      <c r="U143" s="4">
        <f t="shared" si="26"/>
        <v>0.53919738798348182</v>
      </c>
      <c r="V143" s="6">
        <f t="shared" si="27"/>
        <v>9.8411902120004752E-2</v>
      </c>
    </row>
    <row r="144" spans="1:22" x14ac:dyDescent="0.3">
      <c r="A144">
        <f t="shared" si="19"/>
        <v>140</v>
      </c>
      <c r="C144">
        <v>2.073007751</v>
      </c>
      <c r="D144">
        <v>2.548</v>
      </c>
      <c r="E144">
        <v>0.99999997564458099</v>
      </c>
      <c r="F144" s="13">
        <v>1.5176430970824402E-8</v>
      </c>
      <c r="G144" s="13">
        <v>9.1116345857945892E-9</v>
      </c>
      <c r="H144" s="13">
        <v>6.7353181464917897E-11</v>
      </c>
      <c r="I144">
        <f t="shared" si="20"/>
        <v>0.87999964600760694</v>
      </c>
      <c r="J144">
        <f t="shared" si="21"/>
        <v>4.0000347015223751E-2</v>
      </c>
      <c r="K144">
        <f t="shared" si="22"/>
        <v>7.9999966061645403E-2</v>
      </c>
      <c r="L144">
        <f t="shared" si="23"/>
        <v>4.0915523534333024E-8</v>
      </c>
      <c r="M144">
        <f>_xlfn.NORM.S.DIST((1/$Y$7)*(C144-$Y$3-D144*$Y$12),TRUE)</f>
        <v>0.93223370998678323</v>
      </c>
      <c r="N144" s="3">
        <f>_xlfn.NORM.S.DIST((1/$Y$8)*(C144-$Y$4-D144*$Y$12),TRUE)</f>
        <v>0.93365450876593814</v>
      </c>
      <c r="O144" s="3">
        <f>_xlfn.NORM.S.DIST((1/$Y$9)*(C144-$Y$5-D144*$Y$12),TRUE)</f>
        <v>0.60937245578881205</v>
      </c>
      <c r="P144" s="3">
        <f t="shared" si="24"/>
        <v>0.47051108820124471</v>
      </c>
      <c r="Q144">
        <f t="shared" si="25"/>
        <v>0.8203653347847274</v>
      </c>
      <c r="R144">
        <f t="shared" si="25"/>
        <v>3.734650434296579E-2</v>
      </c>
      <c r="S144">
        <f t="shared" si="25"/>
        <v>4.8749775782006476E-2</v>
      </c>
      <c r="T144">
        <f t="shared" si="25"/>
        <v>1.9251207502462669E-8</v>
      </c>
      <c r="U144" s="4">
        <f t="shared" si="26"/>
        <v>0.90646163416090719</v>
      </c>
      <c r="V144" s="6">
        <f t="shared" si="27"/>
        <v>1.3192763790223436</v>
      </c>
    </row>
    <row r="145" spans="1:22" x14ac:dyDescent="0.3">
      <c r="A145">
        <f t="shared" si="19"/>
        <v>141</v>
      </c>
      <c r="C145">
        <v>2.22477276</v>
      </c>
      <c r="D145">
        <v>2.4782000000000002</v>
      </c>
      <c r="E145">
        <v>0.99999998050614602</v>
      </c>
      <c r="F145" s="13">
        <v>1.0782861710623301E-8</v>
      </c>
      <c r="G145" s="13">
        <v>8.6356250432418905E-9</v>
      </c>
      <c r="H145" s="13">
        <v>7.5367511049880204E-11</v>
      </c>
      <c r="I145">
        <f t="shared" si="20"/>
        <v>0.87999998783130362</v>
      </c>
      <c r="J145">
        <f t="shared" si="21"/>
        <v>4.0000012534153861E-2</v>
      </c>
      <c r="K145">
        <f t="shared" si="22"/>
        <v>7.9999998063016511E-2</v>
      </c>
      <c r="L145">
        <f t="shared" si="23"/>
        <v>1.5715256422543745E-9</v>
      </c>
      <c r="M145">
        <f>_xlfn.NORM.S.DIST((1/$Y$7)*(C145-$Y$3-D145*$Y$12),TRUE)</f>
        <v>0.94908487424178933</v>
      </c>
      <c r="N145" s="3">
        <f>_xlfn.NORM.S.DIST((1/$Y$8)*(C145-$Y$4-D145*$Y$12),TRUE)</f>
        <v>0.94472683097133259</v>
      </c>
      <c r="O145" s="3">
        <f>_xlfn.NORM.S.DIST((1/$Y$9)*(C145-$Y$5-D145*$Y$12),TRUE)</f>
        <v>0.63128963290483131</v>
      </c>
      <c r="P145" s="3">
        <f t="shared" si="24"/>
        <v>0.48202659936615389</v>
      </c>
      <c r="Q145">
        <f t="shared" si="25"/>
        <v>0.83519467778364898</v>
      </c>
      <c r="R145">
        <f t="shared" si="25"/>
        <v>3.778908508020476E-2</v>
      </c>
      <c r="S145">
        <f t="shared" si="25"/>
        <v>5.0503169409588912E-2</v>
      </c>
      <c r="T145">
        <f t="shared" si="25"/>
        <v>7.5751716115258711E-10</v>
      </c>
      <c r="U145" s="4">
        <f t="shared" si="26"/>
        <v>0.92348693303095974</v>
      </c>
      <c r="V145" s="6">
        <f t="shared" si="27"/>
        <v>1.4289238071996577</v>
      </c>
    </row>
    <row r="146" spans="1:22" x14ac:dyDescent="0.3">
      <c r="A146">
        <f t="shared" si="19"/>
        <v>142</v>
      </c>
      <c r="C146">
        <v>0.16392458200000001</v>
      </c>
      <c r="D146">
        <v>2.4420999999999999</v>
      </c>
      <c r="E146">
        <v>0.99999886455510201</v>
      </c>
      <c r="F146" s="13">
        <v>1.1175338344606701E-6</v>
      </c>
      <c r="G146" s="13">
        <v>1.7894689184108401E-8</v>
      </c>
      <c r="H146" s="13">
        <v>1.63744163901234E-11</v>
      </c>
      <c r="I146">
        <f t="shared" si="20"/>
        <v>0.87999999158961584</v>
      </c>
      <c r="J146">
        <f t="shared" si="21"/>
        <v>4.0000008818500118E-2</v>
      </c>
      <c r="K146">
        <f t="shared" si="22"/>
        <v>7.9999998453304161E-2</v>
      </c>
      <c r="L146">
        <f t="shared" si="23"/>
        <v>1.1385801799022343E-9</v>
      </c>
      <c r="M146">
        <f>_xlfn.NORM.S.DIST((1/$Y$7)*(C146-$Y$3-D146*$Y$12),TRUE)</f>
        <v>0.37777308142940369</v>
      </c>
      <c r="N146" s="3">
        <f>_xlfn.NORM.S.DIST((1/$Y$8)*(C146-$Y$4-D146*$Y$12),TRUE)</f>
        <v>0.63464287914021744</v>
      </c>
      <c r="O146" s="3">
        <f>_xlfn.NORM.S.DIST((1/$Y$9)*(C146-$Y$5-D146*$Y$12),TRUE)</f>
        <v>0.32754001746755285</v>
      </c>
      <c r="P146" s="3">
        <f t="shared" si="24"/>
        <v>0.33078674240651629</v>
      </c>
      <c r="Q146">
        <f t="shared" si="25"/>
        <v>0.33244030848065853</v>
      </c>
      <c r="R146">
        <f t="shared" si="25"/>
        <v>2.5385720762207003E-2</v>
      </c>
      <c r="S146">
        <f t="shared" si="25"/>
        <v>2.6203200890799444E-2</v>
      </c>
      <c r="T146">
        <f t="shared" si="25"/>
        <v>3.7662722867848533E-10</v>
      </c>
      <c r="U146" s="4">
        <f t="shared" si="26"/>
        <v>0.3840292305102922</v>
      </c>
      <c r="V146" s="6">
        <f t="shared" si="27"/>
        <v>-0.29491546070222024</v>
      </c>
    </row>
    <row r="147" spans="1:22" x14ac:dyDescent="0.3">
      <c r="A147">
        <f t="shared" si="19"/>
        <v>143</v>
      </c>
      <c r="C147">
        <v>0.80591925099999995</v>
      </c>
      <c r="D147">
        <v>2.3788</v>
      </c>
      <c r="E147">
        <v>0.99999972243887203</v>
      </c>
      <c r="F147" s="13">
        <v>2.6327378612139599E-7</v>
      </c>
      <c r="G147" s="13">
        <v>1.42609962195854E-8</v>
      </c>
      <c r="H147" s="13">
        <v>2.6345657637027301E-11</v>
      </c>
      <c r="I147">
        <f t="shared" si="20"/>
        <v>0.87999902987868106</v>
      </c>
      <c r="J147">
        <f t="shared" si="21"/>
        <v>4.0000949187644241E-2</v>
      </c>
      <c r="K147">
        <f t="shared" si="22"/>
        <v>7.999990916719181E-2</v>
      </c>
      <c r="L147">
        <f t="shared" si="23"/>
        <v>1.1176648297917911E-7</v>
      </c>
      <c r="M147">
        <f>_xlfn.NORM.S.DIST((1/$Y$7)*(C147-$Y$3-D147*$Y$12),TRUE)</f>
        <v>0.61612228730274343</v>
      </c>
      <c r="N147" s="3">
        <f>_xlfn.NORM.S.DIST((1/$Y$8)*(C147-$Y$4-D147*$Y$12),TRUE)</f>
        <v>0.76854488756607253</v>
      </c>
      <c r="O147" s="3">
        <f>_xlfn.NORM.S.DIST((1/$Y$9)*(C147-$Y$5-D147*$Y$12),TRUE)</f>
        <v>0.41952381954737644</v>
      </c>
      <c r="P147" s="3">
        <f t="shared" si="24"/>
        <v>0.37622285422075297</v>
      </c>
      <c r="Q147">
        <f t="shared" si="25"/>
        <v>0.54218701511304823</v>
      </c>
      <c r="R147">
        <f t="shared" si="25"/>
        <v>3.0742524995954226E-2</v>
      </c>
      <c r="S147">
        <f t="shared" si="25"/>
        <v>3.3561867457263486E-2</v>
      </c>
      <c r="T147">
        <f t="shared" si="25"/>
        <v>4.2049105232641972E-8</v>
      </c>
      <c r="U147" s="4">
        <f t="shared" si="26"/>
        <v>0.60649144961537116</v>
      </c>
      <c r="V147" s="6">
        <f t="shared" si="27"/>
        <v>0.27018608048823789</v>
      </c>
    </row>
    <row r="148" spans="1:22" x14ac:dyDescent="0.3">
      <c r="A148">
        <f t="shared" si="19"/>
        <v>144</v>
      </c>
      <c r="C148">
        <v>-0.15846938599999999</v>
      </c>
      <c r="D148">
        <v>2.3995000000000002</v>
      </c>
      <c r="E148">
        <v>0.99999767015820396</v>
      </c>
      <c r="F148" s="13">
        <v>2.30977378115295E-6</v>
      </c>
      <c r="G148" s="13">
        <v>2.0055118979525501E-8</v>
      </c>
      <c r="H148" s="13">
        <v>1.28956841836246E-11</v>
      </c>
      <c r="I148">
        <f t="shared" si="20"/>
        <v>0.87999977264020501</v>
      </c>
      <c r="J148">
        <f t="shared" si="21"/>
        <v>4.0000223211751444E-2</v>
      </c>
      <c r="K148">
        <f t="shared" si="22"/>
        <v>7.9999977799588534E-2</v>
      </c>
      <c r="L148">
        <f t="shared" si="23"/>
        <v>2.6348455138249222E-8</v>
      </c>
      <c r="M148">
        <f>_xlfn.NORM.S.DIST((1/$Y$7)*(C148-$Y$3-D148*$Y$12),TRUE)</f>
        <v>0.26895454566272414</v>
      </c>
      <c r="N148" s="3">
        <f>_xlfn.NORM.S.DIST((1/$Y$8)*(C148-$Y$4-D148*$Y$12),TRUE)</f>
        <v>0.55897997791080234</v>
      </c>
      <c r="O148" s="3">
        <f>_xlfn.NORM.S.DIST((1/$Y$9)*(C148-$Y$5-D148*$Y$12),TRUE)</f>
        <v>0.28466170210410713</v>
      </c>
      <c r="P148" s="3">
        <f t="shared" si="24"/>
        <v>0.30882956724335348</v>
      </c>
      <c r="Q148">
        <f t="shared" si="25"/>
        <v>0.23667993903374687</v>
      </c>
      <c r="R148">
        <f t="shared" si="25"/>
        <v>2.2359323887331986E-2</v>
      </c>
      <c r="S148">
        <f t="shared" si="25"/>
        <v>2.2772929848721656E-2</v>
      </c>
      <c r="T148">
        <f t="shared" si="25"/>
        <v>8.137181997876421E-9</v>
      </c>
      <c r="U148" s="4">
        <f t="shared" si="26"/>
        <v>0.2818122009069825</v>
      </c>
      <c r="V148" s="6">
        <f t="shared" si="27"/>
        <v>-0.5774664419525154</v>
      </c>
    </row>
    <row r="149" spans="1:22" x14ac:dyDescent="0.3">
      <c r="A149">
        <f t="shared" si="19"/>
        <v>145</v>
      </c>
      <c r="C149">
        <v>0.79175927400000001</v>
      </c>
      <c r="D149">
        <v>2.3220999999999998</v>
      </c>
      <c r="E149">
        <v>0.99999971382173103</v>
      </c>
      <c r="F149" s="13">
        <v>2.7181963791759298E-7</v>
      </c>
      <c r="G149" s="13">
        <v>1.43325605573329E-8</v>
      </c>
      <c r="H149" s="13">
        <v>2.6070732021742099E-11</v>
      </c>
      <c r="I149">
        <f t="shared" si="20"/>
        <v>0.87999799289220537</v>
      </c>
      <c r="J149">
        <f t="shared" si="21"/>
        <v>4.0001962505251294E-2</v>
      </c>
      <c r="K149">
        <f t="shared" si="22"/>
        <v>7.9999813614848578E-2</v>
      </c>
      <c r="L149">
        <f t="shared" si="23"/>
        <v>2.309876946626419E-7</v>
      </c>
      <c r="M149">
        <f>_xlfn.NORM.S.DIST((1/$Y$7)*(C149-$Y$3-D149*$Y$12),TRUE)</f>
        <v>0.61100210690175338</v>
      </c>
      <c r="N149" s="3">
        <f>_xlfn.NORM.S.DIST((1/$Y$8)*(C149-$Y$4-D149*$Y$12),TRUE)</f>
        <v>0.76591621066244353</v>
      </c>
      <c r="O149" s="3">
        <f>_xlfn.NORM.S.DIST((1/$Y$9)*(C149-$Y$5-D149*$Y$12),TRUE)</f>
        <v>0.41742522352281475</v>
      </c>
      <c r="P149" s="3">
        <f t="shared" si="24"/>
        <v>0.37519916076727072</v>
      </c>
      <c r="Q149">
        <f t="shared" si="25"/>
        <v>0.53768062772645164</v>
      </c>
      <c r="R149">
        <f t="shared" si="25"/>
        <v>3.0638151541083219E-2</v>
      </c>
      <c r="S149">
        <f t="shared" si="25"/>
        <v>3.3393940079961687E-2</v>
      </c>
      <c r="T149">
        <f t="shared" si="25"/>
        <v>8.6666389184989823E-8</v>
      </c>
      <c r="U149" s="4">
        <f t="shared" si="26"/>
        <v>0.60171280601388566</v>
      </c>
      <c r="V149" s="6">
        <f t="shared" si="27"/>
        <v>0.25778299643715236</v>
      </c>
    </row>
    <row r="150" spans="1:22" x14ac:dyDescent="0.3">
      <c r="A150">
        <f t="shared" si="19"/>
        <v>146</v>
      </c>
      <c r="C150">
        <v>0.14510002399999999</v>
      </c>
      <c r="D150">
        <v>2.3437999999999999</v>
      </c>
      <c r="E150">
        <v>0.99999881602852203</v>
      </c>
      <c r="F150" s="13">
        <v>1.1659411515446901E-6</v>
      </c>
      <c r="G150" s="13">
        <v>1.8014179177896499E-8</v>
      </c>
      <c r="H150" s="13">
        <v>1.6147656333157601E-11</v>
      </c>
      <c r="I150">
        <f t="shared" si="20"/>
        <v>0.87999976521414092</v>
      </c>
      <c r="J150">
        <f t="shared" si="21"/>
        <v>4.0000230472868409E-2</v>
      </c>
      <c r="K150">
        <f t="shared" si="22"/>
        <v>7.9999977110170511E-2</v>
      </c>
      <c r="L150">
        <f t="shared" si="23"/>
        <v>2.7202820377376694E-8</v>
      </c>
      <c r="M150">
        <f>_xlfn.NORM.S.DIST((1/$Y$7)*(C150-$Y$3-D150*$Y$12),TRUE)</f>
        <v>0.37103142537071448</v>
      </c>
      <c r="N150" s="3">
        <f>_xlfn.NORM.S.DIST((1/$Y$8)*(C150-$Y$4-D150*$Y$12),TRUE)</f>
        <v>0.63033597197411373</v>
      </c>
      <c r="O150" s="3">
        <f>_xlfn.NORM.S.DIST((1/$Y$9)*(C150-$Y$5-D150*$Y$12),TRUE)</f>
        <v>0.32496512479032091</v>
      </c>
      <c r="P150" s="3">
        <f t="shared" si="24"/>
        <v>0.32948756112107025</v>
      </c>
      <c r="Q150">
        <f t="shared" si="25"/>
        <v>0.32650756721329677</v>
      </c>
      <c r="R150">
        <f t="shared" si="25"/>
        <v>2.521358415430407E-2</v>
      </c>
      <c r="S150">
        <f t="shared" si="25"/>
        <v>2.5997202544829377E-2</v>
      </c>
      <c r="T150">
        <f t="shared" si="25"/>
        <v>8.9629909417563993E-9</v>
      </c>
      <c r="U150" s="4">
        <f t="shared" si="26"/>
        <v>0.37771836287542121</v>
      </c>
      <c r="V150" s="6">
        <f t="shared" si="27"/>
        <v>-0.31147870958199292</v>
      </c>
    </row>
    <row r="151" spans="1:22" x14ac:dyDescent="0.3">
      <c r="A151">
        <f t="shared" si="19"/>
        <v>147</v>
      </c>
      <c r="C151">
        <v>0.45808408499999997</v>
      </c>
      <c r="D151">
        <v>2.262</v>
      </c>
      <c r="E151">
        <v>0.99999940762461104</v>
      </c>
      <c r="F151" s="13">
        <v>5.7622787412412504E-7</v>
      </c>
      <c r="G151" s="13">
        <v>1.61271534857125E-8</v>
      </c>
      <c r="H151" s="13">
        <v>2.0361185758782299E-11</v>
      </c>
      <c r="I151">
        <f t="shared" si="20"/>
        <v>0.87999898777885155</v>
      </c>
      <c r="J151">
        <f t="shared" si="21"/>
        <v>4.0000990329088708E-2</v>
      </c>
      <c r="K151">
        <f t="shared" si="22"/>
        <v>7.9999905285026859E-2</v>
      </c>
      <c r="L151">
        <f t="shared" si="23"/>
        <v>1.1660703327953554E-7</v>
      </c>
      <c r="M151">
        <f>_xlfn.NORM.S.DIST((1/$Y$7)*(C151-$Y$3-D151*$Y$12),TRUE)</f>
        <v>0.48668918993159122</v>
      </c>
      <c r="N151" s="3">
        <f>_xlfn.NORM.S.DIST((1/$Y$8)*(C151-$Y$4-D151*$Y$12),TRUE)</f>
        <v>0.69945044753949182</v>
      </c>
      <c r="O151" s="3">
        <f>_xlfn.NORM.S.DIST((1/$Y$9)*(C151-$Y$5-D151*$Y$12),TRUE)</f>
        <v>0.36877574580374495</v>
      </c>
      <c r="P151" s="3">
        <f t="shared" si="24"/>
        <v>0.35134468052575785</v>
      </c>
      <c r="Q151">
        <f t="shared" si="25"/>
        <v>0.42828599450270949</v>
      </c>
      <c r="R151">
        <f t="shared" si="25"/>
        <v>2.797871058770398E-2</v>
      </c>
      <c r="S151">
        <f t="shared" si="25"/>
        <v>2.9502024735714737E-2</v>
      </c>
      <c r="T151">
        <f t="shared" si="25"/>
        <v>4.0969260854654832E-8</v>
      </c>
      <c r="U151" s="4">
        <f t="shared" si="26"/>
        <v>0.48576677079538905</v>
      </c>
      <c r="V151" s="6">
        <f t="shared" si="27"/>
        <v>-3.5684986969680817E-2</v>
      </c>
    </row>
    <row r="152" spans="1:22" x14ac:dyDescent="0.3">
      <c r="A152">
        <f t="shared" si="19"/>
        <v>148</v>
      </c>
      <c r="C152">
        <v>1.069471743</v>
      </c>
      <c r="D152">
        <v>2.2339000000000002</v>
      </c>
      <c r="E152">
        <v>0.99999984155048904</v>
      </c>
      <c r="F152" s="13">
        <v>1.45425271956525E-7</v>
      </c>
      <c r="G152" s="13">
        <v>1.29922129312262E-8</v>
      </c>
      <c r="H152" s="13">
        <v>3.20257675647928E-11</v>
      </c>
      <c r="I152">
        <f t="shared" si="20"/>
        <v>0.87999950059929355</v>
      </c>
      <c r="J152">
        <f t="shared" si="21"/>
        <v>4.0000489148199633E-2</v>
      </c>
      <c r="K152">
        <f t="shared" si="22"/>
        <v>7.9999952613430278E-2</v>
      </c>
      <c r="L152">
        <f t="shared" si="23"/>
        <v>5.7639076361019533E-8</v>
      </c>
      <c r="M152">
        <f>_xlfn.NORM.S.DIST((1/$Y$7)*(C152-$Y$3-D152*$Y$12),TRUE)</f>
        <v>0.70690093033098977</v>
      </c>
      <c r="N152" s="3">
        <f>_xlfn.NORM.S.DIST((1/$Y$8)*(C152-$Y$4-D152*$Y$12),TRUE)</f>
        <v>0.81437125260699039</v>
      </c>
      <c r="O152" s="3">
        <f>_xlfn.NORM.S.DIST((1/$Y$9)*(C152-$Y$5-D152*$Y$12),TRUE)</f>
        <v>0.45893900499223889</v>
      </c>
      <c r="P152" s="3">
        <f t="shared" si="24"/>
        <v>0.39542813215355693</v>
      </c>
      <c r="Q152">
        <f t="shared" si="25"/>
        <v>0.62207246566444696</v>
      </c>
      <c r="R152">
        <f t="shared" si="25"/>
        <v>3.2575248452511661E-2</v>
      </c>
      <c r="S152">
        <f t="shared" si="25"/>
        <v>3.6715098651833949E-2</v>
      </c>
      <c r="T152">
        <f t="shared" si="25"/>
        <v>2.2792112304494192E-8</v>
      </c>
      <c r="U152" s="4">
        <f t="shared" si="26"/>
        <v>0.69136283556090494</v>
      </c>
      <c r="V152" s="6">
        <f t="shared" si="27"/>
        <v>0.4997170449356112</v>
      </c>
    </row>
    <row r="153" spans="1:22" x14ac:dyDescent="0.3">
      <c r="A153">
        <f t="shared" si="19"/>
        <v>149</v>
      </c>
      <c r="C153">
        <v>1.314271492</v>
      </c>
      <c r="D153">
        <v>2.177</v>
      </c>
      <c r="E153">
        <v>0.99999990425220697</v>
      </c>
      <c r="F153" s="13">
        <v>8.3794353267664899E-8</v>
      </c>
      <c r="G153" s="13">
        <v>1.1915045859738599E-8</v>
      </c>
      <c r="H153" s="13">
        <v>3.8393424850002902E-11</v>
      </c>
      <c r="I153">
        <f t="shared" si="20"/>
        <v>0.87999987501121635</v>
      </c>
      <c r="J153">
        <f t="shared" si="21"/>
        <v>4.0000123091152119E-2</v>
      </c>
      <c r="K153">
        <f t="shared" si="22"/>
        <v>7.9999987329483505E-2</v>
      </c>
      <c r="L153">
        <f t="shared" si="23"/>
        <v>1.4568147809704335E-8</v>
      </c>
      <c r="M153">
        <f>_xlfn.NORM.S.DIST((1/$Y$7)*(C153-$Y$3-D153*$Y$12),TRUE)</f>
        <v>0.78102951594346415</v>
      </c>
      <c r="N153" s="3">
        <f>_xlfn.NORM.S.DIST((1/$Y$8)*(C153-$Y$4-D153*$Y$12),TRUE)</f>
        <v>0.85147695640604193</v>
      </c>
      <c r="O153" s="3">
        <f>_xlfn.NORM.S.DIST((1/$Y$9)*(C153-$Y$5-D153*$Y$12),TRUE)</f>
        <v>0.49592367917739738</v>
      </c>
      <c r="P153" s="3">
        <f t="shared" si="24"/>
        <v>0.41349845549900921</v>
      </c>
      <c r="Q153">
        <f t="shared" si="25"/>
        <v>0.68730587641031926</v>
      </c>
      <c r="R153">
        <f t="shared" si="25"/>
        <v>3.4059183065521241E-2</v>
      </c>
      <c r="S153">
        <f t="shared" si="25"/>
        <v>3.9673888050582633E-2</v>
      </c>
      <c r="T153">
        <f t="shared" si="25"/>
        <v>6.0239066187940165E-9</v>
      </c>
      <c r="U153" s="4">
        <f t="shared" si="26"/>
        <v>0.76103895355032969</v>
      </c>
      <c r="V153" s="6">
        <f t="shared" si="27"/>
        <v>0.70964856909477614</v>
      </c>
    </row>
    <row r="154" spans="1:22" x14ac:dyDescent="0.3">
      <c r="A154">
        <f t="shared" si="19"/>
        <v>150</v>
      </c>
      <c r="C154">
        <v>-0.310369108</v>
      </c>
      <c r="D154">
        <v>2.1823999999999999</v>
      </c>
      <c r="E154">
        <v>0.99999672702138298</v>
      </c>
      <c r="F154" s="13">
        <v>3.25180551011978E-6</v>
      </c>
      <c r="G154" s="13">
        <v>2.1161583525696802E-8</v>
      </c>
      <c r="H154" s="13">
        <v>1.15232426794014E-11</v>
      </c>
      <c r="I154">
        <f t="shared" si="20"/>
        <v>0.87999992849531539</v>
      </c>
      <c r="J154">
        <f t="shared" si="21"/>
        <v>4.000007074783056E-2</v>
      </c>
      <c r="K154">
        <f t="shared" si="22"/>
        <v>7.9999992346703436E-2</v>
      </c>
      <c r="L154">
        <f t="shared" si="23"/>
        <v>8.4101500666464932E-9</v>
      </c>
      <c r="M154">
        <f>_xlfn.NORM.S.DIST((1/$Y$7)*(C154-$Y$3-D154*$Y$12),TRUE)</f>
        <v>0.22377252535448994</v>
      </c>
      <c r="N154" s="3">
        <f>_xlfn.NORM.S.DIST((1/$Y$8)*(C154-$Y$4-D154*$Y$12),TRUE)</f>
        <v>0.52238242765029963</v>
      </c>
      <c r="O154" s="3">
        <f>_xlfn.NORM.S.DIST((1/$Y$9)*(C154-$Y$5-D154*$Y$12),TRUE)</f>
        <v>0.26543239214247766</v>
      </c>
      <c r="P154" s="3">
        <f t="shared" si="24"/>
        <v>0.29871022411187864</v>
      </c>
      <c r="Q154">
        <f t="shared" si="25"/>
        <v>0.19691980631116729</v>
      </c>
      <c r="R154">
        <f t="shared" si="25"/>
        <v>2.0895334063435463E-2</v>
      </c>
      <c r="S154">
        <f t="shared" si="25"/>
        <v>2.1234589339965398E-2</v>
      </c>
      <c r="T154">
        <f t="shared" si="25"/>
        <v>2.5121978112225052E-9</v>
      </c>
      <c r="U154" s="4">
        <f t="shared" si="26"/>
        <v>0.23904973222676595</v>
      </c>
      <c r="V154" s="6">
        <f t="shared" si="27"/>
        <v>-0.70936264191419141</v>
      </c>
    </row>
    <row r="155" spans="1:22" x14ac:dyDescent="0.3">
      <c r="A155">
        <f t="shared" si="19"/>
        <v>151</v>
      </c>
      <c r="C155">
        <v>-0.45791648899999998</v>
      </c>
      <c r="D155">
        <v>2.1696</v>
      </c>
      <c r="E155">
        <v>0.999995443584765</v>
      </c>
      <c r="F155" s="13">
        <v>4.5341101894205298E-6</v>
      </c>
      <c r="G155" s="13">
        <v>2.2294715812744899E-8</v>
      </c>
      <c r="H155" s="13">
        <v>1.03300970577735E-11</v>
      </c>
      <c r="I155">
        <f t="shared" si="20"/>
        <v>0.87999717345857087</v>
      </c>
      <c r="J155">
        <f t="shared" si="21"/>
        <v>4.0002763187989794E-2</v>
      </c>
      <c r="K155">
        <f t="shared" si="22"/>
        <v>7.9999738163669593E-2</v>
      </c>
      <c r="L155">
        <f t="shared" si="23"/>
        <v>3.2518976960612155E-7</v>
      </c>
      <c r="M155">
        <f>_xlfn.NORM.S.DIST((1/$Y$7)*(C155-$Y$3-D155*$Y$12),TRUE)</f>
        <v>0.18434292792951731</v>
      </c>
      <c r="N155" s="3">
        <f>_xlfn.NORM.S.DIST((1/$Y$8)*(C155-$Y$4-D155*$Y$12),TRUE)</f>
        <v>0.48664885454148848</v>
      </c>
      <c r="O155" s="3">
        <f>_xlfn.NORM.S.DIST((1/$Y$9)*(C155-$Y$5-D155*$Y$12),TRUE)</f>
        <v>0.24740669039501995</v>
      </c>
      <c r="P155" s="3">
        <f t="shared" si="24"/>
        <v>0.28902772839679003</v>
      </c>
      <c r="Q155">
        <f t="shared" si="25"/>
        <v>0.16222125552505229</v>
      </c>
      <c r="R155">
        <f t="shared" si="25"/>
        <v>1.9467298883929656E-2</v>
      </c>
      <c r="S155">
        <f t="shared" si="25"/>
        <v>1.9792470451541665E-2</v>
      </c>
      <c r="T155">
        <f t="shared" si="25"/>
        <v>9.3988860407132822E-8</v>
      </c>
      <c r="U155" s="4">
        <f t="shared" si="26"/>
        <v>0.20148111884938402</v>
      </c>
      <c r="V155" s="6">
        <f t="shared" si="27"/>
        <v>-0.83634252249274799</v>
      </c>
    </row>
    <row r="156" spans="1:22" x14ac:dyDescent="0.3">
      <c r="A156">
        <f t="shared" si="19"/>
        <v>152</v>
      </c>
      <c r="C156">
        <v>-0.240024249</v>
      </c>
      <c r="D156">
        <v>2.1543999999999999</v>
      </c>
      <c r="E156">
        <v>0.99999720335005104</v>
      </c>
      <c r="F156" s="13">
        <v>2.77599606516767E-6</v>
      </c>
      <c r="G156" s="13">
        <v>2.06417439192475E-8</v>
      </c>
      <c r="H156" s="13">
        <v>1.2139627846549199E-11</v>
      </c>
      <c r="I156">
        <f t="shared" si="20"/>
        <v>0.87999605799051417</v>
      </c>
      <c r="J156">
        <f t="shared" si="21"/>
        <v>4.0003853101665779E-2</v>
      </c>
      <c r="K156">
        <f t="shared" si="22"/>
        <v>7.9999635488537321E-2</v>
      </c>
      <c r="L156">
        <f t="shared" si="23"/>
        <v>4.5341928301969922E-7</v>
      </c>
      <c r="M156">
        <f>_xlfn.NORM.S.DIST((1/$Y$7)*(C156-$Y$3-D156*$Y$12),TRUE)</f>
        <v>0.24414146153091509</v>
      </c>
      <c r="N156" s="3">
        <f>_xlfn.NORM.S.DIST((1/$Y$8)*(C156-$Y$4-D156*$Y$12),TRUE)</f>
        <v>0.53937321725259335</v>
      </c>
      <c r="O156" s="3">
        <f>_xlfn.NORM.S.DIST((1/$Y$9)*(C156-$Y$5-D156*$Y$12),TRUE)</f>
        <v>0.27425506385467813</v>
      </c>
      <c r="P156" s="3">
        <f t="shared" si="24"/>
        <v>0.30337778703443918</v>
      </c>
      <c r="Q156">
        <f t="shared" si="25"/>
        <v>0.21484352373924803</v>
      </c>
      <c r="R156">
        <f t="shared" si="25"/>
        <v>2.1577006949945608E-2</v>
      </c>
      <c r="S156">
        <f t="shared" si="25"/>
        <v>2.1940305139259778E-2</v>
      </c>
      <c r="T156">
        <f t="shared" si="25"/>
        <v>1.3755733868125841E-7</v>
      </c>
      <c r="U156" s="4">
        <f t="shared" si="26"/>
        <v>0.25836097338579211</v>
      </c>
      <c r="V156" s="6">
        <f t="shared" si="27"/>
        <v>-0.64840668645896615</v>
      </c>
    </row>
    <row r="157" spans="1:22" x14ac:dyDescent="0.3">
      <c r="A157">
        <f t="shared" si="19"/>
        <v>153</v>
      </c>
      <c r="C157">
        <v>0.17896467599999999</v>
      </c>
      <c r="D157">
        <v>2.1215000000000002</v>
      </c>
      <c r="E157">
        <v>0.99999890172418104</v>
      </c>
      <c r="F157" s="13">
        <v>1.0804594961717699E-6</v>
      </c>
      <c r="G157" s="13">
        <v>1.7799764845281199E-8</v>
      </c>
      <c r="H157" s="13">
        <v>1.65578508022452E-11</v>
      </c>
      <c r="I157">
        <f t="shared" si="20"/>
        <v>0.87999758734987077</v>
      </c>
      <c r="J157">
        <f t="shared" si="21"/>
        <v>4.0002358770742832E-2</v>
      </c>
      <c r="K157">
        <f t="shared" si="22"/>
        <v>7.9999776270067824E-2</v>
      </c>
      <c r="L157">
        <f t="shared" si="23"/>
        <v>2.7760931821904428E-7</v>
      </c>
      <c r="M157">
        <f>_xlfn.NORM.S.DIST((1/$Y$7)*(C157-$Y$3-D157*$Y$12),TRUE)</f>
        <v>0.38318640230256468</v>
      </c>
      <c r="N157" s="3">
        <f>_xlfn.NORM.S.DIST((1/$Y$8)*(C157-$Y$4-D157*$Y$12),TRUE)</f>
        <v>0.63807180073014502</v>
      </c>
      <c r="O157" s="3">
        <f>_xlfn.NORM.S.DIST((1/$Y$9)*(C157-$Y$5-D157*$Y$12),TRUE)</f>
        <v>0.32960317619732482</v>
      </c>
      <c r="P157" s="3">
        <f t="shared" si="24"/>
        <v>0.33182620576305638</v>
      </c>
      <c r="Q157">
        <f t="shared" si="25"/>
        <v>0.33720310953153387</v>
      </c>
      <c r="R157">
        <f t="shared" si="25"/>
        <v>2.5524377094301189E-2</v>
      </c>
      <c r="S157">
        <f t="shared" si="25"/>
        <v>2.6368180353689728E-2</v>
      </c>
      <c r="T157">
        <f t="shared" si="25"/>
        <v>9.2118046749094378E-8</v>
      </c>
      <c r="U157" s="4">
        <f t="shared" si="26"/>
        <v>0.38909575909757149</v>
      </c>
      <c r="V157" s="6">
        <f t="shared" si="27"/>
        <v>-0.28167657464580254</v>
      </c>
    </row>
    <row r="158" spans="1:22" x14ac:dyDescent="0.3">
      <c r="A158">
        <f t="shared" si="19"/>
        <v>154</v>
      </c>
      <c r="C158">
        <v>0.42381175900000001</v>
      </c>
      <c r="D158">
        <v>2.125</v>
      </c>
      <c r="E158">
        <v>0.99999936119688704</v>
      </c>
      <c r="F158" s="13">
        <v>6.22459508541328E-7</v>
      </c>
      <c r="G158" s="13">
        <v>1.63237534738462E-8</v>
      </c>
      <c r="H158" s="13">
        <v>1.9850751000765399E-11</v>
      </c>
      <c r="I158">
        <f t="shared" si="20"/>
        <v>0.87999906212180479</v>
      </c>
      <c r="J158">
        <f t="shared" si="21"/>
        <v>4.0000917678249995E-2</v>
      </c>
      <c r="K158">
        <f t="shared" si="22"/>
        <v>7.9999912140749321E-2</v>
      </c>
      <c r="L158">
        <f t="shared" si="23"/>
        <v>1.0805919589781879E-7</v>
      </c>
      <c r="M158">
        <f>_xlfn.NORM.S.DIST((1/$Y$7)*(C158-$Y$3-D158*$Y$12),TRUE)</f>
        <v>0.47378574029861104</v>
      </c>
      <c r="N158" s="3">
        <f>_xlfn.NORM.S.DIST((1/$Y$8)*(C158-$Y$4-D158*$Y$12),TRUE)</f>
        <v>0.69216862647222177</v>
      </c>
      <c r="O158" s="3">
        <f>_xlfn.NORM.S.DIST((1/$Y$9)*(C158-$Y$5-D158*$Y$12),TRUE)</f>
        <v>0.36388172865302193</v>
      </c>
      <c r="P158" s="3">
        <f t="shared" si="24"/>
        <v>0.34892554932392789</v>
      </c>
      <c r="Q158">
        <f t="shared" si="25"/>
        <v>0.41693100710946268</v>
      </c>
      <c r="R158">
        <f t="shared" si="25"/>
        <v>2.7687380246982713E-2</v>
      </c>
      <c r="S158">
        <f t="shared" si="25"/>
        <v>2.911050632186574E-2</v>
      </c>
      <c r="T158">
        <f t="shared" si="25"/>
        <v>3.7704614288148355E-8</v>
      </c>
      <c r="U158" s="4">
        <f t="shared" si="26"/>
        <v>0.47372893138292538</v>
      </c>
      <c r="V158" s="6">
        <f t="shared" si="27"/>
        <v>-6.5899469724188198E-2</v>
      </c>
    </row>
    <row r="159" spans="1:22" x14ac:dyDescent="0.3">
      <c r="A159">
        <f t="shared" si="19"/>
        <v>155</v>
      </c>
      <c r="C159">
        <v>1.4443388999999999E-2</v>
      </c>
      <c r="D159">
        <v>2.2345999999999999</v>
      </c>
      <c r="E159">
        <v>0.99999841629005803</v>
      </c>
      <c r="F159" s="13">
        <v>1.5648294599877301E-6</v>
      </c>
      <c r="G159" s="13">
        <v>1.88658236649547E-8</v>
      </c>
      <c r="H159" s="13">
        <v>1.4657985343249201E-11</v>
      </c>
      <c r="I159">
        <f t="shared" si="20"/>
        <v>0.87999946040180765</v>
      </c>
      <c r="J159">
        <f t="shared" si="21"/>
        <v>4.0000528437235096E-2</v>
      </c>
      <c r="K159">
        <f t="shared" si="22"/>
        <v>7.9999948899125595E-2</v>
      </c>
      <c r="L159">
        <f t="shared" si="23"/>
        <v>6.2261831454933416E-8</v>
      </c>
      <c r="M159">
        <f>_xlfn.NORM.S.DIST((1/$Y$7)*(C159-$Y$3-D159*$Y$12),TRUE)</f>
        <v>0.3254235844739215</v>
      </c>
      <c r="N159" s="3">
        <f>_xlfn.NORM.S.DIST((1/$Y$8)*(C159-$Y$4-D159*$Y$12),TRUE)</f>
        <v>0.60001837656688406</v>
      </c>
      <c r="O159" s="3">
        <f>_xlfn.NORM.S.DIST((1/$Y$9)*(C159-$Y$5-D159*$Y$12),TRUE)</f>
        <v>0.3073286593388953</v>
      </c>
      <c r="P159" s="3">
        <f t="shared" si="24"/>
        <v>0.32052761836463262</v>
      </c>
      <c r="Q159">
        <f t="shared" si="25"/>
        <v>0.28637257873907301</v>
      </c>
      <c r="R159">
        <f t="shared" si="25"/>
        <v>2.4001052134727283E-2</v>
      </c>
      <c r="S159">
        <f t="shared" si="25"/>
        <v>2.4586277042348403E-2</v>
      </c>
      <c r="T159">
        <f t="shared" si="25"/>
        <v>1.9956636551269977E-8</v>
      </c>
      <c r="U159" s="4">
        <f t="shared" si="26"/>
        <v>0.33495992787278528</v>
      </c>
      <c r="V159" s="6">
        <f t="shared" si="27"/>
        <v>-0.42625800384610946</v>
      </c>
    </row>
    <row r="160" spans="1:22" x14ac:dyDescent="0.3">
      <c r="A160">
        <f t="shared" si="19"/>
        <v>156</v>
      </c>
      <c r="C160">
        <v>0.66462903500000003</v>
      </c>
      <c r="D160">
        <v>2.1985999999999999</v>
      </c>
      <c r="E160">
        <v>0.99999962307541002</v>
      </c>
      <c r="F160" s="13">
        <v>3.6190939999543601E-7</v>
      </c>
      <c r="G160" s="13">
        <v>1.4991462070546701E-8</v>
      </c>
      <c r="H160" s="13">
        <v>2.3727549853707298E-11</v>
      </c>
      <c r="I160">
        <f t="shared" si="20"/>
        <v>0.87999864084951585</v>
      </c>
      <c r="J160">
        <f t="shared" si="21"/>
        <v>4.000132935011487E-2</v>
      </c>
      <c r="K160">
        <f t="shared" si="22"/>
        <v>7.9999873305696495E-2</v>
      </c>
      <c r="L160">
        <f t="shared" si="23"/>
        <v>1.5649467238704763E-7</v>
      </c>
      <c r="M160">
        <f>_xlfn.NORM.S.DIST((1/$Y$7)*(C160-$Y$3-D160*$Y$12),TRUE)</f>
        <v>0.56426882996998273</v>
      </c>
      <c r="N160" s="3">
        <f>_xlfn.NORM.S.DIST((1/$Y$8)*(C160-$Y$4-D160*$Y$12),TRUE)</f>
        <v>0.74159053608926295</v>
      </c>
      <c r="O160" s="3">
        <f>_xlfn.NORM.S.DIST((1/$Y$9)*(C160-$Y$5-D160*$Y$12),TRUE)</f>
        <v>0.39869582054135239</v>
      </c>
      <c r="P160" s="3">
        <f t="shared" si="24"/>
        <v>0.36604843010111771</v>
      </c>
      <c r="Q160">
        <f t="shared" si="25"/>
        <v>0.49655580344733136</v>
      </c>
      <c r="R160">
        <f t="shared" si="25"/>
        <v>2.9664607277034856E-2</v>
      </c>
      <c r="S160">
        <f t="shared" si="25"/>
        <v>3.18956151308189E-2</v>
      </c>
      <c r="T160">
        <f t="shared" si="25"/>
        <v>5.7284629146467518E-8</v>
      </c>
      <c r="U160" s="4">
        <f t="shared" si="26"/>
        <v>0.55811608313981431</v>
      </c>
      <c r="V160" s="6">
        <f t="shared" si="27"/>
        <v>0.14619451717424839</v>
      </c>
    </row>
    <row r="161" spans="1:22" x14ac:dyDescent="0.3">
      <c r="A161">
        <f t="shared" si="19"/>
        <v>157</v>
      </c>
      <c r="C161">
        <v>1.9414920449999999</v>
      </c>
      <c r="D161">
        <v>2.0981999999999998</v>
      </c>
      <c r="E161">
        <v>0.99999996998598495</v>
      </c>
      <c r="F161" s="13">
        <v>2.0407610942794599E-8</v>
      </c>
      <c r="G161" s="13">
        <v>9.5453036666500096E-9</v>
      </c>
      <c r="H161" s="13">
        <v>6.1100782981242498E-11</v>
      </c>
      <c r="I161">
        <f t="shared" si="20"/>
        <v>0.87999968691715413</v>
      </c>
      <c r="J161">
        <f t="shared" si="21"/>
        <v>4.0000307022856951E-2</v>
      </c>
      <c r="K161">
        <f t="shared" si="22"/>
        <v>7.9999969850066494E-2</v>
      </c>
      <c r="L161">
        <f t="shared" si="23"/>
        <v>3.6209922039426571E-8</v>
      </c>
      <c r="M161">
        <f>_xlfn.NORM.S.DIST((1/$Y$7)*(C161-$Y$3-D161*$Y$12),TRUE)</f>
        <v>0.91440046736614899</v>
      </c>
      <c r="N161" s="3">
        <f>_xlfn.NORM.S.DIST((1/$Y$8)*(C161-$Y$4-D161*$Y$12),TRUE)</f>
        <v>0.92273392089185347</v>
      </c>
      <c r="O161" s="3">
        <f>_xlfn.NORM.S.DIST((1/$Y$9)*(C161-$Y$5-D161*$Y$12),TRUE)</f>
        <v>0.59009147566066267</v>
      </c>
      <c r="P161" s="3">
        <f t="shared" si="24"/>
        <v>0.46055159752937408</v>
      </c>
      <c r="Q161">
        <f t="shared" si="25"/>
        <v>0.80467212499911056</v>
      </c>
      <c r="R161">
        <f t="shared" si="25"/>
        <v>3.6909640136078739E-2</v>
      </c>
      <c r="S161">
        <f t="shared" si="25"/>
        <v>4.7207300261634257E-2</v>
      </c>
      <c r="T161">
        <f t="shared" si="25"/>
        <v>1.6676537441671999E-8</v>
      </c>
      <c r="U161" s="4">
        <f t="shared" si="26"/>
        <v>0.88878908207336105</v>
      </c>
      <c r="V161" s="6">
        <f t="shared" si="27"/>
        <v>1.2201135414854416</v>
      </c>
    </row>
    <row r="162" spans="1:22" x14ac:dyDescent="0.3">
      <c r="A162">
        <f t="shared" si="19"/>
        <v>158</v>
      </c>
      <c r="C162">
        <v>0.34599970600000002</v>
      </c>
      <c r="D162">
        <v>2.0512999999999999</v>
      </c>
      <c r="E162">
        <v>0.99999924156755304</v>
      </c>
      <c r="F162" s="13">
        <v>7.4163464199143195E-7</v>
      </c>
      <c r="G162" s="13">
        <v>1.6779065852029401E-8</v>
      </c>
      <c r="H162" s="13">
        <v>1.8738868251978599E-11</v>
      </c>
      <c r="I162">
        <f t="shared" si="20"/>
        <v>0.8799999833376575</v>
      </c>
      <c r="J162">
        <f t="shared" si="21"/>
        <v>4.000001696343515E-2</v>
      </c>
      <c r="K162">
        <f t="shared" si="22"/>
        <v>7.9999997609265933E-2</v>
      </c>
      <c r="L162">
        <f t="shared" si="23"/>
        <v>2.089641720664454E-9</v>
      </c>
      <c r="M162">
        <f>_xlfn.NORM.S.DIST((1/$Y$7)*(C162-$Y$3-D162*$Y$12),TRUE)</f>
        <v>0.44461265351150853</v>
      </c>
      <c r="N162" s="3">
        <f>_xlfn.NORM.S.DIST((1/$Y$8)*(C162-$Y$4-D162*$Y$12),TRUE)</f>
        <v>0.67535581164168523</v>
      </c>
      <c r="O162" s="3">
        <f>_xlfn.NORM.S.DIST((1/$Y$9)*(C162-$Y$5-D162*$Y$12),TRUE)</f>
        <v>0.35285352444978968</v>
      </c>
      <c r="P162" s="3">
        <f t="shared" si="24"/>
        <v>0.3434560192983323</v>
      </c>
      <c r="Q162">
        <f t="shared" si="25"/>
        <v>0.39125912768183918</v>
      </c>
      <c r="R162">
        <f t="shared" si="25"/>
        <v>2.7014243922021924E-2</v>
      </c>
      <c r="S162">
        <f t="shared" si="25"/>
        <v>2.8228281112404233E-2</v>
      </c>
      <c r="T162">
        <f t="shared" si="25"/>
        <v>7.1770002713913106E-10</v>
      </c>
      <c r="U162" s="4">
        <f t="shared" si="26"/>
        <v>0.44650165343396536</v>
      </c>
      <c r="V162" s="6">
        <f t="shared" si="27"/>
        <v>-0.13450493767827604</v>
      </c>
    </row>
    <row r="163" spans="1:22" x14ac:dyDescent="0.3">
      <c r="A163">
        <f t="shared" si="19"/>
        <v>159</v>
      </c>
      <c r="C163">
        <v>1.5433529779999999</v>
      </c>
      <c r="D163">
        <v>1.9239999999999999</v>
      </c>
      <c r="E163">
        <v>0.99999993894185601</v>
      </c>
      <c r="F163" s="13">
        <v>5.0024577153723398E-8</v>
      </c>
      <c r="G163" s="13">
        <v>1.09880725348831E-8</v>
      </c>
      <c r="H163" s="13">
        <v>4.5494305045763399E-11</v>
      </c>
      <c r="I163">
        <f t="shared" si="20"/>
        <v>0.87999935677504637</v>
      </c>
      <c r="J163">
        <f t="shared" si="21"/>
        <v>4.0000629717908277E-2</v>
      </c>
      <c r="K163">
        <f t="shared" si="22"/>
        <v>7.9999939328589856E-2</v>
      </c>
      <c r="L163">
        <f t="shared" si="23"/>
        <v>7.4178455293744793E-8</v>
      </c>
      <c r="M163">
        <f>_xlfn.NORM.S.DIST((1/$Y$7)*(C163-$Y$3-D163*$Y$12),TRUE)</f>
        <v>0.83943619025954608</v>
      </c>
      <c r="N163" s="3">
        <f>_xlfn.NORM.S.DIST((1/$Y$8)*(C163-$Y$4-D163*$Y$12),TRUE)</f>
        <v>0.88137960492481915</v>
      </c>
      <c r="O163" s="3">
        <f>_xlfn.NORM.S.DIST((1/$Y$9)*(C163-$Y$5-D163*$Y$12),TRUE)</f>
        <v>0.53057159098631346</v>
      </c>
      <c r="P163" s="3">
        <f t="shared" si="24"/>
        <v>0.43057691687869554</v>
      </c>
      <c r="Q163">
        <f t="shared" si="25"/>
        <v>0.73870330748209601</v>
      </c>
      <c r="R163">
        <f t="shared" si="25"/>
        <v>3.525573921751398E-2</v>
      </c>
      <c r="S163">
        <f t="shared" si="25"/>
        <v>4.244569508837847E-2</v>
      </c>
      <c r="T163">
        <f t="shared" si="25"/>
        <v>3.1939530579204785E-8</v>
      </c>
      <c r="U163" s="4">
        <f t="shared" si="26"/>
        <v>0.81640477372751907</v>
      </c>
      <c r="V163" s="6">
        <f t="shared" si="27"/>
        <v>0.90174855695129141</v>
      </c>
    </row>
    <row r="164" spans="1:22" x14ac:dyDescent="0.3">
      <c r="A164">
        <f t="shared" si="19"/>
        <v>160</v>
      </c>
      <c r="C164">
        <v>0.25341385999999999</v>
      </c>
      <c r="D164">
        <v>1.9651000000000001</v>
      </c>
      <c r="E164">
        <v>0.99999906907833902</v>
      </c>
      <c r="F164" s="13">
        <v>9.1356677548656695E-7</v>
      </c>
      <c r="G164" s="13">
        <v>1.7337389155844699E-8</v>
      </c>
      <c r="H164" s="13">
        <v>1.7496713376021999E-11</v>
      </c>
      <c r="I164">
        <f t="shared" si="20"/>
        <v>0.87999995775760653</v>
      </c>
      <c r="J164">
        <f t="shared" si="21"/>
        <v>4.0000042080457793E-2</v>
      </c>
      <c r="K164">
        <f t="shared" si="22"/>
        <v>7.9999995123082521E-2</v>
      </c>
      <c r="L164">
        <f t="shared" si="23"/>
        <v>5.0388531594089512E-9</v>
      </c>
      <c r="M164">
        <f>_xlfn.NORM.S.DIST((1/$Y$7)*(C164-$Y$3-D164*$Y$12),TRUE)</f>
        <v>0.41030025654277336</v>
      </c>
      <c r="N164" s="3">
        <f>_xlfn.NORM.S.DIST((1/$Y$8)*(C164-$Y$4-D164*$Y$12),TRUE)</f>
        <v>0.65487765198924563</v>
      </c>
      <c r="O164" s="3">
        <f>_xlfn.NORM.S.DIST((1/$Y$9)*(C164-$Y$5-D164*$Y$12),TRUE)</f>
        <v>0.33989141324260674</v>
      </c>
      <c r="P164" s="3">
        <f t="shared" si="24"/>
        <v>0.33699055295262687</v>
      </c>
      <c r="Q164">
        <f t="shared" si="25"/>
        <v>0.36106420842557568</v>
      </c>
      <c r="R164">
        <f t="shared" si="25"/>
        <v>2.6195133637121219E-2</v>
      </c>
      <c r="S164">
        <f t="shared" si="25"/>
        <v>2.7191311401786166E-2</v>
      </c>
      <c r="T164">
        <f t="shared" si="25"/>
        <v>1.6980459124363134E-9</v>
      </c>
      <c r="U164" s="4">
        <f t="shared" si="26"/>
        <v>0.41445065516252899</v>
      </c>
      <c r="V164" s="6">
        <f t="shared" si="27"/>
        <v>-0.21611089124324581</v>
      </c>
    </row>
    <row r="165" spans="1:22" x14ac:dyDescent="0.3">
      <c r="A165">
        <f t="shared" si="19"/>
        <v>161</v>
      </c>
      <c r="C165">
        <v>0.52164685899999996</v>
      </c>
      <c r="D165">
        <v>1.8454999999999999</v>
      </c>
      <c r="E165">
        <v>0.999999484837928</v>
      </c>
      <c r="F165" s="13">
        <v>4.9937194808397498E-7</v>
      </c>
      <c r="G165" s="13">
        <v>1.5768781103819498E-8</v>
      </c>
      <c r="H165" s="13">
        <v>2.1342860424605299E-11</v>
      </c>
      <c r="I165">
        <f t="shared" si="20"/>
        <v>0.87999920726217029</v>
      </c>
      <c r="J165">
        <f t="shared" si="21"/>
        <v>4.0000775837913678E-2</v>
      </c>
      <c r="K165">
        <f t="shared" si="22"/>
        <v>7.9999925529241567E-2</v>
      </c>
      <c r="L165">
        <f t="shared" si="23"/>
        <v>9.1370674919357517E-8</v>
      </c>
      <c r="M165">
        <f>_xlfn.NORM.S.DIST((1/$Y$7)*(C165-$Y$3-D165*$Y$12),TRUE)</f>
        <v>0.51064714632997765</v>
      </c>
      <c r="N165" s="3">
        <f>_xlfn.NORM.S.DIST((1/$Y$8)*(C165-$Y$4-D165*$Y$12),TRUE)</f>
        <v>0.71274529011979992</v>
      </c>
      <c r="O165" s="3">
        <f>_xlfn.NORM.S.DIST((1/$Y$9)*(C165-$Y$5-D165*$Y$12),TRUE)</f>
        <v>0.37790839828478351</v>
      </c>
      <c r="P165" s="3">
        <f t="shared" si="24"/>
        <v>0.35584720919864909</v>
      </c>
      <c r="Q165">
        <f t="shared" si="25"/>
        <v>0.44936908396106978</v>
      </c>
      <c r="R165">
        <f t="shared" si="25"/>
        <v>2.8510364579610866E-2</v>
      </c>
      <c r="S165">
        <f t="shared" si="25"/>
        <v>3.0232643719657643E-2</v>
      </c>
      <c r="T165">
        <f t="shared" si="25"/>
        <v>3.2513999672650376E-8</v>
      </c>
      <c r="U165" s="4">
        <f t="shared" si="26"/>
        <v>0.50811212477433798</v>
      </c>
      <c r="V165" s="6">
        <f t="shared" si="27"/>
        <v>2.0335482801429675E-2</v>
      </c>
    </row>
    <row r="166" spans="1:22" x14ac:dyDescent="0.3">
      <c r="A166">
        <f t="shared" si="19"/>
        <v>162</v>
      </c>
      <c r="C166">
        <v>1.250449835</v>
      </c>
      <c r="D166">
        <v>1.8502000000000001</v>
      </c>
      <c r="E166">
        <v>0.99999989102883102</v>
      </c>
      <c r="F166" s="13">
        <v>9.6747597583205896E-8</v>
      </c>
      <c r="G166" s="13">
        <v>1.2186951088776001E-8</v>
      </c>
      <c r="H166" s="13">
        <v>3.6620478418558001E-11</v>
      </c>
      <c r="I166">
        <f t="shared" si="20"/>
        <v>0.87999956742009056</v>
      </c>
      <c r="J166">
        <f t="shared" si="21"/>
        <v>4.0000423834977775E-2</v>
      </c>
      <c r="K166">
        <f t="shared" si="22"/>
        <v>7.9999958790662531E-2</v>
      </c>
      <c r="L166">
        <f t="shared" si="23"/>
        <v>4.9954269096737186E-8</v>
      </c>
      <c r="M166">
        <f>_xlfn.NORM.S.DIST((1/$Y$7)*(C166-$Y$3-D166*$Y$12),TRUE)</f>
        <v>0.76280891592909739</v>
      </c>
      <c r="N166" s="3">
        <f>_xlfn.NORM.S.DIST((1/$Y$8)*(C166-$Y$4-D166*$Y$12),TRUE)</f>
        <v>0.8423178161493623</v>
      </c>
      <c r="O166" s="3">
        <f>_xlfn.NORM.S.DIST((1/$Y$9)*(C166-$Y$5-D166*$Y$12),TRUE)</f>
        <v>0.4862651087870824</v>
      </c>
      <c r="P166" s="3">
        <f t="shared" si="24"/>
        <v>0.40876798674538029</v>
      </c>
      <c r="Q166">
        <f t="shared" si="25"/>
        <v>0.67127151604179391</v>
      </c>
      <c r="R166">
        <f t="shared" si="25"/>
        <v>3.3693069649727382E-2</v>
      </c>
      <c r="S166">
        <f t="shared" si="25"/>
        <v>3.8901188664303622E-2</v>
      </c>
      <c r="T166">
        <f t="shared" si="25"/>
        <v>2.0419706008010228E-8</v>
      </c>
      <c r="U166" s="4">
        <f t="shared" si="26"/>
        <v>0.74386579477553094</v>
      </c>
      <c r="V166" s="6">
        <f t="shared" si="27"/>
        <v>0.6553096477301904</v>
      </c>
    </row>
    <row r="167" spans="1:22" x14ac:dyDescent="0.3">
      <c r="A167">
        <f t="shared" si="19"/>
        <v>163</v>
      </c>
      <c r="C167">
        <v>-1.9305955990000001</v>
      </c>
      <c r="D167">
        <v>1.9427000000000001</v>
      </c>
      <c r="E167">
        <v>0.99987503228559604</v>
      </c>
      <c r="F167">
        <v>1.2493019019780099E-4</v>
      </c>
      <c r="G167" s="13">
        <v>3.7520736645432003E-8</v>
      </c>
      <c r="H167" s="13">
        <v>3.4694543806642598E-12</v>
      </c>
      <c r="I167">
        <f t="shared" si="20"/>
        <v>0.87999991726016458</v>
      </c>
      <c r="J167">
        <f t="shared" si="21"/>
        <v>4.00000817472475E-2</v>
      </c>
      <c r="K167">
        <f t="shared" si="22"/>
        <v>7.9999991288531969E-2</v>
      </c>
      <c r="L167">
        <f t="shared" si="23"/>
        <v>9.7040561410554372E-9</v>
      </c>
      <c r="M167">
        <f>_xlfn.NORM.S.DIST((1/$Y$7)*(C167-$Y$3-D167*$Y$12),TRUE)</f>
        <v>1.0995244165457529E-2</v>
      </c>
      <c r="N167" s="3">
        <f>_xlfn.NORM.S.DIST((1/$Y$8)*(C167-$Y$4-D167*$Y$12),TRUE)</f>
        <v>0.17674519012666301</v>
      </c>
      <c r="O167" s="3">
        <f>_xlfn.NORM.S.DIST((1/$Y$9)*(C167-$Y$5-D167*$Y$12),TRUE)</f>
        <v>0.10721424440962277</v>
      </c>
      <c r="P167" s="3">
        <f t="shared" si="24"/>
        <v>0.20134363862247462</v>
      </c>
      <c r="Q167">
        <f t="shared" si="25"/>
        <v>9.6758139558579329E-3</v>
      </c>
      <c r="R167">
        <f t="shared" si="25"/>
        <v>7.0698220534993221E-3</v>
      </c>
      <c r="S167">
        <f t="shared" si="25"/>
        <v>8.5771386187763581E-3</v>
      </c>
      <c r="T167">
        <f t="shared" si="25"/>
        <v>1.9538499728368716E-9</v>
      </c>
      <c r="U167" s="4">
        <f t="shared" si="26"/>
        <v>2.5322776581983588E-2</v>
      </c>
      <c r="V167" s="6">
        <f t="shared" si="27"/>
        <v>-1.9544708989291451</v>
      </c>
    </row>
    <row r="168" spans="1:22" x14ac:dyDescent="0.3">
      <c r="A168">
        <f t="shared" si="19"/>
        <v>164</v>
      </c>
      <c r="C168">
        <v>0.61900485900000002</v>
      </c>
      <c r="D168">
        <v>1.843</v>
      </c>
      <c r="E168">
        <v>0.99999958131794897</v>
      </c>
      <c r="F168" s="13">
        <v>4.0342479610387501E-7</v>
      </c>
      <c r="G168" s="13">
        <v>1.5234316910317599E-8</v>
      </c>
      <c r="H168" s="13">
        <v>2.2937621629839902E-11</v>
      </c>
      <c r="I168">
        <f t="shared" si="20"/>
        <v>0.87989131523399788</v>
      </c>
      <c r="J168">
        <f t="shared" si="21"/>
        <v>4.010618916076928E-2</v>
      </c>
      <c r="K168">
        <f t="shared" si="22"/>
        <v>7.9990002583437497E-2</v>
      </c>
      <c r="L168">
        <f t="shared" si="23"/>
        <v>1.2493021795343603E-5</v>
      </c>
      <c r="M168">
        <f>_xlfn.NORM.S.DIST((1/$Y$7)*(C168-$Y$3-D168*$Y$12),TRUE)</f>
        <v>0.54723918158212692</v>
      </c>
      <c r="N168" s="3">
        <f>_xlfn.NORM.S.DIST((1/$Y$8)*(C168-$Y$4-D168*$Y$12),TRUE)</f>
        <v>0.73255174738624929</v>
      </c>
      <c r="O168" s="3">
        <f>_xlfn.NORM.S.DIST((1/$Y$9)*(C168-$Y$5-D168*$Y$12),TRUE)</f>
        <v>0.39202835695556726</v>
      </c>
      <c r="P168" s="3">
        <f t="shared" si="24"/>
        <v>0.36278261940182294</v>
      </c>
      <c r="Q168">
        <f t="shared" si="25"/>
        <v>0.48151100322987422</v>
      </c>
      <c r="R168">
        <f t="shared" si="25"/>
        <v>2.9379858950724987E-2</v>
      </c>
      <c r="S168">
        <f t="shared" si="25"/>
        <v>3.1358349285656582E-2</v>
      </c>
      <c r="T168">
        <f t="shared" si="25"/>
        <v>4.5322511711588168E-6</v>
      </c>
      <c r="U168" s="4">
        <f t="shared" si="26"/>
        <v>0.54225374371742696</v>
      </c>
      <c r="V168" s="6">
        <f t="shared" si="27"/>
        <v>0.10611323229986823</v>
      </c>
    </row>
    <row r="169" spans="1:22" x14ac:dyDescent="0.3">
      <c r="A169">
        <f t="shared" si="19"/>
        <v>165</v>
      </c>
      <c r="C169">
        <v>1.626865097</v>
      </c>
      <c r="D169">
        <v>1.7478</v>
      </c>
      <c r="E169">
        <v>0.99999994783547197</v>
      </c>
      <c r="F169" s="13">
        <v>4.14477416329469E-8</v>
      </c>
      <c r="G169" s="13">
        <v>1.0668388184764501E-8</v>
      </c>
      <c r="H169" s="13">
        <v>4.8397697745758999E-11</v>
      </c>
      <c r="I169">
        <f t="shared" si="20"/>
        <v>0.87999965082858933</v>
      </c>
      <c r="J169">
        <f t="shared" si="21"/>
        <v>4.0000342301245245E-2</v>
      </c>
      <c r="K169">
        <f t="shared" si="22"/>
        <v>7.9999966509335316E-2</v>
      </c>
      <c r="L169">
        <f t="shared" si="23"/>
        <v>4.036082970769137E-8</v>
      </c>
      <c r="M169">
        <f>_xlfn.NORM.S.DIST((1/$Y$7)*(C169-$Y$3-D169*$Y$12),TRUE)</f>
        <v>0.85792817056516102</v>
      </c>
      <c r="N169" s="3">
        <f>_xlfn.NORM.S.DIST((1/$Y$8)*(C169-$Y$4-D169*$Y$12),TRUE)</f>
        <v>0.89114290011972386</v>
      </c>
      <c r="O169" s="3">
        <f>_xlfn.NORM.S.DIST((1/$Y$9)*(C169-$Y$5-D169*$Y$12),TRUE)</f>
        <v>0.54315896373419625</v>
      </c>
      <c r="P169" s="3">
        <f t="shared" si="24"/>
        <v>0.43683712525223234</v>
      </c>
      <c r="Q169">
        <f t="shared" si="25"/>
        <v>0.75497649053335214</v>
      </c>
      <c r="R169">
        <f t="shared" si="25"/>
        <v>3.5646021044113359E-2</v>
      </c>
      <c r="S169">
        <f t="shared" si="25"/>
        <v>4.3452698907980973E-2</v>
      </c>
      <c r="T169">
        <f t="shared" si="25"/>
        <v>1.7631108822302794E-8</v>
      </c>
      <c r="U169" s="4">
        <f t="shared" si="26"/>
        <v>0.83407522811655532</v>
      </c>
      <c r="V169" s="6">
        <f t="shared" si="27"/>
        <v>0.97039519313883704</v>
      </c>
    </row>
    <row r="170" spans="1:22" x14ac:dyDescent="0.3">
      <c r="A170">
        <f t="shared" si="19"/>
        <v>166</v>
      </c>
      <c r="C170">
        <v>1.007308761</v>
      </c>
      <c r="D170">
        <v>1.6859</v>
      </c>
      <c r="E170">
        <v>0.99999981941591998</v>
      </c>
      <c r="F170" s="13">
        <v>1.6727258041007301E-7</v>
      </c>
      <c r="G170" s="13">
        <v>1.32809147545974E-8</v>
      </c>
      <c r="H170" s="13">
        <v>3.0584439467320698E-11</v>
      </c>
      <c r="I170">
        <f t="shared" si="20"/>
        <v>0.87999996517856494</v>
      </c>
      <c r="J170">
        <f t="shared" si="21"/>
        <v>4.0000034802876887E-2</v>
      </c>
      <c r="K170">
        <f t="shared" si="22"/>
        <v>7.9999995835065368E-2</v>
      </c>
      <c r="L170">
        <f t="shared" si="23"/>
        <v>4.183492321491297E-9</v>
      </c>
      <c r="M170">
        <f>_xlfn.NORM.S.DIST((1/$Y$7)*(C170-$Y$3-D170*$Y$12),TRUE)</f>
        <v>0.68637932137474733</v>
      </c>
      <c r="N170" s="3">
        <f>_xlfn.NORM.S.DIST((1/$Y$8)*(C170-$Y$4-D170*$Y$12),TRUE)</f>
        <v>0.80410297386543028</v>
      </c>
      <c r="O170" s="3">
        <f>_xlfn.NORM.S.DIST((1/$Y$9)*(C170-$Y$5-D170*$Y$12),TRUE)</f>
        <v>0.44959100500708221</v>
      </c>
      <c r="P170" s="3">
        <f t="shared" si="24"/>
        <v>0.39087338991125037</v>
      </c>
      <c r="Q170">
        <f t="shared" si="25"/>
        <v>0.60401377890906471</v>
      </c>
      <c r="R170">
        <f t="shared" si="25"/>
        <v>3.2164146939714013E-2</v>
      </c>
      <c r="S170">
        <f t="shared" si="25"/>
        <v>3.5967278528049429E-2</v>
      </c>
      <c r="T170">
        <f t="shared" si="25"/>
        <v>1.6352158253689897E-9</v>
      </c>
      <c r="U170" s="4">
        <f t="shared" si="26"/>
        <v>0.67214520601204397</v>
      </c>
      <c r="V170" s="6">
        <f t="shared" si="27"/>
        <v>0.44584448177797015</v>
      </c>
    </row>
    <row r="171" spans="1:22" x14ac:dyDescent="0.3">
      <c r="A171">
        <f t="shared" si="19"/>
        <v>167</v>
      </c>
      <c r="C171">
        <v>2.2788295590000001</v>
      </c>
      <c r="D171">
        <v>1.5698000000000001</v>
      </c>
      <c r="E171">
        <v>0.99999998190235395</v>
      </c>
      <c r="F171" s="13">
        <v>9.5470492625193697E-9</v>
      </c>
      <c r="G171" s="13">
        <v>8.4721501977034699E-9</v>
      </c>
      <c r="H171" s="13">
        <v>7.8446819391476205E-11</v>
      </c>
      <c r="I171">
        <f t="shared" si="20"/>
        <v>0.87999985603995601</v>
      </c>
      <c r="J171">
        <f t="shared" si="21"/>
        <v>4.0000141649845056E-2</v>
      </c>
      <c r="K171">
        <f t="shared" si="22"/>
        <v>7.9999985558472958E-2</v>
      </c>
      <c r="L171">
        <f t="shared" si="23"/>
        <v>1.6751725592581158E-8</v>
      </c>
      <c r="M171">
        <f>_xlfn.NORM.S.DIST((1/$Y$7)*(C171-$Y$3-D171*$Y$12),TRUE)</f>
        <v>0.95421034820697848</v>
      </c>
      <c r="N171" s="3">
        <f>_xlfn.NORM.S.DIST((1/$Y$8)*(C171-$Y$4-D171*$Y$12),TRUE)</f>
        <v>0.94829810453990959</v>
      </c>
      <c r="O171" s="3">
        <f>_xlfn.NORM.S.DIST((1/$Y$9)*(C171-$Y$5-D171*$Y$12),TRUE)</f>
        <v>0.63899835340865407</v>
      </c>
      <c r="P171" s="3">
        <f t="shared" si="24"/>
        <v>0.48613240593932161</v>
      </c>
      <c r="Q171">
        <f t="shared" si="25"/>
        <v>0.8397049690539774</v>
      </c>
      <c r="R171">
        <f t="shared" si="25"/>
        <v>3.7932058507875961E-2</v>
      </c>
      <c r="S171">
        <f t="shared" si="25"/>
        <v>5.1119859044580322E-2</v>
      </c>
      <c r="T171">
        <f t="shared" si="25"/>
        <v>8.1435566659567856E-9</v>
      </c>
      <c r="U171" s="4">
        <f t="shared" si="26"/>
        <v>0.92875689474999035</v>
      </c>
      <c r="V171" s="6">
        <f t="shared" si="27"/>
        <v>1.4665951855624115</v>
      </c>
    </row>
    <row r="172" spans="1:22" x14ac:dyDescent="0.3">
      <c r="A172">
        <f t="shared" si="19"/>
        <v>168</v>
      </c>
      <c r="C172">
        <v>-0.63673734800000004</v>
      </c>
      <c r="D172">
        <v>1.6733</v>
      </c>
      <c r="E172">
        <v>0.99999319494934302</v>
      </c>
      <c r="F172" s="13">
        <v>6.7812918863820002E-6</v>
      </c>
      <c r="G172" s="13">
        <v>2.3749721991586801E-8</v>
      </c>
      <c r="H172" s="13">
        <v>9.0484401646804395E-12</v>
      </c>
      <c r="I172">
        <f t="shared" si="20"/>
        <v>0.87999999264247664</v>
      </c>
      <c r="J172">
        <f t="shared" si="21"/>
        <v>4.0000007774536939E-2</v>
      </c>
      <c r="K172">
        <f t="shared" si="22"/>
        <v>7.9999998565524269E-2</v>
      </c>
      <c r="L172">
        <f t="shared" si="23"/>
        <v>1.017462381765118E-9</v>
      </c>
      <c r="M172">
        <f>_xlfn.NORM.S.DIST((1/$Y$7)*(C172-$Y$3-D172*$Y$12),TRUE)</f>
        <v>0.14277992613958881</v>
      </c>
      <c r="N172" s="3">
        <f>_xlfn.NORM.S.DIST((1/$Y$8)*(C172-$Y$4-D172*$Y$12),TRUE)</f>
        <v>0.44351168647342348</v>
      </c>
      <c r="O172" s="3">
        <f>_xlfn.NORM.S.DIST((1/$Y$9)*(C172-$Y$5-D172*$Y$12),TRUE)</f>
        <v>0.22646880514368825</v>
      </c>
      <c r="P172" s="3">
        <f t="shared" si="24"/>
        <v>0.27749482073878706</v>
      </c>
      <c r="Q172">
        <f t="shared" si="25"/>
        <v>0.12564633395233152</v>
      </c>
      <c r="R172">
        <f t="shared" si="25"/>
        <v>1.7740470907034928E-2</v>
      </c>
      <c r="S172">
        <f t="shared" si="25"/>
        <v>1.8117504086631056E-2</v>
      </c>
      <c r="T172">
        <f t="shared" si="25"/>
        <v>2.8234054123637074E-10</v>
      </c>
      <c r="U172" s="4">
        <f t="shared" si="26"/>
        <v>0.16150430922833803</v>
      </c>
      <c r="V172" s="6">
        <f t="shared" si="27"/>
        <v>-0.98829413195000193</v>
      </c>
    </row>
    <row r="173" spans="1:22" x14ac:dyDescent="0.3">
      <c r="A173">
        <f t="shared" si="19"/>
        <v>169</v>
      </c>
      <c r="C173">
        <v>1.522380227</v>
      </c>
      <c r="D173">
        <v>1.5942000000000001</v>
      </c>
      <c r="E173">
        <v>0.99999993642642204</v>
      </c>
      <c r="F173" s="13">
        <v>5.2458968021673697E-8</v>
      </c>
      <c r="G173" s="13">
        <v>1.10698176315329E-8</v>
      </c>
      <c r="H173" s="13">
        <v>4.4792816938185503E-11</v>
      </c>
      <c r="I173">
        <f t="shared" si="20"/>
        <v>0.87999410311815318</v>
      </c>
      <c r="J173">
        <f t="shared" si="21"/>
        <v>4.0005763147933568E-2</v>
      </c>
      <c r="K173">
        <f t="shared" si="22"/>
        <v>7.9999455597485683E-2</v>
      </c>
      <c r="L173">
        <f t="shared" si="23"/>
        <v>6.7813642739033186E-7</v>
      </c>
      <c r="M173">
        <f>_xlfn.NORM.S.DIST((1/$Y$7)*(C173-$Y$3-D173*$Y$12),TRUE)</f>
        <v>0.83455563156113055</v>
      </c>
      <c r="N173" s="3">
        <f>_xlfn.NORM.S.DIST((1/$Y$8)*(C173-$Y$4-D173*$Y$12),TRUE)</f>
        <v>0.87883337001403294</v>
      </c>
      <c r="O173" s="3">
        <f>_xlfn.NORM.S.DIST((1/$Y$9)*(C173-$Y$5-D173*$Y$12),TRUE)</f>
        <v>0.52740516513828828</v>
      </c>
      <c r="P173" s="3">
        <f t="shared" si="24"/>
        <v>0.42900743752217479</v>
      </c>
      <c r="Q173">
        <f t="shared" si="25"/>
        <v>0.73440403449784097</v>
      </c>
      <c r="R173">
        <f t="shared" si="25"/>
        <v>3.5158399647281666E-2</v>
      </c>
      <c r="S173">
        <f t="shared" si="25"/>
        <v>4.2192126090365094E-2</v>
      </c>
      <c r="T173">
        <f t="shared" si="25"/>
        <v>2.9092557100516859E-7</v>
      </c>
      <c r="U173" s="4">
        <f t="shared" si="26"/>
        <v>0.81175485116105861</v>
      </c>
      <c r="V173" s="6">
        <f t="shared" si="27"/>
        <v>0.88438151578751167</v>
      </c>
    </row>
    <row r="174" spans="1:22" x14ac:dyDescent="0.3">
      <c r="A174">
        <f t="shared" si="19"/>
        <v>170</v>
      </c>
      <c r="C174">
        <v>-0.33100620400000003</v>
      </c>
      <c r="D174">
        <v>1.6561999999999999</v>
      </c>
      <c r="E174">
        <v>0.99999657218220905</v>
      </c>
      <c r="F174" s="13">
        <v>3.4064898979532001E-6</v>
      </c>
      <c r="G174" s="13">
        <v>2.1316544490090899E-8</v>
      </c>
      <c r="H174" s="13">
        <v>1.13484164239565E-11</v>
      </c>
      <c r="I174">
        <f t="shared" si="20"/>
        <v>0.87999995565010669</v>
      </c>
      <c r="J174">
        <f t="shared" si="21"/>
        <v>4.000004414643428E-2</v>
      </c>
      <c r="K174">
        <f t="shared" si="22"/>
        <v>7.9999994921728546E-2</v>
      </c>
      <c r="L174">
        <f t="shared" si="23"/>
        <v>5.2817310557179183E-9</v>
      </c>
      <c r="M174">
        <f>_xlfn.NORM.S.DIST((1/$Y$7)*(C174-$Y$3-D174*$Y$12),TRUE)</f>
        <v>0.21798544359500116</v>
      </c>
      <c r="N174" s="3">
        <f>_xlfn.NORM.S.DIST((1/$Y$8)*(C174-$Y$4-D174*$Y$12),TRUE)</f>
        <v>0.5173887117343724</v>
      </c>
      <c r="O174" s="3">
        <f>_xlfn.NORM.S.DIST((1/$Y$9)*(C174-$Y$5-D174*$Y$12),TRUE)</f>
        <v>0.26287167823920721</v>
      </c>
      <c r="P174" s="3">
        <f t="shared" si="24"/>
        <v>0.29734711867095009</v>
      </c>
      <c r="Q174">
        <f t="shared" si="25"/>
        <v>0.19182718069596985</v>
      </c>
      <c r="R174">
        <f t="shared" si="25"/>
        <v>2.0695571310241655E-2</v>
      </c>
      <c r="S174">
        <f t="shared" si="25"/>
        <v>2.1029732924202838E-2</v>
      </c>
      <c r="T174">
        <f t="shared" si="25"/>
        <v>1.5705075110125984E-9</v>
      </c>
      <c r="U174" s="4">
        <f t="shared" si="26"/>
        <v>0.23355248650092186</v>
      </c>
      <c r="V174" s="6">
        <f t="shared" si="27"/>
        <v>-0.72719750730546484</v>
      </c>
    </row>
    <row r="175" spans="1:22" x14ac:dyDescent="0.3">
      <c r="A175">
        <f t="shared" si="19"/>
        <v>171</v>
      </c>
      <c r="C175">
        <v>0.56075679099999998</v>
      </c>
      <c r="D175">
        <v>1.5966</v>
      </c>
      <c r="E175">
        <v>0.99999952709988005</v>
      </c>
      <c r="F175" s="13">
        <v>4.5732592523355199E-7</v>
      </c>
      <c r="G175" s="13">
        <v>1.5552224418788499E-8</v>
      </c>
      <c r="H175" s="13">
        <v>2.1970229418154701E-11</v>
      </c>
      <c r="I175">
        <f t="shared" si="20"/>
        <v>0.87999703890190095</v>
      </c>
      <c r="J175">
        <f t="shared" si="21"/>
        <v>4.0002894663524517E-2</v>
      </c>
      <c r="K175">
        <f t="shared" si="22"/>
        <v>7.9999725776505964E-2</v>
      </c>
      <c r="L175">
        <f t="shared" si="23"/>
        <v>3.4065806852845916E-7</v>
      </c>
      <c r="M175">
        <f>_xlfn.NORM.S.DIST((1/$Y$7)*(C175-$Y$3-D175*$Y$12),TRUE)</f>
        <v>0.52537481394241803</v>
      </c>
      <c r="N175" s="3">
        <f>_xlfn.NORM.S.DIST((1/$Y$8)*(C175-$Y$4-D175*$Y$12),TRUE)</f>
        <v>0.72078477518226169</v>
      </c>
      <c r="O175" s="3">
        <f>_xlfn.NORM.S.DIST((1/$Y$9)*(C175-$Y$5-D175*$Y$12),TRUE)</f>
        <v>0.38356215893798734</v>
      </c>
      <c r="P175" s="3">
        <f t="shared" si="24"/>
        <v>0.35862767196783396</v>
      </c>
      <c r="Q175">
        <f t="shared" si="25"/>
        <v>0.46232828058296499</v>
      </c>
      <c r="R175">
        <f t="shared" si="25"/>
        <v>2.8833477436688217E-2</v>
      </c>
      <c r="S175">
        <f t="shared" si="25"/>
        <v>3.0684867533283585E-2</v>
      </c>
      <c r="T175">
        <f t="shared" si="25"/>
        <v>1.2216941005342016E-7</v>
      </c>
      <c r="U175" s="4">
        <f t="shared" si="26"/>
        <v>0.52184674772234685</v>
      </c>
      <c r="V175" s="6">
        <f t="shared" si="27"/>
        <v>5.4789074575143995E-2</v>
      </c>
    </row>
    <row r="176" spans="1:22" x14ac:dyDescent="0.3">
      <c r="A176">
        <f t="shared" si="19"/>
        <v>172</v>
      </c>
      <c r="C176">
        <v>0.39346793499999999</v>
      </c>
      <c r="D176">
        <v>1.5823</v>
      </c>
      <c r="E176">
        <v>0.99999931701978295</v>
      </c>
      <c r="F176" s="13">
        <v>6.6646098552538301E-7</v>
      </c>
      <c r="G176" s="13">
        <v>1.6499821804729499E-8</v>
      </c>
      <c r="H176" s="13">
        <v>1.9409520867428499E-11</v>
      </c>
      <c r="I176">
        <f t="shared" si="20"/>
        <v>0.87999960397359778</v>
      </c>
      <c r="J176">
        <f t="shared" si="21"/>
        <v>4.0000388104508067E-2</v>
      </c>
      <c r="K176">
        <f t="shared" si="22"/>
        <v>7.999996217172535E-2</v>
      </c>
      <c r="L176">
        <f t="shared" si="23"/>
        <v>4.5750168706889722E-8</v>
      </c>
      <c r="M176">
        <f>_xlfn.NORM.S.DIST((1/$Y$7)*(C176-$Y$3-D176*$Y$12),TRUE)</f>
        <v>0.46238384183426617</v>
      </c>
      <c r="N176" s="3">
        <f>_xlfn.NORM.S.DIST((1/$Y$8)*(C176-$Y$4-D176*$Y$12),TRUE)</f>
        <v>0.68565758186903192</v>
      </c>
      <c r="O176" s="3">
        <f>_xlfn.NORM.S.DIST((1/$Y$9)*(C176-$Y$5-D176*$Y$12),TRUE)</f>
        <v>0.35956711946682085</v>
      </c>
      <c r="P176" s="3">
        <f t="shared" si="24"/>
        <v>0.34678882309099557</v>
      </c>
      <c r="Q176">
        <f t="shared" si="25"/>
        <v>0.40689759769794492</v>
      </c>
      <c r="R176">
        <f t="shared" si="25"/>
        <v>2.7426569381559789E-2</v>
      </c>
      <c r="S176">
        <f t="shared" si="25"/>
        <v>2.8765355955541919E-2</v>
      </c>
      <c r="T176">
        <f t="shared" si="25"/>
        <v>1.5865647162076781E-8</v>
      </c>
      <c r="U176" s="4">
        <f t="shared" si="26"/>
        <v>0.46308953890069382</v>
      </c>
      <c r="V176" s="6">
        <f t="shared" si="27"/>
        <v>-9.2653200242167999E-2</v>
      </c>
    </row>
    <row r="177" spans="1:22" x14ac:dyDescent="0.3">
      <c r="A177">
        <f t="shared" si="19"/>
        <v>173</v>
      </c>
      <c r="C177">
        <v>1.354081345</v>
      </c>
      <c r="D177">
        <v>1.5677000000000001</v>
      </c>
      <c r="E177">
        <v>0.99999991160093804</v>
      </c>
      <c r="F177" s="13">
        <v>7.6611002262625402E-8</v>
      </c>
      <c r="G177" s="13">
        <v>1.1748516871871601E-8</v>
      </c>
      <c r="H177" s="13">
        <v>3.9542525732786002E-11</v>
      </c>
      <c r="I177">
        <f t="shared" si="20"/>
        <v>0.87999942214203475</v>
      </c>
      <c r="J177">
        <f t="shared" si="21"/>
        <v>4.0000565831456628E-2</v>
      </c>
      <c r="K177">
        <f t="shared" si="22"/>
        <v>7.9999945364882266E-2</v>
      </c>
      <c r="L177">
        <f t="shared" si="23"/>
        <v>6.6661626169232244E-8</v>
      </c>
      <c r="M177">
        <f>_xlfn.NORM.S.DIST((1/$Y$7)*(C177-$Y$3-D177*$Y$12),TRUE)</f>
        <v>0.79197491034899059</v>
      </c>
      <c r="N177" s="3">
        <f>_xlfn.NORM.S.DIST((1/$Y$8)*(C177-$Y$4-D177*$Y$12),TRUE)</f>
        <v>0.85700632785897857</v>
      </c>
      <c r="O177" s="3">
        <f>_xlfn.NORM.S.DIST((1/$Y$9)*(C177-$Y$5-D177*$Y$12),TRUE)</f>
        <v>0.50194994834028717</v>
      </c>
      <c r="P177" s="3">
        <f t="shared" si="24"/>
        <v>0.41645558431011881</v>
      </c>
      <c r="Q177">
        <f t="shared" si="25"/>
        <v>0.69693746345810148</v>
      </c>
      <c r="R177">
        <f t="shared" si="25"/>
        <v>3.4280738035497978E-2</v>
      </c>
      <c r="S177">
        <f t="shared" si="25"/>
        <v>4.0155968443128451E-2</v>
      </c>
      <c r="T177">
        <f t="shared" si="25"/>
        <v>2.776160647737032E-8</v>
      </c>
      <c r="U177" s="4">
        <f t="shared" si="26"/>
        <v>0.77137419769833437</v>
      </c>
      <c r="V177" s="6">
        <f t="shared" si="27"/>
        <v>0.74338007401574346</v>
      </c>
    </row>
    <row r="178" spans="1:22" x14ac:dyDescent="0.3">
      <c r="A178">
        <f t="shared" si="19"/>
        <v>174</v>
      </c>
      <c r="C178">
        <v>0.19398127600000001</v>
      </c>
      <c r="D178">
        <v>1.4748000000000001</v>
      </c>
      <c r="E178">
        <v>0.99999893787891203</v>
      </c>
      <c r="F178" s="13">
        <v>1.0443988058147101E-6</v>
      </c>
      <c r="G178" s="13">
        <v>1.7705538947434001E-8</v>
      </c>
      <c r="H178" s="13">
        <v>1.67430938699715E-11</v>
      </c>
      <c r="I178">
        <f t="shared" si="20"/>
        <v>0.87999993472384785</v>
      </c>
      <c r="J178">
        <f t="shared" si="21"/>
        <v>4.0000064648620388E-2</v>
      </c>
      <c r="K178">
        <f t="shared" si="22"/>
        <v>7.9999992934797273E-2</v>
      </c>
      <c r="L178">
        <f t="shared" si="23"/>
        <v>7.6927342468487681E-9</v>
      </c>
      <c r="M178">
        <f>_xlfn.NORM.S.DIST((1/$Y$7)*(C178-$Y$3-D178*$Y$12),TRUE)</f>
        <v>0.3886141207646332</v>
      </c>
      <c r="N178" s="3">
        <f>_xlfn.NORM.S.DIST((1/$Y$8)*(C178-$Y$4-D178*$Y$12),TRUE)</f>
        <v>0.64148434443492863</v>
      </c>
      <c r="O178" s="3">
        <f>_xlfn.NORM.S.DIST((1/$Y$9)*(C178-$Y$5-D178*$Y$12),TRUE)</f>
        <v>0.33166829905698936</v>
      </c>
      <c r="P178" s="3">
        <f t="shared" si="24"/>
        <v>0.33286533857941214</v>
      </c>
      <c r="Q178">
        <f t="shared" si="25"/>
        <v>0.34198040090564275</v>
      </c>
      <c r="R178">
        <f t="shared" si="25"/>
        <v>2.5659415248475013E-2</v>
      </c>
      <c r="S178">
        <f t="shared" si="25"/>
        <v>2.6533461581255378E-2</v>
      </c>
      <c r="T178">
        <f t="shared" si="25"/>
        <v>2.5606445896787544E-9</v>
      </c>
      <c r="U178" s="4">
        <f t="shared" si="26"/>
        <v>0.39417328029601773</v>
      </c>
      <c r="V178" s="6">
        <f t="shared" si="27"/>
        <v>-0.26845831076069332</v>
      </c>
    </row>
    <row r="179" spans="1:22" x14ac:dyDescent="0.3">
      <c r="A179">
        <f t="shared" si="19"/>
        <v>175</v>
      </c>
      <c r="C179">
        <v>0.543947984</v>
      </c>
      <c r="D179">
        <v>1.4141999999999999</v>
      </c>
      <c r="E179">
        <v>0.99999950941805804</v>
      </c>
      <c r="F179" s="13">
        <v>4.7491530392224601E-7</v>
      </c>
      <c r="G179" s="13">
        <v>1.5644940048633399E-8</v>
      </c>
      <c r="H179" s="13">
        <v>2.1698381674921399E-11</v>
      </c>
      <c r="I179">
        <f t="shared" si="20"/>
        <v>0.87999909348313698</v>
      </c>
      <c r="J179">
        <f t="shared" si="21"/>
        <v>4.000088703042852E-2</v>
      </c>
      <c r="K179">
        <f t="shared" si="22"/>
        <v>7.9999915033159286E-2</v>
      </c>
      <c r="L179">
        <f t="shared" si="23"/>
        <v>1.0445327505656699E-7</v>
      </c>
      <c r="M179">
        <f>_xlfn.NORM.S.DIST((1/$Y$7)*(C179-$Y$3-D179*$Y$12),TRUE)</f>
        <v>0.51904817410610715</v>
      </c>
      <c r="N179" s="3">
        <f>_xlfn.NORM.S.DIST((1/$Y$8)*(C179-$Y$4-D179*$Y$12),TRUE)</f>
        <v>0.71734295910723067</v>
      </c>
      <c r="O179" s="3">
        <f>_xlfn.NORM.S.DIST((1/$Y$9)*(C179-$Y$5-D179*$Y$12),TRUE)</f>
        <v>0.3811291477409201</v>
      </c>
      <c r="P179" s="3">
        <f t="shared" si="24"/>
        <v>0.35743174620136919</v>
      </c>
      <c r="Q179">
        <f t="shared" si="25"/>
        <v>0.45676192268745175</v>
      </c>
      <c r="R179">
        <f t="shared" si="25"/>
        <v>2.8694354669321638E-2</v>
      </c>
      <c r="S179">
        <f t="shared" si="25"/>
        <v>3.049029943593402E-2</v>
      </c>
      <c r="T179">
        <f t="shared" si="25"/>
        <v>3.7334916499920655E-8</v>
      </c>
      <c r="U179" s="4">
        <f t="shared" si="26"/>
        <v>0.51594661412762388</v>
      </c>
      <c r="V179" s="6">
        <f t="shared" si="27"/>
        <v>3.9982884282841684E-2</v>
      </c>
    </row>
    <row r="180" spans="1:22" x14ac:dyDescent="0.3">
      <c r="A180">
        <f t="shared" si="19"/>
        <v>176</v>
      </c>
      <c r="C180">
        <v>-3.5789788000000003E-2</v>
      </c>
      <c r="D180">
        <v>1.4029</v>
      </c>
      <c r="E180">
        <v>0.99999822854696396</v>
      </c>
      <c r="F180" s="13">
        <v>1.7522350451050301E-6</v>
      </c>
      <c r="G180" s="13">
        <v>1.9203868517240598E-8</v>
      </c>
      <c r="H180" s="13">
        <v>1.41225516598109E-11</v>
      </c>
      <c r="I180">
        <f t="shared" si="20"/>
        <v>0.87999958868220107</v>
      </c>
      <c r="J180">
        <f t="shared" si="21"/>
        <v>4.0000403051776781E-2</v>
      </c>
      <c r="K180">
        <f t="shared" si="22"/>
        <v>7.9999960757133379E-2</v>
      </c>
      <c r="L180">
        <f t="shared" si="23"/>
        <v>4.7508889097564544E-8</v>
      </c>
      <c r="M180">
        <f>_xlfn.NORM.S.DIST((1/$Y$7)*(C180-$Y$3-D180*$Y$12),TRUE)</f>
        <v>0.30851888822153067</v>
      </c>
      <c r="N180" s="3">
        <f>_xlfn.NORM.S.DIST((1/$Y$8)*(C180-$Y$4-D180*$Y$12),TRUE)</f>
        <v>0.58818855624917055</v>
      </c>
      <c r="O180" s="3">
        <f>_xlfn.NORM.S.DIST((1/$Y$9)*(C180-$Y$5-D180*$Y$12),TRUE)</f>
        <v>0.30066196826466174</v>
      </c>
      <c r="P180" s="3">
        <f t="shared" si="24"/>
        <v>0.31711009640021193</v>
      </c>
      <c r="Q180">
        <f t="shared" si="25"/>
        <v>0.27149649473563697</v>
      </c>
      <c r="R180">
        <f t="shared" si="25"/>
        <v>2.35277793204095E-2</v>
      </c>
      <c r="S180">
        <f t="shared" si="25"/>
        <v>2.4052945662335422E-2</v>
      </c>
      <c r="T180">
        <f t="shared" si="25"/>
        <v>1.506554840159567E-8</v>
      </c>
      <c r="U180" s="4">
        <f t="shared" si="26"/>
        <v>0.3190772347839303</v>
      </c>
      <c r="V180" s="6">
        <f t="shared" si="27"/>
        <v>-0.47028072090085243</v>
      </c>
    </row>
    <row r="181" spans="1:22" x14ac:dyDescent="0.3">
      <c r="A181">
        <f t="shared" si="19"/>
        <v>177</v>
      </c>
      <c r="C181">
        <v>-5.2916972999999999E-2</v>
      </c>
      <c r="D181">
        <v>1.4293</v>
      </c>
      <c r="E181">
        <v>0.999998159416843</v>
      </c>
      <c r="F181" s="13">
        <v>1.8212487196983201E-6</v>
      </c>
      <c r="G181" s="13">
        <v>1.9320492659596201E-8</v>
      </c>
      <c r="H181" s="13">
        <v>1.39444919550656E-11</v>
      </c>
      <c r="I181">
        <f t="shared" si="20"/>
        <v>0.87999847784768848</v>
      </c>
      <c r="J181">
        <f t="shared" si="21"/>
        <v>4.0001488631351154E-2</v>
      </c>
      <c r="K181">
        <f t="shared" si="22"/>
        <v>7.9999858286157952E-2</v>
      </c>
      <c r="L181">
        <f t="shared" si="23"/>
        <v>1.7523480255183086E-7</v>
      </c>
      <c r="M181">
        <f>_xlfn.NORM.S.DIST((1/$Y$7)*(C181-$Y$3-D181*$Y$12),TRUE)</f>
        <v>0.30284439338098801</v>
      </c>
      <c r="N181" s="3">
        <f>_xlfn.NORM.S.DIST((1/$Y$8)*(C181-$Y$4-D181*$Y$12),TRUE)</f>
        <v>0.58413615812417596</v>
      </c>
      <c r="O181" s="3">
        <f>_xlfn.NORM.S.DIST((1/$Y$9)*(C181-$Y$5-D181*$Y$12),TRUE)</f>
        <v>0.29840395023460686</v>
      </c>
      <c r="P181" s="3">
        <f t="shared" si="24"/>
        <v>0.31594841742768964</v>
      </c>
      <c r="Q181">
        <f t="shared" si="25"/>
        <v>0.26650260519997604</v>
      </c>
      <c r="R181">
        <f t="shared" si="25"/>
        <v>2.3366315888365366E-2</v>
      </c>
      <c r="S181">
        <f t="shared" si="25"/>
        <v>2.3872273730798279E-2</v>
      </c>
      <c r="T181">
        <f t="shared" si="25"/>
        <v>5.5365158544504632E-8</v>
      </c>
      <c r="U181" s="4">
        <f t="shared" si="26"/>
        <v>0.31374125018429821</v>
      </c>
      <c r="V181" s="6">
        <f t="shared" si="27"/>
        <v>-0.48527328897634825</v>
      </c>
    </row>
    <row r="182" spans="1:22" x14ac:dyDescent="0.3">
      <c r="A182">
        <f t="shared" si="19"/>
        <v>178</v>
      </c>
      <c r="C182">
        <v>-5.1397255000000003E-2</v>
      </c>
      <c r="D182">
        <v>1.381</v>
      </c>
      <c r="E182">
        <v>0.99999816564348798</v>
      </c>
      <c r="F182" s="13">
        <v>1.81503243740781E-6</v>
      </c>
      <c r="G182" s="13">
        <v>1.9310114137847699E-8</v>
      </c>
      <c r="H182" s="13">
        <v>1.3960198997664799E-11</v>
      </c>
      <c r="I182">
        <f t="shared" si="20"/>
        <v>0.87999841781994115</v>
      </c>
      <c r="J182">
        <f t="shared" si="21"/>
        <v>4.0001547288313136E-2</v>
      </c>
      <c r="K182">
        <f t="shared" si="22"/>
        <v>7.9999852755717998E-2</v>
      </c>
      <c r="L182">
        <f t="shared" si="23"/>
        <v>1.8213602756339605E-7</v>
      </c>
      <c r="M182">
        <f>_xlfn.NORM.S.DIST((1/$Y$7)*(C182-$Y$3-D182*$Y$12),TRUE)</f>
        <v>0.30334600612549256</v>
      </c>
      <c r="N182" s="3">
        <f>_xlfn.NORM.S.DIST((1/$Y$8)*(C182-$Y$4-D182*$Y$12),TRUE)</f>
        <v>0.58449610146906994</v>
      </c>
      <c r="O182" s="3">
        <f>_xlfn.NORM.S.DIST((1/$Y$9)*(C182-$Y$5-D182*$Y$12),TRUE)</f>
        <v>0.29860399489289696</v>
      </c>
      <c r="P182" s="3">
        <f t="shared" si="24"/>
        <v>0.31605142152725652</v>
      </c>
      <c r="Q182">
        <f t="shared" si="25"/>
        <v>0.26694400544243163</v>
      </c>
      <c r="R182">
        <f t="shared" si="25"/>
        <v>2.3380748442749674E-2</v>
      </c>
      <c r="S182">
        <f t="shared" si="25"/>
        <v>2.3888275623700925E-2</v>
      </c>
      <c r="T182">
        <f t="shared" si="25"/>
        <v>5.7564350422738895E-8</v>
      </c>
      <c r="U182" s="4">
        <f t="shared" si="26"/>
        <v>0.31421308707323264</v>
      </c>
      <c r="V182" s="6">
        <f t="shared" si="27"/>
        <v>-0.48394320877838798</v>
      </c>
    </row>
    <row r="183" spans="1:22" x14ac:dyDescent="0.3">
      <c r="A183">
        <f t="shared" si="19"/>
        <v>179</v>
      </c>
      <c r="C183">
        <v>0.167128109</v>
      </c>
      <c r="D183">
        <v>1.3957999999999999</v>
      </c>
      <c r="E183">
        <v>0.999998872513159</v>
      </c>
      <c r="F183" s="13">
        <v>1.10959601002871E-6</v>
      </c>
      <c r="G183" s="13">
        <v>1.78744172385034E-8</v>
      </c>
      <c r="H183" s="13">
        <v>1.6413306768254899E-11</v>
      </c>
      <c r="I183">
        <f t="shared" si="20"/>
        <v>0.87999842322684751</v>
      </c>
      <c r="J183">
        <f t="shared" si="21"/>
        <v>4.0001542004888022E-2</v>
      </c>
      <c r="K183">
        <f t="shared" si="22"/>
        <v>7.9999853253852282E-2</v>
      </c>
      <c r="L183">
        <f t="shared" si="23"/>
        <v>1.8151441189997915E-7</v>
      </c>
      <c r="M183">
        <f>_xlfn.NORM.S.DIST((1/$Y$7)*(C183-$Y$3-D183*$Y$12),TRUE)</f>
        <v>0.37892414440638988</v>
      </c>
      <c r="N183" s="3">
        <f>_xlfn.NORM.S.DIST((1/$Y$8)*(C183-$Y$4-D183*$Y$12),TRUE)</f>
        <v>0.63537414992191166</v>
      </c>
      <c r="O183" s="3">
        <f>_xlfn.NORM.S.DIST((1/$Y$9)*(C183-$Y$5-D183*$Y$12),TRUE)</f>
        <v>0.32797903002406448</v>
      </c>
      <c r="P183" s="3">
        <f t="shared" si="24"/>
        <v>0.33100803821223501</v>
      </c>
      <c r="Q183">
        <f t="shared" si="25"/>
        <v>0.33345264960020538</v>
      </c>
      <c r="R183">
        <f t="shared" si="25"/>
        <v>2.5415945746921367E-2</v>
      </c>
      <c r="S183">
        <f t="shared" si="25"/>
        <v>2.6238274272265969E-2</v>
      </c>
      <c r="T183">
        <f t="shared" si="25"/>
        <v>6.0082729390259663E-8</v>
      </c>
      <c r="U183" s="4">
        <f t="shared" si="26"/>
        <v>0.38510692970212212</v>
      </c>
      <c r="V183" s="6">
        <f t="shared" si="27"/>
        <v>-0.29209517015130398</v>
      </c>
    </row>
    <row r="184" spans="1:22" x14ac:dyDescent="0.3">
      <c r="A184">
        <f t="shared" si="19"/>
        <v>180</v>
      </c>
      <c r="C184">
        <v>-6.1059938239999996</v>
      </c>
      <c r="D184">
        <v>1.6425000000000001</v>
      </c>
      <c r="E184" s="13">
        <v>0.39766651584348001</v>
      </c>
      <c r="F184">
        <v>0.60233341885065605</v>
      </c>
      <c r="G184" s="13">
        <v>6.5305802361734604E-8</v>
      </c>
      <c r="H184" s="13">
        <v>6.2592389688996498E-14</v>
      </c>
      <c r="I184">
        <f t="shared" si="20"/>
        <v>0.87999903678212144</v>
      </c>
      <c r="J184">
        <f t="shared" si="21"/>
        <v>4.0000942441303547E-2</v>
      </c>
      <c r="K184">
        <f t="shared" si="22"/>
        <v>7.9999909803842986E-2</v>
      </c>
      <c r="L184">
        <f t="shared" si="23"/>
        <v>1.1097273164828561E-7</v>
      </c>
      <c r="M184">
        <f>_xlfn.NORM.S.DIST((1/$Y$7)*(C184-$Y$3-D184*$Y$12),TRUE)</f>
        <v>2.243990716790021E-10</v>
      </c>
      <c r="N184" s="3">
        <f>_xlfn.NORM.S.DIST((1/$Y$8)*(C184-$Y$4-D184*$Y$12),TRUE)</f>
        <v>2.6651178341519229E-4</v>
      </c>
      <c r="O184" s="3">
        <f>_xlfn.NORM.S.DIST((1/$Y$9)*(C184-$Y$5-D184*$Y$12),TRUE)</f>
        <v>2.3579054666697818E-3</v>
      </c>
      <c r="P184" s="3">
        <f t="shared" si="24"/>
        <v>5.1296398945497763E-2</v>
      </c>
      <c r="Q184">
        <f t="shared" si="25"/>
        <v>1.9747096693232408E-10</v>
      </c>
      <c r="R184">
        <f t="shared" si="25"/>
        <v>1.0660722508320263E-5</v>
      </c>
      <c r="S184">
        <f t="shared" si="25"/>
        <v>1.8863222465957086E-4</v>
      </c>
      <c r="T184">
        <f t="shared" si="25"/>
        <v>5.6925015147021246E-9</v>
      </c>
      <c r="U184" s="4">
        <f t="shared" si="26"/>
        <v>1.9929883714037277E-4</v>
      </c>
      <c r="V184" s="6">
        <f t="shared" si="27"/>
        <v>-3.5410105272347066</v>
      </c>
    </row>
    <row r="185" spans="1:22" x14ac:dyDescent="0.3">
      <c r="A185">
        <f t="shared" si="19"/>
        <v>181</v>
      </c>
      <c r="C185">
        <v>-9.712086E-3</v>
      </c>
      <c r="D185">
        <v>1.5662</v>
      </c>
      <c r="E185">
        <v>0.999930034004479</v>
      </c>
      <c r="F185" s="13">
        <v>6.9955073639464904E-5</v>
      </c>
      <c r="G185" s="13">
        <v>1.0913608463733901E-8</v>
      </c>
      <c r="H185" s="13">
        <v>8.2727561360220393E-12</v>
      </c>
      <c r="I185">
        <f t="shared" si="20"/>
        <v>0.35596993343657191</v>
      </c>
      <c r="J185">
        <f t="shared" si="21"/>
        <v>0.55198340341082441</v>
      </c>
      <c r="K185">
        <f t="shared" si="22"/>
        <v>3.1813321267489036E-2</v>
      </c>
      <c r="L185">
        <f t="shared" si="23"/>
        <v>6.0233341885115678E-2</v>
      </c>
      <c r="M185">
        <f>_xlfn.NORM.S.DIST((1/$Y$7)*(C185-$Y$3-D185*$Y$12),TRUE)</f>
        <v>0.31724699466507755</v>
      </c>
      <c r="N185" s="3">
        <f>_xlfn.NORM.S.DIST((1/$Y$8)*(C185-$Y$4-D185*$Y$12),TRUE)</f>
        <v>0.59434054207175402</v>
      </c>
      <c r="O185" s="3">
        <f>_xlfn.NORM.S.DIST((1/$Y$9)*(C185-$Y$5-D185*$Y$12),TRUE)</f>
        <v>0.30411473325691851</v>
      </c>
      <c r="P185" s="3">
        <f t="shared" si="24"/>
        <v>0.31888232211960166</v>
      </c>
      <c r="Q185">
        <f t="shared" si="25"/>
        <v>0.11293039157388014</v>
      </c>
      <c r="R185">
        <f t="shared" si="25"/>
        <v>0.32806611519780104</v>
      </c>
      <c r="S185">
        <f t="shared" si="25"/>
        <v>9.6748997112790815E-3</v>
      </c>
      <c r="T185">
        <f t="shared" si="25"/>
        <v>1.9207347929349552E-2</v>
      </c>
      <c r="U185" s="4">
        <f t="shared" si="26"/>
        <v>0.46987875441230981</v>
      </c>
      <c r="V185" s="6">
        <f t="shared" si="27"/>
        <v>-7.55746453699363E-2</v>
      </c>
    </row>
    <row r="186" spans="1:22" x14ac:dyDescent="0.3">
      <c r="A186">
        <f t="shared" si="19"/>
        <v>182</v>
      </c>
      <c r="C186">
        <v>-2.389662843</v>
      </c>
      <c r="D186">
        <v>1.4487000000000001</v>
      </c>
      <c r="E186">
        <v>0.99964759992297103</v>
      </c>
      <c r="F186">
        <v>3.5235595362760001E-4</v>
      </c>
      <c r="G186" s="13">
        <v>4.4120933208188003E-8</v>
      </c>
      <c r="H186" s="13">
        <v>2.4686300969404801E-12</v>
      </c>
      <c r="I186">
        <f t="shared" si="20"/>
        <v>0.87993914038836918</v>
      </c>
      <c r="J186">
        <f t="shared" si="21"/>
        <v>4.0059461375883745E-2</v>
      </c>
      <c r="K186">
        <f t="shared" si="22"/>
        <v>7.9994402721764696E-2</v>
      </c>
      <c r="L186">
        <f t="shared" si="23"/>
        <v>6.9955139821513998E-6</v>
      </c>
      <c r="M186">
        <f>_xlfn.NORM.S.DIST((1/$Y$7)*(C186-$Y$3-D186*$Y$12),TRUE)</f>
        <v>3.2216684003475281E-3</v>
      </c>
      <c r="N186" s="3">
        <f>_xlfn.NORM.S.DIST((1/$Y$8)*(C186-$Y$4-D186*$Y$12),TRUE)</f>
        <v>0.11378638205784865</v>
      </c>
      <c r="O186" s="3">
        <f>_xlfn.NORM.S.DIST((1/$Y$9)*(C186-$Y$5-D186*$Y$12),TRUE)</f>
        <v>7.84356853573554E-2</v>
      </c>
      <c r="P186" s="3">
        <f t="shared" si="24"/>
        <v>0.17766450799195158</v>
      </c>
      <c r="Q186">
        <f t="shared" si="25"/>
        <v>2.8348721228181762E-3</v>
      </c>
      <c r="R186">
        <f t="shared" si="25"/>
        <v>4.558221177147939E-3</v>
      </c>
      <c r="S186">
        <f t="shared" si="25"/>
        <v>6.2744158022339097E-3</v>
      </c>
      <c r="T186">
        <f t="shared" si="25"/>
        <v>1.2428545497897464E-6</v>
      </c>
      <c r="U186" s="4">
        <f t="shared" si="26"/>
        <v>1.3668751956749815E-2</v>
      </c>
      <c r="V186" s="6">
        <f t="shared" si="27"/>
        <v>-2.2066645460665053</v>
      </c>
    </row>
    <row r="187" spans="1:22" x14ac:dyDescent="0.3">
      <c r="A187">
        <f t="shared" si="19"/>
        <v>183</v>
      </c>
      <c r="C187">
        <v>3.75563928</v>
      </c>
      <c r="D187">
        <v>1.3669</v>
      </c>
      <c r="E187" s="13">
        <v>0.99999999439152298</v>
      </c>
      <c r="F187" s="13">
        <v>3.48943889508108E-10</v>
      </c>
      <c r="G187" s="13">
        <v>5.0253149579432498E-9</v>
      </c>
      <c r="H187" s="13">
        <v>2.3421835473681399E-10</v>
      </c>
      <c r="I187">
        <f t="shared" si="20"/>
        <v>0.87969345561270862</v>
      </c>
      <c r="J187">
        <f t="shared" si="21"/>
        <v>4.0299500795696774E-2</v>
      </c>
      <c r="K187">
        <f t="shared" si="22"/>
        <v>7.9971807994257349E-2</v>
      </c>
      <c r="L187">
        <f t="shared" si="23"/>
        <v>3.5235597337664084E-5</v>
      </c>
      <c r="M187">
        <f>_xlfn.NORM.S.DIST((1/$Y$7)*(C187-$Y$3-D187*$Y$12),TRUE)</f>
        <v>0.9989740744194856</v>
      </c>
      <c r="N187" s="3">
        <f>_xlfn.NORM.S.DIST((1/$Y$8)*(C187-$Y$4-D187*$Y$12),TRUE)</f>
        <v>0.99422245054021274</v>
      </c>
      <c r="O187" s="3">
        <f>_xlfn.NORM.S.DIST((1/$Y$9)*(C187-$Y$5-D187*$Y$12),TRUE)</f>
        <v>0.82020768975739855</v>
      </c>
      <c r="P187" s="3">
        <f t="shared" si="24"/>
        <v>0.59740012536561704</v>
      </c>
      <c r="Q187">
        <f t="shared" si="25"/>
        <v>0.87879095559358444</v>
      </c>
      <c r="R187">
        <f t="shared" si="25"/>
        <v>4.0066668436644901E-2</v>
      </c>
      <c r="S187">
        <f t="shared" si="25"/>
        <v>6.5593491880692079E-2</v>
      </c>
      <c r="T187">
        <f t="shared" si="25"/>
        <v>2.1049750266852925E-5</v>
      </c>
      <c r="U187" s="4">
        <f t="shared" si="26"/>
        <v>0.98447216566118823</v>
      </c>
      <c r="V187" s="6">
        <f t="shared" si="27"/>
        <v>2.1563586778840831</v>
      </c>
    </row>
    <row r="188" spans="1:22" x14ac:dyDescent="0.3">
      <c r="A188">
        <f t="shared" si="19"/>
        <v>184</v>
      </c>
      <c r="C188">
        <v>-0.26996128899999999</v>
      </c>
      <c r="D188">
        <v>1.2966</v>
      </c>
      <c r="E188">
        <v>0.99999701017064202</v>
      </c>
      <c r="F188" s="13">
        <v>2.9689560618576298E-6</v>
      </c>
      <c r="G188" s="13">
        <v>2.0861422970612999E-8</v>
      </c>
      <c r="H188" s="13">
        <v>1.1873394299612399E-11</v>
      </c>
      <c r="I188">
        <f t="shared" si="20"/>
        <v>0.8800000000956868</v>
      </c>
      <c r="J188">
        <f t="shared" si="21"/>
        <v>4.0000000090905347E-2</v>
      </c>
      <c r="K188">
        <f t="shared" si="22"/>
        <v>7.9999999591138959E-2</v>
      </c>
      <c r="L188">
        <f t="shared" si="23"/>
        <v>2.22269072740262E-10</v>
      </c>
      <c r="M188">
        <f>_xlfn.NORM.S.DIST((1/$Y$7)*(C188-$Y$3-D188*$Y$12),TRUE)</f>
        <v>0.23535289486516123</v>
      </c>
      <c r="N188" s="3">
        <f>_xlfn.NORM.S.DIST((1/$Y$8)*(C188-$Y$4-D188*$Y$12),TRUE)</f>
        <v>0.53214932420845018</v>
      </c>
      <c r="O188" s="3">
        <f>_xlfn.NORM.S.DIST((1/$Y$9)*(C188-$Y$5-D188*$Y$12),TRUE)</f>
        <v>0.27048270929276813</v>
      </c>
      <c r="P188" s="3">
        <f t="shared" si="24"/>
        <v>0.30138740183841983</v>
      </c>
      <c r="Q188">
        <f t="shared" si="25"/>
        <v>0.20711054750386204</v>
      </c>
      <c r="R188">
        <f t="shared" si="25"/>
        <v>2.1285973016713224E-2</v>
      </c>
      <c r="S188">
        <f t="shared" si="25"/>
        <v>2.1638616632831609E-2</v>
      </c>
      <c r="T188">
        <f t="shared" si="25"/>
        <v>6.6989098342222316E-11</v>
      </c>
      <c r="U188" s="4">
        <f t="shared" si="26"/>
        <v>0.25003513722039594</v>
      </c>
      <c r="V188" s="6">
        <f t="shared" si="27"/>
        <v>-0.67437918222697868</v>
      </c>
    </row>
    <row r="189" spans="1:22" x14ac:dyDescent="0.3">
      <c r="A189">
        <f t="shared" si="19"/>
        <v>185</v>
      </c>
      <c r="C189">
        <v>1.1228733280000001</v>
      </c>
      <c r="D189">
        <v>1.2318</v>
      </c>
      <c r="E189">
        <v>0.99999985825536797</v>
      </c>
      <c r="F189" s="13">
        <v>1.2896210803115999E-7</v>
      </c>
      <c r="G189" s="13">
        <v>1.27492058126809E-8</v>
      </c>
      <c r="H189" s="13">
        <v>3.3318040201359498E-11</v>
      </c>
      <c r="I189">
        <f t="shared" si="20"/>
        <v>0.8799974195012672</v>
      </c>
      <c r="J189">
        <f t="shared" si="21"/>
        <v>4.0002522777958203E-2</v>
      </c>
      <c r="K189">
        <f t="shared" si="22"/>
        <v>7.999976081566984E-2</v>
      </c>
      <c r="L189">
        <f t="shared" si="23"/>
        <v>2.9690510490120272E-7</v>
      </c>
      <c r="M189">
        <f>_xlfn.NORM.S.DIST((1/$Y$7)*(C189-$Y$3-D189*$Y$12),TRUE)</f>
        <v>0.72401642174763303</v>
      </c>
      <c r="N189" s="3">
        <f>_xlfn.NORM.S.DIST((1/$Y$8)*(C189-$Y$4-D189*$Y$12),TRUE)</f>
        <v>0.82292027676985391</v>
      </c>
      <c r="O189" s="3">
        <f>_xlfn.NORM.S.DIST((1/$Y$9)*(C189-$Y$5-D189*$Y$12),TRUE)</f>
        <v>0.46698784490081696</v>
      </c>
      <c r="P189" s="3">
        <f t="shared" si="24"/>
        <v>0.39935238303402809</v>
      </c>
      <c r="Q189">
        <f t="shared" si="25"/>
        <v>0.63713258281445817</v>
      </c>
      <c r="R189">
        <f t="shared" si="25"/>
        <v>3.2918887115929753E-2</v>
      </c>
      <c r="S189">
        <f t="shared" si="25"/>
        <v>3.7358915895890479E-2</v>
      </c>
      <c r="T189">
        <f t="shared" si="25"/>
        <v>1.185697611772634E-7</v>
      </c>
      <c r="U189" s="4">
        <f t="shared" si="26"/>
        <v>0.70741050439603959</v>
      </c>
      <c r="V189" s="6">
        <f t="shared" si="27"/>
        <v>0.54583553956394948</v>
      </c>
    </row>
    <row r="190" spans="1:22" x14ac:dyDescent="0.3">
      <c r="A190">
        <f t="shared" si="19"/>
        <v>186</v>
      </c>
      <c r="C190">
        <v>-0.93950486700000002</v>
      </c>
      <c r="D190">
        <v>1.2790999999999999</v>
      </c>
      <c r="E190">
        <v>0.99998656379211903</v>
      </c>
      <c r="F190" s="13">
        <v>1.34097678150353E-5</v>
      </c>
      <c r="G190" s="13">
        <v>2.64328357893778E-8</v>
      </c>
      <c r="H190" s="13">
        <v>7.2304309565507499E-12</v>
      </c>
      <c r="I190">
        <f t="shared" si="20"/>
        <v>0.87999988930388384</v>
      </c>
      <c r="J190">
        <f t="shared" si="21"/>
        <v>4.0000109107157233E-2</v>
      </c>
      <c r="K190">
        <f t="shared" si="22"/>
        <v>7.9999988666093508E-2</v>
      </c>
      <c r="L190">
        <f t="shared" si="23"/>
        <v>1.2922865235277089E-8</v>
      </c>
      <c r="M190">
        <f>_xlfn.NORM.S.DIST((1/$Y$7)*(C190-$Y$3-D190*$Y$12),TRUE)</f>
        <v>8.7866570428632287E-2</v>
      </c>
      <c r="N190" s="3">
        <f>_xlfn.NORM.S.DIST((1/$Y$8)*(C190-$Y$4-D190*$Y$12),TRUE)</f>
        <v>0.37223320562051793</v>
      </c>
      <c r="O190" s="3">
        <f>_xlfn.NORM.S.DIST((1/$Y$9)*(C190-$Y$5-D190*$Y$12),TRUE)</f>
        <v>0.19340649410010327</v>
      </c>
      <c r="P190" s="3">
        <f t="shared" si="24"/>
        <v>0.25849598319781275</v>
      </c>
      <c r="Q190">
        <f t="shared" si="25"/>
        <v>7.7322572250708321E-2</v>
      </c>
      <c r="R190">
        <f t="shared" si="25"/>
        <v>1.4889368838127611E-2</v>
      </c>
      <c r="S190">
        <f t="shared" si="25"/>
        <v>1.5472517335957142E-2</v>
      </c>
      <c r="T190">
        <f t="shared" si="25"/>
        <v>3.3405087547257847E-9</v>
      </c>
      <c r="U190" s="4">
        <f t="shared" si="26"/>
        <v>0.10768446176530183</v>
      </c>
      <c r="V190" s="6">
        <f t="shared" si="27"/>
        <v>-1.2389367473951087</v>
      </c>
    </row>
    <row r="191" spans="1:22" x14ac:dyDescent="0.3">
      <c r="A191">
        <f t="shared" si="19"/>
        <v>187</v>
      </c>
      <c r="C191">
        <v>0.51886793499999995</v>
      </c>
      <c r="D191">
        <v>1.2441</v>
      </c>
      <c r="E191">
        <v>0.99999948138892203</v>
      </c>
      <c r="F191" s="13">
        <v>5.0280559465139602E-7</v>
      </c>
      <c r="G191" s="13">
        <v>1.5784184279875601E-8</v>
      </c>
      <c r="H191" s="13">
        <v>2.1298838660329299E-11</v>
      </c>
      <c r="I191">
        <f t="shared" si="20"/>
        <v>0.87998833666765097</v>
      </c>
      <c r="J191">
        <f t="shared" si="21"/>
        <v>4.0011397245184745E-2</v>
      </c>
      <c r="K191">
        <f t="shared" si="22"/>
        <v>7.9998925104598689E-2</v>
      </c>
      <c r="L191">
        <f t="shared" si="23"/>
        <v>1.3409825658482954E-6</v>
      </c>
      <c r="M191">
        <f>_xlfn.NORM.S.DIST((1/$Y$7)*(C191-$Y$3-D191*$Y$12),TRUE)</f>
        <v>0.50959989405567885</v>
      </c>
      <c r="N191" s="3">
        <f>_xlfn.NORM.S.DIST((1/$Y$8)*(C191-$Y$4-D191*$Y$12),TRUE)</f>
        <v>0.71216990784325285</v>
      </c>
      <c r="O191" s="3">
        <f>_xlfn.NORM.S.DIST((1/$Y$9)*(C191-$Y$5-D191*$Y$12),TRUE)</f>
        <v>0.37750765229638528</v>
      </c>
      <c r="P191" s="3">
        <f t="shared" si="24"/>
        <v>0.35564993512424115</v>
      </c>
      <c r="Q191">
        <f t="shared" si="25"/>
        <v>0.44844196313606799</v>
      </c>
      <c r="R191">
        <f t="shared" si="25"/>
        <v>2.8494913088783002E-2</v>
      </c>
      <c r="S191">
        <f t="shared" si="25"/>
        <v>3.0200206402471411E-2</v>
      </c>
      <c r="T191">
        <f t="shared" si="25"/>
        <v>4.769203625466847E-7</v>
      </c>
      <c r="U191" s="4">
        <f t="shared" si="26"/>
        <v>0.50713755954768491</v>
      </c>
      <c r="V191" s="6">
        <f t="shared" si="27"/>
        <v>1.7892163163132666E-2</v>
      </c>
    </row>
    <row r="192" spans="1:22" x14ac:dyDescent="0.3">
      <c r="A192">
        <f t="shared" si="19"/>
        <v>188</v>
      </c>
      <c r="C192">
        <v>1.549632616</v>
      </c>
      <c r="D192">
        <v>1.2011000000000001</v>
      </c>
      <c r="E192">
        <v>0.99999993966901102</v>
      </c>
      <c r="F192" s="13">
        <v>4.9321576730116202E-8</v>
      </c>
      <c r="G192" s="13">
        <v>1.09637056841131E-8</v>
      </c>
      <c r="H192" s="13">
        <v>4.57064380303239E-11</v>
      </c>
      <c r="I192">
        <f t="shared" si="20"/>
        <v>0.87999956443470462</v>
      </c>
      <c r="J192">
        <f t="shared" si="21"/>
        <v>4.0000426752962101E-2</v>
      </c>
      <c r="K192">
        <f t="shared" si="22"/>
        <v>7.9999958514734557E-2</v>
      </c>
      <c r="L192">
        <f t="shared" si="23"/>
        <v>5.0297598536067871E-8</v>
      </c>
      <c r="M192">
        <f>_xlfn.NORM.S.DIST((1/$Y$7)*(C192-$Y$3-D192*$Y$12),TRUE)</f>
        <v>0.8408790376038906</v>
      </c>
      <c r="N192" s="3">
        <f>_xlfn.NORM.S.DIST((1/$Y$8)*(C192-$Y$4-D192*$Y$12),TRUE)</f>
        <v>0.88213458762007924</v>
      </c>
      <c r="O192" s="3">
        <f>_xlfn.NORM.S.DIST((1/$Y$9)*(C192-$Y$5-D192*$Y$12),TRUE)</f>
        <v>0.53151931187517476</v>
      </c>
      <c r="P192" s="3">
        <f t="shared" si="24"/>
        <v>0.43104706323955666</v>
      </c>
      <c r="Q192">
        <f t="shared" si="25"/>
        <v>0.73997318683369728</v>
      </c>
      <c r="R192">
        <f t="shared" si="25"/>
        <v>3.5285759958351405E-2</v>
      </c>
      <c r="S192">
        <f t="shared" si="25"/>
        <v>4.2521522899794238E-2</v>
      </c>
      <c r="T192">
        <f t="shared" si="25"/>
        <v>2.1680632136974279E-8</v>
      </c>
      <c r="U192" s="4">
        <f t="shared" si="26"/>
        <v>0.8177804913724751</v>
      </c>
      <c r="V192" s="6">
        <f t="shared" si="27"/>
        <v>0.90693907300269794</v>
      </c>
    </row>
    <row r="193" spans="1:22" x14ac:dyDescent="0.3">
      <c r="A193">
        <f t="shared" si="19"/>
        <v>189</v>
      </c>
      <c r="C193">
        <v>-1.7029754930000001</v>
      </c>
      <c r="D193">
        <v>1.2377</v>
      </c>
      <c r="E193">
        <v>0.99992513571585995</v>
      </c>
      <c r="F193" s="13">
        <v>7.4829658728218793E-5</v>
      </c>
      <c r="G193" s="13">
        <v>3.4621304522223897E-8</v>
      </c>
      <c r="H193" s="13">
        <v>4.1068901949066901E-12</v>
      </c>
      <c r="I193">
        <f t="shared" si="20"/>
        <v>0.87999995836610834</v>
      </c>
      <c r="J193">
        <f t="shared" si="21"/>
        <v>4.0000041483877861E-2</v>
      </c>
      <c r="K193">
        <f t="shared" si="22"/>
        <v>7.9999995181290973E-2</v>
      </c>
      <c r="L193">
        <f t="shared" si="23"/>
        <v>4.9687228234358803E-9</v>
      </c>
      <c r="M193">
        <f>_xlfn.NORM.S.DIST((1/$Y$7)*(C193-$Y$3-D193*$Y$12),TRUE)</f>
        <v>1.8972673083755706E-2</v>
      </c>
      <c r="N193" s="3">
        <f>_xlfn.NORM.S.DIST((1/$Y$8)*(C193-$Y$4-D193*$Y$12),TRUE)</f>
        <v>0.21487919297537855</v>
      </c>
      <c r="O193" s="3">
        <f>_xlfn.NORM.S.DIST((1/$Y$9)*(C193-$Y$5-D193*$Y$12),TRUE)</f>
        <v>0.1240227468740903</v>
      </c>
      <c r="P193" s="3">
        <f t="shared" si="24"/>
        <v>0.2137547000075406</v>
      </c>
      <c r="Q193">
        <f t="shared" si="25"/>
        <v>1.6695951523798807E-2</v>
      </c>
      <c r="R193">
        <f t="shared" si="25"/>
        <v>8.5951766330373391E-3</v>
      </c>
      <c r="S193">
        <f t="shared" si="25"/>
        <v>9.9218191522976937E-3</v>
      </c>
      <c r="T193">
        <f t="shared" si="25"/>
        <v>1.0620878565441566E-9</v>
      </c>
      <c r="U193" s="4">
        <f t="shared" si="26"/>
        <v>3.5212948371221693E-2</v>
      </c>
      <c r="V193" s="6">
        <f t="shared" si="27"/>
        <v>-1.8091616299214839</v>
      </c>
    </row>
    <row r="194" spans="1:22" x14ac:dyDescent="0.3">
      <c r="A194">
        <f t="shared" si="19"/>
        <v>190</v>
      </c>
      <c r="C194">
        <v>-0.61317113700000003</v>
      </c>
      <c r="D194">
        <v>1.1805000000000001</v>
      </c>
      <c r="E194">
        <v>0.99999352274882003</v>
      </c>
      <c r="F194" s="13">
        <v>6.4536901644145397E-6</v>
      </c>
      <c r="G194" s="13">
        <v>2.3551808579428299E-8</v>
      </c>
      <c r="H194" s="13">
        <v>9.2074566171846402E-12</v>
      </c>
      <c r="I194">
        <f t="shared" si="20"/>
        <v>0.87993490234788962</v>
      </c>
      <c r="J194">
        <f t="shared" si="21"/>
        <v>4.0063603824984653E-2</v>
      </c>
      <c r="K194">
        <f t="shared" si="22"/>
        <v>7.999401085796698E-2</v>
      </c>
      <c r="L194">
        <f t="shared" si="23"/>
        <v>7.4829691583340354E-6</v>
      </c>
      <c r="M194">
        <f>_xlfn.NORM.S.DIST((1/$Y$7)*(C194-$Y$3-D194*$Y$12),TRUE)</f>
        <v>0.14786268595856461</v>
      </c>
      <c r="N194" s="3">
        <f>_xlfn.NORM.S.DIST((1/$Y$8)*(C194-$Y$4-D194*$Y$12),TRUE)</f>
        <v>0.44916953906289414</v>
      </c>
      <c r="O194" s="3">
        <f>_xlfn.NORM.S.DIST((1/$Y$9)*(C194-$Y$5-D194*$Y$12),TRUE)</f>
        <v>0.22916958287733721</v>
      </c>
      <c r="P194" s="3">
        <f t="shared" si="24"/>
        <v>0.27900175493217305</v>
      </c>
      <c r="Q194">
        <f t="shared" si="25"/>
        <v>0.13010953812984621</v>
      </c>
      <c r="R194">
        <f t="shared" si="25"/>
        <v>1.7995350463266759E-2</v>
      </c>
      <c r="S194">
        <f t="shared" si="25"/>
        <v>1.8332194101005478E-2</v>
      </c>
      <c r="T194">
        <f t="shared" si="25"/>
        <v>2.0877615272785218E-6</v>
      </c>
      <c r="U194" s="4">
        <f t="shared" si="26"/>
        <v>0.16643917045564571</v>
      </c>
      <c r="V194" s="6">
        <f t="shared" si="27"/>
        <v>-0.96833249522389597</v>
      </c>
    </row>
    <row r="195" spans="1:22" x14ac:dyDescent="0.3">
      <c r="A195">
        <f t="shared" si="19"/>
        <v>191</v>
      </c>
      <c r="C195">
        <v>2.0459241999999999E-2</v>
      </c>
      <c r="D195">
        <v>1.2244999999999999</v>
      </c>
      <c r="E195">
        <v>0.99999843695816604</v>
      </c>
      <c r="F195" s="13">
        <v>1.5442014233046201E-6</v>
      </c>
      <c r="G195" s="13">
        <v>1.8825687084167899E-8</v>
      </c>
      <c r="H195" s="13">
        <v>1.4723412320181599E-11</v>
      </c>
      <c r="I195">
        <f t="shared" si="20"/>
        <v>0.87999438810776387</v>
      </c>
      <c r="J195">
        <f t="shared" si="21"/>
        <v>4.0005484694383281E-2</v>
      </c>
      <c r="K195">
        <f t="shared" si="22"/>
        <v>7.9999481821470861E-2</v>
      </c>
      <c r="L195">
        <f t="shared" si="23"/>
        <v>6.4537638240674774E-7</v>
      </c>
      <c r="M195">
        <f>_xlfn.NORM.S.DIST((1/$Y$7)*(C195-$Y$3-D195*$Y$12),TRUE)</f>
        <v>0.32747327934669423</v>
      </c>
      <c r="N195" s="3">
        <f>_xlfn.NORM.S.DIST((1/$Y$8)*(C195-$Y$4-D195*$Y$12),TRUE)</f>
        <v>0.60142919308465215</v>
      </c>
      <c r="O195" s="3">
        <f>_xlfn.NORM.S.DIST((1/$Y$9)*(C195-$Y$5-D195*$Y$12),TRUE)</f>
        <v>0.3081313984065463</v>
      </c>
      <c r="P195" s="3">
        <f t="shared" si="24"/>
        <v>0.3209379255361311</v>
      </c>
      <c r="Q195">
        <f t="shared" si="25"/>
        <v>0.28817464808033705</v>
      </c>
      <c r="R195">
        <f t="shared" si="25"/>
        <v>2.4060466378703339E-2</v>
      </c>
      <c r="S195">
        <f t="shared" si="25"/>
        <v>2.4650352205448894E-2</v>
      </c>
      <c r="T195">
        <f t="shared" si="25"/>
        <v>2.0712575735963448E-7</v>
      </c>
      <c r="U195" s="4">
        <f t="shared" si="26"/>
        <v>0.33688567379024664</v>
      </c>
      <c r="V195" s="6">
        <f t="shared" si="27"/>
        <v>-0.420977724956902</v>
      </c>
    </row>
    <row r="196" spans="1:22" x14ac:dyDescent="0.3">
      <c r="A196">
        <f t="shared" si="19"/>
        <v>192</v>
      </c>
      <c r="C196">
        <v>-1.5006557</v>
      </c>
      <c r="D196">
        <v>1.2355</v>
      </c>
      <c r="E196">
        <v>0.99995251668877805</v>
      </c>
      <c r="F196" s="13">
        <v>4.7451074246249201E-5</v>
      </c>
      <c r="G196" s="13">
        <v>3.2232204395671701E-8</v>
      </c>
      <c r="H196" s="13">
        <v>4.77106310822036E-12</v>
      </c>
      <c r="I196">
        <f t="shared" si="20"/>
        <v>0.87999865879103467</v>
      </c>
      <c r="J196">
        <f t="shared" si="21"/>
        <v>4.0001311817887845E-2</v>
      </c>
      <c r="K196">
        <f t="shared" si="22"/>
        <v>7.9999874959156267E-2</v>
      </c>
      <c r="L196">
        <f t="shared" si="23"/>
        <v>1.5443192106031816E-7</v>
      </c>
      <c r="M196">
        <f>_xlfn.NORM.S.DIST((1/$Y$7)*(C196-$Y$3-D196*$Y$12),TRUE)</f>
        <v>2.9764609227685646E-2</v>
      </c>
      <c r="N196" s="3">
        <f>_xlfn.NORM.S.DIST((1/$Y$8)*(C196-$Y$4-D196*$Y$12),TRUE)</f>
        <v>0.25247070095446345</v>
      </c>
      <c r="O196" s="3">
        <f>_xlfn.NORM.S.DIST((1/$Y$9)*(C196-$Y$5-D196*$Y$12),TRUE)</f>
        <v>0.14044110152360095</v>
      </c>
      <c r="P196" s="3">
        <f t="shared" si="24"/>
        <v>0.22515125322392565</v>
      </c>
      <c r="Q196">
        <f t="shared" si="25"/>
        <v>2.6192816199802623E-2</v>
      </c>
      <c r="R196">
        <f t="shared" si="25"/>
        <v>1.0099159233760207E-2</v>
      </c>
      <c r="S196">
        <f t="shared" si="25"/>
        <v>1.1235270561014248E-2</v>
      </c>
      <c r="T196">
        <f t="shared" si="25"/>
        <v>3.4770540564508992E-8</v>
      </c>
      <c r="U196" s="4">
        <f t="shared" si="26"/>
        <v>4.7527280765117641E-2</v>
      </c>
      <c r="V196" s="6">
        <f t="shared" si="27"/>
        <v>-1.6693170573214589</v>
      </c>
    </row>
    <row r="197" spans="1:22" x14ac:dyDescent="0.3">
      <c r="A197">
        <f t="shared" si="19"/>
        <v>193</v>
      </c>
      <c r="C197">
        <v>-1.112677039</v>
      </c>
      <c r="D197">
        <v>1.2715000000000001</v>
      </c>
      <c r="E197">
        <v>0.99998012195392405</v>
      </c>
      <c r="F197" s="13">
        <v>1.9849938804709301E-5</v>
      </c>
      <c r="G197" s="13">
        <v>2.8100911845721101E-8</v>
      </c>
      <c r="H197" s="13">
        <v>6.3597231924793002E-12</v>
      </c>
      <c r="I197">
        <f t="shared" si="20"/>
        <v>0.87995872142911924</v>
      </c>
      <c r="J197">
        <f t="shared" si="21"/>
        <v>4.0040332123725708E-2</v>
      </c>
      <c r="K197">
        <f t="shared" si="22"/>
        <v>7.9996201335913328E-2</v>
      </c>
      <c r="L197">
        <f t="shared" si="23"/>
        <v>4.7451112414754067E-6</v>
      </c>
      <c r="M197">
        <f>_xlfn.NORM.S.DIST((1/$Y$7)*(C197-$Y$3-D197*$Y$12),TRUE)</f>
        <v>6.4551632521698821E-2</v>
      </c>
      <c r="N197" s="3">
        <f>_xlfn.NORM.S.DIST((1/$Y$8)*(C197-$Y$4-D197*$Y$12),TRUE)</f>
        <v>0.33319309724327473</v>
      </c>
      <c r="O197" s="3">
        <f>_xlfn.NORM.S.DIST((1/$Y$9)*(C197-$Y$5-D197*$Y$12),TRUE)</f>
        <v>0.17589535950830562</v>
      </c>
      <c r="P197" s="3">
        <f t="shared" si="24"/>
        <v>0.24794037464904733</v>
      </c>
      <c r="Q197">
        <f t="shared" si="25"/>
        <v>5.6802772019956448E-2</v>
      </c>
      <c r="R197">
        <f t="shared" si="25"/>
        <v>1.3341162274953557E-2</v>
      </c>
      <c r="S197">
        <f t="shared" si="25"/>
        <v>1.4070960593279273E-2</v>
      </c>
      <c r="T197">
        <f t="shared" ref="T197:T260" si="28">P197*L197</f>
        <v>1.1765046589628184E-6</v>
      </c>
      <c r="U197" s="4">
        <f t="shared" si="26"/>
        <v>8.4216071392848244E-2</v>
      </c>
      <c r="V197" s="6">
        <f t="shared" si="27"/>
        <v>-1.3772591412363462</v>
      </c>
    </row>
    <row r="198" spans="1:22" x14ac:dyDescent="0.3">
      <c r="A198">
        <f t="shared" ref="A198:A261" si="29">A197+1</f>
        <v>194</v>
      </c>
      <c r="C198">
        <v>-1.056452553</v>
      </c>
      <c r="D198">
        <v>1.1998</v>
      </c>
      <c r="E198">
        <v>0.99998250607400097</v>
      </c>
      <c r="F198" s="13">
        <v>1.7466371094794002E-5</v>
      </c>
      <c r="G198" s="13">
        <v>2.75482744307478E-8</v>
      </c>
      <c r="H198" s="13">
        <v>6.6303081048973599E-12</v>
      </c>
      <c r="I198">
        <f t="shared" ref="I198:I261" si="30">$Y$14*E197+$Y$19*F197+G197*$Y$24+H197*$Y$29</f>
        <v>0.87998273391981663</v>
      </c>
      <c r="J198">
        <f t="shared" ref="J198:J261" si="31">$Y$15*E197+$Y$20*F197+G197*$Y$25+H197*$Y$30</f>
        <v>4.0016871323820348E-2</v>
      </c>
      <c r="K198">
        <f t="shared" ref="K198:K261" si="32">E197*$Y$16+F197*$Y$21+G197*$Y$26+H197*$Y$31</f>
        <v>7.999840975739507E-2</v>
      </c>
      <c r="L198">
        <f t="shared" ref="L198:L261" si="33">E197*$Y$17+F197*$Y$22+G197*$Y$27+H197*$Y$32</f>
        <v>1.9849989682494844E-6</v>
      </c>
      <c r="M198">
        <f>_xlfn.NORM.S.DIST((1/$Y$7)*(C198-$Y$3-D198*$Y$12),TRUE)</f>
        <v>7.1526128424379401E-2</v>
      </c>
      <c r="N198" s="3">
        <f>_xlfn.NORM.S.DIST((1/$Y$8)*(C198-$Y$4-D198*$Y$12),TRUE)</f>
        <v>0.34569570709734954</v>
      </c>
      <c r="O198" s="3">
        <f>_xlfn.NORM.S.DIST((1/$Y$9)*(C198-$Y$5-D198*$Y$12),TRUE)</f>
        <v>0.18146738199040574</v>
      </c>
      <c r="P198" s="3">
        <f t="shared" ref="P198:P261" si="34">_xlfn.NORM.S.DIST((1/$Y$10)*(C198-$Y$6-D198*$Y$12),TRUE)</f>
        <v>0.25134209262679863</v>
      </c>
      <c r="Q198">
        <f t="shared" ref="Q198:T261" si="35">M198*I198</f>
        <v>6.2941758037585296E-2</v>
      </c>
      <c r="R198">
        <f t="shared" si="35"/>
        <v>1.3833660628111725E-2</v>
      </c>
      <c r="S198">
        <f t="shared" si="35"/>
        <v>1.4517101982070213E-2</v>
      </c>
      <c r="T198">
        <f t="shared" si="28"/>
        <v>4.9891379454186165E-7</v>
      </c>
      <c r="U198" s="4">
        <f t="shared" ref="U198:U261" si="36">SUM(Q198:T198)</f>
        <v>9.1293019561561772E-2</v>
      </c>
      <c r="V198" s="6">
        <f t="shared" ref="V198:V261" si="37">_xlfn.NORM.S.INV(U198)</f>
        <v>-1.3328347502254845</v>
      </c>
    </row>
    <row r="199" spans="1:22" x14ac:dyDescent="0.3">
      <c r="A199">
        <f t="shared" si="29"/>
        <v>195</v>
      </c>
      <c r="C199">
        <v>0.80845608000000002</v>
      </c>
      <c r="D199">
        <v>1.1802999999999999</v>
      </c>
      <c r="E199">
        <v>0.99999972374783297</v>
      </c>
      <c r="F199" s="13">
        <v>2.6197767522001199E-7</v>
      </c>
      <c r="G199" s="13">
        <v>1.4248096950057701E-8</v>
      </c>
      <c r="H199" s="13">
        <v>2.6395002934257699E-11</v>
      </c>
      <c r="I199">
        <f t="shared" si="30"/>
        <v>0.87998480755717257</v>
      </c>
      <c r="J199">
        <f t="shared" si="31"/>
        <v>4.001484531336702E-2</v>
      </c>
      <c r="K199">
        <f t="shared" si="32"/>
        <v>7.9998600487047239E-2</v>
      </c>
      <c r="L199">
        <f t="shared" si="33"/>
        <v>1.7466424137258843E-6</v>
      </c>
      <c r="M199">
        <f>_xlfn.NORM.S.DIST((1/$Y$7)*(C199-$Y$3-D199*$Y$12),TRUE)</f>
        <v>0.61703748399107705</v>
      </c>
      <c r="N199" s="3">
        <f>_xlfn.NORM.S.DIST((1/$Y$8)*(C199-$Y$4-D199*$Y$12),TRUE)</f>
        <v>0.76901408326222309</v>
      </c>
      <c r="O199" s="3">
        <f>_xlfn.NORM.S.DIST((1/$Y$9)*(C199-$Y$5-D199*$Y$12),TRUE)</f>
        <v>0.41990003698826089</v>
      </c>
      <c r="P199" s="3">
        <f t="shared" si="34"/>
        <v>0.37640634615096819</v>
      </c>
      <c r="Q199">
        <f t="shared" si="35"/>
        <v>0.54298361160544983</v>
      </c>
      <c r="R199">
        <f t="shared" si="35"/>
        <v>3.0771979585538602E-2</v>
      </c>
      <c r="S199">
        <f t="shared" si="35"/>
        <v>3.3591415303520243E-2</v>
      </c>
      <c r="T199">
        <f t="shared" si="28"/>
        <v>6.5744728898286777E-7</v>
      </c>
      <c r="U199" s="4">
        <f t="shared" si="36"/>
        <v>0.60734766394179762</v>
      </c>
      <c r="V199" s="6">
        <f t="shared" si="37"/>
        <v>0.27241274750867922</v>
      </c>
    </row>
    <row r="200" spans="1:22" x14ac:dyDescent="0.3">
      <c r="A200">
        <f t="shared" si="29"/>
        <v>196</v>
      </c>
      <c r="C200">
        <v>0.67855737000000005</v>
      </c>
      <c r="D200">
        <v>1.1077999999999999</v>
      </c>
      <c r="E200">
        <v>0.99999963434596195</v>
      </c>
      <c r="F200" s="13">
        <v>3.5071223434479402E-7</v>
      </c>
      <c r="G200" s="13">
        <v>1.4917830307611301E-8</v>
      </c>
      <c r="H200" s="13">
        <v>2.3973652974704501E-11</v>
      </c>
      <c r="I200">
        <f t="shared" si="30"/>
        <v>0.87999977376623062</v>
      </c>
      <c r="J200">
        <f t="shared" si="31"/>
        <v>4.0000222110572164E-2</v>
      </c>
      <c r="K200">
        <f t="shared" si="32"/>
        <v>7.999997790431379E-2</v>
      </c>
      <c r="L200">
        <f t="shared" si="33"/>
        <v>2.621888352434861E-8</v>
      </c>
      <c r="M200">
        <f>_xlfn.NORM.S.DIST((1/$Y$7)*(C200-$Y$3-D200*$Y$12),TRUE)</f>
        <v>0.56944554331557651</v>
      </c>
      <c r="N200" s="3">
        <f>_xlfn.NORM.S.DIST((1/$Y$8)*(C200-$Y$4-D200*$Y$12),TRUE)</f>
        <v>0.74431806071643625</v>
      </c>
      <c r="O200" s="3">
        <f>_xlfn.NORM.S.DIST((1/$Y$9)*(C200-$Y$5-D200*$Y$12),TRUE)</f>
        <v>0.40073729460701668</v>
      </c>
      <c r="P200" s="3">
        <f t="shared" si="34"/>
        <v>0.36704737954013539</v>
      </c>
      <c r="Q200">
        <f t="shared" si="35"/>
        <v>0.50111194928989555</v>
      </c>
      <c r="R200">
        <f t="shared" si="35"/>
        <v>2.9772887749567788E-2</v>
      </c>
      <c r="S200">
        <f t="shared" si="35"/>
        <v>3.2058974713995818E-2</v>
      </c>
      <c r="T200">
        <f t="shared" si="28"/>
        <v>9.6235724920801874E-9</v>
      </c>
      <c r="U200" s="4">
        <f t="shared" si="36"/>
        <v>0.56294382137703158</v>
      </c>
      <c r="V200" s="6">
        <f t="shared" si="37"/>
        <v>0.15843713063830533</v>
      </c>
    </row>
    <row r="201" spans="1:22" x14ac:dyDescent="0.3">
      <c r="A201">
        <f t="shared" si="29"/>
        <v>197</v>
      </c>
      <c r="C201">
        <v>-0.842391687</v>
      </c>
      <c r="D201">
        <v>1.167</v>
      </c>
      <c r="E201">
        <v>0.99998919865302305</v>
      </c>
      <c r="F201" s="13">
        <v>1.07757984533058E-5</v>
      </c>
      <c r="G201" s="13">
        <v>2.5540753657188499E-8</v>
      </c>
      <c r="H201" s="13">
        <v>7.7697781025936302E-12</v>
      </c>
      <c r="I201">
        <f t="shared" si="30"/>
        <v>0.87999969664963884</v>
      </c>
      <c r="J201">
        <f t="shared" si="31"/>
        <v>4.0000297508206516E-2</v>
      </c>
      <c r="K201">
        <f t="shared" si="32"/>
        <v>7.9999970751752469E-2</v>
      </c>
      <c r="L201">
        <f t="shared" si="33"/>
        <v>3.5090402356859164E-8</v>
      </c>
      <c r="M201">
        <f>_xlfn.NORM.S.DIST((1/$Y$7)*(C201-$Y$3-D201*$Y$12),TRUE)</f>
        <v>0.10343050953584157</v>
      </c>
      <c r="N201" s="3">
        <f>_xlfn.NORM.S.DIST((1/$Y$8)*(C201-$Y$4-D201*$Y$12),TRUE)</f>
        <v>0.39474730855153939</v>
      </c>
      <c r="O201" s="3">
        <f>_xlfn.NORM.S.DIST((1/$Y$9)*(C201-$Y$5-D201*$Y$12),TRUE)</f>
        <v>0.20367616097196092</v>
      </c>
      <c r="P201" s="3">
        <f t="shared" si="34"/>
        <v>0.26451572324492678</v>
      </c>
      <c r="Q201">
        <f t="shared" si="35"/>
        <v>9.1018817015858164E-2</v>
      </c>
      <c r="R201">
        <f t="shared" si="35"/>
        <v>1.5790009782625368E-2</v>
      </c>
      <c r="S201">
        <f t="shared" si="35"/>
        <v>1.6294086920586103E-2</v>
      </c>
      <c r="T201">
        <f t="shared" si="28"/>
        <v>9.2819631583800847E-9</v>
      </c>
      <c r="U201" s="4">
        <f t="shared" si="36"/>
        <v>0.12310292300103279</v>
      </c>
      <c r="V201" s="6">
        <f t="shared" si="37"/>
        <v>-1.1596143741436531</v>
      </c>
    </row>
    <row r="202" spans="1:22" x14ac:dyDescent="0.3">
      <c r="A202">
        <f t="shared" si="29"/>
        <v>198</v>
      </c>
      <c r="C202">
        <v>-0.236378488</v>
      </c>
      <c r="D202">
        <v>1.1962999999999999</v>
      </c>
      <c r="E202">
        <v>0.99999722525685297</v>
      </c>
      <c r="F202" s="13">
        <v>2.7541158823576701E-6</v>
      </c>
      <c r="G202" s="13">
        <v>2.06150920770815E-8</v>
      </c>
      <c r="H202" s="13">
        <v>1.2172421190890401E-11</v>
      </c>
      <c r="I202">
        <f t="shared" si="30"/>
        <v>0.87999062811347617</v>
      </c>
      <c r="J202">
        <f t="shared" si="31"/>
        <v>4.000915840689976E-2</v>
      </c>
      <c r="K202">
        <f t="shared" si="32"/>
        <v>7.9999135893562709E-2</v>
      </c>
      <c r="L202">
        <f t="shared" si="33"/>
        <v>1.077586061153062E-6</v>
      </c>
      <c r="M202">
        <f>_xlfn.NORM.S.DIST((1/$Y$7)*(C202-$Y$3-D202*$Y$12),TRUE)</f>
        <v>0.24522370007826616</v>
      </c>
      <c r="N202" s="3">
        <f>_xlfn.NORM.S.DIST((1/$Y$8)*(C202-$Y$4-D202*$Y$12),TRUE)</f>
        <v>0.54025211098389991</v>
      </c>
      <c r="O202" s="3">
        <f>_xlfn.NORM.S.DIST((1/$Y$9)*(C202-$Y$5-D202*$Y$12),TRUE)</f>
        <v>0.27471623321290484</v>
      </c>
      <c r="P202" s="3">
        <f t="shared" si="34"/>
        <v>0.30362057872689674</v>
      </c>
      <c r="Q202">
        <f t="shared" si="35"/>
        <v>0.21579455786018414</v>
      </c>
      <c r="R202">
        <f t="shared" si="35"/>
        <v>2.1615032288016842E-2</v>
      </c>
      <c r="S202">
        <f t="shared" si="35"/>
        <v>2.1977061272966839E-2</v>
      </c>
      <c r="T202">
        <f t="shared" si="28"/>
        <v>3.2717730351532982E-7</v>
      </c>
      <c r="U202" s="4">
        <f t="shared" si="36"/>
        <v>0.25938697859847137</v>
      </c>
      <c r="V202" s="6">
        <f t="shared" si="37"/>
        <v>-0.64523646742850316</v>
      </c>
    </row>
    <row r="203" spans="1:22" x14ac:dyDescent="0.3">
      <c r="A203">
        <f t="shared" si="29"/>
        <v>199</v>
      </c>
      <c r="C203">
        <v>-2.5946396090000001</v>
      </c>
      <c r="D203">
        <v>1.0967</v>
      </c>
      <c r="E203">
        <v>0.99944279854131401</v>
      </c>
      <c r="F203">
        <v>5.5715402767420605E-4</v>
      </c>
      <c r="G203" s="13">
        <v>4.74288917414269E-8</v>
      </c>
      <c r="H203" s="13">
        <v>2.12048897188525E-12</v>
      </c>
      <c r="I203">
        <f t="shared" si="30"/>
        <v>0.87999760638240321</v>
      </c>
      <c r="J203">
        <f t="shared" si="31"/>
        <v>4.0002340173652867E-2</v>
      </c>
      <c r="K203">
        <f t="shared" si="32"/>
        <v>7.9999778022617554E-2</v>
      </c>
      <c r="L203">
        <f t="shared" si="33"/>
        <v>2.7542132617271971E-7</v>
      </c>
      <c r="M203">
        <f>_xlfn.NORM.S.DIST((1/$Y$7)*(C203-$Y$3-D203*$Y$12),TRUE)</f>
        <v>1.7613407014513685E-3</v>
      </c>
      <c r="N203" s="3">
        <f>_xlfn.NORM.S.DIST((1/$Y$8)*(C203-$Y$4-D203*$Y$12),TRUE)</f>
        <v>9.1574980590721999E-2</v>
      </c>
      <c r="O203" s="3">
        <f>_xlfn.NORM.S.DIST((1/$Y$9)*(C203-$Y$5-D203*$Y$12),TRUE)</f>
        <v>6.7659598724589223E-2</v>
      </c>
      <c r="P203" s="3">
        <f t="shared" si="34"/>
        <v>0.16768384124546987</v>
      </c>
      <c r="Q203">
        <f t="shared" si="35"/>
        <v>1.5499756013011073E-3</v>
      </c>
      <c r="R203">
        <f t="shared" si="35"/>
        <v>3.6632135249857201E-3</v>
      </c>
      <c r="S203">
        <f t="shared" si="35"/>
        <v>5.4127528790665156E-3</v>
      </c>
      <c r="T203">
        <f t="shared" si="28"/>
        <v>4.6183705933563107E-8</v>
      </c>
      <c r="U203" s="4">
        <f t="shared" si="36"/>
        <v>1.0625988189059276E-2</v>
      </c>
      <c r="V203" s="6">
        <f t="shared" si="37"/>
        <v>-2.3034777722637627</v>
      </c>
    </row>
    <row r="204" spans="1:22" x14ac:dyDescent="0.3">
      <c r="A204">
        <f t="shared" si="29"/>
        <v>200</v>
      </c>
      <c r="C204">
        <v>-0.29982116199999997</v>
      </c>
      <c r="D204">
        <v>1.1191</v>
      </c>
      <c r="E204">
        <v>0.99999671923978095</v>
      </c>
      <c r="F204" s="13">
        <v>3.2596715602590401E-6</v>
      </c>
      <c r="G204" s="13">
        <v>2.1077048085432801E-8</v>
      </c>
      <c r="H204" s="13">
        <v>1.16104668007067E-11</v>
      </c>
      <c r="I204">
        <f t="shared" si="30"/>
        <v>0.87951528168554594</v>
      </c>
      <c r="J204">
        <f t="shared" si="31"/>
        <v>4.0473579026325014E-2</v>
      </c>
      <c r="K204">
        <f t="shared" si="32"/>
        <v>7.9955423883665611E-2</v>
      </c>
      <c r="L204">
        <f t="shared" si="33"/>
        <v>5.5715404463811785E-5</v>
      </c>
      <c r="M204">
        <f>_xlfn.NORM.S.DIST((1/$Y$7)*(C204-$Y$3-D204*$Y$12),TRUE)</f>
        <v>0.22676379987348838</v>
      </c>
      <c r="N204" s="3">
        <f>_xlfn.NORM.S.DIST((1/$Y$8)*(C204-$Y$4-D204*$Y$12),TRUE)</f>
        <v>0.5249334877411983</v>
      </c>
      <c r="O204" s="3">
        <f>_xlfn.NORM.S.DIST((1/$Y$9)*(C204-$Y$5-D204*$Y$12),TRUE)</f>
        <v>0.26674608432402458</v>
      </c>
      <c r="P204" s="3">
        <f t="shared" si="34"/>
        <v>0.29940802409063816</v>
      </c>
      <c r="Q204">
        <f t="shared" si="35"/>
        <v>0.19944222732181591</v>
      </c>
      <c r="R204">
        <f t="shared" si="35"/>
        <v>2.1245936999657801E-2</v>
      </c>
      <c r="S204">
        <f t="shared" si="35"/>
        <v>2.1327796241435396E-2</v>
      </c>
      <c r="T204">
        <f t="shared" si="28"/>
        <v>1.6681639161920607E-5</v>
      </c>
      <c r="U204" s="4">
        <f t="shared" si="36"/>
        <v>0.24203264220207099</v>
      </c>
      <c r="V204" s="6">
        <f t="shared" si="37"/>
        <v>-0.69977907517643356</v>
      </c>
    </row>
    <row r="205" spans="1:22" x14ac:dyDescent="0.3">
      <c r="A205">
        <f t="shared" si="29"/>
        <v>201</v>
      </c>
      <c r="C205">
        <v>-1.5307344679999999</v>
      </c>
      <c r="D205">
        <v>1.1425000000000001</v>
      </c>
      <c r="E205">
        <v>0.99994918687548595</v>
      </c>
      <c r="F205" s="13">
        <v>5.0780543184052599E-5</v>
      </c>
      <c r="G205" s="13">
        <v>3.25766641007154E-8</v>
      </c>
      <c r="H205" s="13">
        <v>4.6659102622186003E-12</v>
      </c>
      <c r="I205">
        <f t="shared" si="30"/>
        <v>0.87999716660488703</v>
      </c>
      <c r="J205">
        <f t="shared" si="31"/>
        <v>4.0002769877512077E-2</v>
      </c>
      <c r="K205">
        <f t="shared" si="32"/>
        <v>7.999973754115626E-2</v>
      </c>
      <c r="L205">
        <f t="shared" si="33"/>
        <v>3.2597644439934456E-7</v>
      </c>
      <c r="M205">
        <f>_xlfn.NORM.S.DIST((1/$Y$7)*(C205-$Y$3-D205*$Y$12),TRUE)</f>
        <v>2.7894062976541532E-2</v>
      </c>
      <c r="N205" s="3">
        <f>_xlfn.NORM.S.DIST((1/$Y$8)*(C205-$Y$4-D205*$Y$12),TRUE)</f>
        <v>0.2466713104722143</v>
      </c>
      <c r="O205" s="3">
        <f>_xlfn.NORM.S.DIST((1/$Y$9)*(C205-$Y$5-D205*$Y$12),TRUE)</f>
        <v>0.13791097584942671</v>
      </c>
      <c r="P205" s="3">
        <f t="shared" si="34"/>
        <v>0.22343546181763693</v>
      </c>
      <c r="Q205">
        <f t="shared" si="35"/>
        <v>2.4546696384454829E-2</v>
      </c>
      <c r="R205">
        <f t="shared" si="35"/>
        <v>9.8675356682043237E-3</v>
      </c>
      <c r="S205">
        <f t="shared" si="35"/>
        <v>1.1032841871998877E-2</v>
      </c>
      <c r="T205">
        <f t="shared" si="28"/>
        <v>7.2834697396038807E-8</v>
      </c>
      <c r="U205" s="4">
        <f t="shared" si="36"/>
        <v>4.5447146759355427E-2</v>
      </c>
      <c r="V205" s="6">
        <f t="shared" si="37"/>
        <v>-1.690699062224682</v>
      </c>
    </row>
    <row r="206" spans="1:22" x14ac:dyDescent="0.3">
      <c r="A206">
        <f t="shared" si="29"/>
        <v>202</v>
      </c>
      <c r="C206">
        <v>1.615945867</v>
      </c>
      <c r="D206">
        <v>1.1082000000000001</v>
      </c>
      <c r="E206">
        <v>0.99999994666122005</v>
      </c>
      <c r="F206" s="13">
        <v>4.2581385586823999E-8</v>
      </c>
      <c r="G206" s="13">
        <v>1.0709387821334601E-8</v>
      </c>
      <c r="H206" s="13">
        <v>4.8006609903305797E-11</v>
      </c>
      <c r="I206">
        <f t="shared" si="30"/>
        <v>0.87995582483257018</v>
      </c>
      <c r="J206">
        <f t="shared" si="31"/>
        <v>4.0043162158546565E-2</v>
      </c>
      <c r="K206">
        <f t="shared" si="32"/>
        <v>7.9995934950832071E-2</v>
      </c>
      <c r="L206">
        <f t="shared" si="33"/>
        <v>5.0780580511334705E-6</v>
      </c>
      <c r="M206">
        <f>_xlfn.NORM.S.DIST((1/$Y$7)*(C206-$Y$3-D206*$Y$12),TRUE)</f>
        <v>0.8555958007539215</v>
      </c>
      <c r="N206" s="3">
        <f>_xlfn.NORM.S.DIST((1/$Y$8)*(C206-$Y$4-D206*$Y$12),TRUE)</f>
        <v>0.88990023211472602</v>
      </c>
      <c r="O206" s="3">
        <f>_xlfn.NORM.S.DIST((1/$Y$9)*(C206-$Y$5-D206*$Y$12),TRUE)</f>
        <v>0.541515347061999</v>
      </c>
      <c r="P206" s="3">
        <f t="shared" si="34"/>
        <v>0.43601766719147689</v>
      </c>
      <c r="Q206">
        <f t="shared" si="35"/>
        <v>0.75288650857570039</v>
      </c>
      <c r="R206">
        <f t="shared" si="35"/>
        <v>3.5634419299498205E-2</v>
      </c>
      <c r="S206">
        <f t="shared" si="35"/>
        <v>4.3319026478448923E-2</v>
      </c>
      <c r="T206">
        <f t="shared" si="28"/>
        <v>2.2141230253181131E-6</v>
      </c>
      <c r="U206" s="4">
        <f t="shared" si="36"/>
        <v>0.83184216847667281</v>
      </c>
      <c r="V206" s="6">
        <f t="shared" si="37"/>
        <v>0.96147047668596253</v>
      </c>
    </row>
    <row r="207" spans="1:22" x14ac:dyDescent="0.3">
      <c r="A207">
        <f t="shared" si="29"/>
        <v>203</v>
      </c>
      <c r="C207">
        <v>0.28002715700000003</v>
      </c>
      <c r="D207">
        <v>1.1013999999999999</v>
      </c>
      <c r="E207">
        <v>0.999999122383887</v>
      </c>
      <c r="F207" s="13">
        <v>8.60423242070633E-7</v>
      </c>
      <c r="G207" s="13">
        <v>1.7175026284042502E-8</v>
      </c>
      <c r="H207" s="13">
        <v>1.7845082300942999E-11</v>
      </c>
      <c r="I207">
        <f t="shared" si="30"/>
        <v>0.87999996419755533</v>
      </c>
      <c r="J207">
        <f t="shared" si="31"/>
        <v>4.000003576484211E-2</v>
      </c>
      <c r="K207">
        <f t="shared" si="32"/>
        <v>7.9999995741058733E-2</v>
      </c>
      <c r="L207">
        <f t="shared" si="33"/>
        <v>4.2965438466050445E-9</v>
      </c>
      <c r="M207">
        <f>_xlfn.NORM.S.DIST((1/$Y$7)*(C207-$Y$3-D207*$Y$12),TRUE)</f>
        <v>0.42010507235414818</v>
      </c>
      <c r="N207" s="3">
        <f>_xlfn.NORM.S.DIST((1/$Y$8)*(C207-$Y$4-D207*$Y$12),TRUE)</f>
        <v>0.66081390644020754</v>
      </c>
      <c r="O207" s="3">
        <f>_xlfn.NORM.S.DIST((1/$Y$9)*(C207-$Y$5-D207*$Y$12),TRUE)</f>
        <v>0.34359877427094832</v>
      </c>
      <c r="P207" s="3">
        <f t="shared" si="34"/>
        <v>0.33884419298086432</v>
      </c>
      <c r="Q207">
        <f t="shared" si="35"/>
        <v>0.36969244863086181</v>
      </c>
      <c r="R207">
        <f t="shared" si="35"/>
        <v>2.643257989151333E-2</v>
      </c>
      <c r="S207">
        <f t="shared" si="35"/>
        <v>2.7487900478308867E-2</v>
      </c>
      <c r="T207">
        <f t="shared" si="28"/>
        <v>1.4558589323097848E-9</v>
      </c>
      <c r="U207" s="4">
        <f t="shared" si="36"/>
        <v>0.42361293045654291</v>
      </c>
      <c r="V207" s="6">
        <f t="shared" si="37"/>
        <v>-0.19265922236877828</v>
      </c>
    </row>
    <row r="208" spans="1:22" x14ac:dyDescent="0.3">
      <c r="A208">
        <f t="shared" si="29"/>
        <v>204</v>
      </c>
      <c r="C208">
        <v>0.181663413</v>
      </c>
      <c r="D208">
        <v>1.0555000000000001</v>
      </c>
      <c r="E208">
        <v>0.99999890838545802</v>
      </c>
      <c r="F208" s="13">
        <v>1.0738151442089701E-6</v>
      </c>
      <c r="G208" s="13">
        <v>1.7782806493496399E-8</v>
      </c>
      <c r="H208" s="13">
        <v>1.6591002039666901E-11</v>
      </c>
      <c r="I208">
        <f t="shared" si="30"/>
        <v>0.87999925347725771</v>
      </c>
      <c r="J208">
        <f t="shared" si="31"/>
        <v>4.000073067239783E-2</v>
      </c>
      <c r="K208">
        <f t="shared" si="32"/>
        <v>7.9999929793744637E-2</v>
      </c>
      <c r="L208">
        <f t="shared" si="33"/>
        <v>8.6056600272904055E-8</v>
      </c>
      <c r="M208">
        <f>_xlfn.NORM.S.DIST((1/$Y$7)*(C208-$Y$3-D208*$Y$12),TRUE)</f>
        <v>0.38416020077194979</v>
      </c>
      <c r="N208" s="3">
        <f>_xlfn.NORM.S.DIST((1/$Y$8)*(C208-$Y$4-D208*$Y$12),TRUE)</f>
        <v>0.63868591152857646</v>
      </c>
      <c r="O208" s="3">
        <f>_xlfn.NORM.S.DIST((1/$Y$9)*(C208-$Y$5-D208*$Y$12),TRUE)</f>
        <v>0.32997393323979629</v>
      </c>
      <c r="P208" s="3">
        <f t="shared" si="34"/>
        <v>0.33201286045923989</v>
      </c>
      <c r="Q208">
        <f t="shared" si="35"/>
        <v>0.33806068989498927</v>
      </c>
      <c r="R208">
        <f t="shared" si="35"/>
        <v>2.5547903131309495E-2</v>
      </c>
      <c r="S208">
        <f t="shared" si="35"/>
        <v>2.6397891492949483E-2</v>
      </c>
      <c r="T208">
        <f t="shared" si="28"/>
        <v>2.8571898018004281E-8</v>
      </c>
      <c r="U208" s="4">
        <f t="shared" si="36"/>
        <v>0.39000651309114626</v>
      </c>
      <c r="V208" s="6">
        <f t="shared" si="37"/>
        <v>-0.27930205913809009</v>
      </c>
    </row>
    <row r="209" spans="1:22" x14ac:dyDescent="0.3">
      <c r="A209">
        <f t="shared" si="29"/>
        <v>205</v>
      </c>
      <c r="C209">
        <v>-1.3875426900000001</v>
      </c>
      <c r="D209">
        <v>1.1115999999999999</v>
      </c>
      <c r="E209">
        <v>0.999963188708762</v>
      </c>
      <c r="F209" s="13">
        <v>3.6780317069003801E-5</v>
      </c>
      <c r="G209" s="13">
        <v>3.0968981346844198E-8</v>
      </c>
      <c r="H209" s="13">
        <v>5.1881283555980998E-12</v>
      </c>
      <c r="I209">
        <f t="shared" si="30"/>
        <v>0.87999906790032689</v>
      </c>
      <c r="J209">
        <f t="shared" si="31"/>
        <v>4.0000912031228485E-2</v>
      </c>
      <c r="K209">
        <f t="shared" si="32"/>
        <v>7.9999912673657109E-2</v>
      </c>
      <c r="L209">
        <f t="shared" si="33"/>
        <v>1.0739478722252875E-7</v>
      </c>
      <c r="M209">
        <f>_xlfn.NORM.S.DIST((1/$Y$7)*(C209-$Y$3-D209*$Y$12),TRUE)</f>
        <v>3.775292502104674E-2</v>
      </c>
      <c r="N209" s="3">
        <f>_xlfn.NORM.S.DIST((1/$Y$8)*(C209-$Y$4-D209*$Y$12),TRUE)</f>
        <v>0.27490637265104245</v>
      </c>
      <c r="O209" s="3">
        <f>_xlfn.NORM.S.DIST((1/$Y$9)*(C209-$Y$5-D209*$Y$12),TRUE)</f>
        <v>0.15023663122143796</v>
      </c>
      <c r="P209" s="3">
        <f t="shared" si="34"/>
        <v>0.23166997747105592</v>
      </c>
      <c r="Q209">
        <f t="shared" si="35"/>
        <v>3.3222538829032061E-2</v>
      </c>
      <c r="R209">
        <f t="shared" si="35"/>
        <v>1.0996505629238465E-2</v>
      </c>
      <c r="S209">
        <f t="shared" si="35"/>
        <v>1.2018917378099464E-2</v>
      </c>
      <c r="T209">
        <f t="shared" si="28"/>
        <v>2.4880147936352078E-8</v>
      </c>
      <c r="U209" s="4">
        <f t="shared" si="36"/>
        <v>5.6237986716517925E-2</v>
      </c>
      <c r="V209" s="6">
        <f t="shared" si="37"/>
        <v>-1.5871619351323105</v>
      </c>
    </row>
    <row r="210" spans="1:22" x14ac:dyDescent="0.3">
      <c r="A210">
        <f t="shared" si="29"/>
        <v>206</v>
      </c>
      <c r="C210">
        <v>-3.815529781</v>
      </c>
      <c r="D210">
        <v>1.1135999999999999</v>
      </c>
      <c r="E210" s="13">
        <v>0.99134653484681701</v>
      </c>
      <c r="F210">
        <v>8.6533927148026695E-3</v>
      </c>
      <c r="G210" s="13">
        <v>7.2437528809202006E-8</v>
      </c>
      <c r="H210" s="13">
        <v>8.5135459638988496E-13</v>
      </c>
      <c r="I210">
        <f t="shared" si="30"/>
        <v>0.87996800483591453</v>
      </c>
      <c r="J210">
        <f t="shared" si="31"/>
        <v>4.0031262030645658E-2</v>
      </c>
      <c r="K210">
        <f t="shared" si="32"/>
        <v>7.9997055097582939E-2</v>
      </c>
      <c r="L210">
        <f t="shared" si="33"/>
        <v>3.6780358574030646E-6</v>
      </c>
      <c r="M210">
        <f>_xlfn.NORM.S.DIST((1/$Y$7)*(C210-$Y$3-D210*$Y$12),TRUE)</f>
        <v>2.3337318135986939E-5</v>
      </c>
      <c r="N210" s="3">
        <f>_xlfn.NORM.S.DIST((1/$Y$8)*(C210-$Y$4-D210*$Y$12),TRUE)</f>
        <v>1.9106001189768362E-2</v>
      </c>
      <c r="O210" s="3">
        <f>_xlfn.NORM.S.DIST((1/$Y$9)*(C210-$Y$5-D210*$Y$12),TRUE)</f>
        <v>2.5190397968765346E-2</v>
      </c>
      <c r="P210" s="3">
        <f t="shared" si="34"/>
        <v>0.11585086207475201</v>
      </c>
      <c r="Q210">
        <f t="shared" si="35"/>
        <v>2.053609327834543E-5</v>
      </c>
      <c r="R210">
        <f t="shared" si="35"/>
        <v>7.6483733998544494E-4</v>
      </c>
      <c r="S210">
        <f t="shared" si="35"/>
        <v>2.0151576542373627E-3</v>
      </c>
      <c r="T210">
        <f t="shared" si="28"/>
        <v>4.2610362482199471E-7</v>
      </c>
      <c r="U210" s="4">
        <f t="shared" si="36"/>
        <v>2.800957191125975E-3</v>
      </c>
      <c r="V210" s="6">
        <f t="shared" si="37"/>
        <v>-2.7702159156122295</v>
      </c>
    </row>
    <row r="211" spans="1:22" x14ac:dyDescent="0.3">
      <c r="A211">
        <f t="shared" si="29"/>
        <v>207</v>
      </c>
      <c r="C211">
        <v>-4.5508757690000001</v>
      </c>
      <c r="D211">
        <v>1.2159</v>
      </c>
      <c r="E211" s="13">
        <v>0.93938998656893702</v>
      </c>
      <c r="F211">
        <v>6.0609924787823802E-2</v>
      </c>
      <c r="G211" s="13">
        <v>8.8642773030974505E-8</v>
      </c>
      <c r="H211" s="13">
        <v>4.6591905111838601E-13</v>
      </c>
      <c r="I211">
        <f t="shared" si="30"/>
        <v>0.87247155702988444</v>
      </c>
      <c r="J211">
        <f t="shared" si="31"/>
        <v>4.7355380910064089E-2</v>
      </c>
      <c r="K211">
        <f t="shared" si="32"/>
        <v>7.9307722787890098E-2</v>
      </c>
      <c r="L211">
        <f t="shared" si="33"/>
        <v>8.6533927216135066E-4</v>
      </c>
      <c r="M211">
        <f>_xlfn.NORM.S.DIST((1/$Y$7)*(C211-$Y$3-D211*$Y$12),TRUE)</f>
        <v>9.3707552575498836E-7</v>
      </c>
      <c r="N211" s="3">
        <f>_xlfn.NORM.S.DIST((1/$Y$8)*(C211-$Y$4-D211*$Y$12),TRUE)</f>
        <v>5.8818623180128034E-3</v>
      </c>
      <c r="O211" s="3">
        <f>_xlfn.NORM.S.DIST((1/$Y$9)*(C211-$Y$5-D211*$Y$12),TRUE)</f>
        <v>1.2684305212238385E-2</v>
      </c>
      <c r="P211" s="3">
        <f t="shared" si="34"/>
        <v>9.0758369491157398E-2</v>
      </c>
      <c r="Q211">
        <f t="shared" si="35"/>
        <v>8.1757174301005227E-7</v>
      </c>
      <c r="R211">
        <f t="shared" si="35"/>
        <v>2.7853783053004885E-4</v>
      </c>
      <c r="S211">
        <f t="shared" si="35"/>
        <v>1.0059633615291913E-3</v>
      </c>
      <c r="T211">
        <f t="shared" si="28"/>
        <v>7.8536781398029081E-5</v>
      </c>
      <c r="U211" s="4">
        <f t="shared" si="36"/>
        <v>1.3638555452002792E-3</v>
      </c>
      <c r="V211" s="6">
        <f t="shared" si="37"/>
        <v>-2.9968654133929498</v>
      </c>
    </row>
    <row r="212" spans="1:22" x14ac:dyDescent="0.3">
      <c r="A212">
        <f t="shared" si="29"/>
        <v>208</v>
      </c>
      <c r="C212">
        <v>1.4132987690000001</v>
      </c>
      <c r="D212">
        <v>1.1963999999999999</v>
      </c>
      <c r="E212">
        <v>0.99999972224626998</v>
      </c>
      <c r="F212" s="13">
        <v>2.6656170020306498E-7</v>
      </c>
      <c r="G212" s="13">
        <v>1.1151978739127599E-8</v>
      </c>
      <c r="H212" s="13">
        <v>4.0050672095128097E-11</v>
      </c>
      <c r="I212">
        <f t="shared" si="30"/>
        <v>0.82726937607132045</v>
      </c>
      <c r="J212">
        <f t="shared" si="31"/>
        <v>9.151843252392998E-2</v>
      </c>
      <c r="K212">
        <f t="shared" si="32"/>
        <v>7.5151198925594159E-2</v>
      </c>
      <c r="L212">
        <f t="shared" si="33"/>
        <v>6.0609924791551152E-3</v>
      </c>
      <c r="M212">
        <f>_xlfn.NORM.S.DIST((1/$Y$7)*(C212-$Y$3-D212*$Y$12),TRUE)</f>
        <v>0.80764474251372032</v>
      </c>
      <c r="N212" s="3">
        <f>_xlfn.NORM.S.DIST((1/$Y$8)*(C212-$Y$4-D212*$Y$12),TRUE)</f>
        <v>0.8649709547909018</v>
      </c>
      <c r="O212" s="3">
        <f>_xlfn.NORM.S.DIST((1/$Y$9)*(C212-$Y$5-D212*$Y$12),TRUE)</f>
        <v>0.51091282776381286</v>
      </c>
      <c r="P212" s="3">
        <f t="shared" si="34"/>
        <v>0.42086304632750315</v>
      </c>
      <c r="Q212">
        <f t="shared" si="35"/>
        <v>0.66813976222660765</v>
      </c>
      <c r="R212">
        <f t="shared" si="35"/>
        <v>7.916078596119043E-2</v>
      </c>
      <c r="S212">
        <f t="shared" si="35"/>
        <v>3.8395711552916129E-2</v>
      </c>
      <c r="T212">
        <f t="shared" si="28"/>
        <v>2.5508477585453075E-3</v>
      </c>
      <c r="U212" s="4">
        <f t="shared" si="36"/>
        <v>0.78824710749925953</v>
      </c>
      <c r="V212" s="6">
        <f t="shared" si="37"/>
        <v>0.80035389570420135</v>
      </c>
    </row>
    <row r="213" spans="1:22" x14ac:dyDescent="0.3">
      <c r="A213">
        <f t="shared" si="29"/>
        <v>209</v>
      </c>
      <c r="C213">
        <v>6.6841508090000001</v>
      </c>
      <c r="D213">
        <v>1.1546000000000001</v>
      </c>
      <c r="E213" s="13">
        <v>0.99999999616426105</v>
      </c>
      <c r="F213" s="13">
        <v>4.6927692395506898E-13</v>
      </c>
      <c r="G213" s="13">
        <v>1.78477305607191E-9</v>
      </c>
      <c r="H213" s="13">
        <v>2.05049678120802E-9</v>
      </c>
      <c r="I213">
        <f t="shared" si="30"/>
        <v>0.8799997693947138</v>
      </c>
      <c r="J213">
        <f t="shared" si="31"/>
        <v>4.0000226130564989E-2</v>
      </c>
      <c r="K213">
        <f t="shared" si="32"/>
        <v>7.9999977786510204E-2</v>
      </c>
      <c r="L213">
        <f t="shared" si="33"/>
        <v>2.6688210557982601E-8</v>
      </c>
      <c r="M213">
        <f>_xlfn.NORM.S.DIST((1/$Y$7)*(C213-$Y$3-D213*$Y$12),TRUE)</f>
        <v>0.99999999754054558</v>
      </c>
      <c r="N213" s="3">
        <f>_xlfn.NORM.S.DIST((1/$Y$8)*(C213-$Y$4-D213*$Y$12),TRUE)</f>
        <v>0.99999161110174117</v>
      </c>
      <c r="O213" s="3">
        <f>_xlfn.NORM.S.DIST((1/$Y$9)*(C213-$Y$5-D213*$Y$12),TRUE)</f>
        <v>0.97868811580027004</v>
      </c>
      <c r="P213" s="3">
        <f t="shared" si="34"/>
        <v>0.78948100243824926</v>
      </c>
      <c r="Q213">
        <f t="shared" si="35"/>
        <v>0.87999976723039453</v>
      </c>
      <c r="R213">
        <f t="shared" si="35"/>
        <v>3.9999890572737652E-2</v>
      </c>
      <c r="S213">
        <f t="shared" si="35"/>
        <v>7.8295027523943128E-2</v>
      </c>
      <c r="T213">
        <f t="shared" si="28"/>
        <v>2.106983522459917E-8</v>
      </c>
      <c r="U213" s="4">
        <f t="shared" si="36"/>
        <v>0.99829470639691054</v>
      </c>
      <c r="V213" s="6">
        <f t="shared" si="37"/>
        <v>2.9280832422430958</v>
      </c>
    </row>
    <row r="214" spans="1:22" x14ac:dyDescent="0.3">
      <c r="A214">
        <f t="shared" si="29"/>
        <v>210</v>
      </c>
      <c r="C214">
        <v>0.942486928</v>
      </c>
      <c r="D214">
        <v>1.2723</v>
      </c>
      <c r="E214">
        <v>0.99999979282000695</v>
      </c>
      <c r="F214" s="13">
        <v>1.93562046492987E-7</v>
      </c>
      <c r="G214" s="13">
        <v>1.35887964345516E-8</v>
      </c>
      <c r="H214" s="13">
        <v>2.91504987376838E-11</v>
      </c>
      <c r="I214">
        <f t="shared" si="30"/>
        <v>0.87999999842983245</v>
      </c>
      <c r="J214">
        <f t="shared" si="31"/>
        <v>3.9999999887998038E-2</v>
      </c>
      <c r="K214">
        <f t="shared" si="32"/>
        <v>8.0000000041725333E-2</v>
      </c>
      <c r="L214">
        <f t="shared" si="33"/>
        <v>1.6404443526588115E-9</v>
      </c>
      <c r="M214">
        <f>_xlfn.NORM.S.DIST((1/$Y$7)*(C214-$Y$3-D214*$Y$12),TRUE)</f>
        <v>0.66434854631547191</v>
      </c>
      <c r="N214" s="3">
        <f>_xlfn.NORM.S.DIST((1/$Y$8)*(C214-$Y$4-D214*$Y$12),TRUE)</f>
        <v>0.79303625636781416</v>
      </c>
      <c r="O214" s="3">
        <f>_xlfn.NORM.S.DIST((1/$Y$9)*(C214-$Y$5-D214*$Y$12),TRUE)</f>
        <v>0.43987295536316939</v>
      </c>
      <c r="P214" s="3">
        <f t="shared" si="34"/>
        <v>0.38613973245829231</v>
      </c>
      <c r="Q214">
        <f t="shared" si="35"/>
        <v>0.58462671971447677</v>
      </c>
      <c r="R214">
        <f t="shared" si="35"/>
        <v>3.1721450165890952E-2</v>
      </c>
      <c r="S214">
        <f t="shared" si="35"/>
        <v>3.5189836447407398E-2</v>
      </c>
      <c r="T214">
        <f t="shared" si="28"/>
        <v>6.3344074344838996E-10</v>
      </c>
      <c r="U214" s="4">
        <f t="shared" si="36"/>
        <v>0.65153800696121578</v>
      </c>
      <c r="V214" s="6">
        <f t="shared" si="37"/>
        <v>0.38947610146009531</v>
      </c>
    </row>
    <row r="215" spans="1:22" x14ac:dyDescent="0.3">
      <c r="A215">
        <f t="shared" si="29"/>
        <v>211</v>
      </c>
      <c r="C215">
        <v>-2.8023055029999999</v>
      </c>
      <c r="D215">
        <v>1.3524</v>
      </c>
      <c r="E215" s="13">
        <v>0.99911099926505798</v>
      </c>
      <c r="F215">
        <v>8.8894970787060804E-4</v>
      </c>
      <c r="G215" s="13">
        <v>5.1025253853662403E-8</v>
      </c>
      <c r="H215" s="13">
        <v>1.8175313543622301E-12</v>
      </c>
      <c r="I215">
        <f t="shared" si="30"/>
        <v>0.87999983320631447</v>
      </c>
      <c r="J215">
        <f t="shared" si="31"/>
        <v>4.0000163983604668E-2</v>
      </c>
      <c r="K215">
        <f t="shared" si="32"/>
        <v>7.9999983430556143E-2</v>
      </c>
      <c r="L215">
        <f t="shared" si="33"/>
        <v>1.9379525048288848E-8</v>
      </c>
      <c r="M215">
        <f>_xlfn.NORM.S.DIST((1/$Y$7)*(C215-$Y$3-D215*$Y$12),TRUE)</f>
        <v>9.2207735775777868E-4</v>
      </c>
      <c r="N215" s="3">
        <f>_xlfn.NORM.S.DIST((1/$Y$8)*(C215-$Y$4-D215*$Y$12),TRUE)</f>
        <v>7.2525684291023657E-2</v>
      </c>
      <c r="O215" s="3">
        <f>_xlfn.NORM.S.DIST((1/$Y$9)*(C215-$Y$5-D215*$Y$12),TRUE)</f>
        <v>5.7946344872550501E-2</v>
      </c>
      <c r="P215" s="3">
        <f t="shared" si="34"/>
        <v>0.15794802473927563</v>
      </c>
      <c r="Q215">
        <f t="shared" si="35"/>
        <v>8.1142792103016444E-4</v>
      </c>
      <c r="R215">
        <f t="shared" si="35"/>
        <v>2.9010392646640873E-3</v>
      </c>
      <c r="S215">
        <f t="shared" si="35"/>
        <v>4.6357066296653319E-3</v>
      </c>
      <c r="T215">
        <f t="shared" si="28"/>
        <v>3.0609577017625389E-9</v>
      </c>
      <c r="U215" s="4">
        <f t="shared" si="36"/>
        <v>8.3481768763172867E-3</v>
      </c>
      <c r="V215" s="6">
        <f t="shared" si="37"/>
        <v>-2.3933269861857616</v>
      </c>
    </row>
    <row r="216" spans="1:22" x14ac:dyDescent="0.3">
      <c r="A216">
        <f t="shared" si="29"/>
        <v>212</v>
      </c>
      <c r="C216">
        <v>-1.643275335</v>
      </c>
      <c r="D216">
        <v>1.2501</v>
      </c>
      <c r="E216">
        <v>0.99993178110103498</v>
      </c>
      <c r="F216" s="13">
        <v>6.8185011030081605E-5</v>
      </c>
      <c r="G216" s="13">
        <v>3.3883643866078797E-8</v>
      </c>
      <c r="H216" s="13">
        <v>4.2907539221058496E-12</v>
      </c>
      <c r="I216">
        <f t="shared" si="30"/>
        <v>0.87922661987560169</v>
      </c>
      <c r="J216">
        <f t="shared" si="31"/>
        <v>4.075560521064351E-2</v>
      </c>
      <c r="K216">
        <f t="shared" si="32"/>
        <v>7.9928879941513611E-2</v>
      </c>
      <c r="L216">
        <f t="shared" si="33"/>
        <v>8.8894972241085891E-5</v>
      </c>
      <c r="M216">
        <f>_xlfn.NORM.S.DIST((1/$Y$7)*(C216-$Y$3-D216*$Y$12),TRUE)</f>
        <v>2.1741972114889863E-2</v>
      </c>
      <c r="N216" s="3">
        <f>_xlfn.NORM.S.DIST((1/$Y$8)*(C216-$Y$4-D216*$Y$12),TRUE)</f>
        <v>0.22562014870568917</v>
      </c>
      <c r="O216" s="3">
        <f>_xlfn.NORM.S.DIST((1/$Y$9)*(C216-$Y$5-D216*$Y$12),TRUE)</f>
        <v>0.12872126909079235</v>
      </c>
      <c r="P216" s="3">
        <f t="shared" si="34"/>
        <v>0.21708215370095005</v>
      </c>
      <c r="Q216">
        <f t="shared" si="35"/>
        <v>1.9116120652004201E-2</v>
      </c>
      <c r="R216">
        <f t="shared" si="35"/>
        <v>9.1952857082157492E-3</v>
      </c>
      <c r="S216">
        <f t="shared" si="35"/>
        <v>1.0288546863077208E-2</v>
      </c>
      <c r="T216">
        <f t="shared" si="28"/>
        <v>1.9297512027281094E-5</v>
      </c>
      <c r="U216" s="4">
        <f t="shared" si="36"/>
        <v>3.8619250735324441E-2</v>
      </c>
      <c r="V216" s="6">
        <f t="shared" si="37"/>
        <v>-1.7669386609167772</v>
      </c>
    </row>
    <row r="217" spans="1:22" x14ac:dyDescent="0.3">
      <c r="A217">
        <f t="shared" si="29"/>
        <v>213</v>
      </c>
      <c r="C217">
        <v>1.4645886349999999</v>
      </c>
      <c r="D217">
        <v>1.2464999999999999</v>
      </c>
      <c r="E217">
        <v>0.99999992873422805</v>
      </c>
      <c r="F217" s="13">
        <v>5.9924874151671396E-8</v>
      </c>
      <c r="G217" s="13">
        <v>1.12979831348057E-8</v>
      </c>
      <c r="H217" s="13">
        <v>4.2914351014342402E-11</v>
      </c>
      <c r="I217">
        <f t="shared" si="30"/>
        <v>0.87994068310270779</v>
      </c>
      <c r="J217">
        <f t="shared" si="31"/>
        <v>4.0057955903943988E-2</v>
      </c>
      <c r="K217">
        <f t="shared" si="32"/>
        <v>7.9994542488812229E-2</v>
      </c>
      <c r="L217">
        <f t="shared" si="33"/>
        <v>6.8185045356112987E-6</v>
      </c>
      <c r="M217">
        <f>_xlfn.NORM.S.DIST((1/$Y$7)*(C217-$Y$3-D217*$Y$12),TRUE)</f>
        <v>0.82061613192858118</v>
      </c>
      <c r="N217" s="3">
        <f>_xlfn.NORM.S.DIST((1/$Y$8)*(C217-$Y$4-D217*$Y$12),TRUE)</f>
        <v>0.87161897229908447</v>
      </c>
      <c r="O217" s="3">
        <f>_xlfn.NORM.S.DIST((1/$Y$9)*(C217-$Y$5-D217*$Y$12),TRUE)</f>
        <v>0.51867153992438597</v>
      </c>
      <c r="P217" s="3">
        <f t="shared" si="34"/>
        <v>0.4246885261839991</v>
      </c>
      <c r="Q217">
        <f t="shared" si="35"/>
        <v>0.72209351969433755</v>
      </c>
      <c r="R217">
        <f t="shared" si="35"/>
        <v>3.4915274357397705E-2</v>
      </c>
      <c r="S217">
        <f t="shared" si="35"/>
        <v>4.1490892538218964E-2</v>
      </c>
      <c r="T217">
        <f t="shared" si="28"/>
        <v>2.8957406420076757E-6</v>
      </c>
      <c r="U217" s="4">
        <f t="shared" si="36"/>
        <v>0.79850258233059623</v>
      </c>
      <c r="V217" s="6">
        <f t="shared" si="37"/>
        <v>0.83628456317084587</v>
      </c>
    </row>
    <row r="218" spans="1:22" x14ac:dyDescent="0.3">
      <c r="A218">
        <f t="shared" si="29"/>
        <v>214</v>
      </c>
      <c r="C218">
        <v>-3.1251499520000001</v>
      </c>
      <c r="D218">
        <v>1.2690999999999999</v>
      </c>
      <c r="E218" s="13">
        <v>0.99816253064732097</v>
      </c>
      <c r="F218">
        <v>1.83741221081279E-3</v>
      </c>
      <c r="G218" s="13">
        <v>5.7140436479454398E-8</v>
      </c>
      <c r="H218" s="13">
        <v>1.4295642153543299E-12</v>
      </c>
      <c r="I218">
        <f t="shared" si="30"/>
        <v>0.87999994918378166</v>
      </c>
      <c r="J218">
        <f t="shared" si="31"/>
        <v>4.0000050483365406E-2</v>
      </c>
      <c r="K218">
        <f t="shared" si="32"/>
        <v>7.9999994306033689E-2</v>
      </c>
      <c r="L218">
        <f t="shared" si="33"/>
        <v>6.0268188959786136E-9</v>
      </c>
      <c r="M218">
        <f>_xlfn.NORM.S.DIST((1/$Y$7)*(C218-$Y$3-D218*$Y$12),TRUE)</f>
        <v>3.1389483094986621E-4</v>
      </c>
      <c r="N218" s="3">
        <f>_xlfn.NORM.S.DIST((1/$Y$8)*(C218-$Y$4-D218*$Y$12),TRUE)</f>
        <v>4.9134797009430353E-2</v>
      </c>
      <c r="O218" s="3">
        <f>_xlfn.NORM.S.DIST((1/$Y$9)*(C218-$Y$5-D218*$Y$12),TRUE)</f>
        <v>4.5061182602493623E-2</v>
      </c>
      <c r="P218" s="3">
        <f t="shared" si="34"/>
        <v>0.1435642955607376</v>
      </c>
      <c r="Q218">
        <f t="shared" si="35"/>
        <v>2.76227435284934E-4</v>
      </c>
      <c r="R218">
        <f t="shared" si="35"/>
        <v>1.9653943608671258E-3</v>
      </c>
      <c r="S218">
        <f t="shared" si="35"/>
        <v>3.6048943516226342E-3</v>
      </c>
      <c r="T218">
        <f t="shared" si="28"/>
        <v>8.6523600927331202E-10</v>
      </c>
      <c r="U218" s="4">
        <f t="shared" si="36"/>
        <v>5.8465170130107035E-3</v>
      </c>
      <c r="V218" s="6">
        <f t="shared" si="37"/>
        <v>-2.5212752670893095</v>
      </c>
    </row>
    <row r="219" spans="1:22" x14ac:dyDescent="0.3">
      <c r="A219">
        <f t="shared" si="29"/>
        <v>215</v>
      </c>
      <c r="C219">
        <v>1.1611204289999999</v>
      </c>
      <c r="D219">
        <v>1.2865</v>
      </c>
      <c r="E219">
        <v>0.99999985874336506</v>
      </c>
      <c r="F219" s="13">
        <v>1.28655756539467E-7</v>
      </c>
      <c r="G219" s="13">
        <v>1.25666340054828E-8</v>
      </c>
      <c r="H219" s="13">
        <v>3.4244727370535198E-11</v>
      </c>
      <c r="I219">
        <f t="shared" si="30"/>
        <v>0.87840145823220139</v>
      </c>
      <c r="J219">
        <f t="shared" si="31"/>
        <v>4.1561798093544815E-2</v>
      </c>
      <c r="K219">
        <f t="shared" si="32"/>
        <v>7.9853002452028712E-2</v>
      </c>
      <c r="L219">
        <f t="shared" si="33"/>
        <v>1.8374122222493037E-4</v>
      </c>
      <c r="M219">
        <f>_xlfn.NORM.S.DIST((1/$Y$7)*(C219-$Y$3-D219*$Y$12),TRUE)</f>
        <v>0.73596542402671117</v>
      </c>
      <c r="N219" s="3">
        <f>_xlfn.NORM.S.DIST((1/$Y$8)*(C219-$Y$4-D219*$Y$12),TRUE)</f>
        <v>0.82888777588149509</v>
      </c>
      <c r="O219" s="3">
        <f>_xlfn.NORM.S.DIST((1/$Y$9)*(C219-$Y$5-D219*$Y$12),TRUE)</f>
        <v>0.47276105939799118</v>
      </c>
      <c r="P219" s="3">
        <f t="shared" si="34"/>
        <v>0.4021692852379336</v>
      </c>
      <c r="Q219">
        <f t="shared" si="35"/>
        <v>0.64647310167354355</v>
      </c>
      <c r="R219">
        <f t="shared" si="35"/>
        <v>3.4450066383394123E-2</v>
      </c>
      <c r="S219">
        <f t="shared" si="35"/>
        <v>3.7751390035331484E-2</v>
      </c>
      <c r="T219">
        <f t="shared" si="28"/>
        <v>7.3895076010944565E-5</v>
      </c>
      <c r="U219" s="4">
        <f t="shared" si="36"/>
        <v>0.71874845316828007</v>
      </c>
      <c r="V219" s="6">
        <f t="shared" si="37"/>
        <v>0.57912757701292161</v>
      </c>
    </row>
    <row r="220" spans="1:22" x14ac:dyDescent="0.3">
      <c r="A220">
        <f t="shared" si="29"/>
        <v>216</v>
      </c>
      <c r="C220">
        <v>0.86220531199999995</v>
      </c>
      <c r="D220">
        <v>1.3642000000000001</v>
      </c>
      <c r="E220">
        <v>0.99999975407211705</v>
      </c>
      <c r="F220" s="13">
        <v>2.3192039874273099E-7</v>
      </c>
      <c r="G220" s="13">
        <v>1.39800171708809E-8</v>
      </c>
      <c r="H220" s="13">
        <v>2.7467407487939299E-11</v>
      </c>
      <c r="I220">
        <f t="shared" si="30"/>
        <v>0.87999988954769515</v>
      </c>
      <c r="J220">
        <f t="shared" si="31"/>
        <v>4.0000108854042822E-2</v>
      </c>
      <c r="K220">
        <f t="shared" si="32"/>
        <v>7.999998870529082E-2</v>
      </c>
      <c r="L220">
        <f t="shared" si="33"/>
        <v>1.289297143584313E-8</v>
      </c>
      <c r="M220">
        <f>_xlfn.NORM.S.DIST((1/$Y$7)*(C220-$Y$3-D220*$Y$12),TRUE)</f>
        <v>0.63626732556432708</v>
      </c>
      <c r="N220" s="3">
        <f>_xlfn.NORM.S.DIST((1/$Y$8)*(C220-$Y$4-D220*$Y$12),TRUE)</f>
        <v>0.77882950200022005</v>
      </c>
      <c r="O220" s="3">
        <f>_xlfn.NORM.S.DIST((1/$Y$9)*(C220-$Y$5-D220*$Y$12),TRUE)</f>
        <v>0.42788784743719388</v>
      </c>
      <c r="P220" s="3">
        <f t="shared" si="34"/>
        <v>0.38030059837037777</v>
      </c>
      <c r="Q220">
        <f t="shared" si="35"/>
        <v>0.55991517621941522</v>
      </c>
      <c r="R220">
        <f t="shared" si="35"/>
        <v>3.1153264858748763E-2</v>
      </c>
      <c r="S220">
        <f t="shared" si="35"/>
        <v>3.4231022962106714E-2</v>
      </c>
      <c r="T220">
        <f t="shared" si="28"/>
        <v>4.9032047518233311E-9</v>
      </c>
      <c r="U220" s="4">
        <f t="shared" si="36"/>
        <v>0.62529946894347543</v>
      </c>
      <c r="V220" s="6">
        <f t="shared" si="37"/>
        <v>0.31942921211503555</v>
      </c>
    </row>
    <row r="221" spans="1:22" x14ac:dyDescent="0.3">
      <c r="A221">
        <f t="shared" si="29"/>
        <v>217</v>
      </c>
      <c r="C221">
        <v>-7.2367820810000003</v>
      </c>
      <c r="D221">
        <v>1.4864999999999999</v>
      </c>
      <c r="E221" s="13">
        <v>4.9189621347615203E-2</v>
      </c>
      <c r="F221">
        <v>0.95081036660390394</v>
      </c>
      <c r="G221" s="13">
        <v>1.20484772530396E-8</v>
      </c>
      <c r="H221" s="13">
        <v>3.3502560434177198E-15</v>
      </c>
      <c r="I221">
        <f t="shared" si="30"/>
        <v>0.87999979988295873</v>
      </c>
      <c r="J221">
        <f t="shared" si="31"/>
        <v>4.0000196572588909E-2</v>
      </c>
      <c r="K221">
        <f t="shared" si="32"/>
        <v>7.9999980330438827E-2</v>
      </c>
      <c r="L221">
        <f t="shared" si="33"/>
        <v>2.321401380026345E-8</v>
      </c>
      <c r="M221">
        <f>_xlfn.NORM.S.DIST((1/$Y$7)*(C221-$Y$3-D221*$Y$12),TRUE)</f>
        <v>1.3908386803979296E-13</v>
      </c>
      <c r="N221" s="3">
        <f>_xlfn.NORM.S.DIST((1/$Y$8)*(C221-$Y$4-D221*$Y$12),TRUE)</f>
        <v>1.6600357301848428E-5</v>
      </c>
      <c r="O221" s="3">
        <f>_xlfn.NORM.S.DIST((1/$Y$9)*(C221-$Y$5-D221*$Y$12),TRUE)</f>
        <v>5.6714590500477014E-4</v>
      </c>
      <c r="P221" s="3">
        <f t="shared" si="34"/>
        <v>3.2310433207825798E-2</v>
      </c>
      <c r="Q221">
        <f t="shared" si="35"/>
        <v>1.2239377604196563E-13</v>
      </c>
      <c r="R221">
        <f t="shared" si="35"/>
        <v>6.6401755524914877E-7</v>
      </c>
      <c r="S221">
        <f t="shared" si="35"/>
        <v>4.5371661244870542E-5</v>
      </c>
      <c r="T221">
        <f t="shared" si="28"/>
        <v>7.5005484237895848E-10</v>
      </c>
      <c r="U221" s="4">
        <f t="shared" si="36"/>
        <v>4.6036428977355846E-5</v>
      </c>
      <c r="V221" s="6">
        <f t="shared" si="37"/>
        <v>-3.9105849817833507</v>
      </c>
    </row>
    <row r="222" spans="1:22" x14ac:dyDescent="0.3">
      <c r="A222">
        <f t="shared" si="29"/>
        <v>218</v>
      </c>
      <c r="C222">
        <v>2.2232886359999999</v>
      </c>
      <c r="D222">
        <v>1.4683999999999999</v>
      </c>
      <c r="E222">
        <v>0.99999903940980195</v>
      </c>
      <c r="F222" s="13">
        <v>9.5975891817102205E-7</v>
      </c>
      <c r="G222" s="13">
        <v>8.2393952554540402E-10</v>
      </c>
      <c r="H222" s="13">
        <v>7.3404996262486702E-12</v>
      </c>
      <c r="I222">
        <f t="shared" si="30"/>
        <v>5.2794982500417705E-2</v>
      </c>
      <c r="J222">
        <f t="shared" si="31"/>
        <v>0.84818881113137923</v>
      </c>
      <c r="K222">
        <f t="shared" si="32"/>
        <v>3.9351697078097861E-3</v>
      </c>
      <c r="L222">
        <f t="shared" si="33"/>
        <v>9.5081036660393081E-2</v>
      </c>
      <c r="M222">
        <f>_xlfn.NORM.S.DIST((1/$Y$7)*(C222-$Y$3-D222*$Y$12),TRUE)</f>
        <v>0.94893796213940595</v>
      </c>
      <c r="N222" s="3">
        <f>_xlfn.NORM.S.DIST((1/$Y$8)*(C222-$Y$4-D222*$Y$12),TRUE)</f>
        <v>0.9446261011111079</v>
      </c>
      <c r="O222" s="3">
        <f>_xlfn.NORM.S.DIST((1/$Y$9)*(C222-$Y$5-D222*$Y$12),TRUE)</f>
        <v>0.63107722728246918</v>
      </c>
      <c r="P222" s="3">
        <f t="shared" si="34"/>
        <v>0.48191389974606447</v>
      </c>
      <c r="Q222">
        <f t="shared" si="35"/>
        <v>5.0099163105131975E-2</v>
      </c>
      <c r="R222">
        <f t="shared" si="35"/>
        <v>0.80122128966510064</v>
      </c>
      <c r="S222">
        <f t="shared" si="35"/>
        <v>2.483395988090564E-3</v>
      </c>
      <c r="T222">
        <f t="shared" si="28"/>
        <v>4.5820873168908552E-2</v>
      </c>
      <c r="U222" s="4">
        <f t="shared" si="36"/>
        <v>0.89962472192723175</v>
      </c>
      <c r="V222" s="6">
        <f t="shared" si="37"/>
        <v>1.2794161316518082</v>
      </c>
    </row>
    <row r="223" spans="1:22" x14ac:dyDescent="0.3">
      <c r="A223">
        <f t="shared" si="29"/>
        <v>219</v>
      </c>
      <c r="C223">
        <v>3.4130509199999999</v>
      </c>
      <c r="D223">
        <v>1.355</v>
      </c>
      <c r="E223">
        <v>0.99999999340253698</v>
      </c>
      <c r="F223" s="13">
        <v>7.4234761350048197E-10</v>
      </c>
      <c r="G223" s="13">
        <v>5.6733634591622096E-9</v>
      </c>
      <c r="H223" s="13">
        <v>1.8175143980608399E-10</v>
      </c>
      <c r="I223">
        <f t="shared" si="30"/>
        <v>0.87999916510222775</v>
      </c>
      <c r="J223">
        <f t="shared" si="31"/>
        <v>4.0000815761976068E-2</v>
      </c>
      <c r="K223">
        <f t="shared" si="32"/>
        <v>7.9999923154032052E-2</v>
      </c>
      <c r="L223">
        <f t="shared" si="33"/>
        <v>9.5981764216803201E-8</v>
      </c>
      <c r="M223">
        <f>_xlfn.NORM.S.DIST((1/$Y$7)*(C223-$Y$3-D223*$Y$12),TRUE)</f>
        <v>0.99710015959867349</v>
      </c>
      <c r="N223" s="3">
        <f>_xlfn.NORM.S.DIST((1/$Y$8)*(C223-$Y$4-D223*$Y$12),TRUE)</f>
        <v>0.98975879234994002</v>
      </c>
      <c r="O223" s="3">
        <f>_xlfn.NORM.S.DIST((1/$Y$9)*(C223-$Y$5-D223*$Y$12),TRUE)</f>
        <v>0.78411371364363547</v>
      </c>
      <c r="P223" s="3">
        <f t="shared" si="34"/>
        <v>0.57195221980924571</v>
      </c>
      <c r="Q223">
        <f t="shared" si="35"/>
        <v>0.87744730797013071</v>
      </c>
      <c r="R223">
        <f t="shared" si="35"/>
        <v>3.9591159101585879E-2</v>
      </c>
      <c r="S223">
        <f t="shared" si="35"/>
        <v>6.2729036835513535E-2</v>
      </c>
      <c r="T223">
        <f t="shared" si="28"/>
        <v>5.4896983105008219E-8</v>
      </c>
      <c r="U223" s="4">
        <f t="shared" si="36"/>
        <v>0.97976755880421318</v>
      </c>
      <c r="V223" s="6">
        <f t="shared" si="37"/>
        <v>2.0489716990487166</v>
      </c>
    </row>
    <row r="224" spans="1:22" x14ac:dyDescent="0.3">
      <c r="A224">
        <f t="shared" si="29"/>
        <v>220</v>
      </c>
      <c r="C224">
        <v>-0.55877360899999995</v>
      </c>
      <c r="D224">
        <v>1.3511</v>
      </c>
      <c r="E224">
        <v>0.99999428752491404</v>
      </c>
      <c r="F224" s="13">
        <v>5.6893614478187604E-6</v>
      </c>
      <c r="G224" s="13">
        <v>2.31040514879466E-8</v>
      </c>
      <c r="H224" s="13">
        <v>9.5864267464081004E-12</v>
      </c>
      <c r="I224">
        <f t="shared" si="30"/>
        <v>0.87999999987683708</v>
      </c>
      <c r="J224">
        <f t="shared" si="31"/>
        <v>4.0000000400425888E-2</v>
      </c>
      <c r="K224">
        <f t="shared" si="32"/>
        <v>7.9999999503100702E-2</v>
      </c>
      <c r="L224">
        <f t="shared" si="33"/>
        <v>2.1963591319491543E-10</v>
      </c>
      <c r="M224">
        <f>_xlfn.NORM.S.DIST((1/$Y$7)*(C224-$Y$3-D224*$Y$12),TRUE)</f>
        <v>0.16005261052263284</v>
      </c>
      <c r="N224" s="3">
        <f>_xlfn.NORM.S.DIST((1/$Y$8)*(C224-$Y$4-D224*$Y$12),TRUE)</f>
        <v>0.46226710505603608</v>
      </c>
      <c r="O224" s="3">
        <f>_xlfn.NORM.S.DIST((1/$Y$9)*(C224-$Y$5-D224*$Y$12),TRUE)</f>
        <v>0.23547219233556427</v>
      </c>
      <c r="P224" s="3">
        <f t="shared" si="34"/>
        <v>0.28249530995452321</v>
      </c>
      <c r="Q224">
        <f t="shared" si="35"/>
        <v>0.14084629724020434</v>
      </c>
      <c r="R224">
        <f t="shared" si="35"/>
        <v>1.849068438734516E-2</v>
      </c>
      <c r="S224">
        <f t="shared" si="35"/>
        <v>1.8837775269839173E-2</v>
      </c>
      <c r="T224">
        <f t="shared" si="28"/>
        <v>6.2046115375142391E-11</v>
      </c>
      <c r="U224" s="4">
        <f t="shared" si="36"/>
        <v>0.1781747569594348</v>
      </c>
      <c r="V224" s="6">
        <f t="shared" si="37"/>
        <v>-0.92234334038713317</v>
      </c>
    </row>
    <row r="225" spans="1:22" x14ac:dyDescent="0.3">
      <c r="A225">
        <f t="shared" si="29"/>
        <v>221</v>
      </c>
      <c r="C225">
        <v>0.55374174200000004</v>
      </c>
      <c r="D225">
        <v>1.3729</v>
      </c>
      <c r="E225">
        <v>0.99999951972894896</v>
      </c>
      <c r="F225" s="13">
        <v>4.6465836757476102E-7</v>
      </c>
      <c r="G225" s="13">
        <v>1.55908266439522E-8</v>
      </c>
      <c r="H225" s="13">
        <v>2.18563287726521E-11</v>
      </c>
      <c r="I225">
        <f t="shared" si="30"/>
        <v>0.87999505301968606</v>
      </c>
      <c r="J225">
        <f t="shared" si="31"/>
        <v>4.000483503287685E-2</v>
      </c>
      <c r="K225">
        <f t="shared" si="32"/>
        <v>7.9999543003622817E-2</v>
      </c>
      <c r="L225">
        <f t="shared" si="33"/>
        <v>5.6894381392327319E-7</v>
      </c>
      <c r="M225">
        <f>_xlfn.NORM.S.DIST((1/$Y$7)*(C225-$Y$3-D225*$Y$12),TRUE)</f>
        <v>0.52273511686417473</v>
      </c>
      <c r="N225" s="3">
        <f>_xlfn.NORM.S.DIST((1/$Y$8)*(C225-$Y$4-D225*$Y$12),TRUE)</f>
        <v>0.71935083379380926</v>
      </c>
      <c r="O225" s="3">
        <f>_xlfn.NORM.S.DIST((1/$Y$9)*(C225-$Y$5-D225*$Y$12),TRUE)</f>
        <v>0.38254619269578022</v>
      </c>
      <c r="P225" s="3">
        <f t="shared" si="34"/>
        <v>0.35812839058113904</v>
      </c>
      <c r="Q225">
        <f t="shared" si="35"/>
        <v>0.46000431688014121</v>
      </c>
      <c r="R225">
        <f t="shared" si="35"/>
        <v>2.8777511436683754E-2</v>
      </c>
      <c r="S225">
        <f t="shared" si="35"/>
        <v>3.0603520593438249E-2</v>
      </c>
      <c r="T225">
        <f t="shared" si="28"/>
        <v>2.0375493241143686E-7</v>
      </c>
      <c r="U225" s="4">
        <f t="shared" si="36"/>
        <v>0.51938555266519559</v>
      </c>
      <c r="V225" s="6">
        <f t="shared" si="37"/>
        <v>4.8611513121482361E-2</v>
      </c>
    </row>
    <row r="226" spans="1:22" x14ac:dyDescent="0.3">
      <c r="A226">
        <f t="shared" si="29"/>
        <v>222</v>
      </c>
      <c r="C226">
        <v>-1.5352785980000001</v>
      </c>
      <c r="D226">
        <v>1.4028</v>
      </c>
      <c r="E226">
        <v>0.99994867135883103</v>
      </c>
      <c r="F226" s="13">
        <v>5.1296007447919002E-5</v>
      </c>
      <c r="G226" s="13">
        <v>3.2629070927261602E-8</v>
      </c>
      <c r="H226" s="13">
        <v>4.6502340657266801E-12</v>
      </c>
      <c r="I226">
        <f t="shared" si="30"/>
        <v>0.87999959759910396</v>
      </c>
      <c r="J226">
        <f t="shared" si="31"/>
        <v>4.0000394335542228E-2</v>
      </c>
      <c r="K226">
        <f t="shared" si="32"/>
        <v>7.9999961582031487E-2</v>
      </c>
      <c r="L226">
        <f t="shared" si="33"/>
        <v>4.6483321820494227E-8</v>
      </c>
      <c r="M226">
        <f>_xlfn.NORM.S.DIST((1/$Y$7)*(C226-$Y$3-D226*$Y$12),TRUE)</f>
        <v>2.7620172773804783E-2</v>
      </c>
      <c r="N226" s="3">
        <f>_xlfn.NORM.S.DIST((1/$Y$8)*(C226-$Y$4-D226*$Y$12),TRUE)</f>
        <v>0.24580141650905879</v>
      </c>
      <c r="O226" s="3">
        <f>_xlfn.NORM.S.DIST((1/$Y$9)*(C226-$Y$5-D226*$Y$12),TRUE)</f>
        <v>0.13753145952840176</v>
      </c>
      <c r="P226" s="3">
        <f t="shared" si="34"/>
        <v>0.22317689812651695</v>
      </c>
      <c r="Q226">
        <f t="shared" si="35"/>
        <v>2.4305740926565934E-2</v>
      </c>
      <c r="R226">
        <f t="shared" si="35"/>
        <v>9.8321535885972106E-3</v>
      </c>
      <c r="S226">
        <f t="shared" si="35"/>
        <v>1.1002511478592859E-2</v>
      </c>
      <c r="T226">
        <f t="shared" si="28"/>
        <v>1.0374003578514543E-8</v>
      </c>
      <c r="U226" s="4">
        <f t="shared" si="36"/>
        <v>4.5140416367759582E-2</v>
      </c>
      <c r="V226" s="6">
        <f t="shared" si="37"/>
        <v>-1.6939181751686196</v>
      </c>
    </row>
    <row r="227" spans="1:22" x14ac:dyDescent="0.3">
      <c r="A227">
        <f t="shared" si="29"/>
        <v>223</v>
      </c>
      <c r="C227">
        <v>2.2482572840000001</v>
      </c>
      <c r="D227">
        <v>1.3586</v>
      </c>
      <c r="E227">
        <v>0.999999981106933</v>
      </c>
      <c r="F227" s="13">
        <v>1.025237384034E-8</v>
      </c>
      <c r="G227" s="13">
        <v>8.56400533131901E-9</v>
      </c>
      <c r="H227" s="13">
        <v>7.6688231048580294E-11</v>
      </c>
      <c r="I227">
        <f t="shared" si="30"/>
        <v>0.87995537638496324</v>
      </c>
      <c r="J227">
        <f t="shared" si="31"/>
        <v>4.0043600301074893E-2</v>
      </c>
      <c r="K227">
        <f t="shared" si="32"/>
        <v>7.9995893709497015E-2</v>
      </c>
      <c r="L227">
        <f t="shared" si="33"/>
        <v>5.1296044649791532E-6</v>
      </c>
      <c r="M227">
        <f>_xlfn.NORM.S.DIST((1/$Y$7)*(C227-$Y$3-D227*$Y$12),TRUE)</f>
        <v>0.95136508872090597</v>
      </c>
      <c r="N227" s="3">
        <f>_xlfn.NORM.S.DIST((1/$Y$8)*(C227-$Y$4-D227*$Y$12),TRUE)</f>
        <v>0.9463015758201222</v>
      </c>
      <c r="O227" s="3">
        <f>_xlfn.NORM.S.DIST((1/$Y$9)*(C227-$Y$5-D227*$Y$12),TRUE)</f>
        <v>0.63464532620847636</v>
      </c>
      <c r="P227" s="3">
        <f t="shared" si="34"/>
        <v>0.4838101241221755</v>
      </c>
      <c r="Q227">
        <f t="shared" si="35"/>
        <v>0.83715882472491876</v>
      </c>
      <c r="R227">
        <f t="shared" si="35"/>
        <v>3.7893322066418288E-2</v>
      </c>
      <c r="S227">
        <f t="shared" si="35"/>
        <v>5.0769020058602336E-2</v>
      </c>
      <c r="T227">
        <f t="shared" si="28"/>
        <v>2.4817545728992297E-6</v>
      </c>
      <c r="U227" s="4">
        <f t="shared" si="36"/>
        <v>0.92582364860451216</v>
      </c>
      <c r="V227" s="6">
        <f t="shared" si="37"/>
        <v>1.4453745685085675</v>
      </c>
    </row>
    <row r="228" spans="1:22" x14ac:dyDescent="0.3">
      <c r="A228">
        <f t="shared" si="29"/>
        <v>224</v>
      </c>
      <c r="C228">
        <v>1.396944639</v>
      </c>
      <c r="D228">
        <v>1.4495</v>
      </c>
      <c r="E228">
        <v>0.99999991882778405</v>
      </c>
      <c r="F228" s="13">
        <v>6.9559575091607595E-8</v>
      </c>
      <c r="G228" s="13">
        <v>1.1571823206182301E-8</v>
      </c>
      <c r="H228" s="13">
        <v>4.0818267558625598E-11</v>
      </c>
      <c r="I228">
        <f t="shared" si="30"/>
        <v>0.87999999204139689</v>
      </c>
      <c r="J228">
        <f t="shared" si="31"/>
        <v>4.0000008370423806E-2</v>
      </c>
      <c r="K228">
        <f t="shared" si="32"/>
        <v>7.9999998501591646E-2</v>
      </c>
      <c r="L228">
        <f t="shared" si="33"/>
        <v>1.0865879688728642E-9</v>
      </c>
      <c r="M228">
        <f>_xlfn.NORM.S.DIST((1/$Y$7)*(C228-$Y$3-D228*$Y$12),TRUE)</f>
        <v>0.80339101622509079</v>
      </c>
      <c r="N228" s="3">
        <f>_xlfn.NORM.S.DIST((1/$Y$8)*(C228-$Y$4-D228*$Y$12),TRUE)</f>
        <v>0.86280240178536549</v>
      </c>
      <c r="O228" s="3">
        <f>_xlfn.NORM.S.DIST((1/$Y$9)*(C228-$Y$5-D228*$Y$12),TRUE)</f>
        <v>0.508437899456051</v>
      </c>
      <c r="P228" s="3">
        <f t="shared" si="34"/>
        <v>0.41964481693414729</v>
      </c>
      <c r="Q228">
        <f t="shared" si="35"/>
        <v>0.70698408788420963</v>
      </c>
      <c r="R228">
        <f t="shared" si="35"/>
        <v>3.4512103293436382E-2</v>
      </c>
      <c r="S228">
        <f t="shared" si="35"/>
        <v>4.0675031194636481E-2</v>
      </c>
      <c r="T228">
        <f t="shared" si="28"/>
        <v>4.5598100928050001E-10</v>
      </c>
      <c r="U228" s="4">
        <f t="shared" si="36"/>
        <v>0.78217122282826346</v>
      </c>
      <c r="V228" s="6">
        <f t="shared" si="37"/>
        <v>0.77954701407694682</v>
      </c>
    </row>
    <row r="229" spans="1:22" x14ac:dyDescent="0.3">
      <c r="A229">
        <f t="shared" si="29"/>
        <v>225</v>
      </c>
      <c r="C229">
        <v>-0.65716566399999998</v>
      </c>
      <c r="D229">
        <v>1.4694</v>
      </c>
      <c r="E229">
        <v>0.99999287550914095</v>
      </c>
      <c r="F229" s="13">
        <v>7.1005600823441098E-6</v>
      </c>
      <c r="G229" s="13">
        <v>2.3921864311208501E-8</v>
      </c>
      <c r="H229" s="13">
        <v>8.9125370960900407E-12</v>
      </c>
      <c r="I229">
        <f t="shared" si="30"/>
        <v>0.87999994083627719</v>
      </c>
      <c r="J229">
        <f t="shared" si="31"/>
        <v>4.0000058661949563E-2</v>
      </c>
      <c r="K229">
        <f t="shared" si="32"/>
        <v>7.9999993513161824E-2</v>
      </c>
      <c r="L229">
        <f t="shared" si="33"/>
        <v>6.9886121232076607E-9</v>
      </c>
      <c r="M229">
        <f>_xlfn.NORM.S.DIST((1/$Y$7)*(C229-$Y$3-D229*$Y$12),TRUE)</f>
        <v>0.13847060596636068</v>
      </c>
      <c r="N229" s="3">
        <f>_xlfn.NORM.S.DIST((1/$Y$8)*(C229-$Y$4-D229*$Y$12),TRUE)</f>
        <v>0.43861644810162348</v>
      </c>
      <c r="O229" s="3">
        <f>_xlfn.NORM.S.DIST((1/$Y$9)*(C229-$Y$5-D229*$Y$12),TRUE)</f>
        <v>0.22414225588313982</v>
      </c>
      <c r="P229" s="3">
        <f t="shared" si="34"/>
        <v>0.27619176524186345</v>
      </c>
      <c r="Q229">
        <f t="shared" si="35"/>
        <v>0.12185412505796085</v>
      </c>
      <c r="R229">
        <f t="shared" si="35"/>
        <v>1.7544683654160894E-2</v>
      </c>
      <c r="S229">
        <f t="shared" si="35"/>
        <v>1.7931379016676643E-2</v>
      </c>
      <c r="T229">
        <f t="shared" si="28"/>
        <v>1.9301971188994112E-9</v>
      </c>
      <c r="U229" s="4">
        <f t="shared" si="36"/>
        <v>0.15733018965899548</v>
      </c>
      <c r="V229" s="6">
        <f t="shared" si="37"/>
        <v>-1.0054912112900611</v>
      </c>
    </row>
    <row r="230" spans="1:22" x14ac:dyDescent="0.3">
      <c r="A230">
        <f t="shared" si="29"/>
        <v>226</v>
      </c>
      <c r="C230">
        <v>-7.7894936159999997</v>
      </c>
      <c r="D230">
        <v>1.5940000000000001</v>
      </c>
      <c r="E230" s="13">
        <v>1.4677744322658099E-2</v>
      </c>
      <c r="F230">
        <v>0.985322251306329</v>
      </c>
      <c r="G230" s="13">
        <v>4.3710127233718002E-9</v>
      </c>
      <c r="H230" s="13">
        <v>6.6380961659804997E-16</v>
      </c>
      <c r="I230">
        <f t="shared" si="30"/>
        <v>0.87999382537559834</v>
      </c>
      <c r="J230">
        <f t="shared" si="31"/>
        <v>4.0006034519017179E-2</v>
      </c>
      <c r="K230">
        <f t="shared" si="32"/>
        <v>7.9999430042246411E-2</v>
      </c>
      <c r="L230">
        <f t="shared" si="33"/>
        <v>7.1006313826408793E-7</v>
      </c>
      <c r="M230">
        <f>_xlfn.NORM.S.DIST((1/$Y$7)*(C230-$Y$3-D230*$Y$12),TRUE)</f>
        <v>2.5013580667951043E-15</v>
      </c>
      <c r="N230" s="3">
        <f>_xlfn.NORM.S.DIST((1/$Y$8)*(C230-$Y$4-D230*$Y$12),TRUE)</f>
        <v>3.6288434796028361E-6</v>
      </c>
      <c r="O230" s="3">
        <f>_xlfn.NORM.S.DIST((1/$Y$9)*(C230-$Y$5-D230*$Y$12),TRUE)</f>
        <v>2.6547705459538428E-4</v>
      </c>
      <c r="P230" s="3">
        <f t="shared" si="34"/>
        <v>2.5398803875315259E-2</v>
      </c>
      <c r="Q230">
        <f t="shared" si="35"/>
        <v>2.2011796538331352E-15</v>
      </c>
      <c r="R230">
        <f t="shared" si="35"/>
        <v>1.4517563750910146E-7</v>
      </c>
      <c r="S230">
        <f t="shared" si="35"/>
        <v>2.1238013056925074E-5</v>
      </c>
      <c r="T230">
        <f t="shared" si="28"/>
        <v>1.803475438786043E-8</v>
      </c>
      <c r="U230" s="4">
        <f t="shared" si="36"/>
        <v>2.1401223451023215E-5</v>
      </c>
      <c r="V230" s="6">
        <f t="shared" si="37"/>
        <v>-4.091807189936012</v>
      </c>
    </row>
    <row r="231" spans="1:22" x14ac:dyDescent="0.3">
      <c r="A231">
        <f t="shared" si="29"/>
        <v>227</v>
      </c>
      <c r="C231">
        <v>-4.6164993320000001</v>
      </c>
      <c r="D231">
        <v>1.6875</v>
      </c>
      <c r="E231" s="13">
        <v>0.16578255420480401</v>
      </c>
      <c r="F231">
        <v>0.83421744532151498</v>
      </c>
      <c r="G231" s="13">
        <v>4.7367826370583301E-10</v>
      </c>
      <c r="H231" s="13">
        <v>2.4978927275633498E-15</v>
      </c>
      <c r="I231">
        <f t="shared" si="30"/>
        <v>2.2769641888015144E-2</v>
      </c>
      <c r="J231">
        <f t="shared" si="31"/>
        <v>0.87752391343553915</v>
      </c>
      <c r="K231">
        <f t="shared" si="32"/>
        <v>1.1742195458127607E-3</v>
      </c>
      <c r="L231">
        <f t="shared" si="33"/>
        <v>9.8532225130633436E-2</v>
      </c>
      <c r="M231">
        <f>_xlfn.NORM.S.DIST((1/$Y$7)*(C231-$Y$3-D231*$Y$12),TRUE)</f>
        <v>6.8764740914744643E-7</v>
      </c>
      <c r="N231" s="3">
        <f>_xlfn.NORM.S.DIST((1/$Y$8)*(C231-$Y$4-D231*$Y$12),TRUE)</f>
        <v>5.2485743666575713E-3</v>
      </c>
      <c r="O231" s="3">
        <f>_xlfn.NORM.S.DIST((1/$Y$9)*(C231-$Y$5-D231*$Y$12),TRUE)</f>
        <v>1.1890661391489254E-2</v>
      </c>
      <c r="P231" s="3">
        <f t="shared" si="34"/>
        <v>8.8732185354229914E-2</v>
      </c>
      <c r="Q231">
        <f t="shared" si="35"/>
        <v>1.5657485251508783E-8</v>
      </c>
      <c r="R231">
        <f t="shared" si="35"/>
        <v>4.6057495181868087E-3</v>
      </c>
      <c r="S231">
        <f t="shared" si="35"/>
        <v>1.3962247018527841E-5</v>
      </c>
      <c r="T231">
        <f t="shared" si="28"/>
        <v>8.7429796636560777E-3</v>
      </c>
      <c r="U231" s="4">
        <f t="shared" si="36"/>
        <v>1.3362707086346667E-2</v>
      </c>
      <c r="V231" s="6">
        <f t="shared" si="37"/>
        <v>-2.2155051073849257</v>
      </c>
    </row>
    <row r="232" spans="1:22" x14ac:dyDescent="0.3">
      <c r="A232">
        <f t="shared" si="29"/>
        <v>228</v>
      </c>
      <c r="C232">
        <v>2.6721535890000001</v>
      </c>
      <c r="D232">
        <v>1.6822999999999999</v>
      </c>
      <c r="E232">
        <v>0.99999972219108602</v>
      </c>
      <c r="F232" s="13">
        <v>2.75653642130939E-7</v>
      </c>
      <c r="G232" s="13">
        <v>2.12483742219161E-9</v>
      </c>
      <c r="H232" s="13">
        <v>3.0434916083130901E-11</v>
      </c>
      <c r="I232">
        <f t="shared" si="30"/>
        <v>0.15423082262712096</v>
      </c>
      <c r="J232">
        <f t="shared" si="31"/>
        <v>0.74908482850434055</v>
      </c>
      <c r="K232">
        <f t="shared" si="32"/>
        <v>1.3262604336384745E-2</v>
      </c>
      <c r="L232">
        <f t="shared" si="33"/>
        <v>8.3421744532153508E-2</v>
      </c>
      <c r="M232">
        <f>_xlfn.NORM.S.DIST((1/$Y$7)*(C232-$Y$3-D232*$Y$12),TRUE)</f>
        <v>0.98024296222270102</v>
      </c>
      <c r="N232" s="3">
        <f>_xlfn.NORM.S.DIST((1/$Y$8)*(C232-$Y$4-D232*$Y$12),TRUE)</f>
        <v>0.9690798911360553</v>
      </c>
      <c r="O232" s="3">
        <f>_xlfn.NORM.S.DIST((1/$Y$9)*(C232-$Y$5-D232*$Y$12),TRUE)</f>
        <v>0.69323082819781168</v>
      </c>
      <c r="P232" s="3">
        <f t="shared" si="34"/>
        <v>0.51602360626190036</v>
      </c>
      <c r="Q232">
        <f t="shared" si="35"/>
        <v>0.15118367843805303</v>
      </c>
      <c r="R232">
        <f t="shared" si="35"/>
        <v>0.72592304405865704</v>
      </c>
      <c r="S232">
        <f t="shared" si="35"/>
        <v>9.1940461881718852E-3</v>
      </c>
      <c r="T232">
        <f t="shared" si="28"/>
        <v>4.3047589454140819E-2</v>
      </c>
      <c r="U232" s="4">
        <f t="shared" si="36"/>
        <v>0.92934835813902272</v>
      </c>
      <c r="V232" s="6">
        <f t="shared" si="37"/>
        <v>1.4709550120907025</v>
      </c>
    </row>
    <row r="233" spans="1:22" x14ac:dyDescent="0.3">
      <c r="A233">
        <f t="shared" si="29"/>
        <v>229</v>
      </c>
      <c r="C233">
        <v>-1.4615920849999999</v>
      </c>
      <c r="D233">
        <v>1.8980999999999999</v>
      </c>
      <c r="E233">
        <v>0.99995651547873399</v>
      </c>
      <c r="F233" s="13">
        <v>4.3452726097996002E-5</v>
      </c>
      <c r="G233" s="13">
        <v>3.1790257028933198E-8</v>
      </c>
      <c r="H233" s="13">
        <v>4.9111675967440897E-12</v>
      </c>
      <c r="I233">
        <f t="shared" si="30"/>
        <v>0.87999976040983385</v>
      </c>
      <c r="J233">
        <f t="shared" si="31"/>
        <v>4.0000234219993637E-2</v>
      </c>
      <c r="K233">
        <f t="shared" si="32"/>
        <v>7.9999977780460807E-2</v>
      </c>
      <c r="L233">
        <f t="shared" si="33"/>
        <v>2.7589712145960405E-8</v>
      </c>
      <c r="M233">
        <f>_xlfn.NORM.S.DIST((1/$Y$7)*(C233-$Y$3-D233*$Y$12),TRUE)</f>
        <v>3.2348098526523456E-2</v>
      </c>
      <c r="N233" s="3">
        <f>_xlfn.NORM.S.DIST((1/$Y$8)*(C233-$Y$4-D233*$Y$12),TRUE)</f>
        <v>0.26010834039859521</v>
      </c>
      <c r="O233" s="3">
        <f>_xlfn.NORM.S.DIST((1/$Y$9)*(C233-$Y$5-D233*$Y$12),TRUE)</f>
        <v>0.14377377819829584</v>
      </c>
      <c r="P233" s="3">
        <f t="shared" si="34"/>
        <v>0.22739067090090412</v>
      </c>
      <c r="Q233">
        <f t="shared" si="35"/>
        <v>2.8466318953054341E-2</v>
      </c>
      <c r="R233">
        <f t="shared" si="35"/>
        <v>1.0404394538517641E-2</v>
      </c>
      <c r="S233">
        <f t="shared" si="35"/>
        <v>1.1501899061276568E-2</v>
      </c>
      <c r="T233">
        <f t="shared" si="28"/>
        <v>6.2736431548327597E-9</v>
      </c>
      <c r="U233" s="4">
        <f t="shared" si="36"/>
        <v>5.0372618826491702E-2</v>
      </c>
      <c r="V233" s="6">
        <f t="shared" si="37"/>
        <v>-1.6412514113181118</v>
      </c>
    </row>
    <row r="234" spans="1:22" x14ac:dyDescent="0.3">
      <c r="A234">
        <f t="shared" si="29"/>
        <v>230</v>
      </c>
      <c r="C234">
        <v>-1.016821916</v>
      </c>
      <c r="D234">
        <v>1.756</v>
      </c>
      <c r="E234">
        <v>0.99998397977971198</v>
      </c>
      <c r="F234" s="13">
        <v>1.5993048756943301E-5</v>
      </c>
      <c r="G234" s="13">
        <v>2.71647030409289E-8</v>
      </c>
      <c r="H234" s="13">
        <v>6.82777706437756E-12</v>
      </c>
      <c r="I234">
        <f t="shared" si="30"/>
        <v>0.87996219993885294</v>
      </c>
      <c r="J234">
        <f t="shared" si="31"/>
        <v>4.0036933545474794E-2</v>
      </c>
      <c r="K234">
        <f t="shared" si="32"/>
        <v>7.9996521239133617E-2</v>
      </c>
      <c r="L234">
        <f t="shared" si="33"/>
        <v>4.3452765387336779E-6</v>
      </c>
      <c r="M234">
        <f>_xlfn.NORM.S.DIST((1/$Y$7)*(C234-$Y$3-D234*$Y$12),TRUE)</f>
        <v>7.6779834404569813E-2</v>
      </c>
      <c r="N234" s="3">
        <f>_xlfn.NORM.S.DIST((1/$Y$8)*(C234-$Y$4-D234*$Y$12),TRUE)</f>
        <v>0.35461159624736588</v>
      </c>
      <c r="O234" s="3">
        <f>_xlfn.NORM.S.DIST((1/$Y$9)*(C234-$Y$5-D234*$Y$12),TRUE)</f>
        <v>0.18546054416753391</v>
      </c>
      <c r="P234" s="3">
        <f t="shared" si="34"/>
        <v>0.25375458457702849</v>
      </c>
      <c r="Q234">
        <f t="shared" si="35"/>
        <v>6.7563351993586082E-2</v>
      </c>
      <c r="R234">
        <f t="shared" si="35"/>
        <v>1.4197560913410526E-2</v>
      </c>
      <c r="S234">
        <f t="shared" si="35"/>
        <v>1.4836198360519404E-2</v>
      </c>
      <c r="T234">
        <f t="shared" si="28"/>
        <v>1.1026338429586727E-6</v>
      </c>
      <c r="U234" s="4">
        <f t="shared" si="36"/>
        <v>9.6598213901358962E-2</v>
      </c>
      <c r="V234" s="6">
        <f t="shared" si="37"/>
        <v>-1.3011812320579699</v>
      </c>
    </row>
    <row r="235" spans="1:22" x14ac:dyDescent="0.3">
      <c r="A235">
        <f t="shared" si="29"/>
        <v>231</v>
      </c>
      <c r="C235">
        <v>5.8905261470000001</v>
      </c>
      <c r="D235">
        <v>1.6718999999999999</v>
      </c>
      <c r="E235" s="13">
        <v>0.999999996495329</v>
      </c>
      <c r="F235" s="13">
        <v>2.8049543632162E-12</v>
      </c>
      <c r="G235" s="13">
        <v>2.36284886980407E-9</v>
      </c>
      <c r="H235" s="13">
        <v>1.13901679458353E-9</v>
      </c>
      <c r="I235">
        <f t="shared" si="30"/>
        <v>0.87998608930140543</v>
      </c>
      <c r="J235">
        <f t="shared" si="31"/>
        <v>4.0013593004718719E-2</v>
      </c>
      <c r="K235">
        <f t="shared" si="32"/>
        <v>7.9998718383537684E-2</v>
      </c>
      <c r="L235">
        <f t="shared" si="33"/>
        <v>1.5993103379159816E-6</v>
      </c>
      <c r="M235">
        <f>_xlfn.NORM.S.DIST((1/$Y$7)*(C235-$Y$3-D235*$Y$12),TRUE)</f>
        <v>0.99999983014115856</v>
      </c>
      <c r="N235" s="3">
        <f>_xlfn.NORM.S.DIST((1/$Y$8)*(C235-$Y$4-D235*$Y$12),TRUE)</f>
        <v>0.99993380740422089</v>
      </c>
      <c r="O235" s="3">
        <f>_xlfn.NORM.S.DIST((1/$Y$9)*(C235-$Y$5-D235*$Y$12),TRUE)</f>
        <v>0.95784768274018806</v>
      </c>
      <c r="P235" s="3">
        <f t="shared" si="34"/>
        <v>0.74325224405686829</v>
      </c>
      <c r="Q235">
        <f t="shared" si="35"/>
        <v>0.87998593982798778</v>
      </c>
      <c r="R235">
        <f t="shared" si="35"/>
        <v>4.0010944401131288E-2</v>
      </c>
      <c r="S235">
        <f t="shared" si="35"/>
        <v>7.6626587025856452E-2</v>
      </c>
      <c r="T235">
        <f t="shared" si="28"/>
        <v>1.1886909975994016E-6</v>
      </c>
      <c r="U235" s="4">
        <f t="shared" si="36"/>
        <v>0.99662465994597316</v>
      </c>
      <c r="V235" s="6">
        <f t="shared" si="37"/>
        <v>2.7088994206471604</v>
      </c>
    </row>
    <row r="236" spans="1:22" x14ac:dyDescent="0.3">
      <c r="A236">
        <f t="shared" si="29"/>
        <v>232</v>
      </c>
      <c r="C236">
        <v>1.2782337530000001</v>
      </c>
      <c r="D236">
        <v>1.7859</v>
      </c>
      <c r="E236">
        <v>0.99999989701716396</v>
      </c>
      <c r="F236" s="13">
        <v>9.0877625250660704E-8</v>
      </c>
      <c r="G236" s="13">
        <v>1.2067828475952501E-8</v>
      </c>
      <c r="H236" s="13">
        <v>3.73820224596698E-11</v>
      </c>
      <c r="I236">
        <f t="shared" si="30"/>
        <v>0.87999999929015671</v>
      </c>
      <c r="J236">
        <f t="shared" si="31"/>
        <v>3.9999999885089906E-2</v>
      </c>
      <c r="K236">
        <f t="shared" si="32"/>
        <v>7.9999999913259179E-2</v>
      </c>
      <c r="L236">
        <f t="shared" si="33"/>
        <v>9.114939311031457E-10</v>
      </c>
      <c r="M236">
        <f>_xlfn.NORM.S.DIST((1/$Y$7)*(C236-$Y$3-D236*$Y$12),TRUE)</f>
        <v>0.77084161260808659</v>
      </c>
      <c r="N236" s="3">
        <f>_xlfn.NORM.S.DIST((1/$Y$8)*(C236-$Y$4-D236*$Y$12),TRUE)</f>
        <v>0.84634978055064192</v>
      </c>
      <c r="O236" s="3">
        <f>_xlfn.NORM.S.DIST((1/$Y$9)*(C236-$Y$5-D236*$Y$12),TRUE)</f>
        <v>0.49046918337551676</v>
      </c>
      <c r="P236" s="3">
        <f t="shared" si="34"/>
        <v>0.41082574401776062</v>
      </c>
      <c r="Q236">
        <f t="shared" si="35"/>
        <v>0.67834061854793948</v>
      </c>
      <c r="R236">
        <f t="shared" si="35"/>
        <v>3.385399112477154E-2</v>
      </c>
      <c r="S236">
        <f t="shared" si="35"/>
        <v>3.9237534627497642E-2</v>
      </c>
      <c r="T236">
        <f t="shared" si="28"/>
        <v>3.7446517241312329E-10</v>
      </c>
      <c r="U236" s="4">
        <f t="shared" si="36"/>
        <v>0.75143214467467379</v>
      </c>
      <c r="V236" s="6">
        <f t="shared" si="37"/>
        <v>0.67900339527422104</v>
      </c>
    </row>
    <row r="237" spans="1:22" x14ac:dyDescent="0.3">
      <c r="A237">
        <f t="shared" si="29"/>
        <v>233</v>
      </c>
      <c r="C237">
        <v>3.1750157529999998</v>
      </c>
      <c r="D237">
        <v>1.8440000000000001</v>
      </c>
      <c r="E237">
        <v>0.99999999240735604</v>
      </c>
      <c r="F237" s="13">
        <v>1.2687901372329E-9</v>
      </c>
      <c r="G237" s="13">
        <v>6.17148471732627E-9</v>
      </c>
      <c r="H237" s="13">
        <v>1.5236919018309201E-10</v>
      </c>
      <c r="I237">
        <f t="shared" si="30"/>
        <v>0.87999992235208291</v>
      </c>
      <c r="J237">
        <f t="shared" si="31"/>
        <v>4.0000076762520674E-2</v>
      </c>
      <c r="K237">
        <f t="shared" si="32"/>
        <v>7.9999991767728068E-2</v>
      </c>
      <c r="L237">
        <f t="shared" si="33"/>
        <v>9.1176681430338077E-9</v>
      </c>
      <c r="M237">
        <f>_xlfn.NORM.S.DIST((1/$Y$7)*(C237-$Y$3-D237*$Y$12),TRUE)</f>
        <v>0.99436104688224347</v>
      </c>
      <c r="N237" s="3">
        <f>_xlfn.NORM.S.DIST((1/$Y$8)*(C237-$Y$4-D237*$Y$12),TRUE)</f>
        <v>0.98510348652849522</v>
      </c>
      <c r="O237" s="3">
        <f>_xlfn.NORM.S.DIST((1/$Y$9)*(C237-$Y$5-D237*$Y$12),TRUE)</f>
        <v>0.75673541478592576</v>
      </c>
      <c r="P237" s="3">
        <f t="shared" si="34"/>
        <v>0.55408594285432966</v>
      </c>
      <c r="Q237">
        <f t="shared" si="35"/>
        <v>0.87503764404631013</v>
      </c>
      <c r="R237">
        <f t="shared" si="35"/>
        <v>3.940421508016656E-2</v>
      </c>
      <c r="S237">
        <f t="shared" si="35"/>
        <v>6.0538826953222345E-2</v>
      </c>
      <c r="T237">
        <f t="shared" si="28"/>
        <v>5.0519717496657723E-9</v>
      </c>
      <c r="U237" s="4">
        <f t="shared" si="36"/>
        <v>0.97498069113167074</v>
      </c>
      <c r="V237" s="6">
        <f t="shared" si="37"/>
        <v>1.9596337151101886</v>
      </c>
    </row>
    <row r="238" spans="1:22" x14ac:dyDescent="0.3">
      <c r="A238">
        <f t="shared" si="29"/>
        <v>234</v>
      </c>
      <c r="C238">
        <v>1.1357119680000001</v>
      </c>
      <c r="D238">
        <v>1.8958999999999999</v>
      </c>
      <c r="E238">
        <v>0.99999986200561897</v>
      </c>
      <c r="F238" s="13">
        <v>1.25269258711257E-7</v>
      </c>
      <c r="G238" s="13">
        <v>1.26914860435608E-8</v>
      </c>
      <c r="H238" s="13">
        <v>3.3636480307745403E-11</v>
      </c>
      <c r="I238">
        <f t="shared" si="30"/>
        <v>0.87999999950416963</v>
      </c>
      <c r="J238">
        <f t="shared" si="31"/>
        <v>4.000000082856485E-2</v>
      </c>
      <c r="K238">
        <f t="shared" si="32"/>
        <v>7.9999999418491258E-2</v>
      </c>
      <c r="L238">
        <f t="shared" si="33"/>
        <v>2.4877436586976363E-10</v>
      </c>
      <c r="M238">
        <f>_xlfn.NORM.S.DIST((1/$Y$7)*(C238-$Y$3-D238*$Y$12),TRUE)</f>
        <v>0.72805686713963946</v>
      </c>
      <c r="N238" s="3">
        <f>_xlfn.NORM.S.DIST((1/$Y$8)*(C238-$Y$4-D238*$Y$12),TRUE)</f>
        <v>0.8249379206099251</v>
      </c>
      <c r="O238" s="3">
        <f>_xlfn.NORM.S.DIST((1/$Y$9)*(C238-$Y$5-D238*$Y$12),TRUE)</f>
        <v>0.46892506185676236</v>
      </c>
      <c r="P238" s="3">
        <f t="shared" si="34"/>
        <v>0.40029737371093654</v>
      </c>
      <c r="Q238">
        <f t="shared" si="35"/>
        <v>0.64069004272189001</v>
      </c>
      <c r="R238">
        <f t="shared" si="35"/>
        <v>3.2997517507911571E-2</v>
      </c>
      <c r="S238">
        <f t="shared" si="35"/>
        <v>3.7514004675856964E-2</v>
      </c>
      <c r="T238">
        <f t="shared" si="28"/>
        <v>9.9583725304270031E-11</v>
      </c>
      <c r="U238" s="4">
        <f t="shared" si="36"/>
        <v>0.71120156500524223</v>
      </c>
      <c r="V238" s="6">
        <f t="shared" si="37"/>
        <v>0.55689836762567979</v>
      </c>
    </row>
    <row r="239" spans="1:22" x14ac:dyDescent="0.3">
      <c r="A239">
        <f t="shared" si="29"/>
        <v>235</v>
      </c>
      <c r="C239">
        <v>2.735786858</v>
      </c>
      <c r="D239">
        <v>1.8833</v>
      </c>
      <c r="E239">
        <v>0.99999998927007205</v>
      </c>
      <c r="F239" s="13">
        <v>3.4116159436709299E-9</v>
      </c>
      <c r="G239" s="13">
        <v>7.2082627514557098E-9</v>
      </c>
      <c r="H239" s="13">
        <v>1.10049494013508E-10</v>
      </c>
      <c r="I239">
        <f t="shared" si="30"/>
        <v>0.87999989250945976</v>
      </c>
      <c r="J239">
        <f t="shared" si="31"/>
        <v>4.0000105970537748E-2</v>
      </c>
      <c r="K239">
        <f t="shared" si="32"/>
        <v>7.9999988966167723E-2</v>
      </c>
      <c r="L239">
        <f t="shared" si="33"/>
        <v>1.2553835055371897E-8</v>
      </c>
      <c r="M239">
        <f>_xlfn.NORM.S.DIST((1/$Y$7)*(C239-$Y$3-D239*$Y$12),TRUE)</f>
        <v>0.98295149715584096</v>
      </c>
      <c r="N239" s="3">
        <f>_xlfn.NORM.S.DIST((1/$Y$8)*(C239-$Y$4-D239*$Y$12),TRUE)</f>
        <v>0.97168038161507697</v>
      </c>
      <c r="O239" s="3">
        <f>_xlfn.NORM.S.DIST((1/$Y$9)*(C239-$Y$5-D239*$Y$12),TRUE)</f>
        <v>0.70165788967295784</v>
      </c>
      <c r="P239" s="3">
        <f t="shared" si="34"/>
        <v>0.52085545588956705</v>
      </c>
      <c r="Q239">
        <f t="shared" si="35"/>
        <v>0.86499721183915257</v>
      </c>
      <c r="R239">
        <f t="shared" si="35"/>
        <v>3.8867318234095637E-2</v>
      </c>
      <c r="S239">
        <f t="shared" si="35"/>
        <v>5.6132623431861157E-2</v>
      </c>
      <c r="T239">
        <f t="shared" si="28"/>
        <v>6.5387334809281575E-9</v>
      </c>
      <c r="U239" s="4">
        <f t="shared" si="36"/>
        <v>0.95999716004384283</v>
      </c>
      <c r="V239" s="6">
        <f t="shared" si="37"/>
        <v>1.7506531160489647</v>
      </c>
    </row>
    <row r="240" spans="1:22" x14ac:dyDescent="0.3">
      <c r="A240">
        <f t="shared" si="29"/>
        <v>236</v>
      </c>
      <c r="C240">
        <v>5.6636314780000001</v>
      </c>
      <c r="D240">
        <v>1.7532000000000001</v>
      </c>
      <c r="E240" s="13">
        <v>0.99999999647230398</v>
      </c>
      <c r="F240" s="13">
        <v>4.6719741875634703E-12</v>
      </c>
      <c r="G240" s="13">
        <v>2.5602222979554399E-9</v>
      </c>
      <c r="H240" s="13">
        <v>9.628015640515219E-10</v>
      </c>
      <c r="I240">
        <f t="shared" si="30"/>
        <v>0.8799999978011428</v>
      </c>
      <c r="J240">
        <f t="shared" si="31"/>
        <v>4.0000002609342063E-2</v>
      </c>
      <c r="K240">
        <f t="shared" si="32"/>
        <v>7.9999999160314181E-2</v>
      </c>
      <c r="L240">
        <f t="shared" si="33"/>
        <v>4.292011895778994E-10</v>
      </c>
      <c r="M240">
        <f>_xlfn.NORM.S.DIST((1/$Y$7)*(C240-$Y$3-D240*$Y$12),TRUE)</f>
        <v>0.99999948432934416</v>
      </c>
      <c r="N240" s="3">
        <f>_xlfn.NORM.S.DIST((1/$Y$8)*(C240-$Y$4-D240*$Y$12),TRUE)</f>
        <v>0.99988528174385338</v>
      </c>
      <c r="O240" s="3">
        <f>_xlfn.NORM.S.DIST((1/$Y$9)*(C240-$Y$5-D240*$Y$12),TRUE)</f>
        <v>0.94951226540896017</v>
      </c>
      <c r="P240" s="3">
        <f t="shared" si="34"/>
        <v>0.72912607701671428</v>
      </c>
      <c r="Q240">
        <f t="shared" si="35"/>
        <v>0.87999954401096681</v>
      </c>
      <c r="R240">
        <f t="shared" si="35"/>
        <v>3.9995413878796862E-2</v>
      </c>
      <c r="S240">
        <f t="shared" si="35"/>
        <v>7.5960980435424832E-2</v>
      </c>
      <c r="T240">
        <f t="shared" si="28"/>
        <v>3.1294177960784088E-10</v>
      </c>
      <c r="U240" s="4">
        <f t="shared" si="36"/>
        <v>0.99595593863813037</v>
      </c>
      <c r="V240" s="6">
        <f t="shared" si="37"/>
        <v>2.648368840299582</v>
      </c>
    </row>
    <row r="241" spans="1:22" x14ac:dyDescent="0.3">
      <c r="A241">
        <f t="shared" si="29"/>
        <v>237</v>
      </c>
      <c r="C241">
        <v>0.93756777700000005</v>
      </c>
      <c r="D241">
        <v>1.6738999999999999</v>
      </c>
      <c r="E241">
        <v>0.99999979064032296</v>
      </c>
      <c r="F241" s="13">
        <v>1.95718182495728E-7</v>
      </c>
      <c r="G241" s="13">
        <v>1.3612450015791699E-8</v>
      </c>
      <c r="H241" s="13">
        <v>2.9044465936931101E-11</v>
      </c>
      <c r="I241">
        <f t="shared" si="30"/>
        <v>0.87999999946552443</v>
      </c>
      <c r="J241">
        <f t="shared" si="31"/>
        <v>3.999999988230625E-2</v>
      </c>
      <c r="K241">
        <f t="shared" si="32"/>
        <v>7.9999999881460587E-2</v>
      </c>
      <c r="L241">
        <f t="shared" si="33"/>
        <v>7.7070844865997396E-10</v>
      </c>
      <c r="M241">
        <f>_xlfn.NORM.S.DIST((1/$Y$7)*(C241-$Y$3-D241*$Y$12),TRUE)</f>
        <v>0.66265214990677557</v>
      </c>
      <c r="N241" s="3">
        <f>_xlfn.NORM.S.DIST((1/$Y$8)*(C241-$Y$4-D241*$Y$12),TRUE)</f>
        <v>0.79218159571292801</v>
      </c>
      <c r="O241" s="3">
        <f>_xlfn.NORM.S.DIST((1/$Y$9)*(C241-$Y$5-D241*$Y$12),TRUE)</f>
        <v>0.43913688063461526</v>
      </c>
      <c r="P241" s="3">
        <f t="shared" si="34"/>
        <v>0.38578118935755307</v>
      </c>
      <c r="Q241">
        <f t="shared" si="35"/>
        <v>0.58313389156379114</v>
      </c>
      <c r="R241">
        <f t="shared" si="35"/>
        <v>3.1687263735282301E-2</v>
      </c>
      <c r="S241">
        <f t="shared" si="35"/>
        <v>3.5130950398714195E-2</v>
      </c>
      <c r="T241">
        <f t="shared" si="28"/>
        <v>2.9732482197195937E-10</v>
      </c>
      <c r="U241" s="4">
        <f t="shared" si="36"/>
        <v>0.64995210599511244</v>
      </c>
      <c r="V241" s="6">
        <f t="shared" si="37"/>
        <v>0.38519116581180318</v>
      </c>
    </row>
    <row r="242" spans="1:22" x14ac:dyDescent="0.3">
      <c r="A242">
        <f t="shared" si="29"/>
        <v>238</v>
      </c>
      <c r="C242">
        <v>2.735463438</v>
      </c>
      <c r="D242">
        <v>1.6614</v>
      </c>
      <c r="E242">
        <v>0.99999998926677702</v>
      </c>
      <c r="F242" s="13">
        <v>3.4141130555445499E-9</v>
      </c>
      <c r="G242" s="13">
        <v>7.2090867680602402E-9</v>
      </c>
      <c r="H242" s="13">
        <v>1.10023126934963E-10</v>
      </c>
      <c r="I242">
        <f t="shared" si="30"/>
        <v>0.87999983133340653</v>
      </c>
      <c r="J242">
        <f t="shared" si="31"/>
        <v>4.0000165815376229E-2</v>
      </c>
      <c r="K242">
        <f t="shared" si="32"/>
        <v>7.9999983256163407E-2</v>
      </c>
      <c r="L242">
        <f t="shared" si="33"/>
        <v>1.9595053822322347E-8</v>
      </c>
      <c r="M242">
        <f>_xlfn.NORM.S.DIST((1/$Y$7)*(C242-$Y$3-D242*$Y$12),TRUE)</f>
        <v>0.98293857701520537</v>
      </c>
      <c r="N242" s="3">
        <f>_xlfn.NORM.S.DIST((1/$Y$8)*(C242-$Y$4-D242*$Y$12),TRUE)</f>
        <v>0.97166763966379788</v>
      </c>
      <c r="O242" s="3">
        <f>_xlfn.NORM.S.DIST((1/$Y$9)*(C242-$Y$5-D242*$Y$12),TRUE)</f>
        <v>0.70161532613323974</v>
      </c>
      <c r="P242" s="3">
        <f t="shared" si="34"/>
        <v>0.52083090486145789</v>
      </c>
      <c r="Q242">
        <f t="shared" si="35"/>
        <v>0.8649857819844794</v>
      </c>
      <c r="R242">
        <f t="shared" si="35"/>
        <v>3.8866866703987153E-2</v>
      </c>
      <c r="S242">
        <f t="shared" si="35"/>
        <v>5.6129214342926809E-2</v>
      </c>
      <c r="T242">
        <f t="shared" si="28"/>
        <v>1.0205709613089118E-8</v>
      </c>
      <c r="U242" s="4">
        <f t="shared" si="36"/>
        <v>0.95998187323710304</v>
      </c>
      <c r="V242" s="6">
        <f t="shared" si="37"/>
        <v>1.750475758701949</v>
      </c>
    </row>
    <row r="243" spans="1:22" x14ac:dyDescent="0.3">
      <c r="A243">
        <f t="shared" si="29"/>
        <v>239</v>
      </c>
      <c r="C243">
        <v>-1.1751583249999999</v>
      </c>
      <c r="D243">
        <v>1.6587000000000001</v>
      </c>
      <c r="E243">
        <v>0.999977173845083</v>
      </c>
      <c r="F243" s="13">
        <v>2.2797419687670601E-5</v>
      </c>
      <c r="G243" s="13">
        <v>2.8729157010794398E-8</v>
      </c>
      <c r="H243" s="13">
        <v>6.0721920644546599E-12</v>
      </c>
      <c r="I243">
        <f t="shared" si="30"/>
        <v>0.87999999779909188</v>
      </c>
      <c r="J243">
        <f t="shared" si="31"/>
        <v>4.0000002611432162E-2</v>
      </c>
      <c r="K243">
        <f t="shared" si="32"/>
        <v>7.999999916004609E-2</v>
      </c>
      <c r="L243">
        <f t="shared" si="33"/>
        <v>4.2942980710242542E-10</v>
      </c>
      <c r="M243">
        <f>_xlfn.NORM.S.DIST((1/$Y$7)*(C243-$Y$3-D243*$Y$12),TRUE)</f>
        <v>5.7433586762529541E-2</v>
      </c>
      <c r="N243" s="3">
        <f>_xlfn.NORM.S.DIST((1/$Y$8)*(C243-$Y$4-D243*$Y$12),TRUE)</f>
        <v>0.3195139760209727</v>
      </c>
      <c r="O243" s="3">
        <f>_xlfn.NORM.S.DIST((1/$Y$9)*(C243-$Y$5-D243*$Y$12),TRUE)</f>
        <v>0.1698318449191932</v>
      </c>
      <c r="P243" s="3">
        <f t="shared" si="34"/>
        <v>0.24418912094624468</v>
      </c>
      <c r="Q243">
        <f t="shared" si="35"/>
        <v>5.0541556224619949E-2</v>
      </c>
      <c r="R243">
        <f t="shared" si="35"/>
        <v>1.2780559875227981E-2</v>
      </c>
      <c r="S243">
        <f t="shared" si="35"/>
        <v>1.3586547450884534E-2</v>
      </c>
      <c r="T243">
        <f t="shared" si="28"/>
        <v>1.0486208710445667E-10</v>
      </c>
      <c r="U243" s="4">
        <f t="shared" si="36"/>
        <v>7.6908663655594553E-2</v>
      </c>
      <c r="V243" s="6">
        <f t="shared" si="37"/>
        <v>-1.4261767559732377</v>
      </c>
    </row>
    <row r="244" spans="1:22" x14ac:dyDescent="0.3">
      <c r="A244">
        <f t="shared" si="29"/>
        <v>240</v>
      </c>
      <c r="C244">
        <v>1.0728876490000001</v>
      </c>
      <c r="D244">
        <v>1.6444000000000001</v>
      </c>
      <c r="E244">
        <v>0.99999984252802898</v>
      </c>
      <c r="F244" s="13">
        <v>1.4446347390992801E-7</v>
      </c>
      <c r="G244" s="13">
        <v>1.2976390203141401E-8</v>
      </c>
      <c r="H244" s="13">
        <v>3.2106560665932303E-11</v>
      </c>
      <c r="I244">
        <f t="shared" si="30"/>
        <v>0.8799801696870877</v>
      </c>
      <c r="J244">
        <f t="shared" si="31"/>
        <v>4.0019376657446794E-2</v>
      </c>
      <c r="K244">
        <f t="shared" si="32"/>
        <v>7.999817390863892E-2</v>
      </c>
      <c r="L244">
        <f t="shared" si="33"/>
        <v>2.2797468265207116E-6</v>
      </c>
      <c r="M244">
        <f>_xlfn.NORM.S.DIST((1/$Y$7)*(C244-$Y$3-D244*$Y$12),TRUE)</f>
        <v>0.70801034277054387</v>
      </c>
      <c r="N244" s="3">
        <f>_xlfn.NORM.S.DIST((1/$Y$8)*(C244-$Y$4-D244*$Y$12),TRUE)</f>
        <v>0.81492565147239293</v>
      </c>
      <c r="O244" s="3">
        <f>_xlfn.NORM.S.DIST((1/$Y$9)*(C244-$Y$5-D244*$Y$12),TRUE)</f>
        <v>0.45945339192449763</v>
      </c>
      <c r="P244" s="3">
        <f t="shared" si="34"/>
        <v>0.39567883968993645</v>
      </c>
      <c r="Q244">
        <f t="shared" si="35"/>
        <v>0.62303506157143629</v>
      </c>
      <c r="R244">
        <f t="shared" si="35"/>
        <v>3.2612816594088906E-2</v>
      </c>
      <c r="S244">
        <f t="shared" si="35"/>
        <v>3.6755432350089996E-2</v>
      </c>
      <c r="T244">
        <f t="shared" si="28"/>
        <v>9.0204757910453002E-7</v>
      </c>
      <c r="U244" s="4">
        <f t="shared" si="36"/>
        <v>0.69240421256319429</v>
      </c>
      <c r="V244" s="6">
        <f t="shared" si="37"/>
        <v>0.50267672697606802</v>
      </c>
    </row>
    <row r="245" spans="1:22" x14ac:dyDescent="0.3">
      <c r="A245">
        <f t="shared" si="29"/>
        <v>241</v>
      </c>
      <c r="C245">
        <v>2.6166009649999999</v>
      </c>
      <c r="D245">
        <v>1.6727000000000001</v>
      </c>
      <c r="E245">
        <v>0.99999998791879896</v>
      </c>
      <c r="F245" s="13">
        <v>4.4619567716602901E-9</v>
      </c>
      <c r="G245" s="13">
        <v>7.5184944326508904E-9</v>
      </c>
      <c r="H245" s="13">
        <v>1.00749629245599E-10</v>
      </c>
      <c r="I245">
        <f t="shared" si="30"/>
        <v>0.87999987584601147</v>
      </c>
      <c r="J245">
        <f t="shared" si="31"/>
        <v>4.0000122274255069E-2</v>
      </c>
      <c r="K245">
        <f t="shared" si="32"/>
        <v>7.9999987407700437E-2</v>
      </c>
      <c r="L245">
        <f t="shared" si="33"/>
        <v>1.4472032639525548E-8</v>
      </c>
      <c r="M245">
        <f>_xlfn.NORM.S.DIST((1/$Y$7)*(C245-$Y$3-D245*$Y$12),TRUE)</f>
        <v>0.97758782339567651</v>
      </c>
      <c r="N245" s="3">
        <f>_xlfn.NORM.S.DIST((1/$Y$8)*(C245-$Y$4-D245*$Y$12),TRUE)</f>
        <v>0.96665089182686792</v>
      </c>
      <c r="O245" s="3">
        <f>_xlfn.NORM.S.DIST((1/$Y$9)*(C245-$Y$5-D245*$Y$12),TRUE)</f>
        <v>0.68578924543402153</v>
      </c>
      <c r="P245" s="3">
        <f t="shared" si="34"/>
        <v>0.51180339295626309</v>
      </c>
      <c r="Q245">
        <f t="shared" si="35"/>
        <v>0.86027716321676795</v>
      </c>
      <c r="R245">
        <f t="shared" si="35"/>
        <v>3.8666153869592428E-2</v>
      </c>
      <c r="S245">
        <f t="shared" si="35"/>
        <v>5.486313099905811E-2</v>
      </c>
      <c r="T245">
        <f t="shared" si="28"/>
        <v>7.4068354078829595E-9</v>
      </c>
      <c r="U245" s="4">
        <f t="shared" si="36"/>
        <v>0.95380645549225385</v>
      </c>
      <c r="V245" s="6">
        <f t="shared" si="37"/>
        <v>1.6829380275669292</v>
      </c>
    </row>
    <row r="246" spans="1:22" x14ac:dyDescent="0.3">
      <c r="A246">
        <f t="shared" si="29"/>
        <v>242</v>
      </c>
      <c r="C246">
        <v>1.9294001599999999</v>
      </c>
      <c r="D246">
        <v>1.6124000000000001</v>
      </c>
      <c r="E246">
        <v>0.99999996938265001</v>
      </c>
      <c r="F246" s="13">
        <v>2.0970594858079699E-8</v>
      </c>
      <c r="G246" s="13">
        <v>9.5861995407251502E-9</v>
      </c>
      <c r="H246" s="13">
        <v>6.0555925061527699E-11</v>
      </c>
      <c r="I246">
        <f t="shared" si="30"/>
        <v>0.87999999693266451</v>
      </c>
      <c r="J246">
        <f t="shared" si="31"/>
        <v>4.0000003489908481E-2</v>
      </c>
      <c r="K246">
        <f t="shared" si="32"/>
        <v>7.9999999050631362E-2</v>
      </c>
      <c r="L246">
        <f t="shared" si="33"/>
        <v>5.2679538056250823E-10</v>
      </c>
      <c r="M246">
        <f>_xlfn.NORM.S.DIST((1/$Y$7)*(C246-$Y$3-D246*$Y$12),TRUE)</f>
        <v>0.91259906992623741</v>
      </c>
      <c r="N246" s="3">
        <f>_xlfn.NORM.S.DIST((1/$Y$8)*(C246-$Y$4-D246*$Y$12),TRUE)</f>
        <v>0.92166501997931449</v>
      </c>
      <c r="O246" s="3">
        <f>_xlfn.NORM.S.DIST((1/$Y$9)*(C246-$Y$5-D246*$Y$12),TRUE)</f>
        <v>0.58830697532888876</v>
      </c>
      <c r="P246" s="3">
        <f t="shared" si="34"/>
        <v>0.45963704216656531</v>
      </c>
      <c r="Q246">
        <f t="shared" si="35"/>
        <v>0.80308717873584134</v>
      </c>
      <c r="R246">
        <f t="shared" si="35"/>
        <v>3.6866604015699148E-2</v>
      </c>
      <c r="S246">
        <f t="shared" si="35"/>
        <v>4.706455746779091E-2</v>
      </c>
      <c r="T246">
        <f t="shared" si="28"/>
        <v>2.4213467054876143E-10</v>
      </c>
      <c r="U246" s="4">
        <f t="shared" si="36"/>
        <v>0.8870183404614661</v>
      </c>
      <c r="V246" s="6">
        <f t="shared" si="37"/>
        <v>1.2108228153644667</v>
      </c>
    </row>
    <row r="247" spans="1:22" x14ac:dyDescent="0.3">
      <c r="A247">
        <f t="shared" si="29"/>
        <v>243</v>
      </c>
      <c r="C247">
        <v>1.43477258</v>
      </c>
      <c r="D247">
        <v>1.6164000000000001</v>
      </c>
      <c r="E247">
        <v>0.99999992466049104</v>
      </c>
      <c r="F247" s="13">
        <v>6.3879438898652498E-8</v>
      </c>
      <c r="G247" s="13">
        <v>1.1418091960260101E-8</v>
      </c>
      <c r="H247" s="13">
        <v>4.1978276696187302E-11</v>
      </c>
      <c r="I247">
        <f t="shared" si="30"/>
        <v>0.87999998285324299</v>
      </c>
      <c r="J247">
        <f t="shared" si="31"/>
        <v>4.000001744034655E-2</v>
      </c>
      <c r="K247">
        <f t="shared" si="32"/>
        <v>7.9999997560906505E-2</v>
      </c>
      <c r="L247">
        <f t="shared" si="33"/>
        <v>2.1455042258571922E-9</v>
      </c>
      <c r="M247">
        <f>_xlfn.NORM.S.DIST((1/$Y$7)*(C247-$Y$3-D247*$Y$12),TRUE)</f>
        <v>0.81314387489293671</v>
      </c>
      <c r="N247" s="3">
        <f>_xlfn.NORM.S.DIST((1/$Y$8)*(C247-$Y$4-D247*$Y$12),TRUE)</f>
        <v>0.86778250707728688</v>
      </c>
      <c r="O247" s="3">
        <f>_xlfn.NORM.S.DIST((1/$Y$9)*(C247-$Y$5-D247*$Y$12),TRUE)</f>
        <v>0.51416188240436478</v>
      </c>
      <c r="P247" s="3">
        <f t="shared" si="34"/>
        <v>0.42246379366080888</v>
      </c>
      <c r="Q247">
        <f t="shared" si="35"/>
        <v>0.71556659596300387</v>
      </c>
      <c r="R247">
        <f t="shared" si="35"/>
        <v>3.471131541751913E-2</v>
      </c>
      <c r="S247">
        <f t="shared" si="35"/>
        <v>4.1132949338260283E-2</v>
      </c>
      <c r="T247">
        <f t="shared" si="28"/>
        <v>9.0639785457092637E-10</v>
      </c>
      <c r="U247" s="4">
        <f t="shared" si="36"/>
        <v>0.79141086162518115</v>
      </c>
      <c r="V247" s="6">
        <f t="shared" si="37"/>
        <v>0.81132635885724624</v>
      </c>
    </row>
    <row r="248" spans="1:22" x14ac:dyDescent="0.3">
      <c r="A248">
        <f t="shared" si="29"/>
        <v>244</v>
      </c>
      <c r="C248">
        <v>2.1593737370000001</v>
      </c>
      <c r="D248">
        <v>1.5533999999999999</v>
      </c>
      <c r="E248">
        <v>0.99999997859673795</v>
      </c>
      <c r="F248" s="13">
        <v>1.2493837306152201E-8</v>
      </c>
      <c r="G248" s="13">
        <v>8.8376213926581496E-9</v>
      </c>
      <c r="H248" s="13">
        <v>7.1803221701226097E-11</v>
      </c>
      <c r="I248">
        <f t="shared" si="30"/>
        <v>0.87999994575853813</v>
      </c>
      <c r="J248">
        <f t="shared" si="31"/>
        <v>4.0000053839959825E-2</v>
      </c>
      <c r="K248">
        <f t="shared" si="32"/>
        <v>7.9999993979975592E-2</v>
      </c>
      <c r="L248">
        <f t="shared" si="33"/>
        <v>6.4215265112221997E-9</v>
      </c>
      <c r="M248">
        <f>_xlfn.NORM.S.DIST((1/$Y$7)*(C248-$Y$3-D248*$Y$12),TRUE)</f>
        <v>0.94228475310659288</v>
      </c>
      <c r="N248" s="3">
        <f>_xlfn.NORM.S.DIST((1/$Y$8)*(C248-$Y$4-D248*$Y$12),TRUE)</f>
        <v>0.94014893224960649</v>
      </c>
      <c r="O248" s="3">
        <f>_xlfn.NORM.S.DIST((1/$Y$9)*(C248-$Y$5-D248*$Y$12),TRUE)</f>
        <v>0.62189263033836206</v>
      </c>
      <c r="P248" s="3">
        <f t="shared" si="34"/>
        <v>0.47706189815950906</v>
      </c>
      <c r="Q248">
        <f t="shared" si="35"/>
        <v>0.82921053162289926</v>
      </c>
      <c r="R248">
        <f t="shared" si="35"/>
        <v>3.7606007907564999E-2</v>
      </c>
      <c r="S248">
        <f t="shared" si="35"/>
        <v>4.9751406683260148E-2</v>
      </c>
      <c r="T248">
        <f t="shared" si="28"/>
        <v>3.0634656265252725E-9</v>
      </c>
      <c r="U248" s="4">
        <f t="shared" si="36"/>
        <v>0.91656794927718999</v>
      </c>
      <c r="V248" s="6">
        <f t="shared" si="37"/>
        <v>1.3823505183511833</v>
      </c>
    </row>
    <row r="249" spans="1:22" x14ac:dyDescent="0.3">
      <c r="A249">
        <f t="shared" si="29"/>
        <v>245</v>
      </c>
      <c r="C249">
        <v>1.8202639759999999</v>
      </c>
      <c r="D249">
        <v>1.5458000000000001</v>
      </c>
      <c r="E249">
        <v>0.99999996316773598</v>
      </c>
      <c r="F249" s="13">
        <v>2.6813100626018601E-8</v>
      </c>
      <c r="G249" s="13">
        <v>9.9633105146491496E-9</v>
      </c>
      <c r="H249" s="13">
        <v>5.58528386269968E-11</v>
      </c>
      <c r="I249">
        <f t="shared" si="30"/>
        <v>0.87999999012840724</v>
      </c>
      <c r="J249">
        <f t="shared" si="31"/>
        <v>4.0000010264820793E-2</v>
      </c>
      <c r="K249">
        <f t="shared" si="32"/>
        <v>7.9999998299945585E-2</v>
      </c>
      <c r="L249">
        <f t="shared" si="33"/>
        <v>1.3068263079762009E-9</v>
      </c>
      <c r="M249">
        <f>_xlfn.NORM.S.DIST((1/$Y$7)*(C249-$Y$3-D249*$Y$12),TRUE)</f>
        <v>0.8950440615988482</v>
      </c>
      <c r="N249" s="3">
        <f>_xlfn.NORM.S.DIST((1/$Y$8)*(C249-$Y$4-D249*$Y$12),TRUE)</f>
        <v>0.9115050712649998</v>
      </c>
      <c r="O249" s="3">
        <f>_xlfn.NORM.S.DIST((1/$Y$9)*(C249-$Y$5-D249*$Y$12),TRUE)</f>
        <v>0.5721224694159277</v>
      </c>
      <c r="P249" s="3">
        <f t="shared" si="34"/>
        <v>0.45139289772730917</v>
      </c>
      <c r="Q249">
        <f t="shared" si="35"/>
        <v>0.78763876537147592</v>
      </c>
      <c r="R249">
        <f t="shared" si="35"/>
        <v>3.6460212207036199E-2</v>
      </c>
      <c r="S249">
        <f t="shared" si="35"/>
        <v>4.5769796580634889E-2</v>
      </c>
      <c r="T249">
        <f t="shared" si="28"/>
        <v>5.8989211398365831E-10</v>
      </c>
      <c r="U249" s="4">
        <f t="shared" si="36"/>
        <v>0.86986877474903912</v>
      </c>
      <c r="V249" s="6">
        <f t="shared" si="37"/>
        <v>1.1257710275563959</v>
      </c>
    </row>
    <row r="250" spans="1:22" x14ac:dyDescent="0.3">
      <c r="A250">
        <f t="shared" si="29"/>
        <v>246</v>
      </c>
      <c r="C250">
        <v>-0.31121183800000002</v>
      </c>
      <c r="D250">
        <v>1.5485</v>
      </c>
      <c r="E250">
        <v>0.99999672084684599</v>
      </c>
      <c r="F250" s="13">
        <v>3.2579737474812902E-6</v>
      </c>
      <c r="G250" s="13">
        <v>2.11678899685402E-8</v>
      </c>
      <c r="H250" s="13">
        <v>1.1516051401759001E-11</v>
      </c>
      <c r="I250">
        <f t="shared" si="30"/>
        <v>0.8799999778196077</v>
      </c>
      <c r="J250">
        <f t="shared" si="31"/>
        <v>4.0000022391486055E-2</v>
      </c>
      <c r="K250">
        <f t="shared" si="32"/>
        <v>7.9999997062913872E-2</v>
      </c>
      <c r="L250">
        <f t="shared" si="33"/>
        <v>2.7259923335034576E-9</v>
      </c>
      <c r="M250">
        <f>_xlfn.NORM.S.DIST((1/$Y$7)*(C250-$Y$3-D250*$Y$12),TRUE)</f>
        <v>0.22353450846864284</v>
      </c>
      <c r="N250" s="3">
        <f>_xlfn.NORM.S.DIST((1/$Y$8)*(C250-$Y$4-D250*$Y$12),TRUE)</f>
        <v>0.52217856929539208</v>
      </c>
      <c r="O250" s="3">
        <f>_xlfn.NORM.S.DIST((1/$Y$9)*(C250-$Y$5-D250*$Y$12),TRUE)</f>
        <v>0.26532757627448733</v>
      </c>
      <c r="P250" s="3">
        <f t="shared" si="34"/>
        <v>0.29865450516706438</v>
      </c>
      <c r="Q250">
        <f t="shared" si="35"/>
        <v>0.19671036249432261</v>
      </c>
      <c r="R250">
        <f t="shared" si="35"/>
        <v>2.0887154464169836E-2</v>
      </c>
      <c r="S250">
        <f t="shared" si="35"/>
        <v>2.1226205322669042E-2</v>
      </c>
      <c r="T250">
        <f t="shared" si="28"/>
        <v>8.1412989145168624E-10</v>
      </c>
      <c r="U250" s="4">
        <f t="shared" si="36"/>
        <v>0.2388237230952914</v>
      </c>
      <c r="V250" s="6">
        <f t="shared" si="37"/>
        <v>-0.71009142065607644</v>
      </c>
    </row>
    <row r="251" spans="1:22" x14ac:dyDescent="0.3">
      <c r="A251">
        <f t="shared" si="29"/>
        <v>247</v>
      </c>
      <c r="C251">
        <v>0.58697011099999996</v>
      </c>
      <c r="D251">
        <v>1.5883</v>
      </c>
      <c r="E251">
        <v>0.99999955346100899</v>
      </c>
      <c r="F251" s="13">
        <v>4.3110783158985799E-7</v>
      </c>
      <c r="G251" s="13">
        <v>1.54087588970033E-8</v>
      </c>
      <c r="H251" s="13">
        <v>2.2401030999404099E-11</v>
      </c>
      <c r="I251">
        <f t="shared" si="30"/>
        <v>0.87999716809296702</v>
      </c>
      <c r="J251">
        <f t="shared" si="31"/>
        <v>4.0002768430739417E-2</v>
      </c>
      <c r="K251">
        <f t="shared" si="32"/>
        <v>7.9999737669705404E-2</v>
      </c>
      <c r="L251">
        <f t="shared" si="33"/>
        <v>3.2580658758925047E-7</v>
      </c>
      <c r="M251">
        <f>_xlfn.NORM.S.DIST((1/$Y$7)*(C251-$Y$3-D251*$Y$12),TRUE)</f>
        <v>0.53522785469976952</v>
      </c>
      <c r="N251" s="3">
        <f>_xlfn.NORM.S.DIST((1/$Y$8)*(C251-$Y$4-D251*$Y$12),TRUE)</f>
        <v>0.72611128784420309</v>
      </c>
      <c r="O251" s="3">
        <f>_xlfn.NORM.S.DIST((1/$Y$9)*(C251-$Y$5-D251*$Y$12),TRUE)</f>
        <v>0.38736558419796208</v>
      </c>
      <c r="P251" s="3">
        <f t="shared" si="34"/>
        <v>0.3604954830186633</v>
      </c>
      <c r="Q251">
        <f t="shared" si="35"/>
        <v>0.47099899642027121</v>
      </c>
      <c r="R251">
        <f t="shared" si="35"/>
        <v>2.9046461702577631E-2</v>
      </c>
      <c r="S251">
        <f t="shared" si="35"/>
        <v>3.0989145118109147E-2</v>
      </c>
      <c r="T251">
        <f t="shared" si="28"/>
        <v>1.1745180316364928E-7</v>
      </c>
      <c r="U251" s="4">
        <f t="shared" si="36"/>
        <v>0.53103472069276114</v>
      </c>
      <c r="V251" s="6">
        <f t="shared" si="37"/>
        <v>7.7871137497830922E-2</v>
      </c>
    </row>
    <row r="252" spans="1:22" x14ac:dyDescent="0.3">
      <c r="A252">
        <f t="shared" si="29"/>
        <v>248</v>
      </c>
      <c r="C252">
        <v>-0.76265451299999998</v>
      </c>
      <c r="D252">
        <v>1.6411</v>
      </c>
      <c r="E252">
        <v>0.99999097048163799</v>
      </c>
      <c r="F252" s="13">
        <v>9.0046792864705302E-6</v>
      </c>
      <c r="G252" s="13">
        <v>2.48308333992295E-8</v>
      </c>
      <c r="H252" s="13">
        <v>8.2425669007896803E-12</v>
      </c>
      <c r="I252">
        <f t="shared" si="30"/>
        <v>0.87999962676574917</v>
      </c>
      <c r="J252">
        <f t="shared" si="31"/>
        <v>4.0000365824858497E-2</v>
      </c>
      <c r="K252">
        <f t="shared" si="32"/>
        <v>7.9999964280688896E-2</v>
      </c>
      <c r="L252">
        <f t="shared" si="33"/>
        <v>4.3128703983785328E-8</v>
      </c>
      <c r="M252">
        <f>_xlfn.NORM.S.DIST((1/$Y$7)*(C252-$Y$3-D252*$Y$12),TRUE)</f>
        <v>0.11763411627376194</v>
      </c>
      <c r="N252" s="3">
        <f>_xlfn.NORM.S.DIST((1/$Y$8)*(C252-$Y$4-D252*$Y$12),TRUE)</f>
        <v>0.41350340913625572</v>
      </c>
      <c r="O252" s="3">
        <f>_xlfn.NORM.S.DIST((1/$Y$9)*(C252-$Y$5-D252*$Y$12),TRUE)</f>
        <v>0.21234653904615119</v>
      </c>
      <c r="P252" s="3">
        <f t="shared" si="34"/>
        <v>0.26951116210457926</v>
      </c>
      <c r="Q252">
        <f t="shared" si="35"/>
        <v>0.10351797841582924</v>
      </c>
      <c r="R252">
        <f t="shared" si="35"/>
        <v>1.6540287635276364E-2</v>
      </c>
      <c r="S252">
        <f t="shared" si="35"/>
        <v>1.6987715538820006E-2</v>
      </c>
      <c r="T252">
        <f t="shared" si="28"/>
        <v>1.1623667130734381E-8</v>
      </c>
      <c r="U252" s="4">
        <f t="shared" si="36"/>
        <v>0.13704599321359276</v>
      </c>
      <c r="V252" s="6">
        <f t="shared" si="37"/>
        <v>-1.0936876640368967</v>
      </c>
    </row>
    <row r="253" spans="1:22" x14ac:dyDescent="0.3">
      <c r="A253">
        <f t="shared" si="29"/>
        <v>249</v>
      </c>
      <c r="C253">
        <v>-1.768512248</v>
      </c>
      <c r="D253">
        <v>1.6412</v>
      </c>
      <c r="E253">
        <v>0.99991319865697603</v>
      </c>
      <c r="F253" s="13">
        <v>8.6765906831137702E-5</v>
      </c>
      <c r="G253" s="13">
        <v>3.5432280370832499E-8</v>
      </c>
      <c r="H253" s="13">
        <v>3.9122036586230799E-12</v>
      </c>
      <c r="I253">
        <f t="shared" si="30"/>
        <v>0.87999216890155008</v>
      </c>
      <c r="J253">
        <f t="shared" si="31"/>
        <v>4.0007652983995334E-2</v>
      </c>
      <c r="K253">
        <f t="shared" si="32"/>
        <v>7.9999277639932281E-2</v>
      </c>
      <c r="L253">
        <f t="shared" si="33"/>
        <v>9.0047452270057365E-7</v>
      </c>
      <c r="M253">
        <f>_xlfn.NORM.S.DIST((1/$Y$7)*(C253-$Y$3-D253*$Y$12),TRUE)</f>
        <v>1.6283834011057437E-2</v>
      </c>
      <c r="N253" s="3">
        <f>_xlfn.NORM.S.DIST((1/$Y$8)*(C253-$Y$4-D253*$Y$12),TRUE)</f>
        <v>0.20343733164520639</v>
      </c>
      <c r="O253" s="3">
        <f>_xlfn.NORM.S.DIST((1/$Y$9)*(C253-$Y$5-D253*$Y$12),TRUE)</f>
        <v>0.11900456292393313</v>
      </c>
      <c r="P253" s="3">
        <f t="shared" si="34"/>
        <v>0.21013636791309101</v>
      </c>
      <c r="Q253">
        <f t="shared" si="35"/>
        <v>1.4329646409423262E-2</v>
      </c>
      <c r="R253">
        <f t="shared" si="35"/>
        <v>8.1390501684513901E-3</v>
      </c>
      <c r="S253">
        <f t="shared" si="35"/>
        <v>9.5202790697705188E-3</v>
      </c>
      <c r="T253">
        <f t="shared" si="28"/>
        <v>1.8922244559857277E-7</v>
      </c>
      <c r="U253" s="4">
        <f t="shared" si="36"/>
        <v>3.1989164870090778E-2</v>
      </c>
      <c r="V253" s="6">
        <f t="shared" si="37"/>
        <v>-1.8523308402362413</v>
      </c>
    </row>
    <row r="254" spans="1:22" x14ac:dyDescent="0.3">
      <c r="A254">
        <f t="shared" si="29"/>
        <v>250</v>
      </c>
      <c r="C254">
        <v>1.3438793739999999</v>
      </c>
      <c r="D254">
        <v>1.6293</v>
      </c>
      <c r="E254">
        <v>0.99999990945765804</v>
      </c>
      <c r="F254" s="13">
        <v>7.8712628824365696E-8</v>
      </c>
      <c r="G254" s="13">
        <v>1.17904704625905E-8</v>
      </c>
      <c r="H254" s="13">
        <v>3.9243153646182298E-11</v>
      </c>
      <c r="I254">
        <f t="shared" si="30"/>
        <v>0.87992451790952664</v>
      </c>
      <c r="J254">
        <f t="shared" si="31"/>
        <v>4.0073749603437001E-2</v>
      </c>
      <c r="K254">
        <f t="shared" si="32"/>
        <v>7.9993055893223169E-2</v>
      </c>
      <c r="L254">
        <f t="shared" si="33"/>
        <v>8.6765938128766978E-6</v>
      </c>
      <c r="M254">
        <f>_xlfn.NORM.S.DIST((1/$Y$7)*(C254-$Y$3-D254*$Y$12),TRUE)</f>
        <v>0.78920117779429355</v>
      </c>
      <c r="N254" s="3">
        <f>_xlfn.NORM.S.DIST((1/$Y$8)*(C254-$Y$4-D254*$Y$12),TRUE)</f>
        <v>0.85560276516824918</v>
      </c>
      <c r="O254" s="3">
        <f>_xlfn.NORM.S.DIST((1/$Y$9)*(C254-$Y$5-D254*$Y$12),TRUE)</f>
        <v>0.50040559901063575</v>
      </c>
      <c r="P254" s="3">
        <f t="shared" si="34"/>
        <v>0.41569731052137271</v>
      </c>
      <c r="Q254">
        <f t="shared" si="35"/>
        <v>0.69443746590427435</v>
      </c>
      <c r="R254">
        <f t="shared" si="35"/>
        <v>3.4287210971360726E-2</v>
      </c>
      <c r="S254">
        <f t="shared" si="35"/>
        <v>4.0028973050939609E-2</v>
      </c>
      <c r="T254">
        <f t="shared" si="28"/>
        <v>3.6068367124992257E-6</v>
      </c>
      <c r="U254" s="4">
        <f t="shared" si="36"/>
        <v>0.7687572567632871</v>
      </c>
      <c r="V254" s="6">
        <f t="shared" si="37"/>
        <v>0.73476030434601669</v>
      </c>
    </row>
    <row r="255" spans="1:22" x14ac:dyDescent="0.3">
      <c r="A255">
        <f t="shared" si="29"/>
        <v>251</v>
      </c>
      <c r="C255">
        <v>1.2504727980000001</v>
      </c>
      <c r="D255">
        <v>1.6988000000000001</v>
      </c>
      <c r="E255">
        <v>0.99999989103586495</v>
      </c>
      <c r="F255" s="13">
        <v>9.6740658736450198E-8</v>
      </c>
      <c r="G255" s="13">
        <v>1.21868547139436E-8</v>
      </c>
      <c r="H255" s="13">
        <v>3.6621109055135199E-11</v>
      </c>
      <c r="I255">
        <f t="shared" si="30"/>
        <v>0.87999993290072831</v>
      </c>
      <c r="J255">
        <f t="shared" si="31"/>
        <v>4.0000066433330837E-2</v>
      </c>
      <c r="K255">
        <f t="shared" si="32"/>
        <v>7.999999276328397E-2</v>
      </c>
      <c r="L255">
        <f t="shared" si="33"/>
        <v>7.9026574053535159E-9</v>
      </c>
      <c r="M255">
        <f>_xlfn.NORM.S.DIST((1/$Y$7)*(C255-$Y$3-D255*$Y$12),TRUE)</f>
        <v>0.76281561808811471</v>
      </c>
      <c r="N255" s="3">
        <f>_xlfn.NORM.S.DIST((1/$Y$8)*(C255-$Y$4-D255*$Y$12),TRUE)</f>
        <v>0.84232117695099773</v>
      </c>
      <c r="O255" s="3">
        <f>_xlfn.NORM.S.DIST((1/$Y$9)*(C255-$Y$5-D255*$Y$12),TRUE)</f>
        <v>0.48626858282717689</v>
      </c>
      <c r="P255" s="3">
        <f t="shared" si="34"/>
        <v>0.40876968642192579</v>
      </c>
      <c r="Q255">
        <f t="shared" si="35"/>
        <v>0.67127769273316851</v>
      </c>
      <c r="R255">
        <f t="shared" si="35"/>
        <v>3.3692903036241326E-2</v>
      </c>
      <c r="S255">
        <f t="shared" si="35"/>
        <v>3.8901483107186503E-2</v>
      </c>
      <c r="T255">
        <f t="shared" si="28"/>
        <v>3.2303667894862665E-9</v>
      </c>
      <c r="U255" s="4">
        <f t="shared" si="36"/>
        <v>0.7438720821069631</v>
      </c>
      <c r="V255" s="6">
        <f t="shared" si="37"/>
        <v>0.65532918252112216</v>
      </c>
    </row>
    <row r="256" spans="1:22" x14ac:dyDescent="0.3">
      <c r="A256">
        <f t="shared" si="29"/>
        <v>252</v>
      </c>
      <c r="C256">
        <v>1.8324845809999999</v>
      </c>
      <c r="D256">
        <v>1.728</v>
      </c>
      <c r="E256">
        <v>0.99999996393791801</v>
      </c>
      <c r="F256" s="13">
        <v>2.6085365191884302E-8</v>
      </c>
      <c r="G256" s="13">
        <v>9.9203557399284099E-9</v>
      </c>
      <c r="H256" s="13">
        <v>5.63607618350452E-11</v>
      </c>
      <c r="I256">
        <f t="shared" si="30"/>
        <v>0.87999991726618876</v>
      </c>
      <c r="J256">
        <f t="shared" si="31"/>
        <v>4.0000081741353291E-2</v>
      </c>
      <c r="K256">
        <f t="shared" si="32"/>
        <v>7.9999991289094782E-2</v>
      </c>
      <c r="L256">
        <f t="shared" si="33"/>
        <v>9.7033627608891279E-9</v>
      </c>
      <c r="M256">
        <f>_xlfn.NORM.S.DIST((1/$Y$7)*(C256-$Y$3-D256*$Y$12),TRUE)</f>
        <v>0.89712804698417425</v>
      </c>
      <c r="N256" s="3">
        <f>_xlfn.NORM.S.DIST((1/$Y$8)*(C256-$Y$4-D256*$Y$12),TRUE)</f>
        <v>0.9126892963029497</v>
      </c>
      <c r="O256" s="3">
        <f>_xlfn.NORM.S.DIST((1/$Y$9)*(C256-$Y$5-D256*$Y$12),TRUE)</f>
        <v>0.57394131699874629</v>
      </c>
      <c r="P256" s="3">
        <f t="shared" si="34"/>
        <v>0.45231506682379652</v>
      </c>
      <c r="Q256">
        <f t="shared" si="35"/>
        <v>0.78947260712325085</v>
      </c>
      <c r="R256">
        <f t="shared" si="35"/>
        <v>3.6507646456576205E-2</v>
      </c>
      <c r="S256">
        <f t="shared" si="35"/>
        <v>4.591530036035129E-2</v>
      </c>
      <c r="T256">
        <f t="shared" si="28"/>
        <v>4.3889771756071045E-9</v>
      </c>
      <c r="U256" s="4">
        <f t="shared" si="36"/>
        <v>0.87189555832915555</v>
      </c>
      <c r="V256" s="6">
        <f t="shared" si="37"/>
        <v>1.1353973169819136</v>
      </c>
    </row>
    <row r="257" spans="1:22" x14ac:dyDescent="0.3">
      <c r="A257">
        <f t="shared" si="29"/>
        <v>253</v>
      </c>
      <c r="C257">
        <v>1.3316711569999999</v>
      </c>
      <c r="D257">
        <v>1.7217</v>
      </c>
      <c r="E257">
        <v>0.99999990754506995</v>
      </c>
      <c r="F257" s="13">
        <v>8.0574063816114002E-8</v>
      </c>
      <c r="G257" s="13">
        <v>1.18419747939936E-8</v>
      </c>
      <c r="H257" s="13">
        <v>3.8891502185859401E-11</v>
      </c>
      <c r="I257">
        <f t="shared" si="30"/>
        <v>0.87999997844714095</v>
      </c>
      <c r="J257">
        <f t="shared" si="31"/>
        <v>4.0000021774618956E-2</v>
      </c>
      <c r="K257">
        <f t="shared" si="32"/>
        <v>7.999999712461478E-2</v>
      </c>
      <c r="L257">
        <f t="shared" si="33"/>
        <v>2.6536251286564665E-9</v>
      </c>
      <c r="M257">
        <f>_xlfn.NORM.S.DIST((1/$Y$7)*(C257-$Y$3-D257*$Y$12),TRUE)</f>
        <v>0.78585363788601881</v>
      </c>
      <c r="N257" s="3">
        <f>_xlfn.NORM.S.DIST((1/$Y$8)*(C257-$Y$4-D257*$Y$12),TRUE)</f>
        <v>0.85391102354627213</v>
      </c>
      <c r="O257" s="3">
        <f>_xlfn.NORM.S.DIST((1/$Y$9)*(C257-$Y$5-D257*$Y$12),TRUE)</f>
        <v>0.49855754309105177</v>
      </c>
      <c r="P257" s="3">
        <f t="shared" si="34"/>
        <v>0.41479033270680515</v>
      </c>
      <c r="Q257">
        <f t="shared" si="35"/>
        <v>0.6915511844023039</v>
      </c>
      <c r="R257">
        <f t="shared" si="35"/>
        <v>3.4156459535438048E-2</v>
      </c>
      <c r="S257">
        <f t="shared" si="35"/>
        <v>3.9884602013739154E-2</v>
      </c>
      <c r="T257">
        <f t="shared" si="28"/>
        <v>1.1006980499945544E-9</v>
      </c>
      <c r="U257" s="4">
        <f t="shared" si="36"/>
        <v>0.7655922470521791</v>
      </c>
      <c r="V257" s="6">
        <f t="shared" si="37"/>
        <v>0.72440764803810753</v>
      </c>
    </row>
    <row r="258" spans="1:22" x14ac:dyDescent="0.3">
      <c r="A258">
        <f t="shared" si="29"/>
        <v>254</v>
      </c>
      <c r="C258">
        <v>1.680368774</v>
      </c>
      <c r="D258">
        <v>1.7145999999999999</v>
      </c>
      <c r="E258">
        <v>0.99999995273879505</v>
      </c>
      <c r="F258" s="13">
        <v>3.6742368478930399E-8</v>
      </c>
      <c r="G258" s="13">
        <v>1.04684820752759E-8</v>
      </c>
      <c r="H258" s="13">
        <v>5.0354469454233303E-11</v>
      </c>
      <c r="I258">
        <f t="shared" si="30"/>
        <v>0.87999993128776588</v>
      </c>
      <c r="J258">
        <f t="shared" si="31"/>
        <v>4.0000068013497425E-2</v>
      </c>
      <c r="K258">
        <f t="shared" si="32"/>
        <v>7.999999261021716E-2</v>
      </c>
      <c r="L258">
        <f t="shared" si="33"/>
        <v>8.0885195833600886E-9</v>
      </c>
      <c r="M258">
        <f>_xlfn.NORM.S.DIST((1/$Y$7)*(C258-$Y$3-D258*$Y$12),TRUE)</f>
        <v>0.86898693974092944</v>
      </c>
      <c r="N258" s="3">
        <f>_xlfn.NORM.S.DIST((1/$Y$8)*(C258-$Y$4-D258*$Y$12),TRUE)</f>
        <v>0.89708623167154744</v>
      </c>
      <c r="O258" s="3">
        <f>_xlfn.NORM.S.DIST((1/$Y$9)*(C258-$Y$5-D258*$Y$12),TRUE)</f>
        <v>0.55120141204334727</v>
      </c>
      <c r="P258" s="3">
        <f t="shared" si="34"/>
        <v>0.44085628232017338</v>
      </c>
      <c r="Q258">
        <f t="shared" si="35"/>
        <v>0.76470844726198384</v>
      </c>
      <c r="R258">
        <f t="shared" si="35"/>
        <v>3.5883510280834002E-2</v>
      </c>
      <c r="S258">
        <f t="shared" si="35"/>
        <v>4.4096108890209047E-2</v>
      </c>
      <c r="T258">
        <f t="shared" si="28"/>
        <v>3.5658746729940465E-9</v>
      </c>
      <c r="U258" s="4">
        <f t="shared" si="36"/>
        <v>0.84468806999890167</v>
      </c>
      <c r="V258" s="6">
        <f t="shared" si="37"/>
        <v>1.0139138541886634</v>
      </c>
    </row>
    <row r="259" spans="1:22" x14ac:dyDescent="0.3">
      <c r="A259">
        <f t="shared" si="29"/>
        <v>255</v>
      </c>
      <c r="C259">
        <v>1.048445633</v>
      </c>
      <c r="D259">
        <v>1.6760999999999999</v>
      </c>
      <c r="E259">
        <v>0.99999983440648599</v>
      </c>
      <c r="F259" s="13">
        <v>1.5247282668558899E-7</v>
      </c>
      <c r="G259" s="13">
        <v>1.30891570010931E-8</v>
      </c>
      <c r="H259" s="13">
        <v>3.1530809676354098E-11</v>
      </c>
      <c r="I259">
        <f t="shared" si="30"/>
        <v>0.879999969246549</v>
      </c>
      <c r="J259">
        <f t="shared" si="31"/>
        <v>4.0000030811266837E-2</v>
      </c>
      <c r="K259">
        <f t="shared" si="32"/>
        <v>7.9999996227663864E-2</v>
      </c>
      <c r="L259">
        <f t="shared" si="33"/>
        <v>3.7145204234564266E-9</v>
      </c>
      <c r="M259">
        <f>_xlfn.NORM.S.DIST((1/$Y$7)*(C259-$Y$3-D259*$Y$12),TRUE)</f>
        <v>0.7000294500032429</v>
      </c>
      <c r="N259" s="3">
        <f>_xlfn.NORM.S.DIST((1/$Y$8)*(C259-$Y$4-D259*$Y$12),TRUE)</f>
        <v>0.81093608339354151</v>
      </c>
      <c r="O259" s="3">
        <f>_xlfn.NORM.S.DIST((1/$Y$9)*(C259-$Y$5-D259*$Y$12),TRUE)</f>
        <v>0.45577431754458464</v>
      </c>
      <c r="P259" s="3">
        <f t="shared" si="34"/>
        <v>0.39388589519894002</v>
      </c>
      <c r="Q259">
        <f t="shared" si="35"/>
        <v>0.61602589447453238</v>
      </c>
      <c r="R259">
        <f t="shared" si="35"/>
        <v>3.2437468321709712E-2</v>
      </c>
      <c r="S259">
        <f t="shared" si="35"/>
        <v>3.6461943684232841E-2</v>
      </c>
      <c r="T259">
        <f t="shared" si="28"/>
        <v>1.4630972022278803E-9</v>
      </c>
      <c r="U259" s="4">
        <f t="shared" si="36"/>
        <v>0.68492530794357209</v>
      </c>
      <c r="V259" s="6">
        <f t="shared" si="37"/>
        <v>0.48151660069365726</v>
      </c>
    </row>
    <row r="260" spans="1:22" x14ac:dyDescent="0.3">
      <c r="A260">
        <f t="shared" si="29"/>
        <v>256</v>
      </c>
      <c r="C260">
        <v>1.319762482</v>
      </c>
      <c r="D260">
        <v>1.6469</v>
      </c>
      <c r="E260">
        <v>0.99999990530490501</v>
      </c>
      <c r="F260" s="13">
        <v>8.2764608308726695E-8</v>
      </c>
      <c r="G260" s="13">
        <v>1.18919372417024E-8</v>
      </c>
      <c r="H260" s="13">
        <v>3.8549914543597702E-11</v>
      </c>
      <c r="I260">
        <f t="shared" si="30"/>
        <v>0.87999986889190818</v>
      </c>
      <c r="J260">
        <f t="shared" si="31"/>
        <v>4.0000129077705802E-2</v>
      </c>
      <c r="K260">
        <f t="shared" si="32"/>
        <v>7.9999986757879116E-2</v>
      </c>
      <c r="L260">
        <f t="shared" si="33"/>
        <v>1.5272507316299985E-8</v>
      </c>
      <c r="M260">
        <f>_xlfn.NORM.S.DIST((1/$Y$7)*(C260-$Y$3-D260*$Y$12),TRUE)</f>
        <v>0.78255862463126347</v>
      </c>
      <c r="N260" s="3">
        <f>_xlfn.NORM.S.DIST((1/$Y$8)*(C260-$Y$4-D260*$Y$12),TRUE)</f>
        <v>0.85224801121618554</v>
      </c>
      <c r="O260" s="3">
        <f>_xlfn.NORM.S.DIST((1/$Y$9)*(C260-$Y$5-D260*$Y$12),TRUE)</f>
        <v>0.49675486076243547</v>
      </c>
      <c r="P260" s="3">
        <f t="shared" si="34"/>
        <v>0.41390604597074809</v>
      </c>
      <c r="Q260">
        <f t="shared" si="35"/>
        <v>0.68865148707574386</v>
      </c>
      <c r="R260">
        <f t="shared" si="35"/>
        <v>3.4090030454865486E-2</v>
      </c>
      <c r="S260">
        <f t="shared" si="35"/>
        <v>3.9740382282906925E-2</v>
      </c>
      <c r="T260">
        <f t="shared" si="28"/>
        <v>6.3213831153490482E-9</v>
      </c>
      <c r="U260" s="4">
        <f t="shared" si="36"/>
        <v>0.7624819061348993</v>
      </c>
      <c r="V260" s="6">
        <f t="shared" si="37"/>
        <v>0.71430890375150013</v>
      </c>
    </row>
    <row r="261" spans="1:22" x14ac:dyDescent="0.3">
      <c r="A261">
        <f t="shared" si="29"/>
        <v>257</v>
      </c>
      <c r="C261">
        <v>-0.29007285900000002</v>
      </c>
      <c r="D261">
        <v>1.6920999999999999</v>
      </c>
      <c r="E261">
        <v>0.99999687245412505</v>
      </c>
      <c r="F261" s="13">
        <v>3.1065238960908901E-6</v>
      </c>
      <c r="G261" s="13">
        <v>2.1010280915405901E-8</v>
      </c>
      <c r="H261" s="13">
        <v>1.1697808256973001E-11</v>
      </c>
      <c r="I261">
        <f t="shared" si="30"/>
        <v>0.8799999293882852</v>
      </c>
      <c r="J261">
        <f t="shared" si="31"/>
        <v>4.0000069873468595E-2</v>
      </c>
      <c r="K261">
        <f t="shared" si="32"/>
        <v>7.9999992430945882E-2</v>
      </c>
      <c r="L261">
        <f t="shared" si="33"/>
        <v>8.3073007625075485E-9</v>
      </c>
      <c r="M261">
        <f>_xlfn.NORM.S.DIST((1/$Y$7)*(C261-$Y$3-D261*$Y$12),TRUE)</f>
        <v>0.22954825256810538</v>
      </c>
      <c r="N261" s="3">
        <f>_xlfn.NORM.S.DIST((1/$Y$8)*(C261-$Y$4-D261*$Y$12),TRUE)</f>
        <v>0.52729024499306898</v>
      </c>
      <c r="O261" s="3">
        <f>_xlfn.NORM.S.DIST((1/$Y$9)*(C261-$Y$5-D261*$Y$12),TRUE)</f>
        <v>0.2679631001498225</v>
      </c>
      <c r="P261" s="3">
        <f t="shared" si="34"/>
        <v>0.30005358008064165</v>
      </c>
      <c r="Q261">
        <f t="shared" si="35"/>
        <v>0.20200244605113699</v>
      </c>
      <c r="R261">
        <f t="shared" si="35"/>
        <v>2.1091646643321135E-2</v>
      </c>
      <c r="S261">
        <f t="shared" si="35"/>
        <v>2.1437045983758594E-2</v>
      </c>
      <c r="T261">
        <f t="shared" si="35"/>
        <v>2.4926353345970342E-9</v>
      </c>
      <c r="U261" s="4">
        <f t="shared" si="36"/>
        <v>0.24453114117085206</v>
      </c>
      <c r="V261" s="6">
        <f t="shared" si="37"/>
        <v>-0.69180104175139445</v>
      </c>
    </row>
    <row r="262" spans="1:22" x14ac:dyDescent="0.3">
      <c r="A262">
        <f t="shared" ref="A262:A325" si="38">A261+1</f>
        <v>258</v>
      </c>
      <c r="C262">
        <v>1.3000685759999999</v>
      </c>
      <c r="D262">
        <v>1.6794</v>
      </c>
      <c r="E262">
        <v>0.99999990145703799</v>
      </c>
      <c r="F262" s="13">
        <v>8.6529961426558194E-8</v>
      </c>
      <c r="G262" s="13">
        <v>1.19750091760234E-8</v>
      </c>
      <c r="H262" s="13">
        <v>3.7991535425410902E-11</v>
      </c>
      <c r="I262">
        <f t="shared" ref="I262:I325" si="39">$Y$14*E261+$Y$19*F261+G261*$Y$24+H261*$Y$29</f>
        <v>0.87999729983526698</v>
      </c>
      <c r="J262">
        <f t="shared" ref="J262:J325" si="40">$Y$15*E261+$Y$20*F261+G261*$Y$25+H261*$Y$30</f>
        <v>4.0002639704666484E-2</v>
      </c>
      <c r="K262">
        <f t="shared" ref="K262:K325" si="41">E261*$Y$16+F261*$Y$21+G261*$Y$26+H261*$Y$31</f>
        <v>7.9999749798318642E-2</v>
      </c>
      <c r="L262">
        <f t="shared" ref="L262:L325" si="42">E261*$Y$17+F261*$Y$22+G261*$Y$27+H261*$Y$32</f>
        <v>3.1066174785569459E-7</v>
      </c>
      <c r="M262">
        <f>_xlfn.NORM.S.DIST((1/$Y$7)*(C262-$Y$3-D262*$Y$12),TRUE)</f>
        <v>0.77704578241585642</v>
      </c>
      <c r="N262" s="3">
        <f>_xlfn.NORM.S.DIST((1/$Y$8)*(C262-$Y$4-D262*$Y$12),TRUE)</f>
        <v>0.84947009662269946</v>
      </c>
      <c r="O262" s="3">
        <f>_xlfn.NORM.S.DIST((1/$Y$9)*(C262-$Y$5-D262*$Y$12),TRUE)</f>
        <v>0.49377384773825339</v>
      </c>
      <c r="P262" s="3">
        <f t="shared" ref="P262:P325" si="43">_xlfn.NORM.S.DIST((1/$Y$10)*(C262-$Y$6-D262*$Y$12),TRUE)</f>
        <v>0.4124446211350275</v>
      </c>
      <c r="Q262">
        <f t="shared" ref="Q262:T325" si="44">M262*I262</f>
        <v>0.68379819037433598</v>
      </c>
      <c r="R262">
        <f t="shared" si="44"/>
        <v>3.3981046215086075E-2</v>
      </c>
      <c r="S262">
        <f t="shared" si="44"/>
        <v>3.9501784276013356E-2</v>
      </c>
      <c r="T262">
        <f t="shared" si="44"/>
        <v>1.2813076689548738E-7</v>
      </c>
      <c r="U262" s="4">
        <f t="shared" ref="U262:U325" si="45">SUM(Q262:T262)</f>
        <v>0.75728114899620225</v>
      </c>
      <c r="V262" s="6">
        <f t="shared" ref="V262:V325" si="46">_xlfn.NORM.S.INV(U262)</f>
        <v>0.69758350212067632</v>
      </c>
    </row>
    <row r="263" spans="1:22" x14ac:dyDescent="0.3">
      <c r="A263">
        <f t="shared" si="38"/>
        <v>259</v>
      </c>
      <c r="C263">
        <v>-3.1610188749999999</v>
      </c>
      <c r="D263">
        <v>1.7441</v>
      </c>
      <c r="E263">
        <v>0.99800825951195504</v>
      </c>
      <c r="F263">
        <v>1.9916826259268701E-3</v>
      </c>
      <c r="G263" s="13">
        <v>5.7860725881957803E-8</v>
      </c>
      <c r="H263" s="13">
        <v>1.3918638454280701E-12</v>
      </c>
      <c r="I263">
        <f t="shared" si="39"/>
        <v>0.87999992612288214</v>
      </c>
      <c r="J263">
        <f t="shared" si="40"/>
        <v>4.0000073070707021E-2</v>
      </c>
      <c r="K263">
        <f t="shared" si="41"/>
        <v>7.9999992123021599E-2</v>
      </c>
      <c r="L263">
        <f t="shared" si="42"/>
        <v>8.6833893709961484E-9</v>
      </c>
      <c r="M263">
        <f>_xlfn.NORM.S.DIST((1/$Y$7)*(C263-$Y$3-D263*$Y$12),TRUE)</f>
        <v>2.7697963366019848E-4</v>
      </c>
      <c r="N263" s="3">
        <f>_xlfn.NORM.S.DIST((1/$Y$8)*(C263-$Y$4-D263*$Y$12),TRUE)</f>
        <v>4.6958820964114197E-2</v>
      </c>
      <c r="O263" s="3">
        <f>_xlfn.NORM.S.DIST((1/$Y$9)*(C263-$Y$5-D263*$Y$12),TRUE)</f>
        <v>4.3784502373658024E-2</v>
      </c>
      <c r="P263" s="3">
        <f t="shared" si="43"/>
        <v>0.14202260734129837</v>
      </c>
      <c r="Q263">
        <f t="shared" si="44"/>
        <v>2.4374205715851764E-4</v>
      </c>
      <c r="R263">
        <f t="shared" si="44"/>
        <v>1.8783562698788166E-3</v>
      </c>
      <c r="S263">
        <f t="shared" si="44"/>
        <v>3.5027598450030626E-3</v>
      </c>
      <c r="T263">
        <f t="shared" si="44"/>
        <v>1.2332375990285899E-9</v>
      </c>
      <c r="U263" s="4">
        <f t="shared" si="45"/>
        <v>5.6248594052779955E-3</v>
      </c>
      <c r="V263" s="6">
        <f t="shared" si="46"/>
        <v>-2.5348446963437934</v>
      </c>
    </row>
    <row r="264" spans="1:22" x14ac:dyDescent="0.3">
      <c r="A264">
        <f t="shared" si="38"/>
        <v>260</v>
      </c>
      <c r="C264">
        <v>-1.1897752429999999</v>
      </c>
      <c r="D264">
        <v>1.7831999999999999</v>
      </c>
      <c r="E264">
        <v>0.99997417578513004</v>
      </c>
      <c r="F264" s="13">
        <v>2.57953592055124E-5</v>
      </c>
      <c r="G264" s="13">
        <v>2.8849663584727399E-8</v>
      </c>
      <c r="H264" s="13">
        <v>6.0009149238629297E-12</v>
      </c>
      <c r="I264">
        <f t="shared" si="39"/>
        <v>0.87826724305751946</v>
      </c>
      <c r="J264">
        <f t="shared" si="40"/>
        <v>4.1692927917580953E-2</v>
      </c>
      <c r="K264">
        <f t="shared" si="41"/>
        <v>7.9840660761193019E-2</v>
      </c>
      <c r="L264">
        <f t="shared" si="42"/>
        <v>1.991682637061781E-4</v>
      </c>
      <c r="M264">
        <f>_xlfn.NORM.S.DIST((1/$Y$7)*(C264-$Y$3-D264*$Y$12),TRUE)</f>
        <v>5.5860981236230137E-2</v>
      </c>
      <c r="N264" s="3">
        <f>_xlfn.NORM.S.DIST((1/$Y$8)*(C264-$Y$4-D264*$Y$12),TRUE)</f>
        <v>0.31634813910437365</v>
      </c>
      <c r="O264" s="3">
        <f>_xlfn.NORM.S.DIST((1/$Y$9)*(C264-$Y$5-D264*$Y$12),TRUE)</f>
        <v>0.16843291956560386</v>
      </c>
      <c r="P264" s="3">
        <f t="shared" si="43"/>
        <v>0.24331598764379597</v>
      </c>
      <c r="Q264">
        <f t="shared" si="44"/>
        <v>4.9060869984831668E-2</v>
      </c>
      <c r="R264">
        <f t="shared" si="44"/>
        <v>1.3189480160539523E-2</v>
      </c>
      <c r="S264">
        <f t="shared" si="44"/>
        <v>1.3447795592054688E-2</v>
      </c>
      <c r="T264">
        <f t="shared" si="44"/>
        <v>4.8460822790968726E-5</v>
      </c>
      <c r="U264" s="4">
        <f t="shared" si="45"/>
        <v>7.5746606560216853E-2</v>
      </c>
      <c r="V264" s="6">
        <f t="shared" si="46"/>
        <v>-1.4342770630668469</v>
      </c>
    </row>
    <row r="265" spans="1:22" x14ac:dyDescent="0.3">
      <c r="A265">
        <f t="shared" si="38"/>
        <v>261</v>
      </c>
      <c r="C265">
        <v>1.5201501749999999</v>
      </c>
      <c r="D265">
        <v>1.7533000000000001</v>
      </c>
      <c r="E265">
        <v>0.99999993610607196</v>
      </c>
      <c r="F265" s="13">
        <v>5.2770764503220501E-8</v>
      </c>
      <c r="G265" s="13">
        <v>1.10784454138649E-8</v>
      </c>
      <c r="H265" s="13">
        <v>4.4718463752944403E-11</v>
      </c>
      <c r="I265">
        <f t="shared" si="39"/>
        <v>0.87997756149423012</v>
      </c>
      <c r="J265">
        <f t="shared" si="40"/>
        <v>4.0021924901218121E-2</v>
      </c>
      <c r="K265">
        <f t="shared" si="41"/>
        <v>7.9997934063830559E-2</v>
      </c>
      <c r="L265">
        <f t="shared" si="42"/>
        <v>2.579540721283179E-6</v>
      </c>
      <c r="M265">
        <f>_xlfn.NORM.S.DIST((1/$Y$7)*(C265-$Y$3-D265*$Y$12),TRUE)</f>
        <v>0.83403109023635813</v>
      </c>
      <c r="N265" s="3">
        <f>_xlfn.NORM.S.DIST((1/$Y$8)*(C265-$Y$4-D265*$Y$12),TRUE)</f>
        <v>0.87856038225283373</v>
      </c>
      <c r="O265" s="3">
        <f>_xlfn.NORM.S.DIST((1/$Y$9)*(C265-$Y$5-D265*$Y$12),TRUE)</f>
        <v>0.52706837072945811</v>
      </c>
      <c r="P265" s="3">
        <f t="shared" si="43"/>
        <v>0.42884061888016212</v>
      </c>
      <c r="Q265">
        <f t="shared" si="44"/>
        <v>0.73392864499656463</v>
      </c>
      <c r="R265">
        <f t="shared" si="44"/>
        <v>3.51616776397084E-2</v>
      </c>
      <c r="S265">
        <f t="shared" si="44"/>
        <v>4.2164380768745791E-2</v>
      </c>
      <c r="T265">
        <f t="shared" si="44"/>
        <v>1.1062118393416583E-6</v>
      </c>
      <c r="U265" s="4">
        <f t="shared" si="45"/>
        <v>0.81125580961685817</v>
      </c>
      <c r="V265" s="6">
        <f t="shared" si="46"/>
        <v>0.8825334839342488</v>
      </c>
    </row>
    <row r="266" spans="1:22" x14ac:dyDescent="0.3">
      <c r="A266">
        <f t="shared" si="38"/>
        <v>262</v>
      </c>
      <c r="C266">
        <v>1.7133463090000001</v>
      </c>
      <c r="D266">
        <v>1.7749999999999999</v>
      </c>
      <c r="E266">
        <v>0.99999995548870702</v>
      </c>
      <c r="F266" s="13">
        <v>3.4112556087839798E-8</v>
      </c>
      <c r="G266" s="13">
        <v>1.0347137460739101E-8</v>
      </c>
      <c r="H266" s="13">
        <v>5.1599749473567801E-11</v>
      </c>
      <c r="I266">
        <f t="shared" si="39"/>
        <v>0.87999995537994358</v>
      </c>
      <c r="J266">
        <f t="shared" si="40"/>
        <v>4.0000044411117659E-2</v>
      </c>
      <c r="K266">
        <f t="shared" si="41"/>
        <v>7.9999994896087903E-2</v>
      </c>
      <c r="L266">
        <f t="shared" si="42"/>
        <v>5.3128512213244059E-9</v>
      </c>
      <c r="M266">
        <f>_xlfn.NORM.S.DIST((1/$Y$7)*(C266-$Y$3-D266*$Y$12),TRUE)</f>
        <v>0.87549902295935178</v>
      </c>
      <c r="N266" s="3">
        <f>_xlfn.NORM.S.DIST((1/$Y$8)*(C266-$Y$4-D266*$Y$12),TRUE)</f>
        <v>0.90063000198172993</v>
      </c>
      <c r="O266" s="3">
        <f>_xlfn.NORM.S.DIST((1/$Y$9)*(C266-$Y$5-D266*$Y$12),TRUE)</f>
        <v>0.55614821056667152</v>
      </c>
      <c r="P266" s="3">
        <f t="shared" si="43"/>
        <v>0.44333659596515934</v>
      </c>
      <c r="Q266">
        <f t="shared" si="44"/>
        <v>0.77043910113941372</v>
      </c>
      <c r="R266">
        <f t="shared" si="44"/>
        <v>3.6025240077254182E-2</v>
      </c>
      <c r="S266">
        <f t="shared" si="44"/>
        <v>4.449185400680214E-2</v>
      </c>
      <c r="T266">
        <f t="shared" si="44"/>
        <v>2.3553813753313014E-9</v>
      </c>
      <c r="U266" s="4">
        <f t="shared" si="45"/>
        <v>0.85095619757885133</v>
      </c>
      <c r="V266" s="6">
        <f t="shared" si="46"/>
        <v>1.0405431992191367</v>
      </c>
    </row>
    <row r="267" spans="1:22" x14ac:dyDescent="0.3">
      <c r="A267">
        <f t="shared" si="38"/>
        <v>263</v>
      </c>
      <c r="C267">
        <v>1.493344443</v>
      </c>
      <c r="D267">
        <v>1.7168000000000001</v>
      </c>
      <c r="E267">
        <v>0.99999993278632204</v>
      </c>
      <c r="F267" s="13">
        <v>5.5985760553314597E-8</v>
      </c>
      <c r="G267" s="13">
        <v>1.1184077784752401E-8</v>
      </c>
      <c r="H267" s="13">
        <v>4.3839783092198803E-11</v>
      </c>
      <c r="I267">
        <f t="shared" si="39"/>
        <v>0.87999997151884124</v>
      </c>
      <c r="J267">
        <f t="shared" si="40"/>
        <v>4.0000028580755194E-2</v>
      </c>
      <c r="K267">
        <f t="shared" si="41"/>
        <v>7.9999996447868524E-2</v>
      </c>
      <c r="L267">
        <f t="shared" si="42"/>
        <v>3.4525354083628344E-9</v>
      </c>
      <c r="M267">
        <f>_xlfn.NORM.S.DIST((1/$Y$7)*(C267-$Y$3-D267*$Y$12),TRUE)</f>
        <v>0.82764202544817089</v>
      </c>
      <c r="N267" s="3">
        <f>_xlfn.NORM.S.DIST((1/$Y$8)*(C267-$Y$4-D267*$Y$12),TRUE)</f>
        <v>0.87524514277831322</v>
      </c>
      <c r="O267" s="3">
        <f>_xlfn.NORM.S.DIST((1/$Y$9)*(C267-$Y$5-D267*$Y$12),TRUE)</f>
        <v>0.5230185800380478</v>
      </c>
      <c r="P267" s="3">
        <f t="shared" si="43"/>
        <v>0.42683642391443077</v>
      </c>
      <c r="Q267">
        <f t="shared" si="44"/>
        <v>0.72832495882218651</v>
      </c>
      <c r="R267">
        <f t="shared" si="44"/>
        <v>3.5009830726299693E-2</v>
      </c>
      <c r="S267">
        <f t="shared" si="44"/>
        <v>4.184148454521306E-2</v>
      </c>
      <c r="T267">
        <f t="shared" si="44"/>
        <v>1.4736678671435412E-9</v>
      </c>
      <c r="U267" s="4">
        <f t="shared" si="45"/>
        <v>0.80517627556736715</v>
      </c>
      <c r="V267" s="6">
        <f t="shared" si="46"/>
        <v>0.86025689387948479</v>
      </c>
    </row>
    <row r="268" spans="1:22" x14ac:dyDescent="0.3">
      <c r="A268">
        <f t="shared" si="38"/>
        <v>264</v>
      </c>
      <c r="C268">
        <v>-0.109387901</v>
      </c>
      <c r="D268">
        <v>1.7741</v>
      </c>
      <c r="E268">
        <v>0.99999791221640599</v>
      </c>
      <c r="F268" s="13">
        <v>2.0680601023937099E-6</v>
      </c>
      <c r="G268" s="13">
        <v>1.9710118081731099E-8</v>
      </c>
      <c r="H268" s="13">
        <v>1.3373191914308101E-11</v>
      </c>
      <c r="I268">
        <f t="shared" si="39"/>
        <v>0.87999995259633723</v>
      </c>
      <c r="J268">
        <f t="shared" si="40"/>
        <v>4.0000047139656568E-2</v>
      </c>
      <c r="K268">
        <f t="shared" si="41"/>
        <v>7.999999463035852E-2</v>
      </c>
      <c r="L268">
        <f t="shared" si="42"/>
        <v>5.6336478818052191E-9</v>
      </c>
      <c r="M268">
        <f>_xlfn.NORM.S.DIST((1/$Y$7)*(C268-$Y$3-D268*$Y$12),TRUE)</f>
        <v>0.28447491157887367</v>
      </c>
      <c r="N268" s="3">
        <f>_xlfn.NORM.S.DIST((1/$Y$8)*(C268-$Y$4-D268*$Y$12),TRUE)</f>
        <v>0.57071355351258435</v>
      </c>
      <c r="O268" s="3">
        <f>_xlfn.NORM.S.DIST((1/$Y$9)*(C268-$Y$5-D268*$Y$12),TRUE)</f>
        <v>0.29101418868841211</v>
      </c>
      <c r="P268" s="3">
        <f t="shared" si="43"/>
        <v>0.3121310927277629</v>
      </c>
      <c r="Q268">
        <f t="shared" si="44"/>
        <v>0.25033790870425604</v>
      </c>
      <c r="R268">
        <f t="shared" si="44"/>
        <v>2.2828569043744286E-2</v>
      </c>
      <c r="S268">
        <f t="shared" si="44"/>
        <v>2.3281133532431109E-2</v>
      </c>
      <c r="T268">
        <f t="shared" si="44"/>
        <v>1.7584366693913099E-9</v>
      </c>
      <c r="U268" s="4">
        <f t="shared" si="45"/>
        <v>0.29644761303886813</v>
      </c>
      <c r="V268" s="6">
        <f t="shared" si="46"/>
        <v>-0.53464519394437637</v>
      </c>
    </row>
    <row r="269" spans="1:22" x14ac:dyDescent="0.3">
      <c r="A269">
        <f t="shared" si="38"/>
        <v>265</v>
      </c>
      <c r="C269">
        <v>-1.292562312</v>
      </c>
      <c r="D269">
        <v>1.7810999999999999</v>
      </c>
      <c r="E269">
        <v>0.99997027066246102</v>
      </c>
      <c r="F269" s="13">
        <v>2.9699385469315499E-5</v>
      </c>
      <c r="G269" s="13">
        <v>2.9946503112920702E-8</v>
      </c>
      <c r="H269" s="13">
        <v>5.56635300785088E-12</v>
      </c>
      <c r="I269">
        <f t="shared" si="39"/>
        <v>0.87999820314129018</v>
      </c>
      <c r="J269">
        <f t="shared" si="40"/>
        <v>4.0001757062414843E-2</v>
      </c>
      <c r="K269">
        <f t="shared" si="41"/>
        <v>7.9999832979585933E-2</v>
      </c>
      <c r="L269">
        <f t="shared" si="42"/>
        <v>2.0681670879290245E-7</v>
      </c>
      <c r="M269">
        <f>_xlfn.NORM.S.DIST((1/$Y$7)*(C269-$Y$3-D269*$Y$12),TRUE)</f>
        <v>4.5741282455916722E-2</v>
      </c>
      <c r="N269" s="3">
        <f>_xlfn.NORM.S.DIST((1/$Y$8)*(C269-$Y$4-D269*$Y$12),TRUE)</f>
        <v>0.29447489883856881</v>
      </c>
      <c r="O269" s="3">
        <f>_xlfn.NORM.S.DIST((1/$Y$9)*(C269-$Y$5-D269*$Y$12),TRUE)</f>
        <v>0.1588056108446399</v>
      </c>
      <c r="P269" s="3">
        <f t="shared" si="43"/>
        <v>0.23722398499186392</v>
      </c>
      <c r="Q269">
        <f t="shared" si="44"/>
        <v>4.0252246370584936E-2</v>
      </c>
      <c r="R269">
        <f t="shared" si="44"/>
        <v>1.1779513364319616E-2</v>
      </c>
      <c r="S269">
        <f t="shared" si="44"/>
        <v>1.2704422343792312E-2</v>
      </c>
      <c r="T269">
        <f t="shared" si="44"/>
        <v>4.9061883822754182E-8</v>
      </c>
      <c r="U269" s="4">
        <f t="shared" si="45"/>
        <v>6.4736231140580677E-2</v>
      </c>
      <c r="V269" s="6">
        <f t="shared" si="46"/>
        <v>-1.516185465158524</v>
      </c>
    </row>
    <row r="270" spans="1:22" x14ac:dyDescent="0.3">
      <c r="A270">
        <f t="shared" si="38"/>
        <v>266</v>
      </c>
      <c r="C270">
        <v>-0.97051034899999999</v>
      </c>
      <c r="D270">
        <v>1.8201000000000001</v>
      </c>
      <c r="E270">
        <v>0.99998557351396899</v>
      </c>
      <c r="F270" s="13">
        <v>1.4399755194938599E-5</v>
      </c>
      <c r="G270" s="13">
        <v>2.67237698701777E-8</v>
      </c>
      <c r="H270" s="13">
        <v>7.0661417838003998E-12</v>
      </c>
      <c r="I270">
        <f t="shared" si="39"/>
        <v>0.87997416512337923</v>
      </c>
      <c r="J270">
        <f t="shared" si="40"/>
        <v>4.0025243279677457E-2</v>
      </c>
      <c r="K270">
        <f t="shared" si="41"/>
        <v>7.9997621653943168E-2</v>
      </c>
      <c r="L270">
        <f t="shared" si="42"/>
        <v>2.969943000013956E-6</v>
      </c>
      <c r="M270">
        <f>_xlfn.NORM.S.DIST((1/$Y$7)*(C270-$Y$3-D270*$Y$12),TRUE)</f>
        <v>8.3285148248139068E-2</v>
      </c>
      <c r="N270" s="3">
        <f>_xlfn.NORM.S.DIST((1/$Y$8)*(C270-$Y$4-D270*$Y$12),TRUE)</f>
        <v>0.3651320470259139</v>
      </c>
      <c r="O270" s="3">
        <f>_xlfn.NORM.S.DIST((1/$Y$9)*(C270-$Y$5-D270*$Y$12),TRUE)</f>
        <v>0.19019539663552859</v>
      </c>
      <c r="P270" s="3">
        <f t="shared" si="43"/>
        <v>0.25658910437530036</v>
      </c>
      <c r="Q270">
        <f t="shared" si="44"/>
        <v>7.3288778796833043E-2</v>
      </c>
      <c r="R270">
        <f t="shared" si="44"/>
        <v>1.4614499011418834E-2</v>
      </c>
      <c r="S270">
        <f t="shared" si="44"/>
        <v>1.5215179380370671E-2</v>
      </c>
      <c r="T270">
        <f t="shared" si="44"/>
        <v>7.6205501441927363E-7</v>
      </c>
      <c r="U270" s="4">
        <f t="shared" si="45"/>
        <v>0.10311921924363698</v>
      </c>
      <c r="V270" s="6">
        <f t="shared" si="46"/>
        <v>-1.2639765650474999</v>
      </c>
    </row>
    <row r="271" spans="1:22" x14ac:dyDescent="0.3">
      <c r="A271">
        <f t="shared" si="38"/>
        <v>267</v>
      </c>
      <c r="C271">
        <v>0.21073788500000001</v>
      </c>
      <c r="D271">
        <v>1.7905</v>
      </c>
      <c r="E271">
        <v>0.99999897597402398</v>
      </c>
      <c r="F271" s="13">
        <v>1.0064081908099099E-6</v>
      </c>
      <c r="G271" s="13">
        <v>1.76008333690493E-8</v>
      </c>
      <c r="H271" s="13">
        <v>1.6952104746688901E-11</v>
      </c>
      <c r="I271">
        <f t="shared" si="39"/>
        <v>0.87998747541368516</v>
      </c>
      <c r="J271">
        <f t="shared" si="40"/>
        <v>4.0012238722823584E-2</v>
      </c>
      <c r="K271">
        <f t="shared" si="41"/>
        <v>7.9998845882318773E-2</v>
      </c>
      <c r="L271">
        <f t="shared" si="42"/>
        <v>1.439981172407287E-6</v>
      </c>
      <c r="M271">
        <f>_xlfn.NORM.S.DIST((1/$Y$7)*(C271-$Y$3-D271*$Y$12),TRUE)</f>
        <v>0.39469649173624266</v>
      </c>
      <c r="N271" s="3">
        <f>_xlfn.NORM.S.DIST((1/$Y$8)*(C271-$Y$4-D271*$Y$12),TRUE)</f>
        <v>0.64527900311900988</v>
      </c>
      <c r="O271" s="3">
        <f>_xlfn.NORM.S.DIST((1/$Y$9)*(C271-$Y$5-D271*$Y$12),TRUE)</f>
        <v>0.33397876466280529</v>
      </c>
      <c r="P271" s="3">
        <f t="shared" si="43"/>
        <v>0.33402639515263288</v>
      </c>
      <c r="Q271">
        <f t="shared" si="44"/>
        <v>0.34732796931761462</v>
      </c>
      <c r="R271">
        <f t="shared" si="44"/>
        <v>2.5819057515623446E-2</v>
      </c>
      <c r="S271">
        <f t="shared" si="44"/>
        <v>2.6717915722226971E-2</v>
      </c>
      <c r="T271">
        <f t="shared" si="44"/>
        <v>4.8099172010686799E-7</v>
      </c>
      <c r="U271" s="4">
        <f t="shared" si="45"/>
        <v>0.39986542354718518</v>
      </c>
      <c r="V271" s="6">
        <f t="shared" si="46"/>
        <v>-0.25369545306461472</v>
      </c>
    </row>
    <row r="272" spans="1:22" x14ac:dyDescent="0.3">
      <c r="A272">
        <f t="shared" si="38"/>
        <v>268</v>
      </c>
      <c r="C272">
        <v>0.53516763499999997</v>
      </c>
      <c r="D272">
        <v>1.7999000000000001</v>
      </c>
      <c r="E272">
        <v>0.99999949988653603</v>
      </c>
      <c r="F272" s="13">
        <v>4.8439832456770195E-7</v>
      </c>
      <c r="G272" s="13">
        <v>1.5693581862612699E-8</v>
      </c>
      <c r="H272" s="13">
        <v>2.1557705100561101E-11</v>
      </c>
      <c r="I272">
        <f t="shared" si="39"/>
        <v>0.87999912652222589</v>
      </c>
      <c r="J272">
        <f t="shared" si="40"/>
        <v>4.0000854742589825E-2</v>
      </c>
      <c r="K272">
        <f t="shared" si="41"/>
        <v>7.9999918080803784E-2</v>
      </c>
      <c r="L272">
        <f t="shared" si="42"/>
        <v>1.0065438076478835E-7</v>
      </c>
      <c r="M272">
        <f>_xlfn.NORM.S.DIST((1/$Y$7)*(C272-$Y$3-D272*$Y$12),TRUE)</f>
        <v>0.51574134262752291</v>
      </c>
      <c r="N272" s="3">
        <f>_xlfn.NORM.S.DIST((1/$Y$8)*(C272-$Y$4-D272*$Y$12),TRUE)</f>
        <v>0.7155370003484991</v>
      </c>
      <c r="O272" s="3">
        <f>_xlfn.NORM.S.DIST((1/$Y$9)*(C272-$Y$5-D272*$Y$12),TRUE)</f>
        <v>0.37986008455075737</v>
      </c>
      <c r="P272" s="3">
        <f t="shared" si="43"/>
        <v>0.35680759065368672</v>
      </c>
      <c r="Q272">
        <f t="shared" si="44"/>
        <v>0.4538519310236202</v>
      </c>
      <c r="R272">
        <f t="shared" si="44"/>
        <v>2.8622091613888758E-2</v>
      </c>
      <c r="S272">
        <f t="shared" si="44"/>
        <v>3.038877564622779E-2</v>
      </c>
      <c r="T272">
        <f t="shared" si="44"/>
        <v>3.5914247089422918E-8</v>
      </c>
      <c r="U272" s="4">
        <f t="shared" si="45"/>
        <v>0.51286283419798384</v>
      </c>
      <c r="V272" s="6">
        <f t="shared" si="46"/>
        <v>3.2247932281527752E-2</v>
      </c>
    </row>
    <row r="273" spans="1:22" x14ac:dyDescent="0.3">
      <c r="A273">
        <f t="shared" si="38"/>
        <v>269</v>
      </c>
      <c r="C273">
        <v>1.232901418</v>
      </c>
      <c r="D273">
        <v>1.7688999999999999</v>
      </c>
      <c r="E273">
        <v>0.99999988705369802</v>
      </c>
      <c r="F273" s="13">
        <v>1.00647358426433E-7</v>
      </c>
      <c r="G273" s="13">
        <v>1.22627965697083E-8</v>
      </c>
      <c r="H273" s="13">
        <v>3.6147504737220798E-11</v>
      </c>
      <c r="I273">
        <f t="shared" si="39"/>
        <v>0.87999958043793236</v>
      </c>
      <c r="J273">
        <f t="shared" si="40"/>
        <v>4.0000411110401458E-2</v>
      </c>
      <c r="K273">
        <f t="shared" si="41"/>
        <v>7.9999959994587685E-2</v>
      </c>
      <c r="L273">
        <f t="shared" si="42"/>
        <v>4.8457078620850646E-8</v>
      </c>
      <c r="M273">
        <f>_xlfn.NORM.S.DIST((1/$Y$7)*(C273-$Y$3-D273*$Y$12),TRUE)</f>
        <v>0.75765679693932741</v>
      </c>
      <c r="N273" s="3">
        <f>_xlfn.NORM.S.DIST((1/$Y$8)*(C273-$Y$4-D273*$Y$12),TRUE)</f>
        <v>0.83973571892275833</v>
      </c>
      <c r="O273" s="3">
        <f>_xlfn.NORM.S.DIST((1/$Y$9)*(C273-$Y$5-D273*$Y$12),TRUE)</f>
        <v>0.48361055773157258</v>
      </c>
      <c r="P273" s="3">
        <f t="shared" si="43"/>
        <v>0.40746959104505148</v>
      </c>
      <c r="Q273">
        <f t="shared" si="44"/>
        <v>0.6667376634225558</v>
      </c>
      <c r="R273">
        <f t="shared" si="44"/>
        <v>3.3589773980998862E-2</v>
      </c>
      <c r="S273">
        <f t="shared" si="44"/>
        <v>3.8688825271486045E-2</v>
      </c>
      <c r="T273">
        <f t="shared" si="44"/>
        <v>1.974478600887592E-8</v>
      </c>
      <c r="U273" s="4">
        <f t="shared" si="45"/>
        <v>0.73901628241982675</v>
      </c>
      <c r="V273" s="6">
        <f t="shared" si="46"/>
        <v>0.64031560868896076</v>
      </c>
    </row>
    <row r="274" spans="1:22" x14ac:dyDescent="0.3">
      <c r="A274">
        <f t="shared" si="38"/>
        <v>270</v>
      </c>
      <c r="C274">
        <v>0.32531202199999998</v>
      </c>
      <c r="D274">
        <v>1.7992999999999999</v>
      </c>
      <c r="E274">
        <v>0.99999920607329096</v>
      </c>
      <c r="F274" s="13">
        <v>7.7700601685306398E-7</v>
      </c>
      <c r="G274" s="13">
        <v>1.6902238069608699E-8</v>
      </c>
      <c r="H274" s="13">
        <v>1.8453878824674101E-11</v>
      </c>
      <c r="I274">
        <f t="shared" si="39"/>
        <v>0.87999991387688592</v>
      </c>
      <c r="J274">
        <f t="shared" si="40"/>
        <v>4.000008505901987E-2</v>
      </c>
      <c r="K274">
        <f t="shared" si="41"/>
        <v>7.9999990970440915E-2</v>
      </c>
      <c r="L274">
        <f t="shared" si="42"/>
        <v>1.0093653846433077E-8</v>
      </c>
      <c r="M274">
        <f>_xlfn.NORM.S.DIST((1/$Y$7)*(C274-$Y$3-D274*$Y$12),TRUE)</f>
        <v>0.43690015587977254</v>
      </c>
      <c r="N274" s="3">
        <f>_xlfn.NORM.S.DIST((1/$Y$8)*(C274-$Y$4-D274*$Y$12),TRUE)</f>
        <v>0.67082314245048202</v>
      </c>
      <c r="O274" s="3">
        <f>_xlfn.NORM.S.DIST((1/$Y$9)*(C274-$Y$5-D274*$Y$12),TRUE)</f>
        <v>0.3499417234546488</v>
      </c>
      <c r="P274" s="3">
        <f t="shared" si="43"/>
        <v>0.34200729209764047</v>
      </c>
      <c r="Q274">
        <f t="shared" si="44"/>
        <v>0.38447209954699785</v>
      </c>
      <c r="R274">
        <f t="shared" si="44"/>
        <v>2.6832982757578283E-2</v>
      </c>
      <c r="S274">
        <f t="shared" si="44"/>
        <v>2.7995334716552436E-2</v>
      </c>
      <c r="T274">
        <f t="shared" si="44"/>
        <v>3.4521032193895097E-9</v>
      </c>
      <c r="U274" s="4">
        <f t="shared" si="45"/>
        <v>0.43930042047323176</v>
      </c>
      <c r="V274" s="6">
        <f t="shared" si="46"/>
        <v>-0.15274313766624123</v>
      </c>
    </row>
    <row r="275" spans="1:22" x14ac:dyDescent="0.3">
      <c r="A275">
        <f t="shared" si="38"/>
        <v>271</v>
      </c>
      <c r="C275">
        <v>0.22698724300000001</v>
      </c>
      <c r="D275">
        <v>1.7873000000000001</v>
      </c>
      <c r="E275">
        <v>0.99999901286453396</v>
      </c>
      <c r="F275" s="13">
        <v>9.6961818330969303E-7</v>
      </c>
      <c r="G275" s="13">
        <v>1.7500125530183099E-8</v>
      </c>
      <c r="H275" s="13">
        <v>1.7157511623065301E-11</v>
      </c>
      <c r="I275">
        <f t="shared" si="39"/>
        <v>0.87999932601697872</v>
      </c>
      <c r="J275">
        <f t="shared" si="40"/>
        <v>4.0000659778655717E-2</v>
      </c>
      <c r="K275">
        <f t="shared" si="41"/>
        <v>7.9999936489000431E-2</v>
      </c>
      <c r="L275">
        <f t="shared" si="42"/>
        <v>7.7715364788366137E-8</v>
      </c>
      <c r="M275">
        <f>_xlfn.NORM.S.DIST((1/$Y$7)*(C275-$Y$3-D275*$Y$12),TRUE)</f>
        <v>0.40061937181049539</v>
      </c>
      <c r="N275" s="3">
        <f>_xlfn.NORM.S.DIST((1/$Y$8)*(C275-$Y$4-D275*$Y$12),TRUE)</f>
        <v>0.64894507865682394</v>
      </c>
      <c r="O275" s="3">
        <f>_xlfn.NORM.S.DIST((1/$Y$9)*(C275-$Y$5-D275*$Y$12),TRUE)</f>
        <v>0.33622531580263459</v>
      </c>
      <c r="P275" s="3">
        <f t="shared" si="43"/>
        <v>0.33515382390408843</v>
      </c>
      <c r="Q275">
        <f t="shared" si="44"/>
        <v>0.35254477718258137</v>
      </c>
      <c r="R275">
        <f t="shared" si="44"/>
        <v>2.595823130638459E-2</v>
      </c>
      <c r="S275">
        <f t="shared" si="44"/>
        <v>2.689800391020488E-2</v>
      </c>
      <c r="T275">
        <f t="shared" si="44"/>
        <v>2.6046601684922058E-8</v>
      </c>
      <c r="U275" s="4">
        <f t="shared" si="45"/>
        <v>0.40540103844577252</v>
      </c>
      <c r="V275" s="6">
        <f t="shared" si="46"/>
        <v>-0.23939142719603648</v>
      </c>
    </row>
    <row r="276" spans="1:22" x14ac:dyDescent="0.3">
      <c r="A276">
        <f t="shared" si="38"/>
        <v>272</v>
      </c>
      <c r="C276">
        <v>0.25422468199999998</v>
      </c>
      <c r="D276">
        <v>1.7670999999999999</v>
      </c>
      <c r="E276">
        <v>0.99999907070999305</v>
      </c>
      <c r="F276" s="13">
        <v>9.1194008748125601E-7</v>
      </c>
      <c r="G276" s="13">
        <v>1.73324119448868E-8</v>
      </c>
      <c r="H276" s="13">
        <v>1.7507217939879401E-11</v>
      </c>
      <c r="I276">
        <f t="shared" si="39"/>
        <v>0.87999915851726884</v>
      </c>
      <c r="J276">
        <f t="shared" si="40"/>
        <v>4.0000823475107652E-2</v>
      </c>
      <c r="K276">
        <f t="shared" si="41"/>
        <v>7.9999921032079493E-2</v>
      </c>
      <c r="L276">
        <f t="shared" si="42"/>
        <v>9.6975544340267754E-8</v>
      </c>
      <c r="M276">
        <f>_xlfn.NORM.S.DIST((1/$Y$7)*(C276-$Y$3-D276*$Y$12),TRUE)</f>
        <v>0.41059818422434946</v>
      </c>
      <c r="N276" s="3">
        <f>_xlfn.NORM.S.DIST((1/$Y$8)*(C276-$Y$4-D276*$Y$12),TRUE)</f>
        <v>0.65505908383361777</v>
      </c>
      <c r="O276" s="3">
        <f>_xlfn.NORM.S.DIST((1/$Y$9)*(C276-$Y$5-D276*$Y$12),TRUE)</f>
        <v>0.34000413850446931</v>
      </c>
      <c r="P276" s="3">
        <f t="shared" si="43"/>
        <v>0.3370469692914107</v>
      </c>
      <c r="Q276">
        <f t="shared" si="44"/>
        <v>0.36132605660614603</v>
      </c>
      <c r="R276">
        <f t="shared" si="44"/>
        <v>2.620290277819429E-2</v>
      </c>
      <c r="S276">
        <f t="shared" si="44"/>
        <v>2.7200304230937764E-2</v>
      </c>
      <c r="T276">
        <f t="shared" si="44"/>
        <v>3.2685313315272064E-8</v>
      </c>
      <c r="U276" s="4">
        <f t="shared" si="45"/>
        <v>0.41472929630059141</v>
      </c>
      <c r="V276" s="6">
        <f t="shared" si="46"/>
        <v>-0.21539599455666142</v>
      </c>
    </row>
    <row r="277" spans="1:22" x14ac:dyDescent="0.3">
      <c r="A277">
        <f t="shared" si="38"/>
        <v>273</v>
      </c>
      <c r="C277">
        <v>-0.443445543</v>
      </c>
      <c r="D277">
        <v>1.8505</v>
      </c>
      <c r="E277">
        <v>0.99999558956146795</v>
      </c>
      <c r="F277" s="13">
        <v>4.38824711843524E-6</v>
      </c>
      <c r="G277" s="13">
        <v>2.2180972211958599E-8</v>
      </c>
      <c r="H277" s="13">
        <v>1.0441444151521099E-11</v>
      </c>
      <c r="I277">
        <f t="shared" si="39"/>
        <v>0.87999920867678183</v>
      </c>
      <c r="J277">
        <f t="shared" si="40"/>
        <v>4.0000774455427726E-2</v>
      </c>
      <c r="K277">
        <f t="shared" si="41"/>
        <v>7.9999925659775678E-2</v>
      </c>
      <c r="L277">
        <f t="shared" si="42"/>
        <v>9.1208014522477506E-8</v>
      </c>
      <c r="M277">
        <f>_xlfn.NORM.S.DIST((1/$Y$7)*(C277-$Y$3-D277*$Y$12),TRUE)</f>
        <v>0.1880072669512057</v>
      </c>
      <c r="N277" s="3">
        <f>_xlfn.NORM.S.DIST((1/$Y$8)*(C277-$Y$4-D277*$Y$12),TRUE)</f>
        <v>0.4901533862309127</v>
      </c>
      <c r="O277" s="3">
        <f>_xlfn.NORM.S.DIST((1/$Y$9)*(C277-$Y$5-D277*$Y$12),TRUE)</f>
        <v>0.24914518250094769</v>
      </c>
      <c r="P277" s="3">
        <f t="shared" si="43"/>
        <v>0.28997079551714533</v>
      </c>
      <c r="Q277">
        <f t="shared" si="44"/>
        <v>0.16544624614254549</v>
      </c>
      <c r="R277">
        <f t="shared" si="44"/>
        <v>1.9606515051186893E-2</v>
      </c>
      <c r="S277">
        <f t="shared" si="44"/>
        <v>1.9931596078567058E-2</v>
      </c>
      <c r="T277">
        <f t="shared" si="44"/>
        <v>2.6447660528622146E-8</v>
      </c>
      <c r="U277" s="4">
        <f t="shared" si="45"/>
        <v>0.20498438371995997</v>
      </c>
      <c r="V277" s="6">
        <f t="shared" si="46"/>
        <v>-0.82394859417750077</v>
      </c>
    </row>
    <row r="278" spans="1:22" x14ac:dyDescent="0.3">
      <c r="A278">
        <f t="shared" si="38"/>
        <v>274</v>
      </c>
      <c r="C278">
        <v>-0.75144686400000005</v>
      </c>
      <c r="D278">
        <v>1.8624000000000001</v>
      </c>
      <c r="E278">
        <v>0.99999119335008602</v>
      </c>
      <c r="F278" s="13">
        <v>8.7819090081582107E-6</v>
      </c>
      <c r="G278" s="13">
        <v>2.4732594619555301E-8</v>
      </c>
      <c r="H278" s="13">
        <v>8.3112714673955102E-12</v>
      </c>
      <c r="I278">
        <f t="shared" si="39"/>
        <v>0.87999618487763953</v>
      </c>
      <c r="J278">
        <f t="shared" si="40"/>
        <v>4.000372912260295E-2</v>
      </c>
      <c r="K278">
        <f t="shared" si="41"/>
        <v>7.9999647166692486E-2</v>
      </c>
      <c r="L278">
        <f t="shared" si="42"/>
        <v>4.388330649988452E-7</v>
      </c>
      <c r="M278">
        <f>_xlfn.NORM.S.DIST((1/$Y$7)*(C278-$Y$3-D278*$Y$12),TRUE)</f>
        <v>0.11973621313816717</v>
      </c>
      <c r="N278" s="3">
        <f>_xlfn.NORM.S.DIST((1/$Y$8)*(C278-$Y$4-D278*$Y$12),TRUE)</f>
        <v>0.41615667764663078</v>
      </c>
      <c r="O278" s="3">
        <f>_xlfn.NORM.S.DIST((1/$Y$9)*(C278-$Y$5-D278*$Y$12),TRUE)</f>
        <v>0.21358228169684276</v>
      </c>
      <c r="P278" s="3">
        <f t="shared" si="43"/>
        <v>0.27021707907042186</v>
      </c>
      <c r="Q278">
        <f t="shared" si="44"/>
        <v>0.105367410753283</v>
      </c>
      <c r="R278">
        <f t="shared" si="44"/>
        <v>1.6647819005138211E-2</v>
      </c>
      <c r="S278">
        <f t="shared" si="44"/>
        <v>1.7086507176804544E-2</v>
      </c>
      <c r="T278">
        <f t="shared" si="44"/>
        <v>1.1858018902350853E-7</v>
      </c>
      <c r="U278" s="4">
        <f t="shared" si="45"/>
        <v>0.13910185551541479</v>
      </c>
      <c r="V278" s="6">
        <f t="shared" si="46"/>
        <v>-1.0843633861124244</v>
      </c>
    </row>
    <row r="279" spans="1:22" x14ac:dyDescent="0.3">
      <c r="A279">
        <f t="shared" si="38"/>
        <v>275</v>
      </c>
      <c r="C279">
        <v>0.57415258000000002</v>
      </c>
      <c r="D279">
        <v>1.8631</v>
      </c>
      <c r="E279">
        <v>0.99999954064966201</v>
      </c>
      <c r="F279" s="13">
        <v>4.4384944689014501E-7</v>
      </c>
      <c r="G279" s="13">
        <v>1.5478701679506198E-8</v>
      </c>
      <c r="H279" s="13">
        <v>2.2189277328959299E-11</v>
      </c>
      <c r="I279">
        <f t="shared" si="39"/>
        <v>0.8799923626998436</v>
      </c>
      <c r="J279">
        <f t="shared" si="40"/>
        <v>4.0007463633186927E-2</v>
      </c>
      <c r="K279">
        <f t="shared" si="41"/>
        <v>7.9999295469419793E-2</v>
      </c>
      <c r="L279">
        <f t="shared" si="42"/>
        <v>8.7819754983299498E-7</v>
      </c>
      <c r="M279">
        <f>_xlfn.NORM.S.DIST((1/$Y$7)*(C279-$Y$3-D279*$Y$12),TRUE)</f>
        <v>0.5304123330736068</v>
      </c>
      <c r="N279" s="3">
        <f>_xlfn.NORM.S.DIST((1/$Y$8)*(C279-$Y$4-D279*$Y$12),TRUE)</f>
        <v>0.72351306634051527</v>
      </c>
      <c r="O279" s="3">
        <f>_xlfn.NORM.S.DIST((1/$Y$9)*(C279-$Y$5-D279*$Y$12),TRUE)</f>
        <v>0.38550444671903189</v>
      </c>
      <c r="P279" s="3">
        <f t="shared" si="43"/>
        <v>0.35958176001120212</v>
      </c>
      <c r="Q279">
        <f t="shared" si="44"/>
        <v>0.46675880218657967</v>
      </c>
      <c r="R279">
        <f t="shared" si="44"/>
        <v>2.8945922689753725E-2</v>
      </c>
      <c r="S279">
        <f t="shared" si="44"/>
        <v>3.0840084137851033E-2</v>
      </c>
      <c r="T279">
        <f t="shared" si="44"/>
        <v>3.1578382060647371E-7</v>
      </c>
      <c r="U279" s="4">
        <f t="shared" si="45"/>
        <v>0.52654512479800508</v>
      </c>
      <c r="V279" s="6">
        <f t="shared" si="46"/>
        <v>6.6587935626404429E-2</v>
      </c>
    </row>
    <row r="280" spans="1:22" x14ac:dyDescent="0.3">
      <c r="A280">
        <f t="shared" si="38"/>
        <v>276</v>
      </c>
      <c r="C280">
        <v>1.188768858</v>
      </c>
      <c r="D280">
        <v>1.8498000000000001</v>
      </c>
      <c r="E280">
        <v>0.999999876345536</v>
      </c>
      <c r="F280" s="13">
        <v>1.11163845316139E-7</v>
      </c>
      <c r="G280" s="13">
        <v>1.24556334016139E-8</v>
      </c>
      <c r="H280" s="13">
        <v>3.49848456327927E-11</v>
      </c>
      <c r="I280">
        <f t="shared" si="39"/>
        <v>0.87999961568912066</v>
      </c>
      <c r="J280">
        <f t="shared" si="40"/>
        <v>4.0000376652437997E-2</v>
      </c>
      <c r="K280">
        <f t="shared" si="41"/>
        <v>7.9999963255745141E-2</v>
      </c>
      <c r="L280">
        <f t="shared" si="42"/>
        <v>4.4402696110877671E-8</v>
      </c>
      <c r="M280">
        <f>_xlfn.NORM.S.DIST((1/$Y$7)*(C280-$Y$3-D280*$Y$12),TRUE)</f>
        <v>0.74443601452321762</v>
      </c>
      <c r="N280" s="3">
        <f>_xlfn.NORM.S.DIST((1/$Y$8)*(C280-$Y$4-D280*$Y$12),TRUE)</f>
        <v>0.83312055379782168</v>
      </c>
      <c r="O280" s="3">
        <f>_xlfn.NORM.S.DIST((1/$Y$9)*(C280-$Y$5-D280*$Y$12),TRUE)</f>
        <v>0.47693809235415413</v>
      </c>
      <c r="P280" s="3">
        <f t="shared" si="43"/>
        <v>0.40420877227539154</v>
      </c>
      <c r="Q280">
        <f t="shared" si="44"/>
        <v>0.6551034066855721</v>
      </c>
      <c r="R280">
        <f t="shared" si="44"/>
        <v>3.3325135948800599E-2</v>
      </c>
      <c r="S280">
        <f t="shared" si="44"/>
        <v>3.8155029863597513E-2</v>
      </c>
      <c r="T280">
        <f t="shared" si="44"/>
        <v>1.7947959280695164E-8</v>
      </c>
      <c r="U280" s="4">
        <f t="shared" si="45"/>
        <v>0.72658359044592946</v>
      </c>
      <c r="V280" s="6">
        <f t="shared" si="46"/>
        <v>0.60251283963479474</v>
      </c>
    </row>
    <row r="281" spans="1:22" x14ac:dyDescent="0.3">
      <c r="A281">
        <f t="shared" si="38"/>
        <v>277</v>
      </c>
      <c r="C281">
        <v>0.99782193399999997</v>
      </c>
      <c r="D281">
        <v>1.8211999999999999</v>
      </c>
      <c r="E281">
        <v>0.99999981575891905</v>
      </c>
      <c r="F281" s="13">
        <v>1.7088517722459401E-7</v>
      </c>
      <c r="G281" s="13">
        <v>1.33255338623346E-8</v>
      </c>
      <c r="H281" s="13">
        <v>3.0370252175393701E-11</v>
      </c>
      <c r="I281">
        <f t="shared" si="39"/>
        <v>0.87999990475169343</v>
      </c>
      <c r="J281">
        <f t="shared" si="40"/>
        <v>4.0000093990343474E-2</v>
      </c>
      <c r="K281">
        <f t="shared" si="41"/>
        <v>7.9999990113590311E-2</v>
      </c>
      <c r="L281">
        <f t="shared" si="42"/>
        <v>1.1144372408120134E-8</v>
      </c>
      <c r="M281">
        <f>_xlfn.NORM.S.DIST((1/$Y$7)*(C281-$Y$3-D281*$Y$12),TRUE)</f>
        <v>0.68319389402694819</v>
      </c>
      <c r="N281" s="3">
        <f>_xlfn.NORM.S.DIST((1/$Y$8)*(C281-$Y$4-D281*$Y$12),TRUE)</f>
        <v>0.80250613940422588</v>
      </c>
      <c r="O281" s="3">
        <f>_xlfn.NORM.S.DIST((1/$Y$9)*(C281-$Y$5-D281*$Y$12),TRUE)</f>
        <v>0.44816671284658788</v>
      </c>
      <c r="P281" s="3">
        <f t="shared" si="43"/>
        <v>0.39017957859396396</v>
      </c>
      <c r="Q281">
        <f t="shared" si="44"/>
        <v>0.6012105616706529</v>
      </c>
      <c r="R281">
        <f t="shared" si="44"/>
        <v>3.2100321003996721E-2</v>
      </c>
      <c r="S281">
        <f t="shared" si="44"/>
        <v>3.5853332596967297E-2</v>
      </c>
      <c r="T281">
        <f t="shared" si="44"/>
        <v>4.3483065298945137E-9</v>
      </c>
      <c r="U281" s="4">
        <f t="shared" si="45"/>
        <v>0.66916421961992345</v>
      </c>
      <c r="V281" s="6">
        <f t="shared" si="46"/>
        <v>0.43760649687897973</v>
      </c>
    </row>
    <row r="282" spans="1:22" x14ac:dyDescent="0.3">
      <c r="A282">
        <f t="shared" si="38"/>
        <v>278</v>
      </c>
      <c r="C282">
        <v>0.94107130400000005</v>
      </c>
      <c r="D282">
        <v>1.7764</v>
      </c>
      <c r="E282">
        <v>0.99999979219361701</v>
      </c>
      <c r="F282" s="13">
        <v>1.94181664868789E-7</v>
      </c>
      <c r="G282" s="13">
        <v>1.35955979288463E-8</v>
      </c>
      <c r="H282" s="13">
        <v>2.9119942488641202E-11</v>
      </c>
      <c r="I282">
        <f t="shared" si="39"/>
        <v>0.87999985290253813</v>
      </c>
      <c r="J282">
        <f t="shared" si="40"/>
        <v>4.0000144718771898E-2</v>
      </c>
      <c r="K282">
        <f t="shared" si="41"/>
        <v>7.9999985265876469E-2</v>
      </c>
      <c r="L282">
        <f t="shared" si="42"/>
        <v>1.7112813924199716E-8</v>
      </c>
      <c r="M282">
        <f>_xlfn.NORM.S.DIST((1/$Y$7)*(C282-$Y$3-D282*$Y$12),TRUE)</f>
        <v>0.66386070182118762</v>
      </c>
      <c r="N282" s="3">
        <f>_xlfn.NORM.S.DIST((1/$Y$8)*(C282-$Y$4-D282*$Y$12),TRUE)</f>
        <v>0.79279051713903936</v>
      </c>
      <c r="O282" s="3">
        <f>_xlfn.NORM.S.DIST((1/$Y$9)*(C282-$Y$5-D282*$Y$12),TRUE)</f>
        <v>0.43966110775025308</v>
      </c>
      <c r="P282" s="3">
        <f t="shared" si="43"/>
        <v>0.38603654162003548</v>
      </c>
      <c r="Q282">
        <f t="shared" si="44"/>
        <v>0.58419731995042079</v>
      </c>
      <c r="R282">
        <f t="shared" si="44"/>
        <v>3.1711735417231587E-2</v>
      </c>
      <c r="S282">
        <f t="shared" si="44"/>
        <v>3.5172882141999172E-2</v>
      </c>
      <c r="T282">
        <f t="shared" si="44"/>
        <v>6.6061715046852459E-9</v>
      </c>
      <c r="U282" s="4">
        <f t="shared" si="45"/>
        <v>0.6510819441158231</v>
      </c>
      <c r="V282" s="6">
        <f t="shared" si="46"/>
        <v>0.38824313893683676</v>
      </c>
    </row>
    <row r="283" spans="1:22" x14ac:dyDescent="0.3">
      <c r="A283">
        <f t="shared" si="38"/>
        <v>279</v>
      </c>
      <c r="C283">
        <v>1.2464265370000001</v>
      </c>
      <c r="D283">
        <v>1.7765</v>
      </c>
      <c r="E283">
        <v>0.99999989013246704</v>
      </c>
      <c r="F283" s="13">
        <v>9.7626721103385002E-8</v>
      </c>
      <c r="G283" s="13">
        <v>1.2204300345275901E-8</v>
      </c>
      <c r="H283" s="13">
        <v>3.6511502089619003E-11</v>
      </c>
      <c r="I283">
        <f t="shared" si="39"/>
        <v>0.87999983266808879</v>
      </c>
      <c r="J283">
        <f t="shared" si="40"/>
        <v>4.0000164510008818E-2</v>
      </c>
      <c r="K283">
        <f t="shared" si="41"/>
        <v>7.9999983380439746E-2</v>
      </c>
      <c r="L283">
        <f t="shared" si="42"/>
        <v>1.9441462440869813E-8</v>
      </c>
      <c r="M283">
        <f>_xlfn.NORM.S.DIST((1/$Y$7)*(C283-$Y$3-D283*$Y$12),TRUE)</f>
        <v>0.76163304046276981</v>
      </c>
      <c r="N283" s="3">
        <f>_xlfn.NORM.S.DIST((1/$Y$8)*(C283-$Y$4-D283*$Y$12),TRUE)</f>
        <v>0.84172825089252867</v>
      </c>
      <c r="O283" s="3">
        <f>_xlfn.NORM.S.DIST((1/$Y$9)*(C283-$Y$5-D283*$Y$12),TRUE)</f>
        <v>0.48565644599660079</v>
      </c>
      <c r="P283" s="3">
        <f t="shared" si="43"/>
        <v>0.40847021657473342</v>
      </c>
      <c r="Q283">
        <f t="shared" si="44"/>
        <v>0.67023694816172508</v>
      </c>
      <c r="R283">
        <f t="shared" si="44"/>
        <v>3.3669268508423125E-2</v>
      </c>
      <c r="S283">
        <f t="shared" si="44"/>
        <v>3.8852507608331498E-2</v>
      </c>
      <c r="T283">
        <f t="shared" si="44"/>
        <v>7.9412583737516379E-9</v>
      </c>
      <c r="U283" s="4">
        <f t="shared" si="45"/>
        <v>0.74275873221973809</v>
      </c>
      <c r="V283" s="6">
        <f t="shared" si="46"/>
        <v>0.65187388113139588</v>
      </c>
    </row>
    <row r="284" spans="1:22" x14ac:dyDescent="0.3">
      <c r="A284">
        <f t="shared" si="38"/>
        <v>280</v>
      </c>
      <c r="C284">
        <v>0.69194983799999998</v>
      </c>
      <c r="D284">
        <v>1.7719</v>
      </c>
      <c r="E284">
        <v>0.99999964483811699</v>
      </c>
      <c r="F284" s="13">
        <v>3.4029030540584502E-7</v>
      </c>
      <c r="G284" s="13">
        <v>1.4847364486038699E-8</v>
      </c>
      <c r="H284" s="13">
        <v>2.4212681614671499E-11</v>
      </c>
      <c r="I284">
        <f t="shared" si="39"/>
        <v>0.87999991649750364</v>
      </c>
      <c r="J284">
        <f t="shared" si="40"/>
        <v>4.0000082493810693E-2</v>
      </c>
      <c r="K284">
        <f t="shared" si="41"/>
        <v>7.9999991216804317E-2</v>
      </c>
      <c r="L284">
        <f t="shared" si="42"/>
        <v>9.7918813120101971E-9</v>
      </c>
      <c r="M284">
        <f>_xlfn.NORM.S.DIST((1/$Y$7)*(C284-$Y$3-D284*$Y$12),TRUE)</f>
        <v>0.57441187411549144</v>
      </c>
      <c r="N284" s="3">
        <f>_xlfn.NORM.S.DIST((1/$Y$8)*(C284-$Y$4-D284*$Y$12),TRUE)</f>
        <v>0.74692640164883917</v>
      </c>
      <c r="O284" s="3">
        <f>_xlfn.NORM.S.DIST((1/$Y$9)*(C284-$Y$5-D284*$Y$12),TRUE)</f>
        <v>0.40270278738714788</v>
      </c>
      <c r="P284" s="3">
        <f t="shared" si="43"/>
        <v>0.3680087459370267</v>
      </c>
      <c r="Q284">
        <f t="shared" si="44"/>
        <v>0.50548240125680699</v>
      </c>
      <c r="R284">
        <f t="shared" si="44"/>
        <v>2.9877117682758747E-2</v>
      </c>
      <c r="S284">
        <f t="shared" si="44"/>
        <v>3.2216219453954448E-2</v>
      </c>
      <c r="T284">
        <f t="shared" si="44"/>
        <v>3.6034979619970802E-9</v>
      </c>
      <c r="U284" s="4">
        <f t="shared" si="45"/>
        <v>0.5675757419970181</v>
      </c>
      <c r="V284" s="6">
        <f t="shared" si="46"/>
        <v>0.17020551329207287</v>
      </c>
    </row>
    <row r="285" spans="1:22" x14ac:dyDescent="0.3">
      <c r="A285">
        <f t="shared" si="38"/>
        <v>281</v>
      </c>
      <c r="C285">
        <v>0.67036628300000001</v>
      </c>
      <c r="D285">
        <v>1.7638</v>
      </c>
      <c r="E285">
        <v>0.99999962777227802</v>
      </c>
      <c r="F285" s="13">
        <v>3.5724280019495001E-7</v>
      </c>
      <c r="G285" s="13">
        <v>1.4961093431864199E-8</v>
      </c>
      <c r="H285" s="13">
        <v>2.3828623269876199E-11</v>
      </c>
      <c r="I285">
        <f t="shared" si="39"/>
        <v>0.87999970570805264</v>
      </c>
      <c r="J285">
        <f t="shared" si="40"/>
        <v>4.0000288652380742E-2</v>
      </c>
      <c r="K285">
        <f t="shared" si="41"/>
        <v>7.9999971591165508E-2</v>
      </c>
      <c r="L285">
        <f t="shared" si="42"/>
        <v>3.4048400685876237E-8</v>
      </c>
      <c r="M285">
        <f>_xlfn.NORM.S.DIST((1/$Y$7)*(C285-$Y$3-D285*$Y$12),TRUE)</f>
        <v>0.56640256662959232</v>
      </c>
      <c r="N285" s="3">
        <f>_xlfn.NORM.S.DIST((1/$Y$8)*(C285-$Y$4-D285*$Y$12),TRUE)</f>
        <v>0.74271585907116133</v>
      </c>
      <c r="O285" s="3">
        <f>_xlfn.NORM.S.DIST((1/$Y$9)*(C285-$Y$5-D285*$Y$12),TRUE)</f>
        <v>0.39953639593210655</v>
      </c>
      <c r="P285" s="3">
        <f t="shared" si="43"/>
        <v>0.36645979981711191</v>
      </c>
      <c r="Q285">
        <f t="shared" si="44"/>
        <v>0.49843409194632693</v>
      </c>
      <c r="R285">
        <f t="shared" si="44"/>
        <v>2.9708848749547389E-2</v>
      </c>
      <c r="S285">
        <f t="shared" si="44"/>
        <v>3.1962900324205179E-2</v>
      </c>
      <c r="T285">
        <f t="shared" si="44"/>
        <v>1.2477370099439021E-8</v>
      </c>
      <c r="U285" s="4">
        <f t="shared" si="45"/>
        <v>0.56010585349744957</v>
      </c>
      <c r="V285" s="6">
        <f t="shared" si="46"/>
        <v>0.151237597323855</v>
      </c>
    </row>
    <row r="286" spans="1:22" x14ac:dyDescent="0.3">
      <c r="A286">
        <f t="shared" si="38"/>
        <v>282</v>
      </c>
      <c r="C286">
        <v>1.0087723340000001</v>
      </c>
      <c r="D286">
        <v>1.8187</v>
      </c>
      <c r="E286">
        <v>0.99999981997066001</v>
      </c>
      <c r="F286" s="13">
        <v>1.66724680511018E-7</v>
      </c>
      <c r="G286" s="13">
        <v>1.3274042302334E-8</v>
      </c>
      <c r="H286" s="13">
        <v>3.0617612242403099E-11</v>
      </c>
      <c r="I286">
        <f t="shared" si="39"/>
        <v>0.87999969097336439</v>
      </c>
      <c r="J286">
        <f t="shared" si="40"/>
        <v>4.0000303057459871E-2</v>
      </c>
      <c r="K286">
        <f t="shared" si="41"/>
        <v>7.999997022583312E-2</v>
      </c>
      <c r="L286">
        <f t="shared" si="42"/>
        <v>3.5743342918110904E-8</v>
      </c>
      <c r="M286">
        <f>_xlfn.NORM.S.DIST((1/$Y$7)*(C286-$Y$3-D286*$Y$12),TRUE)</f>
        <v>0.68686952365247977</v>
      </c>
      <c r="N286" s="3">
        <f>_xlfn.NORM.S.DIST((1/$Y$8)*(C286-$Y$4-D286*$Y$12),TRUE)</f>
        <v>0.8043486248762769</v>
      </c>
      <c r="O286" s="3">
        <f>_xlfn.NORM.S.DIST((1/$Y$9)*(C286-$Y$5-D286*$Y$12),TRUE)</f>
        <v>0.44981079489979475</v>
      </c>
      <c r="P286" s="3">
        <f t="shared" si="43"/>
        <v>0.39098045811967602</v>
      </c>
      <c r="Q286">
        <f t="shared" si="44"/>
        <v>0.60444496855320418</v>
      </c>
      <c r="R286">
        <f t="shared" si="44"/>
        <v>3.2174188758902184E-2</v>
      </c>
      <c r="S286">
        <f t="shared" si="44"/>
        <v>3.5984850199241906E-2</v>
      </c>
      <c r="T286">
        <f t="shared" si="44"/>
        <v>1.3974948588851679E-8</v>
      </c>
      <c r="U286" s="4">
        <f t="shared" si="45"/>
        <v>0.67260402148629694</v>
      </c>
      <c r="V286" s="6">
        <f t="shared" si="46"/>
        <v>0.44711509993803161</v>
      </c>
    </row>
    <row r="287" spans="1:22" x14ac:dyDescent="0.3">
      <c r="A287">
        <f t="shared" si="38"/>
        <v>283</v>
      </c>
      <c r="C287">
        <v>-0.32413554100000003</v>
      </c>
      <c r="D287">
        <v>1.8297000000000001</v>
      </c>
      <c r="E287">
        <v>0.999996624516303</v>
      </c>
      <c r="F287" s="13">
        <v>3.3542074638270901E-6</v>
      </c>
      <c r="G287" s="13">
        <v>2.12648269716234E-8</v>
      </c>
      <c r="H287" s="13">
        <v>1.1406323817360001E-11</v>
      </c>
      <c r="I287">
        <f t="shared" si="39"/>
        <v>0.87999985651577606</v>
      </c>
      <c r="J287">
        <f t="shared" si="40"/>
        <v>4.0000141184404404E-2</v>
      </c>
      <c r="K287">
        <f t="shared" si="41"/>
        <v>7.9999985602857787E-2</v>
      </c>
      <c r="L287">
        <f t="shared" si="42"/>
        <v>1.6696962140895724E-8</v>
      </c>
      <c r="M287">
        <f>_xlfn.NORM.S.DIST((1/$Y$7)*(C287-$Y$3-D287*$Y$12),TRUE)</f>
        <v>0.21990247849138206</v>
      </c>
      <c r="N287" s="3">
        <f>_xlfn.NORM.S.DIST((1/$Y$8)*(C287-$Y$4-D287*$Y$12),TRUE)</f>
        <v>0.51905160032424258</v>
      </c>
      <c r="O287" s="3">
        <f>_xlfn.NORM.S.DIST((1/$Y$9)*(C287-$Y$5-D287*$Y$12),TRUE)</f>
        <v>0.26372280636437573</v>
      </c>
      <c r="P287" s="3">
        <f t="shared" si="43"/>
        <v>0.29780061877587005</v>
      </c>
      <c r="Q287">
        <f t="shared" si="44"/>
        <v>0.19351414951987975</v>
      </c>
      <c r="R287">
        <f t="shared" si="44"/>
        <v>2.076213729496075E-2</v>
      </c>
      <c r="S287">
        <f t="shared" si="44"/>
        <v>2.1097820712295309E-2</v>
      </c>
      <c r="T287">
        <f t="shared" si="44"/>
        <v>4.9723656572360227E-9</v>
      </c>
      <c r="U287" s="4">
        <f t="shared" si="45"/>
        <v>0.23537411249950149</v>
      </c>
      <c r="V287" s="6">
        <f t="shared" si="46"/>
        <v>-0.72126217409203541</v>
      </c>
    </row>
    <row r="288" spans="1:22" x14ac:dyDescent="0.3">
      <c r="A288">
        <f t="shared" si="38"/>
        <v>284</v>
      </c>
      <c r="C288">
        <v>0.851089392</v>
      </c>
      <c r="D288">
        <v>1.7762</v>
      </c>
      <c r="E288">
        <v>0.99999974810200498</v>
      </c>
      <c r="F288" s="13">
        <v>2.3783570842249801E-7</v>
      </c>
      <c r="G288" s="13">
        <v>1.4035044492069501E-8</v>
      </c>
      <c r="H288" s="13">
        <v>2.7242110787871702E-11</v>
      </c>
      <c r="I288">
        <f t="shared" si="39"/>
        <v>0.87999708438136237</v>
      </c>
      <c r="J288">
        <f t="shared" si="40"/>
        <v>4.0002850225523044E-2</v>
      </c>
      <c r="K288">
        <f t="shared" si="41"/>
        <v>7.999972996324331E-2</v>
      </c>
      <c r="L288">
        <f t="shared" si="42"/>
        <v>3.3542987144176293E-7</v>
      </c>
      <c r="M288">
        <f>_xlfn.NORM.S.DIST((1/$Y$7)*(C288-$Y$3-D288*$Y$12),TRUE)</f>
        <v>0.63231662346216622</v>
      </c>
      <c r="N288" s="3">
        <f>_xlfn.NORM.S.DIST((1/$Y$8)*(C288-$Y$4-D288*$Y$12),TRUE)</f>
        <v>0.7768193629317528</v>
      </c>
      <c r="O288" s="3">
        <f>_xlfn.NORM.S.DIST((1/$Y$9)*(C288-$Y$5-D288*$Y$12),TRUE)</f>
        <v>0.42623334304337729</v>
      </c>
      <c r="P288" s="3">
        <f t="shared" si="43"/>
        <v>0.37949421459269239</v>
      </c>
      <c r="Q288">
        <f t="shared" si="44"/>
        <v>0.55643678505257399</v>
      </c>
      <c r="R288">
        <f t="shared" si="44"/>
        <v>3.1074988627645135E-2</v>
      </c>
      <c r="S288">
        <f t="shared" si="44"/>
        <v>3.4098552344800637E-2</v>
      </c>
      <c r="T288">
        <f t="shared" si="44"/>
        <v>1.2729369561371961E-7</v>
      </c>
      <c r="U288" s="4">
        <f t="shared" si="45"/>
        <v>0.62161045331871534</v>
      </c>
      <c r="V288" s="6">
        <f t="shared" si="46"/>
        <v>0.30971316124113429</v>
      </c>
    </row>
    <row r="289" spans="1:22" x14ac:dyDescent="0.3">
      <c r="A289">
        <f t="shared" si="38"/>
        <v>285</v>
      </c>
      <c r="C289">
        <v>0.33469870699999998</v>
      </c>
      <c r="D289">
        <v>1.7423999999999999</v>
      </c>
      <c r="E289">
        <v>0.99999922237641503</v>
      </c>
      <c r="F289" s="13">
        <v>7.6075876474369102E-7</v>
      </c>
      <c r="G289" s="13">
        <v>1.68462376279599E-8</v>
      </c>
      <c r="H289" s="13">
        <v>1.85826451633642E-11</v>
      </c>
      <c r="I289">
        <f t="shared" si="39"/>
        <v>0.87999979474343837</v>
      </c>
      <c r="J289">
        <f t="shared" si="40"/>
        <v>4.000020159840554E-2</v>
      </c>
      <c r="K289">
        <f t="shared" si="41"/>
        <v>7.9999979852791558E-2</v>
      </c>
      <c r="L289">
        <f t="shared" si="42"/>
        <v>2.3805364530880101E-8</v>
      </c>
      <c r="M289">
        <f>_xlfn.NORM.S.DIST((1/$Y$7)*(C289-$Y$3-D289*$Y$12),TRUE)</f>
        <v>0.44039677998670446</v>
      </c>
      <c r="N289" s="3">
        <f>_xlfn.NORM.S.DIST((1/$Y$8)*(C289-$Y$4-D289*$Y$12),TRUE)</f>
        <v>0.67288292801089744</v>
      </c>
      <c r="O289" s="3">
        <f>_xlfn.NORM.S.DIST((1/$Y$9)*(C289-$Y$5-D289*$Y$12),TRUE)</f>
        <v>0.35126182254542238</v>
      </c>
      <c r="P289" s="3">
        <f t="shared" si="43"/>
        <v>0.34266434076627428</v>
      </c>
      <c r="Q289">
        <f t="shared" si="44"/>
        <v>0.38754907599397109</v>
      </c>
      <c r="R289">
        <f t="shared" si="44"/>
        <v>2.6915452772561299E-2</v>
      </c>
      <c r="S289">
        <f t="shared" si="44"/>
        <v>2.8100938726688635E-2</v>
      </c>
      <c r="T289">
        <f t="shared" si="44"/>
        <v>8.1572495436748782E-9</v>
      </c>
      <c r="U289" s="4">
        <f t="shared" si="45"/>
        <v>0.44256547565047055</v>
      </c>
      <c r="V289" s="6">
        <f t="shared" si="46"/>
        <v>-0.14446796497066139</v>
      </c>
    </row>
    <row r="290" spans="1:22" x14ac:dyDescent="0.3">
      <c r="A290">
        <f t="shared" si="38"/>
        <v>286</v>
      </c>
      <c r="C290">
        <v>-2.2122972569999999</v>
      </c>
      <c r="D290">
        <v>1.7837000000000001</v>
      </c>
      <c r="E290">
        <v>0.99976437785771699</v>
      </c>
      <c r="F290">
        <v>2.35580694027798E-4</v>
      </c>
      <c r="G290" s="13">
        <v>4.1445439168514699E-8</v>
      </c>
      <c r="H290" s="13">
        <v>2.8156824351678101E-12</v>
      </c>
      <c r="I290">
        <f t="shared" si="39"/>
        <v>0.87999934014525638</v>
      </c>
      <c r="J290">
        <f t="shared" si="40"/>
        <v>4.0000645970728881E-2</v>
      </c>
      <c r="K290">
        <f t="shared" si="41"/>
        <v>7.9999937793272261E-2</v>
      </c>
      <c r="L290">
        <f t="shared" si="42"/>
        <v>7.6090742590499788E-8</v>
      </c>
      <c r="M290">
        <f>_xlfn.NORM.S.DIST((1/$Y$7)*(C290-$Y$3-D290*$Y$12),TRUE)</f>
        <v>5.2831585257354452E-3</v>
      </c>
      <c r="N290" s="3">
        <f>_xlfn.NORM.S.DIST((1/$Y$8)*(C290-$Y$4-D290*$Y$12),TRUE)</f>
        <v>0.13590155776471813</v>
      </c>
      <c r="O290" s="3">
        <f>_xlfn.NORM.S.DIST((1/$Y$9)*(C290-$Y$5-D290*$Y$12),TRUE)</f>
        <v>8.8769474211135749E-2</v>
      </c>
      <c r="P290" s="3">
        <f t="shared" si="43"/>
        <v>0.1865968726527186</v>
      </c>
      <c r="Q290">
        <f t="shared" si="44"/>
        <v>4.6491760165299776E-3</v>
      </c>
      <c r="R290">
        <f t="shared" si="44"/>
        <v>5.4361500990170505E-3</v>
      </c>
      <c r="S290">
        <f t="shared" si="44"/>
        <v>7.1015524148323461E-3</v>
      </c>
      <c r="T290">
        <f t="shared" si="44"/>
        <v>1.419829460521028E-8</v>
      </c>
      <c r="U290" s="4">
        <f t="shared" si="45"/>
        <v>1.7186892728673981E-2</v>
      </c>
      <c r="V290" s="6">
        <f t="shared" si="46"/>
        <v>-2.1156594057169955</v>
      </c>
    </row>
    <row r="291" spans="1:22" x14ac:dyDescent="0.3">
      <c r="A291">
        <f t="shared" si="38"/>
        <v>287</v>
      </c>
      <c r="C291">
        <v>-4.0052850600000003</v>
      </c>
      <c r="D291">
        <v>1.8636999999999999</v>
      </c>
      <c r="E291" s="13">
        <v>0.98667091071247703</v>
      </c>
      <c r="F291">
        <v>1.33290121957556E-2</v>
      </c>
      <c r="G291" s="13">
        <v>7.7091031354531998E-8</v>
      </c>
      <c r="H291" s="13">
        <v>7.3615081751215099E-13</v>
      </c>
      <c r="I291">
        <f t="shared" si="39"/>
        <v>0.87979504976719869</v>
      </c>
      <c r="J291">
        <f t="shared" si="40"/>
        <v>4.0200241932049741E-2</v>
      </c>
      <c r="K291">
        <f t="shared" si="41"/>
        <v>7.9981150229096035E-2</v>
      </c>
      <c r="L291">
        <f t="shared" si="42"/>
        <v>2.355807165532575E-5</v>
      </c>
      <c r="M291">
        <f>_xlfn.NORM.S.DIST((1/$Y$7)*(C291-$Y$3-D291*$Y$12),TRUE)</f>
        <v>1.0641351959876715E-5</v>
      </c>
      <c r="N291" s="3">
        <f>_xlfn.NORM.S.DIST((1/$Y$8)*(C291-$Y$4-D291*$Y$12),TRUE)</f>
        <v>1.4341613416084071E-2</v>
      </c>
      <c r="O291" s="3">
        <f>_xlfn.NORM.S.DIST((1/$Y$9)*(C291-$Y$5-D291*$Y$12),TRUE)</f>
        <v>2.1243455442252153E-2</v>
      </c>
      <c r="P291" s="3">
        <f t="shared" si="43"/>
        <v>0.10894788718540757</v>
      </c>
      <c r="Q291">
        <f t="shared" si="44"/>
        <v>9.3622087771300118E-6</v>
      </c>
      <c r="R291">
        <f t="shared" si="44"/>
        <v>5.7653632902250997E-4</v>
      </c>
      <c r="S291">
        <f t="shared" si="44"/>
        <v>1.6990760011118772E-3</v>
      </c>
      <c r="T291">
        <f t="shared" si="44"/>
        <v>2.5666021330101777E-6</v>
      </c>
      <c r="U291" s="4">
        <f t="shared" si="45"/>
        <v>2.2875411410445273E-3</v>
      </c>
      <c r="V291" s="6">
        <f t="shared" si="46"/>
        <v>-2.8355222868059742</v>
      </c>
    </row>
    <row r="292" spans="1:22" x14ac:dyDescent="0.3">
      <c r="A292">
        <f t="shared" si="38"/>
        <v>288</v>
      </c>
      <c r="C292">
        <v>0.93432537400000004</v>
      </c>
      <c r="D292">
        <v>1.8741000000000001</v>
      </c>
      <c r="E292">
        <v>0.99999966338286705</v>
      </c>
      <c r="F292" s="13">
        <v>3.2305004578738597E-7</v>
      </c>
      <c r="G292" s="13">
        <v>1.35383033667057E-8</v>
      </c>
      <c r="H292" s="13">
        <v>2.8784398246186701E-11</v>
      </c>
      <c r="I292">
        <f t="shared" si="39"/>
        <v>0.86840376863997593</v>
      </c>
      <c r="J292">
        <f t="shared" si="40"/>
        <v>5.1329657282736293E-2</v>
      </c>
      <c r="K292">
        <f t="shared" si="41"/>
        <v>7.8933672857123313E-2</v>
      </c>
      <c r="L292">
        <f t="shared" si="42"/>
        <v>1.3329012201644807E-3</v>
      </c>
      <c r="M292">
        <f>_xlfn.NORM.S.DIST((1/$Y$7)*(C292-$Y$3-D292*$Y$12),TRUE)</f>
        <v>0.66153217598354974</v>
      </c>
      <c r="N292" s="3">
        <f>_xlfn.NORM.S.DIST((1/$Y$8)*(C292-$Y$4-D292*$Y$12),TRUE)</f>
        <v>0.79161711776367827</v>
      </c>
      <c r="O292" s="3">
        <f>_xlfn.NORM.S.DIST((1/$Y$9)*(C292-$Y$5-D292*$Y$12),TRUE)</f>
        <v>0.43865182015496657</v>
      </c>
      <c r="P292" s="3">
        <f t="shared" si="43"/>
        <v>0.38554491303503868</v>
      </c>
      <c r="Q292">
        <f t="shared" si="44"/>
        <v>0.57447703470071831</v>
      </c>
      <c r="R292">
        <f t="shared" si="44"/>
        <v>4.0633435353957102E-2</v>
      </c>
      <c r="S292">
        <f t="shared" si="44"/>
        <v>3.4624399270293822E-2</v>
      </c>
      <c r="T292">
        <f t="shared" si="44"/>
        <v>5.1389328501261168E-4</v>
      </c>
      <c r="U292" s="4">
        <f t="shared" si="45"/>
        <v>0.65024876260998188</v>
      </c>
      <c r="V292" s="6">
        <f t="shared" si="46"/>
        <v>0.38599216049739676</v>
      </c>
    </row>
    <row r="293" spans="1:22" x14ac:dyDescent="0.3">
      <c r="A293">
        <f t="shared" si="38"/>
        <v>289</v>
      </c>
      <c r="C293">
        <v>2.2636181290000001</v>
      </c>
      <c r="D293">
        <v>1.8180000000000001</v>
      </c>
      <c r="E293">
        <v>0.99999998152477099</v>
      </c>
      <c r="F293" s="13">
        <v>9.8798258997861992E-9</v>
      </c>
      <c r="G293" s="13">
        <v>8.5178352696033105E-9</v>
      </c>
      <c r="H293" s="13">
        <v>7.7567799651005397E-11</v>
      </c>
      <c r="I293">
        <f t="shared" si="39"/>
        <v>0.87999972054601472</v>
      </c>
      <c r="J293">
        <f t="shared" si="40"/>
        <v>4.000027405043112E-2</v>
      </c>
      <c r="K293">
        <f t="shared" si="41"/>
        <v>7.9999973075522715E-2</v>
      </c>
      <c r="L293">
        <f t="shared" si="42"/>
        <v>3.2328032097335554E-8</v>
      </c>
      <c r="M293">
        <f>_xlfn.NORM.S.DIST((1/$Y$7)*(C293-$Y$3-D293*$Y$12),TRUE)</f>
        <v>0.95281185535726509</v>
      </c>
      <c r="N293" s="3">
        <f>_xlfn.NORM.S.DIST((1/$Y$8)*(C293-$Y$4-D293*$Y$12),TRUE)</f>
        <v>0.94731222166187967</v>
      </c>
      <c r="O293" s="3">
        <f>_xlfn.NORM.S.DIST((1/$Y$9)*(C293-$Y$5-D293*$Y$12),TRUE)</f>
        <v>0.63683468618237837</v>
      </c>
      <c r="P293" s="3">
        <f t="shared" si="43"/>
        <v>0.48497687613383011</v>
      </c>
      <c r="Q293">
        <f t="shared" si="44"/>
        <v>0.83847416644732309</v>
      </c>
      <c r="R293">
        <f t="shared" si="44"/>
        <v>3.7892748477797937E-2</v>
      </c>
      <c r="S293">
        <f t="shared" si="44"/>
        <v>5.0946757748149225E-2</v>
      </c>
      <c r="T293">
        <f t="shared" si="44"/>
        <v>1.5678348018119988E-8</v>
      </c>
      <c r="U293" s="4">
        <f t="shared" si="45"/>
        <v>0.92731368835161831</v>
      </c>
      <c r="V293" s="6">
        <f t="shared" si="46"/>
        <v>1.4560723387491445</v>
      </c>
    </row>
    <row r="294" spans="1:22" x14ac:dyDescent="0.3">
      <c r="A294">
        <f t="shared" si="38"/>
        <v>290</v>
      </c>
      <c r="C294">
        <v>0.27775392599999998</v>
      </c>
      <c r="D294">
        <v>1.7934000000000001</v>
      </c>
      <c r="E294">
        <v>0.99999911795548502</v>
      </c>
      <c r="F294" s="13">
        <v>8.6483786492285498E-7</v>
      </c>
      <c r="G294" s="13">
        <v>1.7188835579008399E-8</v>
      </c>
      <c r="H294" s="13">
        <v>1.7815056965181899E-11</v>
      </c>
      <c r="I294">
        <f t="shared" si="39"/>
        <v>0.87999999235920767</v>
      </c>
      <c r="J294">
        <f t="shared" si="40"/>
        <v>4.0000008055587247E-2</v>
      </c>
      <c r="K294">
        <f t="shared" si="41"/>
        <v>7.9999998535168204E-2</v>
      </c>
      <c r="L294">
        <f t="shared" si="42"/>
        <v>1.0500368296994242E-9</v>
      </c>
      <c r="M294">
        <f>_xlfn.NORM.S.DIST((1/$Y$7)*(C294-$Y$3-D294*$Y$12),TRUE)</f>
        <v>0.41926554232042834</v>
      </c>
      <c r="N294" s="3">
        <f>_xlfn.NORM.S.DIST((1/$Y$8)*(C294-$Y$4-D294*$Y$12),TRUE)</f>
        <v>0.66030837948696941</v>
      </c>
      <c r="O294" s="3">
        <f>_xlfn.NORM.S.DIST((1/$Y$9)*(C294-$Y$5-D294*$Y$12),TRUE)</f>
        <v>0.34328150767983878</v>
      </c>
      <c r="P294" s="3">
        <f t="shared" si="43"/>
        <v>0.33868570708624413</v>
      </c>
      <c r="Q294">
        <f t="shared" si="44"/>
        <v>0.36895367403845603</v>
      </c>
      <c r="R294">
        <f t="shared" si="44"/>
        <v>2.6412340498650537E-2</v>
      </c>
      <c r="S294">
        <f t="shared" si="44"/>
        <v>2.7462520111537436E-2</v>
      </c>
      <c r="T294">
        <f t="shared" si="44"/>
        <v>3.5563246613334762E-10</v>
      </c>
      <c r="U294" s="4">
        <f t="shared" si="45"/>
        <v>0.42282853500427647</v>
      </c>
      <c r="V294" s="6">
        <f t="shared" si="46"/>
        <v>-0.19466262888310404</v>
      </c>
    </row>
    <row r="295" spans="1:22" x14ac:dyDescent="0.3">
      <c r="A295">
        <f t="shared" si="38"/>
        <v>291</v>
      </c>
      <c r="C295">
        <v>-2.533121081</v>
      </c>
      <c r="D295">
        <v>1.9063000000000001</v>
      </c>
      <c r="E295">
        <v>0.99951488638311103</v>
      </c>
      <c r="F295">
        <v>4.8506720281700901E-4</v>
      </c>
      <c r="G295" s="13">
        <v>4.6411852560538398E-8</v>
      </c>
      <c r="H295" s="13">
        <v>2.2195224344404302E-12</v>
      </c>
      <c r="I295">
        <f t="shared" si="39"/>
        <v>0.87999924963821929</v>
      </c>
      <c r="J295">
        <f t="shared" si="40"/>
        <v>4.0000734424275479E-2</v>
      </c>
      <c r="K295">
        <f t="shared" si="41"/>
        <v>7.9999929439467363E-2</v>
      </c>
      <c r="L295">
        <f t="shared" si="42"/>
        <v>8.6498038537857653E-8</v>
      </c>
      <c r="M295">
        <f>_xlfn.NORM.S.DIST((1/$Y$7)*(C295-$Y$3-D295*$Y$12),TRUE)</f>
        <v>2.1189867434582418E-3</v>
      </c>
      <c r="N295" s="3">
        <f>_xlfn.NORM.S.DIST((1/$Y$8)*(C295-$Y$4-D295*$Y$12),TRUE)</f>
        <v>9.787449867717106E-2</v>
      </c>
      <c r="O295" s="3">
        <f>_xlfn.NORM.S.DIST((1/$Y$9)*(C295-$Y$5-D295*$Y$12),TRUE)</f>
        <v>7.0766286952662669E-2</v>
      </c>
      <c r="P295" s="3">
        <f t="shared" si="43"/>
        <v>0.17064063399449245</v>
      </c>
      <c r="Q295">
        <f t="shared" si="44"/>
        <v>1.8647067442365867E-3</v>
      </c>
      <c r="R295">
        <f t="shared" si="44"/>
        <v>3.9150518284946211E-3</v>
      </c>
      <c r="S295">
        <f t="shared" si="44"/>
        <v>5.6612979629061134E-3</v>
      </c>
      <c r="T295">
        <f t="shared" si="44"/>
        <v>1.476008013538007E-8</v>
      </c>
      <c r="U295" s="4">
        <f t="shared" si="45"/>
        <v>1.1441071295717456E-2</v>
      </c>
      <c r="V295" s="6">
        <f t="shared" si="46"/>
        <v>-2.2753967095647254</v>
      </c>
    </row>
    <row r="296" spans="1:22" x14ac:dyDescent="0.3">
      <c r="A296">
        <f t="shared" si="38"/>
        <v>292</v>
      </c>
      <c r="C296">
        <v>2.1360592000000001E-2</v>
      </c>
      <c r="D296">
        <v>1.9333</v>
      </c>
      <c r="E296">
        <v>0.99999840500514503</v>
      </c>
      <c r="F296" s="13">
        <v>1.57616485878242E-6</v>
      </c>
      <c r="G296" s="13">
        <v>1.8815266124504601E-8</v>
      </c>
      <c r="H296" s="13">
        <v>1.47297923909026E-11</v>
      </c>
      <c r="I296">
        <f t="shared" si="39"/>
        <v>0.87957799710104068</v>
      </c>
      <c r="J296">
        <f t="shared" si="40"/>
        <v>4.041230526587597E-2</v>
      </c>
      <c r="K296">
        <f t="shared" si="41"/>
        <v>7.9961190911026214E-2</v>
      </c>
      <c r="L296">
        <f t="shared" si="42"/>
        <v>4.8506722057318849E-5</v>
      </c>
      <c r="M296">
        <f>_xlfn.NORM.S.DIST((1/$Y$7)*(C296-$Y$3-D296*$Y$12),TRUE)</f>
        <v>0.32778083374477546</v>
      </c>
      <c r="N296" s="3">
        <f>_xlfn.NORM.S.DIST((1/$Y$8)*(C296-$Y$4-D296*$Y$12),TRUE)</f>
        <v>0.60164046084653378</v>
      </c>
      <c r="O296" s="3">
        <f>_xlfn.NORM.S.DIST((1/$Y$9)*(C296-$Y$5-D296*$Y$12),TRUE)</f>
        <v>0.30825175132512006</v>
      </c>
      <c r="P296" s="3">
        <f t="shared" si="43"/>
        <v>0.32099942035814422</v>
      </c>
      <c r="Q296">
        <f t="shared" si="44"/>
        <v>0.28830880923333879</v>
      </c>
      <c r="R296">
        <f t="shared" si="44"/>
        <v>2.4313677964032422E-2</v>
      </c>
      <c r="S296">
        <f t="shared" si="44"/>
        <v>2.4648177136366103E-2</v>
      </c>
      <c r="T296">
        <f t="shared" si="44"/>
        <v>1.5570629663872961E-5</v>
      </c>
      <c r="U296" s="4">
        <f t="shared" si="45"/>
        <v>0.33728623496340121</v>
      </c>
      <c r="V296" s="6">
        <f t="shared" si="46"/>
        <v>-0.4198808883846144</v>
      </c>
    </row>
    <row r="297" spans="1:22" x14ac:dyDescent="0.3">
      <c r="A297">
        <f t="shared" si="38"/>
        <v>293</v>
      </c>
      <c r="C297">
        <v>-1.553742621</v>
      </c>
      <c r="D297">
        <v>2.0617999999999999</v>
      </c>
      <c r="E297">
        <v>0.99994649058111595</v>
      </c>
      <c r="F297" s="13">
        <v>5.3476571619477603E-5</v>
      </c>
      <c r="G297" s="13">
        <v>3.2842678000770001E-8</v>
      </c>
      <c r="H297" s="13">
        <v>4.5870488682736998E-12</v>
      </c>
      <c r="I297">
        <f t="shared" si="39"/>
        <v>0.87999863098158959</v>
      </c>
      <c r="J297">
        <f t="shared" si="40"/>
        <v>4.0001338987224716E-2</v>
      </c>
      <c r="K297">
        <f t="shared" si="41"/>
        <v>7.9999872402915673E-2</v>
      </c>
      <c r="L297">
        <f t="shared" si="42"/>
        <v>1.5762826971215474E-7</v>
      </c>
      <c r="M297">
        <f>_xlfn.NORM.S.DIST((1/$Y$7)*(C297-$Y$3-D297*$Y$12),TRUE)</f>
        <v>2.6530238319704785E-2</v>
      </c>
      <c r="N297" s="3">
        <f>_xlfn.NORM.S.DIST((1/$Y$8)*(C297-$Y$4-D297*$Y$12),TRUE)</f>
        <v>0.24228380741854816</v>
      </c>
      <c r="O297" s="3">
        <f>_xlfn.NORM.S.DIST((1/$Y$9)*(C297-$Y$5-D297*$Y$12),TRUE)</f>
        <v>0.13599672064315138</v>
      </c>
      <c r="P297" s="3">
        <f t="shared" si="43"/>
        <v>0.22212803824446012</v>
      </c>
      <c r="Q297">
        <f t="shared" si="44"/>
        <v>2.3346573400955518E-2</v>
      </c>
      <c r="R297">
        <f t="shared" si="44"/>
        <v>9.6916767116648154E-3</v>
      </c>
      <c r="S297">
        <f t="shared" si="44"/>
        <v>1.0879720298667078E-2</v>
      </c>
      <c r="T297">
        <f t="shared" si="44"/>
        <v>3.5013658323029582E-8</v>
      </c>
      <c r="U297" s="4">
        <f t="shared" si="45"/>
        <v>4.3918005424945734E-2</v>
      </c>
      <c r="V297" s="6">
        <f t="shared" si="46"/>
        <v>-1.7069249062650427</v>
      </c>
    </row>
    <row r="298" spans="1:22" x14ac:dyDescent="0.3">
      <c r="A298">
        <f t="shared" si="38"/>
        <v>294</v>
      </c>
      <c r="C298">
        <v>-1.503454947</v>
      </c>
      <c r="D298">
        <v>2.1616</v>
      </c>
      <c r="E298">
        <v>0.99995209861905698</v>
      </c>
      <c r="F298" s="13">
        <v>4.7869112898681701E-5</v>
      </c>
      <c r="G298" s="13">
        <v>3.2263283098514997E-8</v>
      </c>
      <c r="H298" s="13">
        <v>4.7610567061115101E-12</v>
      </c>
      <c r="I298">
        <f t="shared" si="39"/>
        <v>0.87995347931982204</v>
      </c>
      <c r="J298">
        <f t="shared" si="40"/>
        <v>4.0045453772077716E-2</v>
      </c>
      <c r="K298">
        <f t="shared" si="41"/>
        <v>7.9995719247269073E-2</v>
      </c>
      <c r="L298">
        <f t="shared" si="42"/>
        <v>5.3476608315868553E-6</v>
      </c>
      <c r="M298">
        <f>_xlfn.NORM.S.DIST((1/$Y$7)*(C298-$Y$3-D298*$Y$12),TRUE)</f>
        <v>2.9586247131625495E-2</v>
      </c>
      <c r="N298" s="3">
        <f>_xlfn.NORM.S.DIST((1/$Y$8)*(C298-$Y$4-D298*$Y$12),TRUE)</f>
        <v>0.25192797160551161</v>
      </c>
      <c r="O298" s="3">
        <f>_xlfn.NORM.S.DIST((1/$Y$9)*(C298-$Y$5-D298*$Y$12),TRUE)</f>
        <v>0.14020431679400666</v>
      </c>
      <c r="P298" s="3">
        <f t="shared" si="43"/>
        <v>0.22499126067799335</v>
      </c>
      <c r="Q298">
        <f t="shared" si="44"/>
        <v>2.6034521103489958E-2</v>
      </c>
      <c r="R298">
        <f t="shared" si="44"/>
        <v>1.0088569940821824E-2</v>
      </c>
      <c r="S298">
        <f t="shared" si="44"/>
        <v>1.1215745163508529E-2</v>
      </c>
      <c r="T298">
        <f t="shared" si="44"/>
        <v>1.203176952177053E-6</v>
      </c>
      <c r="U298" s="4">
        <f t="shared" si="45"/>
        <v>4.7340039384772492E-2</v>
      </c>
      <c r="V298" s="6">
        <f t="shared" si="46"/>
        <v>-1.6712106430450737</v>
      </c>
    </row>
    <row r="299" spans="1:22" x14ac:dyDescent="0.3">
      <c r="A299">
        <f t="shared" si="38"/>
        <v>295</v>
      </c>
      <c r="C299">
        <v>-0.51518659499999997</v>
      </c>
      <c r="D299">
        <v>2.1981999999999999</v>
      </c>
      <c r="E299">
        <v>0.99999480803930696</v>
      </c>
      <c r="F299" s="13">
        <v>5.1692005704953497E-6</v>
      </c>
      <c r="G299" s="13">
        <v>2.27502215756576E-8</v>
      </c>
      <c r="H299" s="13">
        <v>9.9007853590554196E-12</v>
      </c>
      <c r="I299">
        <f t="shared" si="39"/>
        <v>0.87995835773922981</v>
      </c>
      <c r="J299">
        <f t="shared" si="40"/>
        <v>4.0040687455337329E-2</v>
      </c>
      <c r="K299">
        <f t="shared" si="41"/>
        <v>7.9996167890333938E-2</v>
      </c>
      <c r="L299">
        <f t="shared" si="42"/>
        <v>4.7869150987135348E-6</v>
      </c>
      <c r="M299">
        <f>_xlfn.NORM.S.DIST((1/$Y$7)*(C299-$Y$3-D299*$Y$12),TRUE)</f>
        <v>0.1702812199462756</v>
      </c>
      <c r="N299" s="3">
        <f>_xlfn.NORM.S.DIST((1/$Y$8)*(C299-$Y$4-D299*$Y$12),TRUE)</f>
        <v>0.47279207005050972</v>
      </c>
      <c r="O299" s="3">
        <f>_xlfn.NORM.S.DIST((1/$Y$9)*(C299-$Y$5-D299*$Y$12),TRUE)</f>
        <v>0.24059052330158481</v>
      </c>
      <c r="P299" s="3">
        <f t="shared" si="43"/>
        <v>0.28530967874080337</v>
      </c>
      <c r="Q299">
        <f t="shared" si="44"/>
        <v>0.14984038265775726</v>
      </c>
      <c r="R299">
        <f t="shared" si="44"/>
        <v>1.8930919508254412E-2</v>
      </c>
      <c r="S299">
        <f t="shared" si="44"/>
        <v>1.9246319894856877E-2</v>
      </c>
      <c r="T299">
        <f t="shared" si="44"/>
        <v>1.3657532089734596E-6</v>
      </c>
      <c r="U299" s="4">
        <f t="shared" si="45"/>
        <v>0.1880189878140775</v>
      </c>
      <c r="V299" s="6">
        <f t="shared" si="46"/>
        <v>-0.88522002199543603</v>
      </c>
    </row>
    <row r="300" spans="1:22" x14ac:dyDescent="0.3">
      <c r="A300">
        <f t="shared" si="38"/>
        <v>296</v>
      </c>
      <c r="C300">
        <v>4.0394109140000003</v>
      </c>
      <c r="D300">
        <v>2.0897000000000001</v>
      </c>
      <c r="E300" s="13">
        <v>0.99999999498337799</v>
      </c>
      <c r="F300" s="13">
        <v>1.81179405657141E-10</v>
      </c>
      <c r="G300" s="13">
        <v>4.5463815872734696E-9</v>
      </c>
      <c r="H300" s="13">
        <v>2.8906135584351502E-10</v>
      </c>
      <c r="I300">
        <f t="shared" si="39"/>
        <v>0.87999550551691641</v>
      </c>
      <c r="J300">
        <f t="shared" si="40"/>
        <v>4.000439291027804E-2</v>
      </c>
      <c r="K300">
        <f t="shared" si="41"/>
        <v>7.9999584644827704E-2</v>
      </c>
      <c r="L300">
        <f t="shared" si="42"/>
        <v>5.1692797767782226E-7</v>
      </c>
      <c r="M300">
        <f>_xlfn.NORM.S.DIST((1/$Y$7)*(C300-$Y$3-D300*$Y$12),TRUE)</f>
        <v>0.99959706408853033</v>
      </c>
      <c r="N300" s="3">
        <f>_xlfn.NORM.S.DIST((1/$Y$8)*(C300-$Y$4-D300*$Y$12),TRUE)</f>
        <v>0.99650986482473114</v>
      </c>
      <c r="O300" s="3">
        <f>_xlfn.NORM.S.DIST((1/$Y$9)*(C300-$Y$5-D300*$Y$12),TRUE)</f>
        <v>0.84704310250252335</v>
      </c>
      <c r="P300" s="3">
        <f t="shared" si="43"/>
        <v>0.61817575650320755</v>
      </c>
      <c r="Q300">
        <f t="shared" si="44"/>
        <v>0.87964092372581171</v>
      </c>
      <c r="R300">
        <f t="shared" si="44"/>
        <v>3.9864772171416603E-2</v>
      </c>
      <c r="S300">
        <f t="shared" si="44"/>
        <v>6.7763096376468088E-2</v>
      </c>
      <c r="T300">
        <f t="shared" si="44"/>
        <v>3.1955234365866097E-7</v>
      </c>
      <c r="U300" s="4">
        <f t="shared" si="45"/>
        <v>0.98726911182604005</v>
      </c>
      <c r="V300" s="6">
        <f t="shared" si="46"/>
        <v>2.2343237863100383</v>
      </c>
    </row>
    <row r="301" spans="1:22" x14ac:dyDescent="0.3">
      <c r="A301">
        <f t="shared" si="38"/>
        <v>297</v>
      </c>
      <c r="C301">
        <v>0.18048315200000001</v>
      </c>
      <c r="D301">
        <v>2.0750000000000002</v>
      </c>
      <c r="E301">
        <v>0.99999890556422699</v>
      </c>
      <c r="F301" s="13">
        <v>1.07662896062952E-6</v>
      </c>
      <c r="G301" s="13">
        <v>1.7790236117615099E-8</v>
      </c>
      <c r="H301" s="13">
        <v>1.6576509591111102E-11</v>
      </c>
      <c r="I301">
        <f t="shared" si="39"/>
        <v>0.88000000013645663</v>
      </c>
      <c r="J301">
        <f t="shared" si="40"/>
        <v>3.9999999966366023E-2</v>
      </c>
      <c r="K301">
        <f t="shared" si="41"/>
        <v>7.9999999647810668E-2</v>
      </c>
      <c r="L301">
        <f t="shared" si="42"/>
        <v>2.493670252405261E-10</v>
      </c>
      <c r="M301">
        <f>_xlfn.NORM.S.DIST((1/$Y$7)*(C301-$Y$3-D301*$Y$12),TRUE)</f>
        <v>0.38373423104483068</v>
      </c>
      <c r="N301" s="3">
        <f>_xlfn.NORM.S.DIST((1/$Y$8)*(C301-$Y$4-D301*$Y$12),TRUE)</f>
        <v>0.63841738122570402</v>
      </c>
      <c r="O301" s="3">
        <f>_xlfn.NORM.S.DIST((1/$Y$9)*(C301-$Y$5-D301*$Y$12),TRUE)</f>
        <v>0.32981176641606691</v>
      </c>
      <c r="P301" s="3">
        <f t="shared" si="43"/>
        <v>0.33193122408290393</v>
      </c>
      <c r="Q301">
        <f t="shared" si="44"/>
        <v>0.33768612337181408</v>
      </c>
      <c r="R301">
        <f t="shared" si="44"/>
        <v>2.5536695227555646E-2</v>
      </c>
      <c r="S301">
        <f t="shared" si="44"/>
        <v>2.6384941197129166E-2</v>
      </c>
      <c r="T301">
        <f t="shared" si="44"/>
        <v>8.2772701934000226E-11</v>
      </c>
      <c r="U301" s="4">
        <f t="shared" si="45"/>
        <v>0.38960775987927154</v>
      </c>
      <c r="V301" s="6">
        <f t="shared" si="46"/>
        <v>-0.28034149291312793</v>
      </c>
    </row>
    <row r="302" spans="1:22" x14ac:dyDescent="0.3">
      <c r="A302">
        <f t="shared" si="38"/>
        <v>298</v>
      </c>
      <c r="C302">
        <v>-3.0053701319999999</v>
      </c>
      <c r="D302">
        <v>2.2808000000000002</v>
      </c>
      <c r="E302" s="13">
        <v>0.99859625721593503</v>
      </c>
      <c r="F302">
        <v>1.4036879875524899E-3</v>
      </c>
      <c r="G302" s="13">
        <v>5.4794949687840803E-8</v>
      </c>
      <c r="H302" s="13">
        <v>1.5628877515897401E-12</v>
      </c>
      <c r="I302">
        <f t="shared" si="39"/>
        <v>0.87999906545321127</v>
      </c>
      <c r="J302">
        <f t="shared" si="40"/>
        <v>4.0000914422675574E-2</v>
      </c>
      <c r="K302">
        <f t="shared" si="41"/>
        <v>7.9999912447956165E-2</v>
      </c>
      <c r="L302">
        <f t="shared" si="42"/>
        <v>1.0767615727062489E-7</v>
      </c>
      <c r="M302">
        <f>_xlfn.NORM.S.DIST((1/$Y$7)*(C302-$Y$3-D302*$Y$12),TRUE)</f>
        <v>4.7297037029389653E-4</v>
      </c>
      <c r="N302" s="3">
        <f>_xlfn.NORM.S.DIST((1/$Y$8)*(C302-$Y$4-D302*$Y$12),TRUE)</f>
        <v>5.6989562111433439E-2</v>
      </c>
      <c r="O302" s="3">
        <f>_xlfn.NORM.S.DIST((1/$Y$9)*(C302-$Y$5-D302*$Y$12),TRUE)</f>
        <v>4.9542865590580444E-2</v>
      </c>
      <c r="P302" s="3">
        <f t="shared" si="43"/>
        <v>0.14879417943930731</v>
      </c>
      <c r="Q302">
        <f t="shared" si="44"/>
        <v>4.162134838456882E-4</v>
      </c>
      <c r="R302">
        <f t="shared" si="44"/>
        <v>2.2796345970052031E-3</v>
      </c>
      <c r="S302">
        <f t="shared" si="44"/>
        <v>3.9634249096672956E-3</v>
      </c>
      <c r="T302">
        <f t="shared" si="44"/>
        <v>1.6021585466260432E-8</v>
      </c>
      <c r="U302" s="4">
        <f t="shared" si="45"/>
        <v>6.6592890121036537E-3</v>
      </c>
      <c r="V302" s="6">
        <f t="shared" si="46"/>
        <v>-2.4751351100698447</v>
      </c>
    </row>
    <row r="303" spans="1:22" x14ac:dyDescent="0.3">
      <c r="A303">
        <f t="shared" si="38"/>
        <v>299</v>
      </c>
      <c r="C303">
        <v>-1.4911616590000001</v>
      </c>
      <c r="D303">
        <v>2.2894999999999999</v>
      </c>
      <c r="E303">
        <v>0.99995041973583698</v>
      </c>
      <c r="F303" s="13">
        <v>4.9548157356860398E-5</v>
      </c>
      <c r="G303" s="13">
        <v>3.2102005056157401E-8</v>
      </c>
      <c r="H303" s="13">
        <v>4.8014256047012798E-12</v>
      </c>
      <c r="I303">
        <f t="shared" si="39"/>
        <v>0.87877879802486369</v>
      </c>
      <c r="J303">
        <f t="shared" si="40"/>
        <v>4.119313259759038E-2</v>
      </c>
      <c r="K303">
        <f t="shared" si="41"/>
        <v>7.9887700577540494E-2</v>
      </c>
      <c r="L303">
        <f t="shared" si="42"/>
        <v>1.403688000055592E-4</v>
      </c>
      <c r="M303">
        <f>_xlfn.NORM.S.DIST((1/$Y$7)*(C303-$Y$3-D303*$Y$12),TRUE)</f>
        <v>3.0376205509347488E-2</v>
      </c>
      <c r="N303" s="3">
        <f>_xlfn.NORM.S.DIST((1/$Y$8)*(C303-$Y$4-D303*$Y$12),TRUE)</f>
        <v>0.25431602282451871</v>
      </c>
      <c r="O303" s="3">
        <f>_xlfn.NORM.S.DIST((1/$Y$9)*(C303-$Y$5-D303*$Y$12),TRUE)</f>
        <v>0.14124621155330727</v>
      </c>
      <c r="P303" s="3">
        <f t="shared" si="43"/>
        <v>0.22569437025442785</v>
      </c>
      <c r="Q303">
        <f t="shared" si="44"/>
        <v>2.6693965366060626E-2</v>
      </c>
      <c r="R303">
        <f t="shared" si="44"/>
        <v>1.0476073649902221E-2</v>
      </c>
      <c r="S303">
        <f t="shared" si="44"/>
        <v>1.1283835056282552E-2</v>
      </c>
      <c r="T303">
        <f t="shared" si="44"/>
        <v>3.1680447920624414E-5</v>
      </c>
      <c r="U303" s="4">
        <f t="shared" si="45"/>
        <v>4.8485554520166022E-2</v>
      </c>
      <c r="V303" s="6">
        <f t="shared" si="46"/>
        <v>-1.6597184346697764</v>
      </c>
    </row>
    <row r="304" spans="1:22" x14ac:dyDescent="0.3">
      <c r="A304">
        <f t="shared" si="38"/>
        <v>300</v>
      </c>
      <c r="C304">
        <v>0.219481541</v>
      </c>
      <c r="D304">
        <v>2.2565</v>
      </c>
      <c r="E304">
        <v>0.99999899400182801</v>
      </c>
      <c r="F304" s="13">
        <v>9.8843490518394191E-7</v>
      </c>
      <c r="G304" s="13">
        <v>1.7546205403284099E-8</v>
      </c>
      <c r="H304" s="13">
        <v>1.7061970043160301E-11</v>
      </c>
      <c r="I304">
        <f t="shared" si="39"/>
        <v>0.87995689695116308</v>
      </c>
      <c r="J304">
        <f t="shared" si="40"/>
        <v>4.0042114649577111E-2</v>
      </c>
      <c r="K304">
        <f t="shared" si="41"/>
        <v>7.9996033579683198E-2</v>
      </c>
      <c r="L304">
        <f t="shared" si="42"/>
        <v>4.954819576826524E-6</v>
      </c>
      <c r="M304">
        <f>_xlfn.NORM.S.DIST((1/$Y$7)*(C304-$Y$3-D304*$Y$12),TRUE)</f>
        <v>0.39788061855939122</v>
      </c>
      <c r="N304" s="3">
        <f>_xlfn.NORM.S.DIST((1/$Y$8)*(C304-$Y$4-D304*$Y$12),TRUE)</f>
        <v>0.6472533883966578</v>
      </c>
      <c r="O304" s="3">
        <f>_xlfn.NORM.S.DIST((1/$Y$9)*(C304-$Y$5-D304*$Y$12),TRUE)</f>
        <v>0.33518688375911398</v>
      </c>
      <c r="P304" s="3">
        <f t="shared" si="43"/>
        <v>0.33463287065319924</v>
      </c>
      <c r="Q304">
        <f t="shared" si="44"/>
        <v>0.35011779446453123</v>
      </c>
      <c r="R304">
        <f t="shared" si="44"/>
        <v>2.5917394385506234E-2</v>
      </c>
      <c r="S304">
        <f t="shared" si="44"/>
        <v>2.681362120866345E-2</v>
      </c>
      <c r="T304">
        <f t="shared" si="44"/>
        <v>1.6580454985621295E-6</v>
      </c>
      <c r="U304" s="4">
        <f t="shared" si="45"/>
        <v>0.40285046810419944</v>
      </c>
      <c r="V304" s="6">
        <f t="shared" si="46"/>
        <v>-0.24597583831515782</v>
      </c>
    </row>
    <row r="305" spans="1:22" x14ac:dyDescent="0.3">
      <c r="A305">
        <f t="shared" si="38"/>
        <v>301</v>
      </c>
      <c r="C305">
        <v>-8.4636574099999997</v>
      </c>
      <c r="D305">
        <v>2.4527000000000001</v>
      </c>
      <c r="E305" s="13">
        <v>3.2542709702946802E-3</v>
      </c>
      <c r="F305">
        <v>0.99674572779974402</v>
      </c>
      <c r="G305" s="13">
        <v>1.2299616583643799E-9</v>
      </c>
      <c r="H305" s="13">
        <v>8.9319580895659204E-17</v>
      </c>
      <c r="I305">
        <f t="shared" si="39"/>
        <v>0.87999914215233366</v>
      </c>
      <c r="J305">
        <f t="shared" si="40"/>
        <v>4.0000839467479982E-2</v>
      </c>
      <c r="K305">
        <f t="shared" si="41"/>
        <v>7.9999919523046789E-2</v>
      </c>
      <c r="L305">
        <f t="shared" si="42"/>
        <v>9.8857140094428717E-8</v>
      </c>
      <c r="M305">
        <f>_xlfn.NORM.S.DIST((1/$Y$7)*(C305-$Y$3-D305*$Y$12),TRUE)</f>
        <v>1.2930386013262076E-17</v>
      </c>
      <c r="N305" s="3">
        <f>_xlfn.NORM.S.DIST((1/$Y$8)*(C305-$Y$4-D305*$Y$12),TRUE)</f>
        <v>4.9049991213355455E-7</v>
      </c>
      <c r="O305" s="3">
        <f>_xlfn.NORM.S.DIST((1/$Y$9)*(C305-$Y$5-D305*$Y$12),TRUE)</f>
        <v>9.9436191261058004E-5</v>
      </c>
      <c r="P305" s="3">
        <f t="shared" si="43"/>
        <v>1.868764953859272E-2</v>
      </c>
      <c r="Q305">
        <f t="shared" si="44"/>
        <v>1.137872859936916E-17</v>
      </c>
      <c r="R305">
        <f t="shared" si="44"/>
        <v>1.9620408244067353E-8</v>
      </c>
      <c r="S305">
        <f t="shared" si="44"/>
        <v>7.9548872985629289E-6</v>
      </c>
      <c r="T305">
        <f t="shared" si="44"/>
        <v>1.8474075884722466E-9</v>
      </c>
      <c r="U305" s="4">
        <f t="shared" si="45"/>
        <v>7.9763551144068469E-6</v>
      </c>
      <c r="V305" s="6">
        <f t="shared" si="46"/>
        <v>-4.3151049413333995</v>
      </c>
    </row>
    <row r="306" spans="1:22" x14ac:dyDescent="0.3">
      <c r="A306">
        <f t="shared" si="38"/>
        <v>302</v>
      </c>
      <c r="C306">
        <v>-17.40443535</v>
      </c>
      <c r="D306">
        <v>2.9548999999999999</v>
      </c>
      <c r="E306" s="13">
        <v>6.0470969793926606E-14</v>
      </c>
      <c r="F306" s="13">
        <v>0.99999999999994005</v>
      </c>
      <c r="G306" s="13">
        <v>3.5636667078653496E-21</v>
      </c>
      <c r="H306" s="13">
        <v>1.97663807611297E-32</v>
      </c>
      <c r="I306">
        <f t="shared" si="39"/>
        <v>1.283121696181842E-2</v>
      </c>
      <c r="J306">
        <f t="shared" si="40"/>
        <v>0.88723386858058406</v>
      </c>
      <c r="K306">
        <f t="shared" si="41"/>
        <v>2.603416776235896E-4</v>
      </c>
      <c r="L306">
        <f t="shared" si="42"/>
        <v>9.9674572779974477E-2</v>
      </c>
      <c r="M306">
        <f>_xlfn.NORM.S.DIST((1/$Y$7)*(C306-$Y$3-D306*$Y$12),TRUE)</f>
        <v>1.8229777750898234E-64</v>
      </c>
      <c r="N306" s="3">
        <f>_xlfn.NORM.S.DIST((1/$Y$8)*(C306-$Y$4-D306*$Y$12),TRUE)</f>
        <v>2.7101289745291608E-25</v>
      </c>
      <c r="O306" s="3">
        <f>_xlfn.NORM.S.DIST((1/$Y$9)*(C306-$Y$5-D306*$Y$12),TRUE)</f>
        <v>5.6767485245700735E-13</v>
      </c>
      <c r="P306" s="3">
        <f t="shared" si="43"/>
        <v>7.6787563307665008E-5</v>
      </c>
      <c r="Q306">
        <f t="shared" si="44"/>
        <v>2.3391023348750545E-66</v>
      </c>
      <c r="R306">
        <f t="shared" si="44"/>
        <v>2.4045182144238383E-25</v>
      </c>
      <c r="S306">
        <f t="shared" si="44"/>
        <v>1.47789423433381E-16</v>
      </c>
      <c r="T306">
        <f t="shared" si="44"/>
        <v>7.6537675675067528E-6</v>
      </c>
      <c r="U306" s="4">
        <f t="shared" si="45"/>
        <v>7.6537675676545414E-6</v>
      </c>
      <c r="V306" s="6">
        <f t="shared" si="46"/>
        <v>-4.3242158683672436</v>
      </c>
    </row>
    <row r="307" spans="1:22" x14ac:dyDescent="0.3">
      <c r="A307">
        <f t="shared" si="38"/>
        <v>303</v>
      </c>
      <c r="C307">
        <v>-9.8058215430000004</v>
      </c>
      <c r="D307">
        <v>3.2141999999999999</v>
      </c>
      <c r="E307" s="13">
        <v>1.6225784080353001E-6</v>
      </c>
      <c r="F307" s="13">
        <v>0.99999837742159203</v>
      </c>
      <c r="G307" s="13">
        <v>1.21449133187868E-25</v>
      </c>
      <c r="H307" s="13">
        <v>3.9008213231284298E-23</v>
      </c>
      <c r="I307">
        <f t="shared" si="39"/>
        <v>1.0000000000052614E-2</v>
      </c>
      <c r="J307">
        <f t="shared" si="40"/>
        <v>0.88999999999994905</v>
      </c>
      <c r="K307">
        <f t="shared" si="41"/>
        <v>4.8376775835141282E-15</v>
      </c>
      <c r="L307">
        <f t="shared" si="42"/>
        <v>9.999999999999401E-2</v>
      </c>
      <c r="M307">
        <f>_xlfn.NORM.S.DIST((1/$Y$7)*(C307-$Y$3-D307*$Y$12),TRUE)</f>
        <v>1.0994358858555274E-22</v>
      </c>
      <c r="N307" s="3">
        <f>_xlfn.NORM.S.DIST((1/$Y$8)*(C307-$Y$4-D307*$Y$12),TRUE)</f>
        <v>5.6316691403408614E-9</v>
      </c>
      <c r="O307" s="3">
        <f>_xlfn.NORM.S.DIST((1/$Y$9)*(C307-$Y$5-D307*$Y$12),TRUE)</f>
        <v>1.1698723423192744E-5</v>
      </c>
      <c r="P307" s="3">
        <f t="shared" si="43"/>
        <v>9.7098055841128798E-3</v>
      </c>
      <c r="Q307">
        <f t="shared" si="44"/>
        <v>1.099435885861312E-24</v>
      </c>
      <c r="R307">
        <f t="shared" si="44"/>
        <v>5.0121855349030796E-9</v>
      </c>
      <c r="S307">
        <f t="shared" si="44"/>
        <v>5.6594652060111201E-20</v>
      </c>
      <c r="T307">
        <f t="shared" si="44"/>
        <v>9.7098055841122978E-4</v>
      </c>
      <c r="U307" s="4">
        <f t="shared" si="45"/>
        <v>9.7098557059676477E-4</v>
      </c>
      <c r="V307" s="6">
        <f t="shared" si="46"/>
        <v>-3.0989662906221422</v>
      </c>
    </row>
    <row r="308" spans="1:22" x14ac:dyDescent="0.3">
      <c r="A308">
        <f t="shared" si="38"/>
        <v>304</v>
      </c>
      <c r="C308">
        <v>7.4027003770000004</v>
      </c>
      <c r="D308">
        <v>3.1509999999999998</v>
      </c>
      <c r="E308" s="13">
        <v>0.99999999998260403</v>
      </c>
      <c r="F308" s="13">
        <v>9.1140189063288103E-12</v>
      </c>
      <c r="G308" s="13">
        <v>4.5769757976459701E-15</v>
      </c>
      <c r="H308" s="13">
        <v>8.2774316437264505E-12</v>
      </c>
      <c r="I308">
        <f t="shared" si="39"/>
        <v>1.0001411643214992E-2</v>
      </c>
      <c r="J308">
        <f t="shared" si="40"/>
        <v>0.88999862080835324</v>
      </c>
      <c r="K308">
        <f t="shared" si="41"/>
        <v>1.29806272642824E-7</v>
      </c>
      <c r="L308">
        <f t="shared" si="42"/>
        <v>9.9999837742159203E-2</v>
      </c>
      <c r="M308">
        <f>_xlfn.NORM.S.DIST((1/$Y$7)*(C308-$Y$3-D308*$Y$12),TRUE)</f>
        <v>0.99999999996686817</v>
      </c>
      <c r="N308" s="3">
        <f>_xlfn.NORM.S.DIST((1/$Y$8)*(C308-$Y$4-D308*$Y$12),TRUE)</f>
        <v>0.99999893315840294</v>
      </c>
      <c r="O308" s="3">
        <f>_xlfn.NORM.S.DIST((1/$Y$9)*(C308-$Y$5-D308*$Y$12),TRUE)</f>
        <v>0.98927676871433434</v>
      </c>
      <c r="P308" s="3">
        <f t="shared" si="43"/>
        <v>0.82678439548937466</v>
      </c>
      <c r="Q308">
        <f t="shared" si="44"/>
        <v>1.0001411642883627E-2</v>
      </c>
      <c r="R308">
        <f t="shared" si="44"/>
        <v>0.88999767132080321</v>
      </c>
      <c r="S308">
        <f t="shared" si="44"/>
        <v>1.2841432995894482E-7</v>
      </c>
      <c r="T308">
        <f t="shared" si="44"/>
        <v>8.2678305396686649E-2</v>
      </c>
      <c r="U308" s="4">
        <f t="shared" si="45"/>
        <v>0.98267751677470339</v>
      </c>
      <c r="V308" s="6">
        <f t="shared" si="46"/>
        <v>2.1124838884107962</v>
      </c>
    </row>
    <row r="309" spans="1:22" x14ac:dyDescent="0.3">
      <c r="A309">
        <f t="shared" si="38"/>
        <v>305</v>
      </c>
      <c r="C309">
        <v>5.8212160879999999</v>
      </c>
      <c r="D309">
        <v>3.4064999999999999</v>
      </c>
      <c r="E309" s="13">
        <v>0.99999999649322102</v>
      </c>
      <c r="F309" s="13">
        <v>3.2762819195298301E-12</v>
      </c>
      <c r="G309" s="13">
        <v>2.4214834703951199E-9</v>
      </c>
      <c r="H309" s="13">
        <v>1.0820194017177499E-9</v>
      </c>
      <c r="I309">
        <f t="shared" si="39"/>
        <v>0.87999999998487011</v>
      </c>
      <c r="J309">
        <f t="shared" si="40"/>
        <v>4.0000000007581187E-2</v>
      </c>
      <c r="K309">
        <f t="shared" si="41"/>
        <v>8.0000000000015489E-2</v>
      </c>
      <c r="L309">
        <f t="shared" si="42"/>
        <v>7.5333472056140413E-12</v>
      </c>
      <c r="M309">
        <f>_xlfn.NORM.S.DIST((1/$Y$7)*(C309-$Y$3-D309*$Y$12),TRUE)</f>
        <v>0.99999976041405814</v>
      </c>
      <c r="N309" s="3">
        <f>_xlfn.NORM.S.DIST((1/$Y$8)*(C309-$Y$4-D309*$Y$12),TRUE)</f>
        <v>0.99992154994872273</v>
      </c>
      <c r="O309" s="3">
        <f>_xlfn.NORM.S.DIST((1/$Y$9)*(C309-$Y$5-D309*$Y$12),TRUE)</f>
        <v>0.95542872380671762</v>
      </c>
      <c r="P309" s="3">
        <f t="shared" si="43"/>
        <v>0.73897812579658129</v>
      </c>
      <c r="Q309">
        <f t="shared" si="44"/>
        <v>0.87999978914924126</v>
      </c>
      <c r="R309">
        <f t="shared" si="44"/>
        <v>3.9996862005529502E-2</v>
      </c>
      <c r="S309">
        <f t="shared" si="44"/>
        <v>7.6434297904552209E-2</v>
      </c>
      <c r="T309">
        <f t="shared" si="44"/>
        <v>5.5669787989795773E-12</v>
      </c>
      <c r="U309" s="4">
        <f t="shared" si="45"/>
        <v>0.99643094906489005</v>
      </c>
      <c r="V309" s="6">
        <f t="shared" si="46"/>
        <v>2.6903317518329906</v>
      </c>
    </row>
    <row r="310" spans="1:22" x14ac:dyDescent="0.3">
      <c r="A310">
        <f t="shared" si="38"/>
        <v>306</v>
      </c>
      <c r="C310">
        <v>-3.1618983360000001</v>
      </c>
      <c r="D310">
        <v>3.8142</v>
      </c>
      <c r="E310" s="13">
        <v>0.99800432710978804</v>
      </c>
      <c r="F310" s="13">
        <v>1.9956150103263301E-3</v>
      </c>
      <c r="G310" s="13">
        <v>5.7878494319899597E-8</v>
      </c>
      <c r="H310" s="13">
        <v>1.3909519377924499E-12</v>
      </c>
      <c r="I310">
        <f t="shared" si="39"/>
        <v>0.87999999934637096</v>
      </c>
      <c r="J310">
        <f t="shared" si="40"/>
        <v>3.9999999884285126E-2</v>
      </c>
      <c r="K310">
        <f t="shared" si="41"/>
        <v>7.9999999903400995E-2</v>
      </c>
      <c r="L310">
        <f t="shared" si="42"/>
        <v>8.6594314956615295E-10</v>
      </c>
      <c r="M310">
        <f>_xlfn.NORM.S.DIST((1/$Y$7)*(C310-$Y$3-D310*$Y$12),TRUE)</f>
        <v>2.7612751019911492E-4</v>
      </c>
      <c r="N310" s="3">
        <f>_xlfn.NORM.S.DIST((1/$Y$8)*(C310-$Y$4-D310*$Y$12),TRUE)</f>
        <v>4.6906455478176186E-2</v>
      </c>
      <c r="O310" s="3">
        <f>_xlfn.NORM.S.DIST((1/$Y$9)*(C310-$Y$5-D310*$Y$12),TRUE)</f>
        <v>4.3753570140490534E-2</v>
      </c>
      <c r="P310" s="3">
        <f t="shared" si="43"/>
        <v>0.14198494837699899</v>
      </c>
      <c r="Q310">
        <f t="shared" si="44"/>
        <v>2.4299220879473617E-4</v>
      </c>
      <c r="R310">
        <f t="shared" si="44"/>
        <v>1.8762582136992729E-3</v>
      </c>
      <c r="S310">
        <f t="shared" si="44"/>
        <v>3.5002856070126915E-3</v>
      </c>
      <c r="T310">
        <f t="shared" si="44"/>
        <v>1.2295089338856615E-10</v>
      </c>
      <c r="U310" s="4">
        <f t="shared" si="45"/>
        <v>5.6195361524575939E-3</v>
      </c>
      <c r="V310" s="6">
        <f t="shared" si="46"/>
        <v>-2.535176373562575</v>
      </c>
    </row>
    <row r="311" spans="1:22" x14ac:dyDescent="0.3">
      <c r="A311">
        <f t="shared" si="38"/>
        <v>307</v>
      </c>
      <c r="C311">
        <v>3.1191290270000001</v>
      </c>
      <c r="D311">
        <v>3.5888</v>
      </c>
      <c r="E311" s="13">
        <v>0.99999999198975698</v>
      </c>
      <c r="F311" s="13">
        <v>1.57572987974162E-9</v>
      </c>
      <c r="G311" s="13">
        <v>6.2884663522412504E-9</v>
      </c>
      <c r="H311" s="13">
        <v>1.4604687029593001E-10</v>
      </c>
      <c r="I311">
        <f t="shared" si="39"/>
        <v>0.878263821885225</v>
      </c>
      <c r="J311">
        <f t="shared" si="40"/>
        <v>4.1696270443609774E-2</v>
      </c>
      <c r="K311">
        <f t="shared" si="41"/>
        <v>7.9840346169019513E-2</v>
      </c>
      <c r="L311">
        <f t="shared" si="42"/>
        <v>1.9956150214539458E-4</v>
      </c>
      <c r="M311">
        <f>_xlfn.NORM.S.DIST((1/$Y$7)*(C311-$Y$3-D311*$Y$12),TRUE)</f>
        <v>0.9934521891751571</v>
      </c>
      <c r="N311" s="3">
        <f>_xlfn.NORM.S.DIST((1/$Y$8)*(C311-$Y$4-D311*$Y$12),TRUE)</f>
        <v>0.98377774271954166</v>
      </c>
      <c r="O311" s="3">
        <f>_xlfn.NORM.S.DIST((1/$Y$9)*(C311-$Y$5-D311*$Y$12),TRUE)</f>
        <v>0.75004571494658823</v>
      </c>
      <c r="P311" s="3">
        <f t="shared" si="43"/>
        <v>0.54987387658979237</v>
      </c>
      <c r="Q311">
        <f t="shared" si="44"/>
        <v>0.87251311652521701</v>
      </c>
      <c r="R311">
        <f t="shared" si="44"/>
        <v>4.1019862816837963E-2</v>
      </c>
      <c r="S311">
        <f t="shared" si="44"/>
        <v>5.988390952392534E-2</v>
      </c>
      <c r="T311">
        <f t="shared" si="44"/>
        <v>1.0973365680277028E-4</v>
      </c>
      <c r="U311" s="4">
        <f t="shared" si="45"/>
        <v>0.9735266225227831</v>
      </c>
      <c r="V311" s="6">
        <f t="shared" si="46"/>
        <v>1.9353549383257267</v>
      </c>
    </row>
    <row r="312" spans="1:22" x14ac:dyDescent="0.3">
      <c r="A312">
        <f t="shared" si="38"/>
        <v>308</v>
      </c>
      <c r="C312">
        <v>11.41626977</v>
      </c>
      <c r="D312">
        <v>3.2658</v>
      </c>
      <c r="E312" s="13">
        <v>0.99999993138707999</v>
      </c>
      <c r="F312" s="13">
        <v>1.10502144141826E-17</v>
      </c>
      <c r="G312" s="13">
        <v>3.34961253602163E-10</v>
      </c>
      <c r="H312" s="13">
        <v>6.8277959022484497E-8</v>
      </c>
      <c r="I312">
        <f t="shared" si="39"/>
        <v>0.87999999925667027</v>
      </c>
      <c r="J312">
        <f t="shared" si="40"/>
        <v>4.0000001084910808E-2</v>
      </c>
      <c r="K312">
        <f t="shared" si="41"/>
        <v>7.9999999384008535E-2</v>
      </c>
      <c r="L312">
        <f t="shared" si="42"/>
        <v>2.7441048421090602E-10</v>
      </c>
      <c r="M312">
        <f>_xlfn.NORM.S.DIST((1/$Y$7)*(C312-$Y$3-D312*$Y$12),TRUE)</f>
        <v>1</v>
      </c>
      <c r="N312" s="3">
        <f>_xlfn.NORM.S.DIST((1/$Y$8)*(C312-$Y$4-D312*$Y$12),TRUE)</f>
        <v>0.99999999999964584</v>
      </c>
      <c r="O312" s="3">
        <f>_xlfn.NORM.S.DIST((1/$Y$9)*(C312-$Y$5-D312*$Y$12),TRUE)</f>
        <v>0.99993407480409369</v>
      </c>
      <c r="P312" s="3">
        <f t="shared" si="43"/>
        <v>0.95602196370456427</v>
      </c>
      <c r="Q312">
        <f t="shared" si="44"/>
        <v>0.87999999925667027</v>
      </c>
      <c r="R312">
        <f t="shared" si="44"/>
        <v>4.0000001084896639E-2</v>
      </c>
      <c r="S312">
        <f t="shared" si="44"/>
        <v>7.9994725368376637E-2</v>
      </c>
      <c r="T312">
        <f t="shared" si="44"/>
        <v>2.6234244997643068E-10</v>
      </c>
      <c r="U312" s="4">
        <f t="shared" si="45"/>
        <v>0.999994725972286</v>
      </c>
      <c r="V312" s="6">
        <f t="shared" si="46"/>
        <v>4.4056224319546553</v>
      </c>
    </row>
    <row r="313" spans="1:22" x14ac:dyDescent="0.3">
      <c r="A313">
        <f t="shared" si="38"/>
        <v>309</v>
      </c>
      <c r="C313">
        <v>6.511740884</v>
      </c>
      <c r="D313">
        <v>3.0834000000000001</v>
      </c>
      <c r="E313" s="13">
        <v>0.99999999629771696</v>
      </c>
      <c r="F313" s="13">
        <v>6.9189819183985304E-13</v>
      </c>
      <c r="G313" s="13">
        <v>1.89694851169871E-9</v>
      </c>
      <c r="H313" s="13">
        <v>1.80464280616951E-9</v>
      </c>
      <c r="I313">
        <f t="shared" si="39"/>
        <v>0.87999994063837128</v>
      </c>
      <c r="J313">
        <f t="shared" si="40"/>
        <v>3.9999998621042386E-2</v>
      </c>
      <c r="K313">
        <f t="shared" si="41"/>
        <v>8.0000006118219433E-2</v>
      </c>
      <c r="L313">
        <f t="shared" si="42"/>
        <v>5.4622367219092621E-8</v>
      </c>
      <c r="M313">
        <f>_xlfn.NORM.S.DIST((1/$Y$7)*(C313-$Y$3-D313*$Y$12),TRUE)</f>
        <v>0.99999999353454327</v>
      </c>
      <c r="N313" s="3">
        <f>_xlfn.NORM.S.DIST((1/$Y$8)*(C313-$Y$4-D313*$Y$12),TRUE)</f>
        <v>0.999986609760939</v>
      </c>
      <c r="O313" s="3">
        <f>_xlfn.NORM.S.DIST((1/$Y$9)*(C313-$Y$5-D313*$Y$12),TRUE)</f>
        <v>0.97511626751022618</v>
      </c>
      <c r="P313" s="3">
        <f t="shared" si="43"/>
        <v>0.7798748934679014</v>
      </c>
      <c r="Q313">
        <f t="shared" si="44"/>
        <v>0.87999993494876971</v>
      </c>
      <c r="R313">
        <f t="shared" si="44"/>
        <v>3.9999463011498412E-2</v>
      </c>
      <c r="S313">
        <f t="shared" si="44"/>
        <v>7.8009307366793387E-2</v>
      </c>
      <c r="T313">
        <f t="shared" si="44"/>
        <v>4.2598612815954447E-8</v>
      </c>
      <c r="U313" s="4">
        <f t="shared" si="45"/>
        <v>0.99800874792567429</v>
      </c>
      <c r="V313" s="6">
        <f t="shared" si="46"/>
        <v>2.8795442433791223</v>
      </c>
    </row>
    <row r="314" spans="1:22" x14ac:dyDescent="0.3">
      <c r="A314">
        <f t="shared" si="38"/>
        <v>310</v>
      </c>
      <c r="C314">
        <v>2.8137087639999998</v>
      </c>
      <c r="D314">
        <v>2.9813999999999998</v>
      </c>
      <c r="E314">
        <v>0.99999999000849404</v>
      </c>
      <c r="F314" s="13">
        <v>2.8625248215225299E-9</v>
      </c>
      <c r="G314" s="13">
        <v>7.0123922170518704E-9</v>
      </c>
      <c r="H314" s="13">
        <v>1.16588894439633E-10</v>
      </c>
      <c r="I314">
        <f t="shared" si="39"/>
        <v>0.87999999865699274</v>
      </c>
      <c r="J314">
        <f t="shared" si="40"/>
        <v>3.9999999888617327E-2</v>
      </c>
      <c r="K314">
        <f t="shared" si="41"/>
        <v>8.0000000010606628E-2</v>
      </c>
      <c r="L314">
        <f t="shared" si="42"/>
        <v>1.4437834347547921E-9</v>
      </c>
      <c r="M314">
        <f>_xlfn.NORM.S.DIST((1/$Y$7)*(C314-$Y$3-D314*$Y$12),TRUE)</f>
        <v>0.98583024358396132</v>
      </c>
      <c r="N314" s="3">
        <f>_xlfn.NORM.S.DIST((1/$Y$8)*(C314-$Y$4-D314*$Y$12),TRUE)</f>
        <v>0.9746143086212441</v>
      </c>
      <c r="O314" s="3">
        <f>_xlfn.NORM.S.DIST((1/$Y$9)*(C314-$Y$5-D314*$Y$12),TRUE)</f>
        <v>0.71183115047098355</v>
      </c>
      <c r="P314" s="3">
        <f t="shared" si="43"/>
        <v>0.52676803707458619</v>
      </c>
      <c r="Q314">
        <f t="shared" si="44"/>
        <v>0.86753061302990875</v>
      </c>
      <c r="R314">
        <f t="shared" si="44"/>
        <v>3.8984572236294618E-2</v>
      </c>
      <c r="S314">
        <f t="shared" si="44"/>
        <v>5.6946492045228815E-2</v>
      </c>
      <c r="T314">
        <f t="shared" si="44"/>
        <v>7.6053896588658571E-10</v>
      </c>
      <c r="U314" s="4">
        <f t="shared" si="45"/>
        <v>0.96346167807197114</v>
      </c>
      <c r="V314" s="6">
        <f t="shared" si="46"/>
        <v>1.7923517168533647</v>
      </c>
    </row>
    <row r="315" spans="1:22" x14ac:dyDescent="0.3">
      <c r="A315">
        <f t="shared" si="38"/>
        <v>311</v>
      </c>
      <c r="C315">
        <v>5.8980600450000003</v>
      </c>
      <c r="D315">
        <v>2.7498999999999998</v>
      </c>
      <c r="E315" s="13">
        <v>0.99999999649526194</v>
      </c>
      <c r="F315" s="13">
        <v>2.7556703993461399E-12</v>
      </c>
      <c r="G315" s="13">
        <v>2.3565821120457498E-9</v>
      </c>
      <c r="H315" s="13">
        <v>1.14540044847181E-9</v>
      </c>
      <c r="I315">
        <f t="shared" si="39"/>
        <v>0.87999999824965802</v>
      </c>
      <c r="J315">
        <f t="shared" si="40"/>
        <v>4.0000002150318639E-2</v>
      </c>
      <c r="K315">
        <f t="shared" si="41"/>
        <v>7.9999999220499649E-2</v>
      </c>
      <c r="L315">
        <f t="shared" si="42"/>
        <v>3.7952359770395942E-10</v>
      </c>
      <c r="M315">
        <f>_xlfn.NORM.S.DIST((1/$Y$7)*(C315-$Y$3-D315*$Y$12),TRUE)</f>
        <v>0.99999983641523915</v>
      </c>
      <c r="N315" s="3">
        <f>_xlfn.NORM.S.DIST((1/$Y$8)*(C315-$Y$4-D315*$Y$12),TRUE)</f>
        <v>0.99993502516463961</v>
      </c>
      <c r="O315" s="3">
        <f>_xlfn.NORM.S.DIST((1/$Y$9)*(C315-$Y$5-D315*$Y$12),TRUE)</f>
        <v>0.95810409288079879</v>
      </c>
      <c r="P315" s="3">
        <f t="shared" si="43"/>
        <v>0.74371462903323182</v>
      </c>
      <c r="Q315">
        <f t="shared" si="44"/>
        <v>0.87999985429506877</v>
      </c>
      <c r="R315">
        <f t="shared" si="44"/>
        <v>3.9997403156764505E-2</v>
      </c>
      <c r="S315">
        <f t="shared" si="44"/>
        <v>7.6648326683621426E-2</v>
      </c>
      <c r="T315">
        <f t="shared" si="44"/>
        <v>2.8225725167575772E-10</v>
      </c>
      <c r="U315" s="4">
        <f t="shared" si="45"/>
        <v>0.99664558441771189</v>
      </c>
      <c r="V315" s="6">
        <f t="shared" si="46"/>
        <v>2.7109620132687882</v>
      </c>
    </row>
    <row r="316" spans="1:22" x14ac:dyDescent="0.3">
      <c r="A316">
        <f t="shared" si="38"/>
        <v>312</v>
      </c>
      <c r="C316">
        <v>1.8376773529999999</v>
      </c>
      <c r="D316">
        <v>2.6341999999999999</v>
      </c>
      <c r="E316">
        <v>0.99999996425927695</v>
      </c>
      <c r="F316" s="13">
        <v>2.5781985078413401E-8</v>
      </c>
      <c r="G316" s="13">
        <v>9.9021602799972902E-9</v>
      </c>
      <c r="H316" s="13">
        <v>5.6577988434406502E-11</v>
      </c>
      <c r="I316">
        <f t="shared" si="39"/>
        <v>0.87999999928389427</v>
      </c>
      <c r="J316">
        <f t="shared" si="40"/>
        <v>3.9999999885171035E-2</v>
      </c>
      <c r="K316">
        <f t="shared" si="41"/>
        <v>7.9999999914339037E-2</v>
      </c>
      <c r="L316">
        <f t="shared" si="42"/>
        <v>9.1659592581738272E-10</v>
      </c>
      <c r="M316">
        <f>_xlfn.NORM.S.DIST((1/$Y$7)*(C316-$Y$3-D316*$Y$12),TRUE)</f>
        <v>0.89800441151146126</v>
      </c>
      <c r="N316" s="3">
        <f>_xlfn.NORM.S.DIST((1/$Y$8)*(C316-$Y$4-D316*$Y$12),TRUE)</f>
        <v>0.9131888994956181</v>
      </c>
      <c r="O316" s="3">
        <f>_xlfn.NORM.S.DIST((1/$Y$9)*(C316-$Y$5-D316*$Y$12),TRUE)</f>
        <v>0.57471370700850199</v>
      </c>
      <c r="P316" s="3">
        <f t="shared" si="43"/>
        <v>0.45270699253605046</v>
      </c>
      <c r="Q316">
        <f t="shared" si="44"/>
        <v>0.79024388148701985</v>
      </c>
      <c r="R316">
        <f t="shared" si="44"/>
        <v>3.6527555874964188E-2</v>
      </c>
      <c r="S316">
        <f t="shared" si="44"/>
        <v>4.5977096511449628E-2</v>
      </c>
      <c r="T316">
        <f t="shared" si="44"/>
        <v>4.1494938494758415E-10</v>
      </c>
      <c r="U316" s="4">
        <f t="shared" si="45"/>
        <v>0.87274853428838306</v>
      </c>
      <c r="V316" s="6">
        <f t="shared" si="46"/>
        <v>1.1394801775622805</v>
      </c>
    </row>
    <row r="317" spans="1:22" x14ac:dyDescent="0.3">
      <c r="A317">
        <f t="shared" si="38"/>
        <v>313</v>
      </c>
      <c r="C317">
        <v>5.5285874909999997</v>
      </c>
      <c r="D317">
        <v>2.3953000000000002</v>
      </c>
      <c r="E317" s="13">
        <v>0.99999999643709903</v>
      </c>
      <c r="F317" s="13">
        <v>6.3324981991225602E-12</v>
      </c>
      <c r="G317" s="13">
        <v>2.6854239833089102E-9</v>
      </c>
      <c r="H317" s="13">
        <v>8.7114472815357502E-10</v>
      </c>
      <c r="I317">
        <f t="shared" si="39"/>
        <v>0.87999997870870972</v>
      </c>
      <c r="J317">
        <f t="shared" si="40"/>
        <v>4.0000021517469356E-2</v>
      </c>
      <c r="K317">
        <f t="shared" si="41"/>
        <v>7.9999997150360422E-2</v>
      </c>
      <c r="L317">
        <f t="shared" si="42"/>
        <v>2.6234608985888653E-9</v>
      </c>
      <c r="M317">
        <f>_xlfn.NORM.S.DIST((1/$Y$7)*(C317-$Y$3-D317*$Y$12),TRUE)</f>
        <v>0.99999902217308556</v>
      </c>
      <c r="N317" s="3">
        <f>_xlfn.NORM.S.DIST((1/$Y$8)*(C317-$Y$4-D317*$Y$12),TRUE)</f>
        <v>0.99984221457349709</v>
      </c>
      <c r="O317" s="3">
        <f>_xlfn.NORM.S.DIST((1/$Y$9)*(C317-$Y$5-D317*$Y$12),TRUE)</f>
        <v>0.94395857367284719</v>
      </c>
      <c r="P317" s="3">
        <f t="shared" si="43"/>
        <v>0.72053809872711505</v>
      </c>
      <c r="Q317">
        <f t="shared" si="44"/>
        <v>0.87999911822104582</v>
      </c>
      <c r="R317">
        <f t="shared" si="44"/>
        <v>3.9993710097014093E-2</v>
      </c>
      <c r="S317">
        <f t="shared" si="44"/>
        <v>7.5516683203886062E-2</v>
      </c>
      <c r="T317">
        <f t="shared" si="44"/>
        <v>1.8903035279541497E-9</v>
      </c>
      <c r="U317" s="4">
        <f t="shared" si="45"/>
        <v>0.99550951341224958</v>
      </c>
      <c r="V317" s="6">
        <f t="shared" si="46"/>
        <v>2.6127775679985157</v>
      </c>
    </row>
    <row r="318" spans="1:22" x14ac:dyDescent="0.3">
      <c r="A318">
        <f t="shared" si="38"/>
        <v>314</v>
      </c>
      <c r="C318">
        <v>1.7787405869999999</v>
      </c>
      <c r="D318">
        <v>2.4222000000000001</v>
      </c>
      <c r="E318">
        <v>0.99999996039388095</v>
      </c>
      <c r="F318" s="13">
        <v>2.9441302119898399E-8</v>
      </c>
      <c r="G318" s="13">
        <v>1.01106560507395E-8</v>
      </c>
      <c r="H318" s="13">
        <v>5.4160954996202697E-11</v>
      </c>
      <c r="I318">
        <f t="shared" si="39"/>
        <v>0.87999999955884589</v>
      </c>
      <c r="J318">
        <f t="shared" si="40"/>
        <v>3.9999999880542779E-2</v>
      </c>
      <c r="K318">
        <f t="shared" si="41"/>
        <v>7.9999999863062526E-2</v>
      </c>
      <c r="L318">
        <f t="shared" si="42"/>
        <v>6.9754903234277232E-10</v>
      </c>
      <c r="M318">
        <f>_xlfn.NORM.S.DIST((1/$Y$7)*(C318-$Y$3-D318*$Y$12),TRUE)</f>
        <v>0.8877350556702317</v>
      </c>
      <c r="N318" s="3">
        <f>_xlfn.NORM.S.DIST((1/$Y$8)*(C318-$Y$4-D318*$Y$12),TRUE)</f>
        <v>0.90739187224509965</v>
      </c>
      <c r="O318" s="3">
        <f>_xlfn.NORM.S.DIST((1/$Y$9)*(C318-$Y$5-D318*$Y$12),TRUE)</f>
        <v>0.56593112331652584</v>
      </c>
      <c r="P318" s="3">
        <f t="shared" si="43"/>
        <v>0.44826152386847662</v>
      </c>
      <c r="Q318">
        <f t="shared" si="44"/>
        <v>0.78120684859817591</v>
      </c>
      <c r="R318">
        <f t="shared" si="44"/>
        <v>3.6295674781409472E-2</v>
      </c>
      <c r="S318">
        <f t="shared" si="44"/>
        <v>4.527448978782489E-2</v>
      </c>
      <c r="T318">
        <f t="shared" si="44"/>
        <v>3.1268439221095241E-10</v>
      </c>
      <c r="U318" s="4">
        <f t="shared" si="45"/>
        <v>0.86277701348009472</v>
      </c>
      <c r="V318" s="6">
        <f t="shared" si="46"/>
        <v>1.0928811785878769</v>
      </c>
    </row>
    <row r="319" spans="1:22" x14ac:dyDescent="0.3">
      <c r="A319">
        <f t="shared" si="38"/>
        <v>315</v>
      </c>
      <c r="C319">
        <v>1.00239597</v>
      </c>
      <c r="D319">
        <v>2.2635000000000001</v>
      </c>
      <c r="E319">
        <v>0.99999981753217104</v>
      </c>
      <c r="F319" s="13">
        <v>1.6913335338924099E-7</v>
      </c>
      <c r="G319" s="13">
        <v>1.3304002587461699E-8</v>
      </c>
      <c r="H319" s="13">
        <v>3.0473334582083699E-11</v>
      </c>
      <c r="I319">
        <f t="shared" si="39"/>
        <v>0.87999997555222598</v>
      </c>
      <c r="J319">
        <f t="shared" si="40"/>
        <v>4.0000024619597341E-2</v>
      </c>
      <c r="K319">
        <f t="shared" si="41"/>
        <v>7.9999996840717832E-2</v>
      </c>
      <c r="L319">
        <f t="shared" si="42"/>
        <v>2.9874589759868025E-9</v>
      </c>
      <c r="M319">
        <f>_xlfn.NORM.S.DIST((1/$Y$7)*(C319-$Y$3-D319*$Y$12),TRUE)</f>
        <v>0.68473145022637238</v>
      </c>
      <c r="N319" s="3">
        <f>_xlfn.NORM.S.DIST((1/$Y$8)*(C319-$Y$4-D319*$Y$12),TRUE)</f>
        <v>0.80327702705427184</v>
      </c>
      <c r="O319" s="3">
        <f>_xlfn.NORM.S.DIST((1/$Y$9)*(C319-$Y$5-D319*$Y$12),TRUE)</f>
        <v>0.44885334740162486</v>
      </c>
      <c r="P319" s="3">
        <f t="shared" si="43"/>
        <v>0.39051405344864648</v>
      </c>
      <c r="Q319">
        <f t="shared" si="44"/>
        <v>0.60256365945904788</v>
      </c>
      <c r="R319">
        <f t="shared" si="44"/>
        <v>3.2131100858527835E-2</v>
      </c>
      <c r="S319">
        <f t="shared" si="44"/>
        <v>3.5908266374075612E-2</v>
      </c>
      <c r="T319">
        <f t="shared" si="44"/>
        <v>1.1666447142241489E-9</v>
      </c>
      <c r="U319" s="4">
        <f t="shared" si="45"/>
        <v>0.67060302785829606</v>
      </c>
      <c r="V319" s="6">
        <f t="shared" si="46"/>
        <v>0.4415789153503884</v>
      </c>
    </row>
    <row r="320" spans="1:22" x14ac:dyDescent="0.3">
      <c r="A320">
        <f t="shared" si="38"/>
        <v>316</v>
      </c>
      <c r="C320">
        <v>3.2181118940000002</v>
      </c>
      <c r="D320">
        <v>2.1156999999999999</v>
      </c>
      <c r="E320">
        <v>0.99999999261307904</v>
      </c>
      <c r="F320" s="13">
        <v>1.15144451328798E-9</v>
      </c>
      <c r="G320" s="13">
        <v>6.0781650223094404E-9</v>
      </c>
      <c r="H320" s="13">
        <v>1.5731207878920299E-10</v>
      </c>
      <c r="I320">
        <f t="shared" si="39"/>
        <v>0.87999985442395134</v>
      </c>
      <c r="J320">
        <f t="shared" si="40"/>
        <v>4.000014323058082E-2</v>
      </c>
      <c r="K320">
        <f t="shared" si="41"/>
        <v>7.9999985407754146E-2</v>
      </c>
      <c r="L320">
        <f t="shared" si="42"/>
        <v>1.6937714006589765E-8</v>
      </c>
      <c r="M320">
        <f>_xlfn.NORM.S.DIST((1/$Y$7)*(C320-$Y$3-D320*$Y$12),TRUE)</f>
        <v>0.9949835191464238</v>
      </c>
      <c r="N320" s="3">
        <f>_xlfn.NORM.S.DIST((1/$Y$8)*(C320-$Y$4-D320*$Y$12),TRUE)</f>
        <v>0.98606117161034657</v>
      </c>
      <c r="O320" s="3">
        <f>_xlfn.NORM.S.DIST((1/$Y$9)*(C320-$Y$5-D320*$Y$12),TRUE)</f>
        <v>0.76182723395054719</v>
      </c>
      <c r="P320" s="3">
        <f t="shared" si="43"/>
        <v>0.5573298714189534</v>
      </c>
      <c r="Q320">
        <f t="shared" si="44"/>
        <v>0.87558535200308374</v>
      </c>
      <c r="R320">
        <f t="shared" si="44"/>
        <v>3.9442588098528193E-2</v>
      </c>
      <c r="S320">
        <f t="shared" si="44"/>
        <v>6.0946167599273481E-2</v>
      </c>
      <c r="T320">
        <f t="shared" si="44"/>
        <v>9.4398939694236804E-9</v>
      </c>
      <c r="U320" s="4">
        <f t="shared" si="45"/>
        <v>0.97597411714077942</v>
      </c>
      <c r="V320" s="6">
        <f t="shared" si="46"/>
        <v>1.9769103409978548</v>
      </c>
    </row>
    <row r="321" spans="1:22" x14ac:dyDescent="0.3">
      <c r="A321">
        <f t="shared" si="38"/>
        <v>317</v>
      </c>
      <c r="C321">
        <v>1.257177226</v>
      </c>
      <c r="D321">
        <v>2.1798000000000002</v>
      </c>
      <c r="E321">
        <v>0.99999989251450805</v>
      </c>
      <c r="F321" s="13">
        <v>9.52906858224219E-8</v>
      </c>
      <c r="G321" s="13">
        <v>1.2158002508811601E-8</v>
      </c>
      <c r="H321" s="13">
        <v>3.6803444465717499E-11</v>
      </c>
      <c r="I321">
        <f t="shared" si="39"/>
        <v>0.87999999959076203</v>
      </c>
      <c r="J321">
        <f t="shared" si="40"/>
        <v>4.0000000732455021E-2</v>
      </c>
      <c r="K321">
        <f t="shared" si="41"/>
        <v>7.9999999435789379E-2</v>
      </c>
      <c r="L321">
        <f t="shared" si="42"/>
        <v>2.4099411436016043E-10</v>
      </c>
      <c r="M321">
        <f>_xlfn.NORM.S.DIST((1/$Y$7)*(C321-$Y$3-D321*$Y$12),TRUE)</f>
        <v>0.76476796854705809</v>
      </c>
      <c r="N321" s="3">
        <f>_xlfn.NORM.S.DIST((1/$Y$8)*(C321-$Y$4-D321*$Y$12),TRUE)</f>
        <v>0.84330040608751577</v>
      </c>
      <c r="O321" s="3">
        <f>_xlfn.NORM.S.DIST((1/$Y$9)*(C321-$Y$5-D321*$Y$12),TRUE)</f>
        <v>0.48728292982091426</v>
      </c>
      <c r="P321" s="3">
        <f t="shared" si="43"/>
        <v>0.40926600837830523</v>
      </c>
      <c r="Q321">
        <f t="shared" si="44"/>
        <v>0.67299581200843905</v>
      </c>
      <c r="R321">
        <f t="shared" si="44"/>
        <v>3.3732016861180249E-2</v>
      </c>
      <c r="S321">
        <f t="shared" si="44"/>
        <v>3.8982634110742938E-2</v>
      </c>
      <c r="T321">
        <f t="shared" si="44"/>
        <v>9.8630699226847674E-11</v>
      </c>
      <c r="U321" s="4">
        <f t="shared" si="45"/>
        <v>0.74571046307899291</v>
      </c>
      <c r="V321" s="6">
        <f t="shared" si="46"/>
        <v>0.66105183235855125</v>
      </c>
    </row>
    <row r="322" spans="1:22" x14ac:dyDescent="0.3">
      <c r="A322">
        <f t="shared" si="38"/>
        <v>318</v>
      </c>
      <c r="C322">
        <v>0.174431735</v>
      </c>
      <c r="D322">
        <v>2.0478000000000001</v>
      </c>
      <c r="E322">
        <v>0.99999889074912496</v>
      </c>
      <c r="F322" s="13">
        <v>1.0914060351316601E-6</v>
      </c>
      <c r="G322" s="13">
        <v>1.7828337258020901E-8</v>
      </c>
      <c r="H322" s="13">
        <v>1.6502365137147201E-11</v>
      </c>
      <c r="I322">
        <f t="shared" si="39"/>
        <v>0.87999991852404447</v>
      </c>
      <c r="J322">
        <f t="shared" si="40"/>
        <v>4.0000080510026771E-2</v>
      </c>
      <c r="K322">
        <f t="shared" si="41"/>
        <v>7.9999991407417231E-2</v>
      </c>
      <c r="L322">
        <f t="shared" si="42"/>
        <v>9.5585113378147647E-9</v>
      </c>
      <c r="M322">
        <f>_xlfn.NORM.S.DIST((1/$Y$7)*(C322-$Y$3-D322*$Y$12),TRUE)</f>
        <v>0.38155242184090576</v>
      </c>
      <c r="N322" s="3">
        <f>_xlfn.NORM.S.DIST((1/$Y$8)*(C322-$Y$4-D322*$Y$12),TRUE)</f>
        <v>0.63703950807544318</v>
      </c>
      <c r="O322" s="3">
        <f>_xlfn.NORM.S.DIST((1/$Y$9)*(C322-$Y$5-D322*$Y$12),TRUE)</f>
        <v>0.32898080999620927</v>
      </c>
      <c r="P322" s="3">
        <f t="shared" si="43"/>
        <v>0.33151278463400913</v>
      </c>
      <c r="Q322">
        <f t="shared" si="44"/>
        <v>0.3357661001326489</v>
      </c>
      <c r="R322">
        <f t="shared" si="44"/>
        <v>2.5481631611085576E-2</v>
      </c>
      <c r="S322">
        <f t="shared" si="44"/>
        <v>2.6318461972901903E-2</v>
      </c>
      <c r="T322">
        <f t="shared" si="44"/>
        <v>3.1687687105547204E-9</v>
      </c>
      <c r="U322" s="4">
        <f t="shared" si="45"/>
        <v>0.38756619688540506</v>
      </c>
      <c r="V322" s="6">
        <f t="shared" si="46"/>
        <v>-0.28566802910125194</v>
      </c>
    </row>
    <row r="323" spans="1:22" x14ac:dyDescent="0.3">
      <c r="A323">
        <f t="shared" si="38"/>
        <v>319</v>
      </c>
      <c r="C323">
        <v>3.0770179479999999</v>
      </c>
      <c r="D323">
        <v>1.8369</v>
      </c>
      <c r="E323">
        <v>0.999999991887078</v>
      </c>
      <c r="F323" s="13">
        <v>1.5821700605693501E-9</v>
      </c>
      <c r="G323" s="13">
        <v>6.3890519070799697E-9</v>
      </c>
      <c r="H323" s="13">
        <v>1.4169972428203499E-10</v>
      </c>
      <c r="I323">
        <f t="shared" si="39"/>
        <v>0.87999905260179256</v>
      </c>
      <c r="J323">
        <f t="shared" si="40"/>
        <v>4.0000926981666317E-2</v>
      </c>
      <c r="K323">
        <f t="shared" si="41"/>
        <v>7.999991126273541E-2</v>
      </c>
      <c r="L323">
        <f t="shared" si="42"/>
        <v>1.0915380540527573E-7</v>
      </c>
      <c r="M323">
        <f>_xlfn.NORM.S.DIST((1/$Y$7)*(C323-$Y$3-D323*$Y$12),TRUE)</f>
        <v>0.99268408697440591</v>
      </c>
      <c r="N323" s="3">
        <f>_xlfn.NORM.S.DIST((1/$Y$8)*(C323-$Y$4-D323*$Y$12),TRUE)</f>
        <v>0.9827131540703512</v>
      </c>
      <c r="O323" s="3">
        <f>_xlfn.NORM.S.DIST((1/$Y$9)*(C323-$Y$5-D323*$Y$12),TRUE)</f>
        <v>0.74494120480180959</v>
      </c>
      <c r="P323" s="3">
        <f t="shared" si="43"/>
        <v>0.54669631007329245</v>
      </c>
      <c r="Q323">
        <f t="shared" si="44"/>
        <v>0.87356105607035262</v>
      </c>
      <c r="R323">
        <f t="shared" si="44"/>
        <v>3.930943711989112E-2</v>
      </c>
      <c r="S323">
        <f t="shared" si="44"/>
        <v>5.959523028009997E-2</v>
      </c>
      <c r="T323">
        <f t="shared" si="44"/>
        <v>5.9673982645522442E-8</v>
      </c>
      <c r="U323" s="4">
        <f t="shared" si="45"/>
        <v>0.9724657831443263</v>
      </c>
      <c r="V323" s="6">
        <f t="shared" si="46"/>
        <v>1.9183358954474079</v>
      </c>
    </row>
    <row r="324" spans="1:22" x14ac:dyDescent="0.3">
      <c r="A324">
        <f t="shared" si="38"/>
        <v>320</v>
      </c>
      <c r="C324">
        <v>2.3068931770000001</v>
      </c>
      <c r="D324">
        <v>1.8128</v>
      </c>
      <c r="E324">
        <v>0.99999998256910205</v>
      </c>
      <c r="F324" s="13">
        <v>8.9622960028809207E-9</v>
      </c>
      <c r="G324" s="13">
        <v>8.3885072656916005E-9</v>
      </c>
      <c r="H324" s="13">
        <v>8.00947462612589E-11</v>
      </c>
      <c r="I324">
        <f t="shared" si="39"/>
        <v>0.8799999992669193</v>
      </c>
      <c r="J324">
        <f t="shared" si="40"/>
        <v>4.0000001086448474E-2</v>
      </c>
      <c r="K324">
        <f t="shared" si="41"/>
        <v>7.9999999375055197E-2</v>
      </c>
      <c r="L324">
        <f t="shared" si="42"/>
        <v>2.7157678548256301E-10</v>
      </c>
      <c r="M324">
        <f>_xlfn.NORM.S.DIST((1/$Y$7)*(C324-$Y$3-D324*$Y$12),TRUE)</f>
        <v>0.95670289350946836</v>
      </c>
      <c r="N324" s="3">
        <f>_xlfn.NORM.S.DIST((1/$Y$8)*(C324-$Y$4-D324*$Y$12),TRUE)</f>
        <v>0.95007843253817237</v>
      </c>
      <c r="O324" s="3">
        <f>_xlfn.NORM.S.DIST((1/$Y$9)*(C324-$Y$5-D324*$Y$12),TRUE)</f>
        <v>0.6429784156477929</v>
      </c>
      <c r="P324" s="3">
        <f t="shared" si="43"/>
        <v>0.48826454516537693</v>
      </c>
      <c r="Q324">
        <f t="shared" si="44"/>
        <v>0.84189854558699173</v>
      </c>
      <c r="R324">
        <f t="shared" si="44"/>
        <v>3.8003138333738161E-2</v>
      </c>
      <c r="S324">
        <f t="shared" si="44"/>
        <v>5.1438272849997413E-2</v>
      </c>
      <c r="T324">
        <f t="shared" si="44"/>
        <v>1.3260131564111877E-10</v>
      </c>
      <c r="U324" s="4">
        <f t="shared" si="45"/>
        <v>0.93133995690332849</v>
      </c>
      <c r="V324" s="6">
        <f t="shared" si="46"/>
        <v>1.4858451437764584</v>
      </c>
    </row>
    <row r="325" spans="1:22" x14ac:dyDescent="0.3">
      <c r="A325">
        <f t="shared" si="38"/>
        <v>321</v>
      </c>
      <c r="C325">
        <v>-3.6695512460000002</v>
      </c>
      <c r="D325">
        <v>1.9918</v>
      </c>
      <c r="E325" s="13">
        <v>0.99376663380978203</v>
      </c>
      <c r="F325">
        <v>6.2332972262484397E-3</v>
      </c>
      <c r="G325" s="13">
        <v>6.8963018779331595E-8</v>
      </c>
      <c r="H325" s="13">
        <v>9.5091472565068694E-13</v>
      </c>
      <c r="I325">
        <f t="shared" si="39"/>
        <v>0.87999999313974098</v>
      </c>
      <c r="J325">
        <f t="shared" si="40"/>
        <v>4.0000007280809421E-2</v>
      </c>
      <c r="K325">
        <f t="shared" si="41"/>
        <v>7.999999861914428E-2</v>
      </c>
      <c r="L325">
        <f t="shared" si="42"/>
        <v>9.603053972970992E-10</v>
      </c>
      <c r="M325">
        <f>_xlfn.NORM.S.DIST((1/$Y$7)*(C325-$Y$3-D325*$Y$12),TRUE)</f>
        <v>4.1816756340014572E-5</v>
      </c>
      <c r="N325" s="3">
        <f>_xlfn.NORM.S.DIST((1/$Y$8)*(C325-$Y$4-D325*$Y$12),TRUE)</f>
        <v>2.3632400047491012E-2</v>
      </c>
      <c r="O325" s="3">
        <f>_xlfn.NORM.S.DIST((1/$Y$9)*(C325-$Y$5-D325*$Y$12),TRUE)</f>
        <v>2.8629716288687192E-2</v>
      </c>
      <c r="P325" s="3">
        <f t="shared" si="43"/>
        <v>0.12136869151089956</v>
      </c>
      <c r="Q325">
        <f t="shared" si="44"/>
        <v>3.6798745292339043E-5</v>
      </c>
      <c r="R325">
        <f t="shared" si="44"/>
        <v>9.4529617396264137E-4</v>
      </c>
      <c r="S325">
        <f t="shared" si="44"/>
        <v>2.2903772635614679E-3</v>
      </c>
      <c r="T325">
        <f t="shared" ref="T325:T388" si="47">P325*L325</f>
        <v>1.1655100952080347E-10</v>
      </c>
      <c r="U325" s="4">
        <f t="shared" si="45"/>
        <v>3.2724722993674581E-3</v>
      </c>
      <c r="V325" s="6">
        <f t="shared" si="46"/>
        <v>-2.7191523957138228</v>
      </c>
    </row>
    <row r="326" spans="1:22" x14ac:dyDescent="0.3">
      <c r="A326">
        <f t="shared" ref="A326:A389" si="48">A325+1</f>
        <v>322</v>
      </c>
      <c r="C326">
        <v>1.2272159760000001</v>
      </c>
      <c r="D326">
        <v>2.1234000000000002</v>
      </c>
      <c r="E326">
        <v>0.99999985543976799</v>
      </c>
      <c r="F326" s="13">
        <v>1.32274582807248E-7</v>
      </c>
      <c r="G326" s="13">
        <v>1.22497636963427E-8</v>
      </c>
      <c r="H326" s="13">
        <v>3.5885382891832902E-11</v>
      </c>
      <c r="I326">
        <f t="shared" ref="I326:I389" si="49">$Y$14*E325+$Y$19*F325+G325*$Y$24+H325*$Y$29</f>
        <v>0.87457703968789891</v>
      </c>
      <c r="J326">
        <f t="shared" ref="J326:J389" si="50">$Y$15*E325+$Y$20*F325+G325*$Y$25+H325*$Y$30</f>
        <v>4.529829988377141E-2</v>
      </c>
      <c r="K326">
        <f t="shared" ref="K326:K389" si="51">E325*$Y$16+F325*$Y$21+G325*$Y$26+H325*$Y$31</f>
        <v>7.9501330704944223E-2</v>
      </c>
      <c r="L326">
        <f t="shared" ref="L326:L389" si="52">E325*$Y$17+F325*$Y$22+G325*$Y$27+H325*$Y$32</f>
        <v>6.2332972338557577E-4</v>
      </c>
      <c r="M326">
        <f>_xlfn.NORM.S.DIST((1/$Y$7)*(C326-$Y$3-D326*$Y$12),TRUE)</f>
        <v>0.75597466859636242</v>
      </c>
      <c r="N326" s="3">
        <f>_xlfn.NORM.S.DIST((1/$Y$8)*(C326-$Y$4-D326*$Y$12),TRUE)</f>
        <v>0.83889326131583974</v>
      </c>
      <c r="O326" s="3">
        <f>_xlfn.NORM.S.DIST((1/$Y$9)*(C326-$Y$5-D326*$Y$12),TRUE)</f>
        <v>0.48275067035725289</v>
      </c>
      <c r="P326" s="3">
        <f t="shared" ref="P326:P389" si="53">_xlfn.NORM.S.DIST((1/$Y$10)*(C326-$Y$6-D326*$Y$12),TRUE)</f>
        <v>0.40704914616487375</v>
      </c>
      <c r="Q326">
        <f t="shared" ref="Q326:T389" si="54">M326*I326</f>
        <v>0.66115808774004703</v>
      </c>
      <c r="R326">
        <f t="shared" si="54"/>
        <v>3.8000438521559925E-2</v>
      </c>
      <c r="S326">
        <f t="shared" si="54"/>
        <v>3.8379320692105479E-2</v>
      </c>
      <c r="T326">
        <f t="shared" si="47"/>
        <v>2.5372583168328556E-4</v>
      </c>
      <c r="U326" s="4">
        <f t="shared" ref="U326:U389" si="55">SUM(Q326:T326)</f>
        <v>0.73779157278539564</v>
      </c>
      <c r="V326" s="6">
        <f t="shared" ref="V326:V389" si="56">_xlfn.NORM.S.INV(U326)</f>
        <v>0.63655176214681919</v>
      </c>
    </row>
    <row r="327" spans="1:22" x14ac:dyDescent="0.3">
      <c r="A327">
        <f t="shared" si="48"/>
        <v>323</v>
      </c>
      <c r="C327">
        <v>3.4842344949999999</v>
      </c>
      <c r="D327">
        <v>2.0083000000000002</v>
      </c>
      <c r="E327">
        <v>0.99999999364366898</v>
      </c>
      <c r="F327" s="13">
        <v>6.3237117303071098E-10</v>
      </c>
      <c r="G327" s="13">
        <v>5.5323668199308803E-9</v>
      </c>
      <c r="H327" s="13">
        <v>1.9159283880509601E-10</v>
      </c>
      <c r="I327">
        <f t="shared" si="49"/>
        <v>0.87999988635986415</v>
      </c>
      <c r="J327">
        <f t="shared" si="50"/>
        <v>4.0000111942687128E-2</v>
      </c>
      <c r="K327">
        <f t="shared" si="51"/>
        <v>7.999998844128195E-2</v>
      </c>
      <c r="L327">
        <f t="shared" si="52"/>
        <v>1.3256166587038268E-8</v>
      </c>
      <c r="M327">
        <f>_xlfn.NORM.S.DIST((1/$Y$7)*(C327-$Y$3-D327*$Y$12),TRUE)</f>
        <v>0.99764452308327711</v>
      </c>
      <c r="N327" s="3">
        <f>_xlfn.NORM.S.DIST((1/$Y$8)*(C327-$Y$4-D327*$Y$12),TRUE)</f>
        <v>0.99087783571482668</v>
      </c>
      <c r="O327" s="3">
        <f>_xlfn.NORM.S.DIST((1/$Y$9)*(C327-$Y$5-D327*$Y$12),TRUE)</f>
        <v>0.79194043719413509</v>
      </c>
      <c r="P327" s="3">
        <f t="shared" si="53"/>
        <v>0.57726824888817918</v>
      </c>
      <c r="Q327">
        <f t="shared" si="54"/>
        <v>0.87792706694082467</v>
      </c>
      <c r="R327">
        <f t="shared" si="54"/>
        <v>3.963522435012061E-2</v>
      </c>
      <c r="S327">
        <f t="shared" si="54"/>
        <v>6.3355225821714586E-2</v>
      </c>
      <c r="T327">
        <f t="shared" si="47"/>
        <v>7.6523640726695719E-9</v>
      </c>
      <c r="U327" s="4">
        <f t="shared" si="55"/>
        <v>0.98091752476502392</v>
      </c>
      <c r="V327" s="6">
        <f t="shared" si="56"/>
        <v>2.073078758768883</v>
      </c>
    </row>
    <row r="328" spans="1:22" x14ac:dyDescent="0.3">
      <c r="A328">
        <f t="shared" si="48"/>
        <v>324</v>
      </c>
      <c r="C328">
        <v>2.6001072E-2</v>
      </c>
      <c r="D328">
        <v>2.1316000000000002</v>
      </c>
      <c r="E328">
        <v>0.99999845661472198</v>
      </c>
      <c r="F328" s="13">
        <v>1.5245815959184999E-6</v>
      </c>
      <c r="G328" s="13">
        <v>1.8788898172041799E-8</v>
      </c>
      <c r="H328" s="13">
        <v>1.47840283021973E-11</v>
      </c>
      <c r="I328">
        <f t="shared" si="49"/>
        <v>0.87999999994703515</v>
      </c>
      <c r="J328">
        <f t="shared" si="50"/>
        <v>4.0000000312388963E-2</v>
      </c>
      <c r="K328">
        <f t="shared" si="51"/>
        <v>7.9999999524064294E-2</v>
      </c>
      <c r="L328">
        <f t="shared" si="52"/>
        <v>2.1651138834714791E-10</v>
      </c>
      <c r="M328">
        <f>_xlfn.NORM.S.DIST((1/$Y$7)*(C328-$Y$3-D328*$Y$12),TRUE)</f>
        <v>0.32936608216481045</v>
      </c>
      <c r="N328" s="3">
        <f>_xlfn.NORM.S.DIST((1/$Y$8)*(C328-$Y$4-D328*$Y$12),TRUE)</f>
        <v>0.6027276719312612</v>
      </c>
      <c r="O328" s="3">
        <f>_xlfn.NORM.S.DIST((1/$Y$9)*(C328-$Y$5-D328*$Y$12),TRUE)</f>
        <v>0.30887169830710576</v>
      </c>
      <c r="P328" s="3">
        <f t="shared" si="53"/>
        <v>0.32131609591277666</v>
      </c>
      <c r="Q328">
        <f t="shared" si="54"/>
        <v>0.28984215228758836</v>
      </c>
      <c r="R328">
        <f t="shared" si="54"/>
        <v>2.4109107065535922E-2</v>
      </c>
      <c r="S328">
        <f t="shared" si="54"/>
        <v>2.4709735717565393E-2</v>
      </c>
      <c r="T328">
        <f t="shared" si="47"/>
        <v>6.9568594024360612E-11</v>
      </c>
      <c r="U328" s="4">
        <f t="shared" si="55"/>
        <v>0.33866099514025827</v>
      </c>
      <c r="V328" s="6">
        <f t="shared" si="56"/>
        <v>-0.41612028069877394</v>
      </c>
    </row>
    <row r="329" spans="1:22" x14ac:dyDescent="0.3">
      <c r="A329">
        <f t="shared" si="48"/>
        <v>325</v>
      </c>
      <c r="C329">
        <v>2.9585112009999999</v>
      </c>
      <c r="D329">
        <v>1.9718</v>
      </c>
      <c r="E329">
        <v>0.99999999114163096</v>
      </c>
      <c r="F329" s="13">
        <v>2.06615419364479E-9</v>
      </c>
      <c r="G329" s="13">
        <v>6.6624248447527402E-9</v>
      </c>
      <c r="H329" s="13">
        <v>1.29790474186428E-10</v>
      </c>
      <c r="I329">
        <f t="shared" si="49"/>
        <v>0.87999867585581737</v>
      </c>
      <c r="J329">
        <f t="shared" si="50"/>
        <v>4.0001295142504924E-2</v>
      </c>
      <c r="K329">
        <f t="shared" si="51"/>
        <v>7.9999876531691036E-2</v>
      </c>
      <c r="L329">
        <f t="shared" si="52"/>
        <v>1.5246998681449176E-7</v>
      </c>
      <c r="M329">
        <f>_xlfn.NORM.S.DIST((1/$Y$7)*(C329-$Y$3-D329*$Y$12),TRUE)</f>
        <v>0.99008063230217402</v>
      </c>
      <c r="N329" s="3">
        <f>_xlfn.NORM.S.DIST((1/$Y$8)*(C329-$Y$4-D329*$Y$12),TRUE)</f>
        <v>0.97939180176020479</v>
      </c>
      <c r="O329" s="3">
        <f>_xlfn.NORM.S.DIST((1/$Y$9)*(C329-$Y$5-D329*$Y$12),TRUE)</f>
        <v>0.73028901621705167</v>
      </c>
      <c r="P329" s="3">
        <f t="shared" si="53"/>
        <v>0.53773876806985266</v>
      </c>
      <c r="Q329">
        <f t="shared" si="54"/>
        <v>0.8712696454164035</v>
      </c>
      <c r="R329">
        <f t="shared" si="54"/>
        <v>3.9176940522359628E-2</v>
      </c>
      <c r="S329">
        <f t="shared" si="54"/>
        <v>5.8423031129814243E-2</v>
      </c>
      <c r="T329">
        <f t="shared" si="47"/>
        <v>8.1989022877251477E-8</v>
      </c>
      <c r="U329" s="4">
        <f t="shared" si="55"/>
        <v>0.96886969905760034</v>
      </c>
      <c r="V329" s="6">
        <f t="shared" si="56"/>
        <v>1.8644352832841244</v>
      </c>
    </row>
    <row r="330" spans="1:22" x14ac:dyDescent="0.3">
      <c r="A330">
        <f t="shared" si="48"/>
        <v>326</v>
      </c>
      <c r="C330">
        <v>2.5395057950000002</v>
      </c>
      <c r="D330">
        <v>1.94</v>
      </c>
      <c r="E330">
        <v>0.99999998687070601</v>
      </c>
      <c r="F330" s="13">
        <v>5.3078929662243504E-9</v>
      </c>
      <c r="G330" s="13">
        <v>7.7262439339894097E-9</v>
      </c>
      <c r="H330" s="13">
        <v>9.5156917333152997E-11</v>
      </c>
      <c r="I330">
        <f t="shared" si="49"/>
        <v>0.87999999888901947</v>
      </c>
      <c r="J330">
        <f t="shared" si="50"/>
        <v>4.0000001487138281E-2</v>
      </c>
      <c r="K330">
        <f t="shared" si="51"/>
        <v>7.9999999313394854E-2</v>
      </c>
      <c r="L330">
        <f t="shared" si="52"/>
        <v>3.1044779871362141E-10</v>
      </c>
      <c r="M330">
        <f>_xlfn.NORM.S.DIST((1/$Y$7)*(C330-$Y$3-D330*$Y$12),TRUE)</f>
        <v>0.97340952456144225</v>
      </c>
      <c r="N330" s="3">
        <f>_xlfn.NORM.S.DIST((1/$Y$8)*(C330-$Y$4-D330*$Y$12),TRUE)</f>
        <v>0.96302169970879703</v>
      </c>
      <c r="O330" s="3">
        <f>_xlfn.NORM.S.DIST((1/$Y$9)*(C330-$Y$5-D330*$Y$12),TRUE)</f>
        <v>0.67533605180302803</v>
      </c>
      <c r="P330" s="3">
        <f t="shared" si="53"/>
        <v>0.50594454954314672</v>
      </c>
      <c r="Q330">
        <f t="shared" si="54"/>
        <v>0.8566003805326301</v>
      </c>
      <c r="R330">
        <f t="shared" si="54"/>
        <v>3.8520869420498316E-2</v>
      </c>
      <c r="S330">
        <f t="shared" si="54"/>
        <v>5.4026883680553035E-2</v>
      </c>
      <c r="T330">
        <f t="shared" si="47"/>
        <v>1.5706937167682468E-10</v>
      </c>
      <c r="U330" s="4">
        <f t="shared" si="55"/>
        <v>0.94914813379075091</v>
      </c>
      <c r="V330" s="6">
        <f t="shared" si="56"/>
        <v>1.6366494712816186</v>
      </c>
    </row>
    <row r="331" spans="1:22" x14ac:dyDescent="0.3">
      <c r="A331">
        <f t="shared" si="48"/>
        <v>327</v>
      </c>
      <c r="C331">
        <v>-1.1849602429999999</v>
      </c>
      <c r="D331">
        <v>1.9686999999999999</v>
      </c>
      <c r="E331">
        <v>0.99997666494345505</v>
      </c>
      <c r="F331" s="13">
        <v>2.3306221642667399E-5</v>
      </c>
      <c r="G331" s="13">
        <v>2.8828874453936801E-8</v>
      </c>
      <c r="H331" s="13">
        <v>6.0282575219874096E-12</v>
      </c>
      <c r="I331">
        <f t="shared" si="49"/>
        <v>0.87999999622649572</v>
      </c>
      <c r="J331">
        <f t="shared" si="50"/>
        <v>4.0000004200756119E-2</v>
      </c>
      <c r="K331">
        <f t="shared" si="51"/>
        <v>7.9999998965833152E-2</v>
      </c>
      <c r="L331">
        <f t="shared" si="52"/>
        <v>6.0691483048895756E-10</v>
      </c>
      <c r="M331">
        <f>_xlfn.NORM.S.DIST((1/$Y$7)*(C331-$Y$3-D331*$Y$12),TRUE)</f>
        <v>5.6375221352170699E-2</v>
      </c>
      <c r="N331" s="3">
        <f>_xlfn.NORM.S.DIST((1/$Y$8)*(C331-$Y$4-D331*$Y$12),TRUE)</f>
        <v>0.31738953539857029</v>
      </c>
      <c r="O331" s="3">
        <f>_xlfn.NORM.S.DIST((1/$Y$9)*(C331-$Y$5-D331*$Y$12),TRUE)</f>
        <v>0.16889292282816737</v>
      </c>
      <c r="P331" s="3">
        <f t="shared" si="53"/>
        <v>0.24360342243781236</v>
      </c>
      <c r="Q331">
        <f t="shared" si="54"/>
        <v>4.9610194577178073E-2</v>
      </c>
      <c r="R331">
        <f t="shared" si="54"/>
        <v>1.2695582749218844E-2</v>
      </c>
      <c r="S331">
        <f t="shared" si="54"/>
        <v>1.3511433651589928E-2</v>
      </c>
      <c r="T331">
        <f t="shared" si="47"/>
        <v>1.4784652983537481E-10</v>
      </c>
      <c r="U331" s="4">
        <f t="shared" si="55"/>
        <v>7.5817211125833367E-2</v>
      </c>
      <c r="V331" s="6">
        <f t="shared" si="56"/>
        <v>-1.4337822134879583</v>
      </c>
    </row>
    <row r="332" spans="1:22" x14ac:dyDescent="0.3">
      <c r="A332">
        <f t="shared" si="48"/>
        <v>328</v>
      </c>
      <c r="C332">
        <v>1.7869419</v>
      </c>
      <c r="D332">
        <v>1.8761000000000001</v>
      </c>
      <c r="E332">
        <v>0.99999996092964805</v>
      </c>
      <c r="F332" s="13">
        <v>2.8934595654854199E-8</v>
      </c>
      <c r="G332" s="13">
        <v>1.00812665051581E-8</v>
      </c>
      <c r="H332" s="13">
        <v>5.4490385486984601E-11</v>
      </c>
      <c r="I332">
        <f t="shared" si="49"/>
        <v>0.8799797270413916</v>
      </c>
      <c r="J332">
        <f t="shared" si="50"/>
        <v>4.0019809135120744E-2</v>
      </c>
      <c r="K332">
        <f t="shared" si="51"/>
        <v>7.9998133196501217E-2</v>
      </c>
      <c r="L332">
        <f t="shared" si="52"/>
        <v>2.3306269868727578E-6</v>
      </c>
      <c r="M332">
        <f>_xlfn.NORM.S.DIST((1/$Y$7)*(C332-$Y$3-D332*$Y$12),TRUE)</f>
        <v>0.88920675700160468</v>
      </c>
      <c r="N332" s="3">
        <f>_xlfn.NORM.S.DIST((1/$Y$8)*(C332-$Y$4-D332*$Y$12),TRUE)</f>
        <v>0.90821528325869216</v>
      </c>
      <c r="O332" s="3">
        <f>_xlfn.NORM.S.DIST((1/$Y$9)*(C332-$Y$5-D332*$Y$12),TRUE)</f>
        <v>0.56715531282565523</v>
      </c>
      <c r="P332" s="3">
        <f t="shared" si="53"/>
        <v>0.44887975453790557</v>
      </c>
      <c r="Q332">
        <f t="shared" si="54"/>
        <v>0.78248391930963312</v>
      </c>
      <c r="R332">
        <f t="shared" si="54"/>
        <v>3.6346602289612485E-2</v>
      </c>
      <c r="S332">
        <f t="shared" si="54"/>
        <v>4.5371366258530083E-2</v>
      </c>
      <c r="T332">
        <f t="shared" si="47"/>
        <v>1.046171269786862E-6</v>
      </c>
      <c r="U332" s="4">
        <f t="shared" si="55"/>
        <v>0.86420293402904558</v>
      </c>
      <c r="V332" s="6">
        <f t="shared" si="56"/>
        <v>1.099398850520857</v>
      </c>
    </row>
    <row r="333" spans="1:22" x14ac:dyDescent="0.3">
      <c r="A333">
        <f t="shared" si="48"/>
        <v>329</v>
      </c>
      <c r="C333">
        <v>2.1721126329999998</v>
      </c>
      <c r="D333">
        <v>1.8434999999999999</v>
      </c>
      <c r="E333">
        <v>0.99999997898911297</v>
      </c>
      <c r="F333" s="13">
        <v>1.21404944627401E-8</v>
      </c>
      <c r="G333" s="13">
        <v>8.7979080654613706E-9</v>
      </c>
      <c r="H333" s="13">
        <v>7.2484026027897004E-11</v>
      </c>
      <c r="I333">
        <f t="shared" si="49"/>
        <v>0.87999997598924762</v>
      </c>
      <c r="J333">
        <f t="shared" si="50"/>
        <v>4.0000024190065861E-2</v>
      </c>
      <c r="K333">
        <f t="shared" si="51"/>
        <v>7.999999688363521E-2</v>
      </c>
      <c r="L333">
        <f t="shared" si="52"/>
        <v>2.9370518738750076E-9</v>
      </c>
      <c r="M333">
        <f>_xlfn.NORM.S.DIST((1/$Y$7)*(C333-$Y$3-D333*$Y$12),TRUE)</f>
        <v>0.9436625398685029</v>
      </c>
      <c r="N333" s="3">
        <f>_xlfn.NORM.S.DIST((1/$Y$8)*(C333-$Y$4-D333*$Y$12),TRUE)</f>
        <v>0.94106320170002933</v>
      </c>
      <c r="O333" s="3">
        <f>_xlfn.NORM.S.DIST((1/$Y$9)*(C333-$Y$5-D333*$Y$12),TRUE)</f>
        <v>0.62372890949932214</v>
      </c>
      <c r="P333" s="3">
        <f t="shared" si="53"/>
        <v>0.47802870365034267</v>
      </c>
      <c r="Q333">
        <f t="shared" si="54"/>
        <v>0.83042301242623495</v>
      </c>
      <c r="R333">
        <f t="shared" si="54"/>
        <v>3.7642550832382E-2</v>
      </c>
      <c r="S333">
        <f t="shared" si="54"/>
        <v>4.9898310816178959E-2</v>
      </c>
      <c r="T333">
        <f t="shared" si="47"/>
        <v>1.4039950998222796E-9</v>
      </c>
      <c r="U333" s="4">
        <f t="shared" si="55"/>
        <v>0.9179638754787911</v>
      </c>
      <c r="V333" s="6">
        <f t="shared" si="56"/>
        <v>1.3915053150366596</v>
      </c>
    </row>
    <row r="334" spans="1:22" x14ac:dyDescent="0.3">
      <c r="A334">
        <f t="shared" si="48"/>
        <v>330</v>
      </c>
      <c r="C334">
        <v>1.2917631380000001</v>
      </c>
      <c r="D334">
        <v>1.8116000000000001</v>
      </c>
      <c r="E334">
        <v>0.99999989980138104</v>
      </c>
      <c r="F334" s="13">
        <v>8.8150618239391506E-8</v>
      </c>
      <c r="G334" s="13">
        <v>1.20102423007897E-8</v>
      </c>
      <c r="H334" s="13">
        <v>3.77585645688677E-11</v>
      </c>
      <c r="I334">
        <f t="shared" si="49"/>
        <v>0.8799999904304574</v>
      </c>
      <c r="J334">
        <f t="shared" si="50"/>
        <v>4.0000009966054274E-2</v>
      </c>
      <c r="K334">
        <f t="shared" si="51"/>
        <v>7.9999998331451327E-2</v>
      </c>
      <c r="L334">
        <f t="shared" si="52"/>
        <v>1.2720366670963276E-9</v>
      </c>
      <c r="M334">
        <f>_xlfn.NORM.S.DIST((1/$Y$7)*(C334-$Y$3-D334*$Y$12),TRUE)</f>
        <v>0.77469721474004238</v>
      </c>
      <c r="N334" s="3">
        <f>_xlfn.NORM.S.DIST((1/$Y$8)*(C334-$Y$4-D334*$Y$12),TRUE)</f>
        <v>0.84828821405059651</v>
      </c>
      <c r="O334" s="3">
        <f>_xlfn.NORM.S.DIST((1/$Y$9)*(C334-$Y$5-D334*$Y$12),TRUE)</f>
        <v>0.49251677076903727</v>
      </c>
      <c r="P334" s="3">
        <f t="shared" si="53"/>
        <v>0.41182866233368365</v>
      </c>
      <c r="Q334">
        <f t="shared" si="54"/>
        <v>0.68173354155773935</v>
      </c>
      <c r="R334">
        <f t="shared" si="54"/>
        <v>3.3931537016110243E-2</v>
      </c>
      <c r="S334">
        <f t="shared" si="54"/>
        <v>3.9401340839734775E-2</v>
      </c>
      <c r="T334">
        <f t="shared" si="47"/>
        <v>5.2386115904967782E-10</v>
      </c>
      <c r="U334" s="4">
        <f t="shared" si="55"/>
        <v>0.75506641993744561</v>
      </c>
      <c r="V334" s="6">
        <f t="shared" si="56"/>
        <v>0.6905201224446631</v>
      </c>
    </row>
    <row r="335" spans="1:22" x14ac:dyDescent="0.3">
      <c r="A335">
        <f t="shared" si="48"/>
        <v>331</v>
      </c>
      <c r="C335">
        <v>0.31320751600000002</v>
      </c>
      <c r="D335">
        <v>1.8288</v>
      </c>
      <c r="E335">
        <v>0.99999918452995795</v>
      </c>
      <c r="F335" s="13">
        <v>7.9847702631466305E-7</v>
      </c>
      <c r="G335" s="13">
        <v>1.6974726365694901E-8</v>
      </c>
      <c r="H335" s="13">
        <v>1.8289144271507301E-11</v>
      </c>
      <c r="I335">
        <f t="shared" si="49"/>
        <v>0.87999992471734145</v>
      </c>
      <c r="J335">
        <f t="shared" si="50"/>
        <v>4.0000074446860649E-2</v>
      </c>
      <c r="K335">
        <f t="shared" si="51"/>
        <v>7.9999991990529443E-2</v>
      </c>
      <c r="L335">
        <f t="shared" si="52"/>
        <v>8.8452686755942449E-9</v>
      </c>
      <c r="M335">
        <f>_xlfn.NORM.S.DIST((1/$Y$7)*(C335-$Y$3-D335*$Y$12),TRUE)</f>
        <v>0.43239842420555907</v>
      </c>
      <c r="N335" s="3">
        <f>_xlfn.NORM.S.DIST((1/$Y$8)*(C335-$Y$4-D335*$Y$12),TRUE)</f>
        <v>0.66815929977255362</v>
      </c>
      <c r="O335" s="3">
        <f>_xlfn.NORM.S.DIST((1/$Y$9)*(C335-$Y$5-D335*$Y$12),TRUE)</f>
        <v>0.34824207865192991</v>
      </c>
      <c r="P335" s="3">
        <f t="shared" si="53"/>
        <v>0.34116070758134642</v>
      </c>
      <c r="Q335">
        <f t="shared" si="54"/>
        <v>0.38051058074878907</v>
      </c>
      <c r="R335">
        <f t="shared" si="54"/>
        <v>2.6726421733264425E-2</v>
      </c>
      <c r="S335">
        <f t="shared" si="54"/>
        <v>2.7859363502919718E-2</v>
      </c>
      <c r="T335">
        <f t="shared" si="47"/>
        <v>3.0176581201128514E-9</v>
      </c>
      <c r="U335" s="4">
        <f t="shared" si="55"/>
        <v>0.43509636900263138</v>
      </c>
      <c r="V335" s="6">
        <f t="shared" si="56"/>
        <v>-0.16341367310903324</v>
      </c>
    </row>
    <row r="336" spans="1:22" x14ac:dyDescent="0.3">
      <c r="A336">
        <f t="shared" si="48"/>
        <v>332</v>
      </c>
      <c r="C336">
        <v>1.5379579759999999</v>
      </c>
      <c r="D336">
        <v>1.7992999999999999</v>
      </c>
      <c r="E336">
        <v>0.999999938309454</v>
      </c>
      <c r="F336" s="13">
        <v>5.0636182784795901E-8</v>
      </c>
      <c r="G336" s="13">
        <v>1.1009050789935501E-8</v>
      </c>
      <c r="H336" s="13">
        <v>4.5312845793285398E-11</v>
      </c>
      <c r="I336">
        <f t="shared" si="49"/>
        <v>0.87999930734604259</v>
      </c>
      <c r="J336">
        <f t="shared" si="50"/>
        <v>4.0000678026117523E-2</v>
      </c>
      <c r="K336">
        <f t="shared" si="51"/>
        <v>7.9999934765505792E-2</v>
      </c>
      <c r="L336">
        <f t="shared" si="52"/>
        <v>7.9862333946883515E-8</v>
      </c>
      <c r="M336">
        <f>_xlfn.NORM.S.DIST((1/$Y$7)*(C336-$Y$3-D336*$Y$12),TRUE)</f>
        <v>0.83818979842270469</v>
      </c>
      <c r="N336" s="3">
        <f>_xlfn.NORM.S.DIST((1/$Y$8)*(C336-$Y$4-D336*$Y$12),TRUE)</f>
        <v>0.88072825579330671</v>
      </c>
      <c r="O336" s="3">
        <f>_xlfn.NORM.S.DIST((1/$Y$9)*(C336-$Y$5-D336*$Y$12),TRUE)</f>
        <v>0.52975724051964379</v>
      </c>
      <c r="P336" s="3">
        <f t="shared" si="53"/>
        <v>0.4301730803311376</v>
      </c>
      <c r="Q336">
        <f t="shared" si="54"/>
        <v>0.73760644203649917</v>
      </c>
      <c r="R336">
        <f t="shared" si="54"/>
        <v>3.5229727388492137E-2</v>
      </c>
      <c r="S336">
        <f t="shared" si="54"/>
        <v>4.2380544683125868E-2</v>
      </c>
      <c r="T336">
        <f t="shared" si="47"/>
        <v>3.4354626196364861E-8</v>
      </c>
      <c r="U336" s="4">
        <f t="shared" si="55"/>
        <v>0.81521674846274339</v>
      </c>
      <c r="V336" s="6">
        <f t="shared" si="56"/>
        <v>0.8972856662472658</v>
      </c>
    </row>
    <row r="337" spans="1:22" x14ac:dyDescent="0.3">
      <c r="A337">
        <f t="shared" si="48"/>
        <v>333</v>
      </c>
      <c r="C337">
        <v>0.48641380099999998</v>
      </c>
      <c r="D337">
        <v>1.8566</v>
      </c>
      <c r="E337">
        <v>0.99999944342709701</v>
      </c>
      <c r="F337" s="13">
        <v>5.4058566896304296E-7</v>
      </c>
      <c r="G337" s="13">
        <v>1.5966440898980601E-8</v>
      </c>
      <c r="H337" s="13">
        <v>2.0793020540946599E-11</v>
      </c>
      <c r="I337">
        <f t="shared" si="49"/>
        <v>0.87999995722818525</v>
      </c>
      <c r="J337">
        <f t="shared" si="50"/>
        <v>4.0000042599487091E-2</v>
      </c>
      <c r="K337">
        <f t="shared" si="51"/>
        <v>7.9999995072459501E-2</v>
      </c>
      <c r="L337">
        <f t="shared" si="52"/>
        <v>5.0998685551142183E-9</v>
      </c>
      <c r="M337">
        <f>_xlfn.NORM.S.DIST((1/$Y$7)*(C337-$Y$3-D337*$Y$12),TRUE)</f>
        <v>0.49736638416737211</v>
      </c>
      <c r="N337" s="3">
        <f>_xlfn.NORM.S.DIST((1/$Y$8)*(C337-$Y$4-D337*$Y$12),TRUE)</f>
        <v>0.70541024924419071</v>
      </c>
      <c r="O337" s="3">
        <f>_xlfn.NORM.S.DIST((1/$Y$9)*(C337-$Y$5-D337*$Y$12),TRUE)</f>
        <v>0.37283733848631873</v>
      </c>
      <c r="P337" s="3">
        <f t="shared" si="53"/>
        <v>0.35334891096062804</v>
      </c>
      <c r="Q337">
        <f t="shared" si="54"/>
        <v>0.4376823967940246</v>
      </c>
      <c r="R337">
        <f t="shared" si="54"/>
        <v>2.8216440019882435E-2</v>
      </c>
      <c r="S337">
        <f t="shared" si="54"/>
        <v>2.9826985241734414E-2</v>
      </c>
      <c r="T337">
        <f t="shared" si="47"/>
        <v>1.8020329999919606E-9</v>
      </c>
      <c r="U337" s="4">
        <f t="shared" si="55"/>
        <v>0.4957258238576745</v>
      </c>
      <c r="V337" s="6">
        <f t="shared" si="56"/>
        <v>-1.0713975740497095E-2</v>
      </c>
    </row>
    <row r="338" spans="1:22" x14ac:dyDescent="0.3">
      <c r="A338">
        <f t="shared" si="48"/>
        <v>334</v>
      </c>
      <c r="C338">
        <v>-0.97835119400000004</v>
      </c>
      <c r="D338">
        <v>1.9142999999999999</v>
      </c>
      <c r="E338">
        <v>0.99998533723268901</v>
      </c>
      <c r="F338" s="13">
        <v>1.4635961953849499E-5</v>
      </c>
      <c r="G338" s="13">
        <v>2.6798331581805401E-8</v>
      </c>
      <c r="H338" s="13">
        <v>7.0253163906774101E-12</v>
      </c>
      <c r="I338">
        <f t="shared" si="49"/>
        <v>0.87999953158835087</v>
      </c>
      <c r="J338">
        <f t="shared" si="50"/>
        <v>4.0000458858745119E-2</v>
      </c>
      <c r="K338">
        <f t="shared" si="51"/>
        <v>7.999995547770257E-2</v>
      </c>
      <c r="L338">
        <f t="shared" si="52"/>
        <v>5.4075201312737059E-8</v>
      </c>
      <c r="M338">
        <f>_xlfn.NORM.S.DIST((1/$Y$7)*(C338-$Y$3-D338*$Y$12),TRUE)</f>
        <v>8.2155535932787821E-2</v>
      </c>
      <c r="N338" s="3">
        <f>_xlfn.NORM.S.DIST((1/$Y$8)*(C338-$Y$4-D338*$Y$12),TRUE)</f>
        <v>0.3633434573689508</v>
      </c>
      <c r="O338" s="3">
        <f>_xlfn.NORM.S.DIST((1/$Y$9)*(C338-$Y$5-D338*$Y$12),TRUE)</f>
        <v>0.18938857449464691</v>
      </c>
      <c r="P338" s="3">
        <f t="shared" si="53"/>
        <v>0.25610804509290841</v>
      </c>
      <c r="Q338">
        <f t="shared" si="54"/>
        <v>7.2296833138243213E-2</v>
      </c>
      <c r="R338">
        <f t="shared" si="54"/>
        <v>1.4533905018080927E-2</v>
      </c>
      <c r="S338">
        <f t="shared" si="54"/>
        <v>1.5151077527557309E-2</v>
      </c>
      <c r="T338">
        <f t="shared" si="47"/>
        <v>1.3849094096210562E-8</v>
      </c>
      <c r="U338" s="4">
        <f t="shared" si="55"/>
        <v>0.10198182953297555</v>
      </c>
      <c r="V338" s="6">
        <f t="shared" si="56"/>
        <v>-1.2703396815636205</v>
      </c>
    </row>
    <row r="339" spans="1:22" x14ac:dyDescent="0.3">
      <c r="A339">
        <f t="shared" si="48"/>
        <v>335</v>
      </c>
      <c r="C339">
        <v>1.152664879</v>
      </c>
      <c r="D339">
        <v>1.9692000000000001</v>
      </c>
      <c r="E339">
        <v>0.99999986668943597</v>
      </c>
      <c r="F339" s="13">
        <v>1.20660948894626E-7</v>
      </c>
      <c r="G339" s="13">
        <v>1.26155541651035E-8</v>
      </c>
      <c r="H339" s="13">
        <v>3.40613244873363E-11</v>
      </c>
      <c r="I339">
        <f t="shared" si="49"/>
        <v>0.87998726992278775</v>
      </c>
      <c r="J339">
        <f t="shared" si="50"/>
        <v>4.0012439495586999E-2</v>
      </c>
      <c r="K339">
        <f t="shared" si="51"/>
        <v>7.9998826979809437E-2</v>
      </c>
      <c r="L339">
        <f t="shared" si="52"/>
        <v>1.4636018156380625E-6</v>
      </c>
      <c r="M339">
        <f>_xlfn.NORM.S.DIST((1/$Y$7)*(C339-$Y$3-D339*$Y$12),TRUE)</f>
        <v>0.73334664129180571</v>
      </c>
      <c r="N339" s="3">
        <f>_xlfn.NORM.S.DIST((1/$Y$8)*(C339-$Y$4-D339*$Y$12),TRUE)</f>
        <v>0.82757969912986673</v>
      </c>
      <c r="O339" s="3">
        <f>_xlfn.NORM.S.DIST((1/$Y$9)*(C339-$Y$5-D339*$Y$12),TRUE)</f>
        <v>0.47148419950608</v>
      </c>
      <c r="P339" s="3">
        <f t="shared" si="53"/>
        <v>0.4015460900735327</v>
      </c>
      <c r="Q339">
        <f t="shared" si="54"/>
        <v>0.64533570877742208</v>
      </c>
      <c r="R339">
        <f t="shared" si="54"/>
        <v>3.3113482639209886E-2</v>
      </c>
      <c r="S339">
        <f t="shared" si="54"/>
        <v>3.7718182900000848E-2</v>
      </c>
      <c r="T339">
        <f t="shared" si="47"/>
        <v>5.8770358649398748E-7</v>
      </c>
      <c r="U339" s="4">
        <f t="shared" si="55"/>
        <v>0.71616796202021926</v>
      </c>
      <c r="V339" s="6">
        <f t="shared" si="56"/>
        <v>0.57149510731421282</v>
      </c>
    </row>
    <row r="340" spans="1:22" x14ac:dyDescent="0.3">
      <c r="A340">
        <f t="shared" si="48"/>
        <v>336</v>
      </c>
      <c r="C340">
        <v>-4.0949207679999997</v>
      </c>
      <c r="D340">
        <v>2.1202000000000001</v>
      </c>
      <c r="E340" s="13">
        <v>0.98391538492727304</v>
      </c>
      <c r="F340">
        <v>1.6084535711883799E-2</v>
      </c>
      <c r="G340" s="13">
        <v>7.9360156440962203E-8</v>
      </c>
      <c r="H340" s="13">
        <v>6.8701249659605802E-13</v>
      </c>
      <c r="I340">
        <f t="shared" si="49"/>
        <v>0.87999989650920796</v>
      </c>
      <c r="J340">
        <f t="shared" si="50"/>
        <v>4.0000102056503187E-2</v>
      </c>
      <c r="K340">
        <f t="shared" si="51"/>
        <v>7.9999989340945307E-2</v>
      </c>
      <c r="L340">
        <f t="shared" si="52"/>
        <v>1.209334394905247E-8</v>
      </c>
      <c r="M340">
        <f>_xlfn.NORM.S.DIST((1/$Y$7)*(C340-$Y$3-D340*$Y$12),TRUE)</f>
        <v>7.2651439370220675E-6</v>
      </c>
      <c r="N340" s="3">
        <f>_xlfn.NORM.S.DIST((1/$Y$8)*(C340-$Y$4-D340*$Y$12),TRUE)</f>
        <v>1.2472630496825543E-2</v>
      </c>
      <c r="O340" s="3">
        <f>_xlfn.NORM.S.DIST((1/$Y$9)*(C340-$Y$5-D340*$Y$12),TRUE)</f>
        <v>1.9569083329221384E-2</v>
      </c>
      <c r="P340" s="3">
        <f t="shared" si="53"/>
        <v>0.10579196093955426</v>
      </c>
      <c r="Q340">
        <f t="shared" si="54"/>
        <v>6.3933259127039193E-6</v>
      </c>
      <c r="R340">
        <f t="shared" si="54"/>
        <v>4.9890649278607575E-4</v>
      </c>
      <c r="S340">
        <f t="shared" si="54"/>
        <v>1.5655264577497812E-3</v>
      </c>
      <c r="T340">
        <f t="shared" si="47"/>
        <v>1.2793785706867537E-9</v>
      </c>
      <c r="U340" s="4">
        <f t="shared" si="55"/>
        <v>2.0708275558271312E-3</v>
      </c>
      <c r="V340" s="6">
        <f t="shared" si="56"/>
        <v>-2.8671661530247747</v>
      </c>
    </row>
    <row r="341" spans="1:22" x14ac:dyDescent="0.3">
      <c r="A341">
        <f t="shared" si="48"/>
        <v>337</v>
      </c>
      <c r="C341">
        <v>-3.3234841429999999</v>
      </c>
      <c r="D341">
        <v>2.3020999999999998</v>
      </c>
      <c r="E341" s="13">
        <v>0.99492822533734004</v>
      </c>
      <c r="F341">
        <v>5.0717140552960704E-3</v>
      </c>
      <c r="G341" s="13">
        <v>6.0606143792558799E-8</v>
      </c>
      <c r="H341" s="13">
        <v>1.2204605424573E-12</v>
      </c>
      <c r="I341">
        <f t="shared" si="49"/>
        <v>0.86600646345328236</v>
      </c>
      <c r="J341">
        <f t="shared" si="50"/>
        <v>5.367185218068124E-2</v>
      </c>
      <c r="K341">
        <f t="shared" si="51"/>
        <v>7.8713230794298636E-2</v>
      </c>
      <c r="L341">
        <f t="shared" si="52"/>
        <v>1.60845357173799E-3</v>
      </c>
      <c r="M341">
        <f>_xlfn.NORM.S.DIST((1/$Y$7)*(C341-$Y$3-D341*$Y$12),TRUE)</f>
        <v>1.5504047205524077E-4</v>
      </c>
      <c r="N341" s="3">
        <f>_xlfn.NORM.S.DIST((1/$Y$8)*(C341-$Y$4-D341*$Y$12),TRUE)</f>
        <v>3.8052190495862018E-2</v>
      </c>
      <c r="O341" s="3">
        <f>_xlfn.NORM.S.DIST((1/$Y$9)*(C341-$Y$5-D341*$Y$12),TRUE)</f>
        <v>3.8362710568690409E-2</v>
      </c>
      <c r="P341" s="3">
        <f t="shared" si="53"/>
        <v>0.13518032077772396</v>
      </c>
      <c r="Q341">
        <f t="shared" si="54"/>
        <v>1.3426605089668652E-4</v>
      </c>
      <c r="R341">
        <f t="shared" si="54"/>
        <v>2.04233154344503E-3</v>
      </c>
      <c r="S341">
        <f t="shared" si="54"/>
        <v>3.0196528908882077E-3</v>
      </c>
      <c r="T341">
        <f t="shared" si="47"/>
        <v>2.1743126978361732E-4</v>
      </c>
      <c r="U341" s="4">
        <f t="shared" si="55"/>
        <v>5.4136817550135413E-3</v>
      </c>
      <c r="V341" s="6">
        <f t="shared" si="56"/>
        <v>-2.548221709312402</v>
      </c>
    </row>
    <row r="342" spans="1:22" x14ac:dyDescent="0.3">
      <c r="A342">
        <f t="shared" si="48"/>
        <v>338</v>
      </c>
      <c r="C342">
        <v>5.8198446349999999</v>
      </c>
      <c r="D342">
        <v>2.0741999999999998</v>
      </c>
      <c r="E342" s="13">
        <v>0.99999999650107696</v>
      </c>
      <c r="F342" s="13">
        <v>4.0815856715674999E-12</v>
      </c>
      <c r="G342" s="13">
        <v>2.4166119696810998E-9</v>
      </c>
      <c r="H342" s="13">
        <v>1.07822955089028E-9</v>
      </c>
      <c r="I342">
        <f t="shared" si="49"/>
        <v>0.87558761604356816</v>
      </c>
      <c r="J342">
        <f t="shared" si="50"/>
        <v>4.4310954522731517E-2</v>
      </c>
      <c r="K342">
        <f t="shared" si="51"/>
        <v>7.9594258027194678E-2</v>
      </c>
      <c r="L342">
        <f t="shared" si="52"/>
        <v>5.0717140650597542E-4</v>
      </c>
      <c r="M342">
        <f>_xlfn.NORM.S.DIST((1/$Y$7)*(C342-$Y$3-D342*$Y$12),TRUE)</f>
        <v>0.99999975878805059</v>
      </c>
      <c r="N342" s="3">
        <f>_xlfn.NORM.S.DIST((1/$Y$8)*(C342-$Y$4-D342*$Y$12),TRUE)</f>
        <v>0.99992128711380013</v>
      </c>
      <c r="O342" s="3">
        <f>_xlfn.NORM.S.DIST((1/$Y$9)*(C342-$Y$5-D342*$Y$12),TRUE)</f>
        <v>0.95537975418481336</v>
      </c>
      <c r="P342" s="3">
        <f t="shared" si="53"/>
        <v>0.73889318531281178</v>
      </c>
      <c r="Q342">
        <f t="shared" si="54"/>
        <v>0.87558740484137243</v>
      </c>
      <c r="R342">
        <f t="shared" si="54"/>
        <v>4.430746667961076E-2</v>
      </c>
      <c r="S342">
        <f t="shared" si="54"/>
        <v>7.6042742668543856E-2</v>
      </c>
      <c r="T342">
        <f t="shared" si="47"/>
        <v>3.747454960527791E-4</v>
      </c>
      <c r="U342" s="4">
        <f t="shared" si="55"/>
        <v>0.99631235968557974</v>
      </c>
      <c r="V342" s="6">
        <f t="shared" si="56"/>
        <v>2.6794064609257155</v>
      </c>
    </row>
    <row r="343" spans="1:22" x14ac:dyDescent="0.3">
      <c r="A343">
        <f t="shared" si="48"/>
        <v>339</v>
      </c>
      <c r="C343">
        <v>-2.179372259</v>
      </c>
      <c r="D343">
        <v>2.1198999999999999</v>
      </c>
      <c r="E343">
        <v>0.99978121794242703</v>
      </c>
      <c r="F343">
        <v>2.1874108819425501E-4</v>
      </c>
      <c r="G343" s="13">
        <v>4.0966493593665699E-8</v>
      </c>
      <c r="H343" s="13">
        <v>2.8852524159701901E-12</v>
      </c>
      <c r="I343">
        <f t="shared" si="49"/>
        <v>0.87999999934838291</v>
      </c>
      <c r="J343">
        <f t="shared" si="50"/>
        <v>3.9999999885240278E-2</v>
      </c>
      <c r="K343">
        <f t="shared" si="51"/>
        <v>7.9999999903385188E-2</v>
      </c>
      <c r="L343">
        <f t="shared" si="52"/>
        <v>8.6299179927938082E-10</v>
      </c>
      <c r="M343">
        <f>_xlfn.NORM.S.DIST((1/$Y$7)*(C343-$Y$3-D343*$Y$12),TRUE)</f>
        <v>5.7748591455401852E-3</v>
      </c>
      <c r="N343" s="3">
        <f>_xlfn.NORM.S.DIST((1/$Y$8)*(C343-$Y$4-D343*$Y$12),TRUE)</f>
        <v>0.14031078677391143</v>
      </c>
      <c r="O343" s="3">
        <f>_xlfn.NORM.S.DIST((1/$Y$9)*(C343-$Y$5-D343*$Y$12),TRUE)</f>
        <v>9.0794565334473942E-2</v>
      </c>
      <c r="P343" s="3">
        <f t="shared" si="53"/>
        <v>0.18828511328498743</v>
      </c>
      <c r="Q343">
        <f t="shared" si="54"/>
        <v>5.0818760443123662E-3</v>
      </c>
      <c r="R343">
        <f t="shared" si="54"/>
        <v>5.6124314548544304E-3</v>
      </c>
      <c r="S343">
        <f t="shared" si="54"/>
        <v>7.2635652179858156E-3</v>
      </c>
      <c r="T343">
        <f t="shared" si="47"/>
        <v>1.6248850869133335E-10</v>
      </c>
      <c r="U343" s="4">
        <f t="shared" si="55"/>
        <v>1.795787287964112E-2</v>
      </c>
      <c r="V343" s="6">
        <f t="shared" si="56"/>
        <v>-2.0978800160437503</v>
      </c>
    </row>
    <row r="344" spans="1:22" x14ac:dyDescent="0.3">
      <c r="A344">
        <f t="shared" si="48"/>
        <v>340</v>
      </c>
      <c r="C344">
        <v>2.6215596360000002</v>
      </c>
      <c r="D344">
        <v>2.1164000000000001</v>
      </c>
      <c r="E344">
        <v>0.99999998793606104</v>
      </c>
      <c r="F344" s="13">
        <v>4.4583098097321402E-9</v>
      </c>
      <c r="G344" s="13">
        <v>7.50451960803858E-9</v>
      </c>
      <c r="H344" s="13">
        <v>1.0110956996019E-10</v>
      </c>
      <c r="I344">
        <f t="shared" si="49"/>
        <v>0.87980970016674032</v>
      </c>
      <c r="J344">
        <f t="shared" si="50"/>
        <v>4.0185928286247674E-2</v>
      </c>
      <c r="K344">
        <f t="shared" si="51"/>
        <v>7.9982497435884661E-2</v>
      </c>
      <c r="L344">
        <f t="shared" si="52"/>
        <v>2.1874111127627436E-5</v>
      </c>
      <c r="M344">
        <f>_xlfn.NORM.S.DIST((1/$Y$7)*(C344-$Y$3-D344*$Y$12),TRUE)</f>
        <v>0.97783646266680346</v>
      </c>
      <c r="N344" s="3">
        <f>_xlfn.NORM.S.DIST((1/$Y$8)*(C344-$Y$4-D344*$Y$12),TRUE)</f>
        <v>0.96687390702432696</v>
      </c>
      <c r="O344" s="3">
        <f>_xlfn.NORM.S.DIST((1/$Y$9)*(C344-$Y$5-D344*$Y$12),TRUE)</f>
        <v>0.68645662584809675</v>
      </c>
      <c r="P344" s="3">
        <f t="shared" si="53"/>
        <v>0.51218015323215871</v>
      </c>
      <c r="Q344">
        <f t="shared" si="54"/>
        <v>0.86031000503098631</v>
      </c>
      <c r="R344">
        <f t="shared" si="54"/>
        <v>3.8854725489523706E-2</v>
      </c>
      <c r="S344">
        <f t="shared" si="54"/>
        <v>5.4904515316741433E-2</v>
      </c>
      <c r="T344">
        <f t="shared" si="47"/>
        <v>1.1203485589165489E-5</v>
      </c>
      <c r="U344" s="4">
        <f t="shared" si="55"/>
        <v>0.95408044932284064</v>
      </c>
      <c r="V344" s="6">
        <f t="shared" si="56"/>
        <v>1.6857752252978866</v>
      </c>
    </row>
    <row r="345" spans="1:22" x14ac:dyDescent="0.3">
      <c r="A345">
        <f t="shared" si="48"/>
        <v>341</v>
      </c>
      <c r="C345">
        <v>2.9906164300000002</v>
      </c>
      <c r="D345">
        <v>2.0543999999999998</v>
      </c>
      <c r="E345">
        <v>0.99999999135794604</v>
      </c>
      <c r="F345" s="13">
        <v>1.9219059516703502E-9</v>
      </c>
      <c r="G345" s="13">
        <v>6.5872339330244603E-9</v>
      </c>
      <c r="H345" s="13">
        <v>1.32914410496646E-10</v>
      </c>
      <c r="I345">
        <f t="shared" si="49"/>
        <v>0.87999999693384745</v>
      </c>
      <c r="J345">
        <f t="shared" si="50"/>
        <v>4.000000348736036E-2</v>
      </c>
      <c r="K345">
        <f t="shared" si="51"/>
        <v>7.9999999052073514E-2</v>
      </c>
      <c r="L345">
        <f t="shared" si="52"/>
        <v>5.2671863694136605E-10</v>
      </c>
      <c r="M345">
        <f>_xlfn.NORM.S.DIST((1/$Y$7)*(C345-$Y$3-D345*$Y$12),TRUE)</f>
        <v>0.99085566972432382</v>
      </c>
      <c r="N345" s="3">
        <f>_xlfn.NORM.S.DIST((1/$Y$8)*(C345-$Y$4-D345*$Y$12),TRUE)</f>
        <v>0.9803410485790468</v>
      </c>
      <c r="O345" s="3">
        <f>_xlfn.NORM.S.DIST((1/$Y$9)*(C345-$Y$5-D345*$Y$12),TRUE)</f>
        <v>0.7342997697984982</v>
      </c>
      <c r="P345" s="3">
        <f t="shared" si="53"/>
        <v>0.5401675824592691</v>
      </c>
      <c r="Q345">
        <f t="shared" si="54"/>
        <v>0.8719529863192903</v>
      </c>
      <c r="R345">
        <f t="shared" si="54"/>
        <v>3.921364536196438E-2</v>
      </c>
      <c r="S345">
        <f t="shared" si="54"/>
        <v>5.8743980887817654E-2</v>
      </c>
      <c r="T345">
        <f t="shared" si="47"/>
        <v>2.8451633275285915E-10</v>
      </c>
      <c r="U345" s="4">
        <f t="shared" si="55"/>
        <v>0.96991061285358859</v>
      </c>
      <c r="V345" s="6">
        <f t="shared" si="56"/>
        <v>1.8794815216757288</v>
      </c>
    </row>
    <row r="346" spans="1:22" x14ac:dyDescent="0.3">
      <c r="A346">
        <f t="shared" si="48"/>
        <v>342</v>
      </c>
      <c r="C346">
        <v>2.347617734</v>
      </c>
      <c r="D346">
        <v>2.0087000000000002</v>
      </c>
      <c r="E346">
        <v>0.99999998347192698</v>
      </c>
      <c r="F346" s="13">
        <v>8.1769308347861795E-9</v>
      </c>
      <c r="G346" s="13">
        <v>8.2685941153474007E-9</v>
      </c>
      <c r="H346" s="13">
        <v>8.2547888684280894E-11</v>
      </c>
      <c r="I346">
        <f t="shared" si="49"/>
        <v>0.8799999990027747</v>
      </c>
      <c r="J346">
        <f t="shared" si="50"/>
        <v>4.0000001367472435E-2</v>
      </c>
      <c r="K346">
        <f t="shared" si="51"/>
        <v>7.9999999331231142E-2</v>
      </c>
      <c r="L346">
        <f t="shared" si="52"/>
        <v>2.9852212356435182E-10</v>
      </c>
      <c r="M346">
        <f>_xlfn.NORM.S.DIST((1/$Y$7)*(C346-$Y$3-D346*$Y$12),TRUE)</f>
        <v>0.96012391286806775</v>
      </c>
      <c r="N346" s="3">
        <f>_xlfn.NORM.S.DIST((1/$Y$8)*(C346-$Y$4-D346*$Y$12),TRUE)</f>
        <v>0.95257462305839047</v>
      </c>
      <c r="O346" s="3">
        <f>_xlfn.NORM.S.DIST((1/$Y$9)*(C346-$Y$5-D346*$Y$12),TRUE)</f>
        <v>0.64872641802053865</v>
      </c>
      <c r="P346" s="3">
        <f t="shared" si="53"/>
        <v>0.49135918217604496</v>
      </c>
      <c r="Q346">
        <f t="shared" si="54"/>
        <v>0.84490904236643982</v>
      </c>
      <c r="R346">
        <f t="shared" si="54"/>
        <v>3.8102986224955157E-2</v>
      </c>
      <c r="S346">
        <f t="shared" si="54"/>
        <v>5.1898113007795066E-2</v>
      </c>
      <c r="T346">
        <f t="shared" si="47"/>
        <v>1.4668158649603615E-10</v>
      </c>
      <c r="U346" s="4">
        <f t="shared" si="55"/>
        <v>0.93491014174587161</v>
      </c>
      <c r="V346" s="6">
        <f t="shared" si="56"/>
        <v>1.5133935732096431</v>
      </c>
    </row>
    <row r="347" spans="1:22" x14ac:dyDescent="0.3">
      <c r="A347">
        <f t="shared" si="48"/>
        <v>343</v>
      </c>
      <c r="C347">
        <v>-0.139522587</v>
      </c>
      <c r="D347">
        <v>1.9597</v>
      </c>
      <c r="E347">
        <v>0.99999776679726704</v>
      </c>
      <c r="F347" s="13">
        <v>2.2132684240151698E-6</v>
      </c>
      <c r="G347" s="13">
        <v>1.99212311422351E-8</v>
      </c>
      <c r="H347" s="13">
        <v>1.30779619084044E-11</v>
      </c>
      <c r="I347">
        <f t="shared" si="49"/>
        <v>0.87999999380648464</v>
      </c>
      <c r="J347">
        <f t="shared" si="50"/>
        <v>4.0000006617996478E-2</v>
      </c>
      <c r="K347">
        <f t="shared" si="51"/>
        <v>7.9999998691787297E-2</v>
      </c>
      <c r="L347">
        <f t="shared" si="52"/>
        <v>8.8373139442604266E-10</v>
      </c>
      <c r="M347">
        <f>_xlfn.NORM.S.DIST((1/$Y$7)*(C347-$Y$3-D347*$Y$12),TRUE)</f>
        <v>0.27489517207181391</v>
      </c>
      <c r="N347" s="3">
        <f>_xlfn.NORM.S.DIST((1/$Y$8)*(C347-$Y$4-D347*$Y$12),TRUE)</f>
        <v>0.56351618176281248</v>
      </c>
      <c r="O347" s="3">
        <f>_xlfn.NORM.S.DIST((1/$Y$9)*(C347-$Y$5-D347*$Y$12),TRUE)</f>
        <v>0.28710608180100777</v>
      </c>
      <c r="P347" s="3">
        <f t="shared" si="53"/>
        <v>0.31010223630162803</v>
      </c>
      <c r="Q347">
        <f t="shared" si="54"/>
        <v>0.24190774972062876</v>
      </c>
      <c r="R347">
        <f t="shared" si="54"/>
        <v>2.2540650999860606E-2</v>
      </c>
      <c r="S347">
        <f t="shared" si="54"/>
        <v>2.2968486168484799E-2</v>
      </c>
      <c r="T347">
        <f t="shared" si="47"/>
        <v>2.7404708170147192E-10</v>
      </c>
      <c r="U347" s="4">
        <f t="shared" si="55"/>
        <v>0.28741688716302122</v>
      </c>
      <c r="V347" s="6">
        <f t="shared" si="56"/>
        <v>-0.56094684450174204</v>
      </c>
    </row>
    <row r="348" spans="1:22" x14ac:dyDescent="0.3">
      <c r="A348">
        <f t="shared" si="48"/>
        <v>344</v>
      </c>
      <c r="C348">
        <v>1.041335653</v>
      </c>
      <c r="D348">
        <v>1.9904999999999999</v>
      </c>
      <c r="E348">
        <v>0.99999983189674002</v>
      </c>
      <c r="F348" s="13">
        <v>1.5494980868832101E-7</v>
      </c>
      <c r="G348" s="13">
        <v>1.3122086691308399E-8</v>
      </c>
      <c r="H348" s="13">
        <v>3.13651396943188E-11</v>
      </c>
      <c r="I348">
        <f t="shared" si="49"/>
        <v>0.87999807683564113</v>
      </c>
      <c r="J348">
        <f t="shared" si="50"/>
        <v>4.0001880481049613E-2</v>
      </c>
      <c r="K348">
        <f t="shared" si="51"/>
        <v>7.9999821346004613E-2</v>
      </c>
      <c r="L348">
        <f t="shared" si="52"/>
        <v>2.213373047710437E-7</v>
      </c>
      <c r="M348">
        <f>_xlfn.NORM.S.DIST((1/$Y$7)*(C348-$Y$3-D348*$Y$12),TRUE)</f>
        <v>0.6976894748703617</v>
      </c>
      <c r="N348" s="3">
        <f>_xlfn.NORM.S.DIST((1/$Y$8)*(C348-$Y$4-D348*$Y$12),TRUE)</f>
        <v>0.80976567837496349</v>
      </c>
      <c r="O348" s="3">
        <f>_xlfn.NORM.S.DIST((1/$Y$9)*(C348-$Y$5-D348*$Y$12),TRUE)</f>
        <v>0.45470480271677605</v>
      </c>
      <c r="P348" s="3">
        <f t="shared" si="53"/>
        <v>0.39336476268361281</v>
      </c>
      <c r="Q348">
        <f t="shared" si="54"/>
        <v>0.61396539611438672</v>
      </c>
      <c r="R348">
        <f t="shared" si="54"/>
        <v>3.2392149884011352E-2</v>
      </c>
      <c r="S348">
        <f t="shared" si="54"/>
        <v>3.6376302982512355E-2</v>
      </c>
      <c r="T348">
        <f t="shared" si="47"/>
        <v>8.7066296364292084E-8</v>
      </c>
      <c r="U348" s="4">
        <f t="shared" si="55"/>
        <v>0.68273393604720689</v>
      </c>
      <c r="V348" s="6">
        <f t="shared" si="56"/>
        <v>0.47535757523700134</v>
      </c>
    </row>
    <row r="349" spans="1:22" x14ac:dyDescent="0.3">
      <c r="A349">
        <f t="shared" si="48"/>
        <v>345</v>
      </c>
      <c r="C349">
        <v>-1.324227917</v>
      </c>
      <c r="D349">
        <v>2.1560000000000001</v>
      </c>
      <c r="E349">
        <v>0.99996807811785304</v>
      </c>
      <c r="F349" s="13">
        <v>3.1891593099964801E-5</v>
      </c>
      <c r="G349" s="13">
        <v>3.0283609580890701E-8</v>
      </c>
      <c r="H349" s="13">
        <v>5.4372927509811102E-12</v>
      </c>
      <c r="I349">
        <f t="shared" si="49"/>
        <v>0.87999986674102959</v>
      </c>
      <c r="J349">
        <f t="shared" si="50"/>
        <v>4.0000131181826638E-2</v>
      </c>
      <c r="K349">
        <f t="shared" si="51"/>
        <v>7.9999986557071273E-2</v>
      </c>
      <c r="L349">
        <f t="shared" si="52"/>
        <v>1.5520072980587556E-8</v>
      </c>
      <c r="M349">
        <f>_xlfn.NORM.S.DIST((1/$Y$7)*(C349-$Y$3-D349*$Y$12),TRUE)</f>
        <v>4.2939307026169792E-2</v>
      </c>
      <c r="N349" s="3">
        <f>_xlfn.NORM.S.DIST((1/$Y$8)*(C349-$Y$4-D349*$Y$12),TRUE)</f>
        <v>0.28787981393531126</v>
      </c>
      <c r="O349" s="3">
        <f>_xlfn.NORM.S.DIST((1/$Y$9)*(C349-$Y$5-D349*$Y$12),TRUE)</f>
        <v>0.15591387545307886</v>
      </c>
      <c r="P349" s="3">
        <f t="shared" si="53"/>
        <v>0.2353642442554951</v>
      </c>
      <c r="Q349">
        <f t="shared" si="54"/>
        <v>3.778658446098157E-2</v>
      </c>
      <c r="R349">
        <f t="shared" si="54"/>
        <v>1.1515230322012295E-2</v>
      </c>
      <c r="S349">
        <f t="shared" si="54"/>
        <v>1.2473107940307194E-2</v>
      </c>
      <c r="T349">
        <f t="shared" si="47"/>
        <v>3.6528702478661194E-9</v>
      </c>
      <c r="U349" s="4">
        <f t="shared" si="55"/>
        <v>6.1774926376171303E-2</v>
      </c>
      <c r="V349" s="6">
        <f t="shared" si="56"/>
        <v>-1.5400430802093219</v>
      </c>
    </row>
    <row r="350" spans="1:22" x14ac:dyDescent="0.3">
      <c r="A350">
        <f t="shared" si="48"/>
        <v>346</v>
      </c>
      <c r="C350">
        <v>2.0892743949999999</v>
      </c>
      <c r="D350">
        <v>2.1023000000000001</v>
      </c>
      <c r="E350">
        <v>0.99999997622011805</v>
      </c>
      <c r="F350" s="13">
        <v>1.46524699373718E-8</v>
      </c>
      <c r="G350" s="13">
        <v>9.0592434819827706E-9</v>
      </c>
      <c r="H350" s="13">
        <v>6.8168656164371394E-11</v>
      </c>
      <c r="I350">
        <f t="shared" si="49"/>
        <v>0.87997225794330569</v>
      </c>
      <c r="J350">
        <f t="shared" si="50"/>
        <v>4.0027106642681838E-2</v>
      </c>
      <c r="K350">
        <f t="shared" si="51"/>
        <v>7.9997446250352586E-2</v>
      </c>
      <c r="L350">
        <f t="shared" si="52"/>
        <v>3.1891636598306813E-6</v>
      </c>
      <c r="M350">
        <f>_xlfn.NORM.S.DIST((1/$Y$7)*(C350-$Y$3-D350*$Y$12),TRUE)</f>
        <v>0.93422359230073793</v>
      </c>
      <c r="N350" s="3">
        <f>_xlfn.NORM.S.DIST((1/$Y$8)*(C350-$Y$4-D350*$Y$12),TRUE)</f>
        <v>0.9349177171199663</v>
      </c>
      <c r="O350" s="3">
        <f>_xlfn.NORM.S.DIST((1/$Y$9)*(C350-$Y$5-D350*$Y$12),TRUE)</f>
        <v>0.6117396988079663</v>
      </c>
      <c r="P350" s="3">
        <f t="shared" si="53"/>
        <v>0.47174434786775277</v>
      </c>
      <c r="Q350">
        <f t="shared" si="54"/>
        <v>0.82209084394078658</v>
      </c>
      <c r="R350">
        <f t="shared" si="54"/>
        <v>3.7422051165293541E-2</v>
      </c>
      <c r="S350">
        <f t="shared" si="54"/>
        <v>4.8937613674597161E-2</v>
      </c>
      <c r="T350">
        <f t="shared" si="47"/>
        <v>1.5044699309503605E-6</v>
      </c>
      <c r="U350" s="4">
        <f t="shared" si="55"/>
        <v>0.9084520132506082</v>
      </c>
      <c r="V350" s="6">
        <f t="shared" si="56"/>
        <v>1.33128280623494</v>
      </c>
    </row>
    <row r="351" spans="1:22" x14ac:dyDescent="0.3">
      <c r="A351">
        <f t="shared" si="48"/>
        <v>347</v>
      </c>
      <c r="C351">
        <v>1.88475847</v>
      </c>
      <c r="D351">
        <v>2.0891000000000002</v>
      </c>
      <c r="E351">
        <v>0.99999996701430804</v>
      </c>
      <c r="F351" s="13">
        <v>2.3188407033937999E-8</v>
      </c>
      <c r="G351" s="13">
        <v>9.7386985823774103E-9</v>
      </c>
      <c r="H351" s="13">
        <v>5.8586084797129596E-11</v>
      </c>
      <c r="I351">
        <f t="shared" si="49"/>
        <v>0.87999998828015369</v>
      </c>
      <c r="J351">
        <f t="shared" si="50"/>
        <v>4.0000012090866344E-2</v>
      </c>
      <c r="K351">
        <f t="shared" si="51"/>
        <v>7.9999998109198125E-2</v>
      </c>
      <c r="L351">
        <f t="shared" si="52"/>
        <v>1.5197819186686774E-9</v>
      </c>
      <c r="M351">
        <f>_xlfn.NORM.S.DIST((1/$Y$7)*(C351-$Y$3-D351*$Y$12),TRUE)</f>
        <v>0.90570324420623338</v>
      </c>
      <c r="N351" s="3">
        <f>_xlfn.NORM.S.DIST((1/$Y$8)*(C351-$Y$4-D351*$Y$12),TRUE)</f>
        <v>0.91762153521118284</v>
      </c>
      <c r="O351" s="3">
        <f>_xlfn.NORM.S.DIST((1/$Y$9)*(C351-$Y$5-D351*$Y$12),TRUE)</f>
        <v>0.58170327178000181</v>
      </c>
      <c r="P351" s="3">
        <f t="shared" si="53"/>
        <v>0.45626250761156179</v>
      </c>
      <c r="Q351">
        <f t="shared" si="54"/>
        <v>0.7970188442867826</v>
      </c>
      <c r="R351">
        <f t="shared" si="54"/>
        <v>3.6704872503286648E-2</v>
      </c>
      <c r="S351">
        <f t="shared" si="54"/>
        <v>4.653626064251451E-2</v>
      </c>
      <c r="T351">
        <f t="shared" si="47"/>
        <v>6.9341950923448142E-10</v>
      </c>
      <c r="U351" s="4">
        <f t="shared" si="55"/>
        <v>0.88025997812600332</v>
      </c>
      <c r="V351" s="6">
        <f t="shared" si="56"/>
        <v>1.1762874133000649</v>
      </c>
    </row>
    <row r="352" spans="1:22" x14ac:dyDescent="0.3">
      <c r="A352">
        <f t="shared" si="48"/>
        <v>348</v>
      </c>
      <c r="C352">
        <v>1.1538310599999999</v>
      </c>
      <c r="D352">
        <v>2.1052</v>
      </c>
      <c r="E352">
        <v>0.99999986709459698</v>
      </c>
      <c r="F352" s="13">
        <v>1.20260867781947E-7</v>
      </c>
      <c r="G352" s="13">
        <v>1.2610444489465901E-8</v>
      </c>
      <c r="H352" s="13">
        <v>3.4091007112050101E-11</v>
      </c>
      <c r="I352">
        <f t="shared" si="49"/>
        <v>0.87999998094375964</v>
      </c>
      <c r="J352">
        <f t="shared" si="50"/>
        <v>4.0000019319426303E-2</v>
      </c>
      <c r="K352">
        <f t="shared" si="51"/>
        <v>7.9999997371104276E-2</v>
      </c>
      <c r="L352">
        <f t="shared" si="52"/>
        <v>2.3657095712315036E-9</v>
      </c>
      <c r="M352">
        <f>_xlfn.NORM.S.DIST((1/$Y$7)*(C352-$Y$3-D352*$Y$12),TRUE)</f>
        <v>0.73370860033852137</v>
      </c>
      <c r="N352" s="3">
        <f>_xlfn.NORM.S.DIST((1/$Y$8)*(C352-$Y$4-D352*$Y$12),TRUE)</f>
        <v>0.82776048598547192</v>
      </c>
      <c r="O352" s="3">
        <f>_xlfn.NORM.S.DIST((1/$Y$9)*(C352-$Y$5-D352*$Y$12),TRUE)</f>
        <v>0.47166028561915768</v>
      </c>
      <c r="P352" s="3">
        <f t="shared" si="53"/>
        <v>0.4016320256812913</v>
      </c>
      <c r="Q352">
        <f t="shared" si="54"/>
        <v>0.6456635543161714</v>
      </c>
      <c r="R352">
        <f t="shared" si="54"/>
        <v>3.3110435431276584E-2</v>
      </c>
      <c r="S352">
        <f t="shared" si="54"/>
        <v>3.7732821609586908E-2</v>
      </c>
      <c r="T352">
        <f t="shared" si="47"/>
        <v>9.5014472726732796E-10</v>
      </c>
      <c r="U352" s="4">
        <f t="shared" si="55"/>
        <v>0.71650681230717961</v>
      </c>
      <c r="V352" s="6">
        <f t="shared" si="56"/>
        <v>0.57249543832577177</v>
      </c>
    </row>
    <row r="353" spans="1:22" x14ac:dyDescent="0.3">
      <c r="A353">
        <f t="shared" si="48"/>
        <v>349</v>
      </c>
      <c r="C353">
        <v>1.37217688</v>
      </c>
      <c r="D353">
        <v>2.0703</v>
      </c>
      <c r="E353">
        <v>0.99999991473639605</v>
      </c>
      <c r="F353" s="13">
        <v>7.35499312683032E-8</v>
      </c>
      <c r="G353" s="13">
        <v>1.16735971949024E-8</v>
      </c>
      <c r="H353" s="13">
        <v>4.0076172410867498E-11</v>
      </c>
      <c r="I353">
        <f t="shared" si="49"/>
        <v>0.87999989685663949</v>
      </c>
      <c r="J353">
        <f t="shared" si="50"/>
        <v>4.000010171663803E-2</v>
      </c>
      <c r="K353">
        <f t="shared" si="51"/>
        <v>7.9999989373363237E-2</v>
      </c>
      <c r="L353">
        <f t="shared" si="52"/>
        <v>1.2053359583884341E-8</v>
      </c>
      <c r="M353">
        <f>_xlfn.NORM.S.DIST((1/$Y$7)*(C353-$Y$3-D353*$Y$12),TRUE)</f>
        <v>0.79684142079649212</v>
      </c>
      <c r="N353" s="3">
        <f>_xlfn.NORM.S.DIST((1/$Y$8)*(C353-$Y$4-D353*$Y$12),TRUE)</f>
        <v>0.85947312418212507</v>
      </c>
      <c r="O353" s="3">
        <f>_xlfn.NORM.S.DIST((1/$Y$9)*(C353-$Y$5-D353*$Y$12),TRUE)</f>
        <v>0.50468911945084027</v>
      </c>
      <c r="P353" s="3">
        <f t="shared" si="53"/>
        <v>0.41780132013084181</v>
      </c>
      <c r="Q353">
        <f t="shared" si="54"/>
        <v>0.70122036811201116</v>
      </c>
      <c r="R353">
        <f t="shared" si="54"/>
        <v>3.437901239000167E-2</v>
      </c>
      <c r="S353">
        <f t="shared" si="54"/>
        <v>4.0375124192919269E-2</v>
      </c>
      <c r="T353">
        <f t="shared" si="47"/>
        <v>5.0359095461586118E-9</v>
      </c>
      <c r="U353" s="4">
        <f t="shared" si="55"/>
        <v>0.77597450973084159</v>
      </c>
      <c r="V353" s="6">
        <f t="shared" si="56"/>
        <v>0.75866833981619064</v>
      </c>
    </row>
    <row r="354" spans="1:22" x14ac:dyDescent="0.3">
      <c r="A354">
        <f t="shared" si="48"/>
        <v>350</v>
      </c>
      <c r="C354">
        <v>0.864337774</v>
      </c>
      <c r="D354">
        <v>2.1328</v>
      </c>
      <c r="E354">
        <v>0.99999975519426998</v>
      </c>
      <c r="F354" s="13">
        <v>2.30808737253287E-7</v>
      </c>
      <c r="G354" s="13">
        <v>1.3969481623699E-8</v>
      </c>
      <c r="H354" s="13">
        <v>2.75108329993147E-11</v>
      </c>
      <c r="I354">
        <f t="shared" si="49"/>
        <v>0.8799999373775258</v>
      </c>
      <c r="J354">
        <f t="shared" si="50"/>
        <v>4.0000062049696194E-2</v>
      </c>
      <c r="K354">
        <f t="shared" si="51"/>
        <v>7.9999993185724635E-2</v>
      </c>
      <c r="L354">
        <f t="shared" si="52"/>
        <v>7.387054064759014E-9</v>
      </c>
      <c r="M354">
        <f>_xlfn.NORM.S.DIST((1/$Y$7)*(C354-$Y$3-D354*$Y$12),TRUE)</f>
        <v>0.63702358404764914</v>
      </c>
      <c r="N354" s="3">
        <f>_xlfn.NORM.S.DIST((1/$Y$8)*(C354-$Y$4-D354*$Y$12),TRUE)</f>
        <v>0.77921393661056537</v>
      </c>
      <c r="O354" s="3">
        <f>_xlfn.NORM.S.DIST((1/$Y$9)*(C354-$Y$5-D354*$Y$12),TRUE)</f>
        <v>0.42820539109936151</v>
      </c>
      <c r="P354" s="3">
        <f t="shared" si="53"/>
        <v>0.38045535347889969</v>
      </c>
      <c r="Q354">
        <f t="shared" si="54"/>
        <v>0.56058071406993826</v>
      </c>
      <c r="R354">
        <f t="shared" si="54"/>
        <v>3.1168605814410652E-2</v>
      </c>
      <c r="S354">
        <f t="shared" si="54"/>
        <v>3.4256428370039477E-2</v>
      </c>
      <c r="T354">
        <f t="shared" si="47"/>
        <v>2.8104442653756334E-9</v>
      </c>
      <c r="U354" s="4">
        <f t="shared" si="55"/>
        <v>0.62600575106483258</v>
      </c>
      <c r="V354" s="6">
        <f t="shared" si="56"/>
        <v>0.32129281889154676</v>
      </c>
    </row>
    <row r="355" spans="1:22" x14ac:dyDescent="0.3">
      <c r="A355">
        <f t="shared" si="48"/>
        <v>351</v>
      </c>
      <c r="C355">
        <v>0.78711495399999998</v>
      </c>
      <c r="D355">
        <v>2.1877</v>
      </c>
      <c r="E355">
        <v>0.99999971096760398</v>
      </c>
      <c r="F355" s="13">
        <v>2.7465028615274002E-7</v>
      </c>
      <c r="G355" s="13">
        <v>1.43561285135027E-8</v>
      </c>
      <c r="H355" s="13">
        <v>2.5981217250902299E-11</v>
      </c>
      <c r="I355">
        <f t="shared" si="49"/>
        <v>0.87999980084880169</v>
      </c>
      <c r="J355">
        <f t="shared" si="50"/>
        <v>4.0000195628097174E-2</v>
      </c>
      <c r="K355">
        <f t="shared" si="51"/>
        <v>7.9999980420218442E-2</v>
      </c>
      <c r="L355">
        <f t="shared" si="52"/>
        <v>2.3102882391728155E-8</v>
      </c>
      <c r="M355">
        <f>_xlfn.NORM.S.DIST((1/$Y$7)*(C355-$Y$3-D355*$Y$12),TRUE)</f>
        <v>0.60931848719569515</v>
      </c>
      <c r="N355" s="3">
        <f>_xlfn.NORM.S.DIST((1/$Y$8)*(C355-$Y$4-D355*$Y$12),TRUE)</f>
        <v>0.76505044580519721</v>
      </c>
      <c r="O355" s="3">
        <f>_xlfn.NORM.S.DIST((1/$Y$9)*(C355-$Y$5-D355*$Y$12),TRUE)</f>
        <v>0.41673741547790089</v>
      </c>
      <c r="P355" s="3">
        <f t="shared" si="53"/>
        <v>0.37486359127634505</v>
      </c>
      <c r="Q355">
        <f t="shared" si="54"/>
        <v>0.53620014738570487</v>
      </c>
      <c r="R355">
        <f t="shared" si="54"/>
        <v>3.0602167497570842E-2</v>
      </c>
      <c r="S355">
        <f t="shared" si="54"/>
        <v>3.3338985078604506E-2</v>
      </c>
      <c r="T355">
        <f t="shared" si="47"/>
        <v>8.660429462198252E-9</v>
      </c>
      <c r="U355" s="4">
        <f t="shared" si="55"/>
        <v>0.60014130862230974</v>
      </c>
      <c r="V355" s="6">
        <f t="shared" si="56"/>
        <v>0.25371288003256842</v>
      </c>
    </row>
    <row r="356" spans="1:22" x14ac:dyDescent="0.3">
      <c r="A356">
        <f t="shared" si="48"/>
        <v>352</v>
      </c>
      <c r="C356">
        <v>1.55319484</v>
      </c>
      <c r="D356">
        <v>2.2416</v>
      </c>
      <c r="E356">
        <v>0.99999994007729198</v>
      </c>
      <c r="F356" s="13">
        <v>4.89269734902918E-8</v>
      </c>
      <c r="G356" s="13">
        <v>1.09499077379262E-8</v>
      </c>
      <c r="H356" s="13">
        <v>4.5827215347834598E-11</v>
      </c>
      <c r="I356">
        <f t="shared" si="49"/>
        <v>0.87999976275438274</v>
      </c>
      <c r="J356">
        <f t="shared" si="50"/>
        <v>4.0000232877978464E-2</v>
      </c>
      <c r="K356">
        <f t="shared" si="51"/>
        <v>7.9999976881825127E-2</v>
      </c>
      <c r="L356">
        <f t="shared" si="52"/>
        <v>2.7485813589074726E-8</v>
      </c>
      <c r="M356">
        <f>_xlfn.NORM.S.DIST((1/$Y$7)*(C356-$Y$3-D356*$Y$12),TRUE)</f>
        <v>0.84169372823561117</v>
      </c>
      <c r="N356" s="3">
        <f>_xlfn.NORM.S.DIST((1/$Y$8)*(C356-$Y$4-D356*$Y$12),TRUE)</f>
        <v>0.88256134902022798</v>
      </c>
      <c r="O356" s="3">
        <f>_xlfn.NORM.S.DIST((1/$Y$9)*(C356-$Y$5-D356*$Y$12),TRUE)</f>
        <v>0.53205684249884921</v>
      </c>
      <c r="P356" s="3">
        <f t="shared" si="53"/>
        <v>0.43131380468545316</v>
      </c>
      <c r="Q356">
        <f t="shared" si="54"/>
        <v>0.74069028115918978</v>
      </c>
      <c r="R356">
        <f t="shared" si="54"/>
        <v>3.5302659489911951E-2</v>
      </c>
      <c r="S356">
        <f t="shared" si="54"/>
        <v>4.2564535099724812E-2</v>
      </c>
      <c r="T356">
        <f t="shared" si="47"/>
        <v>1.1855010833978951E-8</v>
      </c>
      <c r="U356" s="4">
        <f t="shared" si="55"/>
        <v>0.8185574876038374</v>
      </c>
      <c r="V356" s="6">
        <f t="shared" si="56"/>
        <v>0.90988146668154524</v>
      </c>
    </row>
    <row r="357" spans="1:22" x14ac:dyDescent="0.3">
      <c r="A357">
        <f t="shared" si="48"/>
        <v>353</v>
      </c>
      <c r="C357">
        <v>1.3316171210000001</v>
      </c>
      <c r="D357">
        <v>2.1480999999999999</v>
      </c>
      <c r="E357">
        <v>0.99999990753495305</v>
      </c>
      <c r="F357" s="13">
        <v>8.0583956667229599E-8</v>
      </c>
      <c r="G357" s="13">
        <v>1.18422008840271E-8</v>
      </c>
      <c r="H357" s="13">
        <v>3.8889944941599603E-11</v>
      </c>
      <c r="I357">
        <f t="shared" si="49"/>
        <v>0.8799999587076528</v>
      </c>
      <c r="J357">
        <f t="shared" si="50"/>
        <v>4.0000041149014634E-2</v>
      </c>
      <c r="K357">
        <f t="shared" si="51"/>
        <v>7.9999995213973996E-2</v>
      </c>
      <c r="L357">
        <f t="shared" si="52"/>
        <v>4.9293591213074481E-9</v>
      </c>
      <c r="M357">
        <f>_xlfn.NORM.S.DIST((1/$Y$7)*(C357-$Y$3-D357*$Y$12),TRUE)</f>
        <v>0.78583875257663671</v>
      </c>
      <c r="N357" s="3">
        <f>_xlfn.NORM.S.DIST((1/$Y$8)*(C357-$Y$4-D357*$Y$12),TRUE)</f>
        <v>0.85390350608465471</v>
      </c>
      <c r="O357" s="3">
        <f>_xlfn.NORM.S.DIST((1/$Y$9)*(C357-$Y$5-D357*$Y$12),TRUE)</f>
        <v>0.49854936326701943</v>
      </c>
      <c r="P357" s="3">
        <f t="shared" si="53"/>
        <v>0.41478631924807563</v>
      </c>
      <c r="Q357">
        <f t="shared" si="54"/>
        <v>0.69153806981831367</v>
      </c>
      <c r="R357">
        <f t="shared" si="54"/>
        <v>3.4156175380674059E-2</v>
      </c>
      <c r="S357">
        <f t="shared" si="54"/>
        <v>3.988394667529134E-2</v>
      </c>
      <c r="T357">
        <f t="shared" si="47"/>
        <v>2.0446307261790447E-9</v>
      </c>
      <c r="U357" s="4">
        <f t="shared" si="55"/>
        <v>0.7655781939189098</v>
      </c>
      <c r="V357" s="6">
        <f t="shared" si="56"/>
        <v>0.7243618541540453</v>
      </c>
    </row>
    <row r="358" spans="1:22" x14ac:dyDescent="0.3">
      <c r="A358">
        <f t="shared" si="48"/>
        <v>354</v>
      </c>
      <c r="C358">
        <v>0.50665509500000006</v>
      </c>
      <c r="D358">
        <v>2.1682999999999999</v>
      </c>
      <c r="E358">
        <v>0.99999946762788405</v>
      </c>
      <c r="F358" s="13">
        <v>5.1649842067528604E-7</v>
      </c>
      <c r="G358" s="13">
        <v>1.5852588716974801E-8</v>
      </c>
      <c r="H358" s="13">
        <v>2.1107151773678401E-11</v>
      </c>
      <c r="I358">
        <f t="shared" si="49"/>
        <v>0.87999993127918807</v>
      </c>
      <c r="J358">
        <f t="shared" si="50"/>
        <v>4.0000068021897359E-2</v>
      </c>
      <c r="K358">
        <f t="shared" si="51"/>
        <v>7.9999992609407544E-2</v>
      </c>
      <c r="L358">
        <f t="shared" si="52"/>
        <v>8.0895076226762385E-9</v>
      </c>
      <c r="M358">
        <f>_xlfn.NORM.S.DIST((1/$Y$7)*(C358-$Y$3-D358*$Y$12),TRUE)</f>
        <v>0.50499673268139178</v>
      </c>
      <c r="N358" s="3">
        <f>_xlfn.NORM.S.DIST((1/$Y$8)*(C358-$Y$4-D358*$Y$12),TRUE)</f>
        <v>0.7096347814801196</v>
      </c>
      <c r="O358" s="3">
        <f>_xlfn.NORM.S.DIST((1/$Y$9)*(C358-$Y$5-D358*$Y$12),TRUE)</f>
        <v>0.37574801847863287</v>
      </c>
      <c r="P358" s="3">
        <f t="shared" si="53"/>
        <v>0.35478341215686043</v>
      </c>
      <c r="Q358">
        <f t="shared" si="54"/>
        <v>0.44439709005583927</v>
      </c>
      <c r="R358">
        <f t="shared" si="54"/>
        <v>2.8385439529909053E-2</v>
      </c>
      <c r="S358">
        <f t="shared" si="54"/>
        <v>3.005983870129016E-2</v>
      </c>
      <c r="T358">
        <f t="shared" si="47"/>
        <v>2.8700231170420082E-9</v>
      </c>
      <c r="U358" s="4">
        <f t="shared" si="55"/>
        <v>0.50284237115706165</v>
      </c>
      <c r="V358" s="6">
        <f t="shared" si="56"/>
        <v>7.1248281886461097E-3</v>
      </c>
    </row>
    <row r="359" spans="1:22" x14ac:dyDescent="0.3">
      <c r="A359">
        <f t="shared" si="48"/>
        <v>355</v>
      </c>
      <c r="C359">
        <v>1.0129339049999999</v>
      </c>
      <c r="D359">
        <v>2.1017000000000001</v>
      </c>
      <c r="E359">
        <v>0.99999982154401601</v>
      </c>
      <c r="F359" s="13">
        <v>1.6517074702125301E-7</v>
      </c>
      <c r="G359" s="13">
        <v>1.32545253304597E-8</v>
      </c>
      <c r="H359" s="13">
        <v>3.0712144981570701E-11</v>
      </c>
      <c r="I359">
        <f t="shared" si="49"/>
        <v>0.87999955253032192</v>
      </c>
      <c r="J359">
        <f t="shared" si="50"/>
        <v>4.00004383891319E-2</v>
      </c>
      <c r="K359">
        <f t="shared" si="51"/>
        <v>7.9999957413818934E-2</v>
      </c>
      <c r="L359">
        <f t="shared" si="52"/>
        <v>5.1666727788947548E-8</v>
      </c>
      <c r="M359">
        <f>_xlfn.NORM.S.DIST((1/$Y$7)*(C359-$Y$3-D359*$Y$12),TRUE)</f>
        <v>0.68826157487549133</v>
      </c>
      <c r="N359" s="3">
        <f>_xlfn.NORM.S.DIST((1/$Y$8)*(C359-$Y$4-D359*$Y$12),TRUE)</f>
        <v>0.80504609437132002</v>
      </c>
      <c r="O359" s="3">
        <f>_xlfn.NORM.S.DIST((1/$Y$9)*(C359-$Y$5-D359*$Y$12),TRUE)</f>
        <v>0.45043583652915631</v>
      </c>
      <c r="P359" s="3">
        <f t="shared" si="53"/>
        <v>0.39128494447140261</v>
      </c>
      <c r="Q359">
        <f t="shared" si="54"/>
        <v>0.60566987791424698</v>
      </c>
      <c r="R359">
        <f t="shared" si="54"/>
        <v>3.2202196698311251E-2</v>
      </c>
      <c r="S359">
        <f t="shared" si="54"/>
        <v>3.6034847739990411E-2</v>
      </c>
      <c r="T359">
        <f t="shared" si="47"/>
        <v>2.0216412713917414E-8</v>
      </c>
      <c r="U359" s="4">
        <f t="shared" si="55"/>
        <v>0.67390694256896144</v>
      </c>
      <c r="V359" s="6">
        <f t="shared" si="56"/>
        <v>0.45072728480731045</v>
      </c>
    </row>
    <row r="360" spans="1:22" x14ac:dyDescent="0.3">
      <c r="A360">
        <f t="shared" si="48"/>
        <v>356</v>
      </c>
      <c r="C360">
        <v>1.792892997</v>
      </c>
      <c r="D360">
        <v>2.0756000000000001</v>
      </c>
      <c r="E360">
        <v>0.99999996136706404</v>
      </c>
      <c r="F360" s="13">
        <v>2.8518011705529801E-8</v>
      </c>
      <c r="G360" s="13">
        <v>1.0060192244849201E-8</v>
      </c>
      <c r="H360" s="13">
        <v>5.4731758257717001E-11</v>
      </c>
      <c r="I360">
        <f t="shared" si="49"/>
        <v>0.87999985786527402</v>
      </c>
      <c r="J360">
        <f t="shared" si="50"/>
        <v>4.0000139864339736E-2</v>
      </c>
      <c r="K360">
        <f t="shared" si="51"/>
        <v>7.999998572874234E-2</v>
      </c>
      <c r="L360">
        <f t="shared" si="52"/>
        <v>1.654164441811056E-8</v>
      </c>
      <c r="M360">
        <f>_xlfn.NORM.S.DIST((1/$Y$7)*(C360-$Y$3-D360*$Y$12),TRUE)</f>
        <v>0.89026597431314747</v>
      </c>
      <c r="N360" s="3">
        <f>_xlfn.NORM.S.DIST((1/$Y$8)*(C360-$Y$4-D360*$Y$12),TRUE)</f>
        <v>0.90880936860280914</v>
      </c>
      <c r="O360" s="3">
        <f>_xlfn.NORM.S.DIST((1/$Y$9)*(C360-$Y$5-D360*$Y$12),TRUE)</f>
        <v>0.56804321556166137</v>
      </c>
      <c r="P360" s="3">
        <f t="shared" si="53"/>
        <v>0.44932843743066697</v>
      </c>
      <c r="Q360">
        <f t="shared" si="54"/>
        <v>0.78343393085785951</v>
      </c>
      <c r="R360">
        <f t="shared" si="54"/>
        <v>3.6352501854134654E-2</v>
      </c>
      <c r="S360">
        <f t="shared" si="54"/>
        <v>4.5443449138241818E-2</v>
      </c>
      <c r="T360">
        <f t="shared" si="47"/>
        <v>7.4326312389233321E-9</v>
      </c>
      <c r="U360" s="4">
        <f t="shared" si="55"/>
        <v>0.86522988928286726</v>
      </c>
      <c r="V360" s="6">
        <f t="shared" si="56"/>
        <v>1.1041219946599932</v>
      </c>
    </row>
    <row r="361" spans="1:22" x14ac:dyDescent="0.3">
      <c r="A361">
        <f t="shared" si="48"/>
        <v>357</v>
      </c>
      <c r="C361">
        <v>-0.58124200599999998</v>
      </c>
      <c r="D361">
        <v>2.0789</v>
      </c>
      <c r="E361">
        <v>0.99999399205918804</v>
      </c>
      <c r="F361" s="13">
        <v>5.9846430785205297E-6</v>
      </c>
      <c r="G361" s="13">
        <v>2.3288305793361702E-8</v>
      </c>
      <c r="H361" s="13">
        <v>9.4281844378279796E-12</v>
      </c>
      <c r="I361">
        <f t="shared" si="49"/>
        <v>0.87999997634893601</v>
      </c>
      <c r="J361">
        <f t="shared" si="50"/>
        <v>4.0000023836807619E-2</v>
      </c>
      <c r="K361">
        <f t="shared" si="51"/>
        <v>7.9999996918669533E-2</v>
      </c>
      <c r="L361">
        <f t="shared" si="52"/>
        <v>2.8955865771591536E-9</v>
      </c>
      <c r="M361">
        <f>_xlfn.NORM.S.DIST((1/$Y$7)*(C361-$Y$3-D361*$Y$12),TRUE)</f>
        <v>0.15494020943565767</v>
      </c>
      <c r="N361" s="3">
        <f>_xlfn.NORM.S.DIST((1/$Y$8)*(C361-$Y$4-D361*$Y$12),TRUE)</f>
        <v>0.45685149135414871</v>
      </c>
      <c r="O361" s="3">
        <f>_xlfn.NORM.S.DIST((1/$Y$9)*(C361-$Y$5-D361*$Y$12),TRUE)</f>
        <v>0.23285743038269355</v>
      </c>
      <c r="P361" s="3">
        <f t="shared" si="53"/>
        <v>0.28104978157512217</v>
      </c>
      <c r="Q361">
        <f t="shared" si="54"/>
        <v>0.13634738063887794</v>
      </c>
      <c r="R361">
        <f t="shared" si="54"/>
        <v>1.8274070544047057E-2</v>
      </c>
      <c r="S361">
        <f t="shared" si="54"/>
        <v>1.8628593713104789E-2</v>
      </c>
      <c r="T361">
        <f t="shared" si="47"/>
        <v>8.1380397504243576E-10</v>
      </c>
      <c r="U361" s="4">
        <f t="shared" si="55"/>
        <v>0.17325004570983377</v>
      </c>
      <c r="V361" s="6">
        <f t="shared" si="56"/>
        <v>-0.94139965288267102</v>
      </c>
    </row>
    <row r="362" spans="1:22" x14ac:dyDescent="0.3">
      <c r="A362">
        <f t="shared" si="48"/>
        <v>358</v>
      </c>
      <c r="C362">
        <v>-2.6575554260000001</v>
      </c>
      <c r="D362">
        <v>2.1366999999999998</v>
      </c>
      <c r="E362">
        <v>0.99935794806366396</v>
      </c>
      <c r="F362">
        <v>6.4200344279656595E-4</v>
      </c>
      <c r="G362" s="13">
        <v>4.8491515891047303E-8</v>
      </c>
      <c r="H362" s="13">
        <v>2.0237512347429299E-12</v>
      </c>
      <c r="I362">
        <f t="shared" si="49"/>
        <v>0.87999479614691634</v>
      </c>
      <c r="J362">
        <f t="shared" si="50"/>
        <v>4.0005086014895969E-2</v>
      </c>
      <c r="K362">
        <f t="shared" si="51"/>
        <v>7.9999519366337826E-2</v>
      </c>
      <c r="L362">
        <f t="shared" si="52"/>
        <v>5.9847185039960328E-7</v>
      </c>
      <c r="M362">
        <f>_xlfn.NORM.S.DIST((1/$Y$7)*(C362-$Y$3-D362*$Y$12),TRUE)</f>
        <v>1.4532090873936583E-3</v>
      </c>
      <c r="N362" s="3">
        <f>_xlfn.NORM.S.DIST((1/$Y$8)*(C362-$Y$4-D362*$Y$12),TRUE)</f>
        <v>8.5448403667760395E-2</v>
      </c>
      <c r="O362" s="3">
        <f>_xlfn.NORM.S.DIST((1/$Y$9)*(C362-$Y$5-D362*$Y$12),TRUE)</f>
        <v>6.4592418932251566E-2</v>
      </c>
      <c r="P362" s="3">
        <f t="shared" si="53"/>
        <v>0.16469423048843121</v>
      </c>
      <c r="Q362">
        <f t="shared" si="54"/>
        <v>1.2788164346198287E-3</v>
      </c>
      <c r="R362">
        <f t="shared" si="54"/>
        <v>3.4183707385643069E-3</v>
      </c>
      <c r="S362">
        <f t="shared" si="54"/>
        <v>5.1673624692892654E-3</v>
      </c>
      <c r="T362">
        <f t="shared" si="47"/>
        <v>9.8564860870550186E-8</v>
      </c>
      <c r="U362" s="4">
        <f t="shared" si="55"/>
        <v>9.8646482073342714E-3</v>
      </c>
      <c r="V362" s="6">
        <f t="shared" si="56"/>
        <v>-2.3314565921313397</v>
      </c>
    </row>
    <row r="363" spans="1:22" x14ac:dyDescent="0.3">
      <c r="A363">
        <f t="shared" si="48"/>
        <v>359</v>
      </c>
      <c r="C363">
        <v>1.8779302899999999</v>
      </c>
      <c r="D363">
        <v>2.0522</v>
      </c>
      <c r="E363">
        <v>0.99999996591526796</v>
      </c>
      <c r="F363" s="13">
        <v>2.4267300263054901E-8</v>
      </c>
      <c r="G363" s="13">
        <v>9.7591598804243998E-9</v>
      </c>
      <c r="H363" s="13">
        <v>5.8272159720476803E-11</v>
      </c>
      <c r="I363">
        <f t="shared" si="49"/>
        <v>0.87944146282198843</v>
      </c>
      <c r="J363">
        <f t="shared" si="50"/>
        <v>4.0545700986675981E-2</v>
      </c>
      <c r="K363">
        <f t="shared" si="51"/>
        <v>7.9948635845437169E-2</v>
      </c>
      <c r="L363">
        <f t="shared" si="52"/>
        <v>6.4200345898657592E-5</v>
      </c>
      <c r="M363">
        <f>_xlfn.NORM.S.DIST((1/$Y$7)*(C363-$Y$3-D363*$Y$12),TRUE)</f>
        <v>0.90461404943663215</v>
      </c>
      <c r="N363" s="3">
        <f>_xlfn.NORM.S.DIST((1/$Y$8)*(C363-$Y$4-D363*$Y$12),TRUE)</f>
        <v>0.91698944919913095</v>
      </c>
      <c r="O363" s="3">
        <f>_xlfn.NORM.S.DIST((1/$Y$9)*(C363-$Y$5-D363*$Y$12),TRUE)</f>
        <v>0.58069111764181303</v>
      </c>
      <c r="P363" s="3">
        <f t="shared" si="53"/>
        <v>0.45574662680423506</v>
      </c>
      <c r="Q363">
        <f t="shared" si="54"/>
        <v>0.79555510292587439</v>
      </c>
      <c r="R363">
        <f t="shared" si="54"/>
        <v>3.7179980015164669E-2</v>
      </c>
      <c r="S363">
        <f t="shared" si="54"/>
        <v>4.6425462703025222E-2</v>
      </c>
      <c r="T363">
        <f t="shared" si="47"/>
        <v>2.9259091082978303E-5</v>
      </c>
      <c r="U363" s="4">
        <f t="shared" si="55"/>
        <v>0.8791898047351473</v>
      </c>
      <c r="V363" s="6">
        <f t="shared" si="56"/>
        <v>1.1709462312281711</v>
      </c>
    </row>
    <row r="364" spans="1:22" x14ac:dyDescent="0.3">
      <c r="A364">
        <f t="shared" si="48"/>
        <v>360</v>
      </c>
      <c r="C364">
        <v>-0.60972382300000005</v>
      </c>
      <c r="D364">
        <v>2.1456</v>
      </c>
      <c r="E364">
        <v>0.99999359539755595</v>
      </c>
      <c r="F364" s="13">
        <v>6.3810692250085799E-6</v>
      </c>
      <c r="G364" s="13">
        <v>2.3523987278681299E-8</v>
      </c>
      <c r="H364" s="13">
        <v>9.2313390845701598E-12</v>
      </c>
      <c r="I364">
        <f t="shared" si="49"/>
        <v>0.87999998000785151</v>
      </c>
      <c r="J364">
        <f t="shared" si="50"/>
        <v>4.0000020235673395E-2</v>
      </c>
      <c r="K364">
        <f t="shared" si="51"/>
        <v>7.9999997283127705E-2</v>
      </c>
      <c r="L364">
        <f t="shared" si="52"/>
        <v>2.4733477540818717E-9</v>
      </c>
      <c r="M364">
        <f>_xlfn.NORM.S.DIST((1/$Y$7)*(C364-$Y$3-D364*$Y$12),TRUE)</f>
        <v>0.14861623570017923</v>
      </c>
      <c r="N364" s="3">
        <f>_xlfn.NORM.S.DIST((1/$Y$8)*(C364-$Y$4-D364*$Y$12),TRUE)</f>
        <v>0.44999807678208353</v>
      </c>
      <c r="O364" s="3">
        <f>_xlfn.NORM.S.DIST((1/$Y$9)*(C364-$Y$5-D364*$Y$12),TRUE)</f>
        <v>0.22956616709882963</v>
      </c>
      <c r="P364" s="3">
        <f t="shared" si="53"/>
        <v>0.27922252562839867</v>
      </c>
      <c r="Q364">
        <f t="shared" si="54"/>
        <v>0.13078228444499987</v>
      </c>
      <c r="R364">
        <f t="shared" si="54"/>
        <v>1.7999932177297451E-2</v>
      </c>
      <c r="S364">
        <f t="shared" si="54"/>
        <v>1.8365292744204412E-2</v>
      </c>
      <c r="T364">
        <f t="shared" si="47"/>
        <v>6.906144066520677E-10</v>
      </c>
      <c r="U364" s="4">
        <f t="shared" si="55"/>
        <v>0.16714751005711614</v>
      </c>
      <c r="V364" s="6">
        <f t="shared" si="56"/>
        <v>-0.96549883322236529</v>
      </c>
    </row>
    <row r="365" spans="1:22" x14ac:dyDescent="0.3">
      <c r="A365">
        <f t="shared" si="48"/>
        <v>361</v>
      </c>
      <c r="C365">
        <v>0.98818543999999997</v>
      </c>
      <c r="D365">
        <v>2.0922000000000001</v>
      </c>
      <c r="E365">
        <v>0.99999981191271103</v>
      </c>
      <c r="F365" s="13">
        <v>1.7468616516574499E-7</v>
      </c>
      <c r="G365" s="13">
        <v>1.33709695613017E-8</v>
      </c>
      <c r="H365" s="13">
        <v>3.0154129604016601E-11</v>
      </c>
      <c r="I365">
        <f t="shared" si="49"/>
        <v>0.87999445128462106</v>
      </c>
      <c r="J365">
        <f t="shared" si="50"/>
        <v>4.000542296769713E-2</v>
      </c>
      <c r="K365">
        <f t="shared" si="51"/>
        <v>7.9999487633373806E-2</v>
      </c>
      <c r="L365">
        <f t="shared" si="52"/>
        <v>6.3811430757212565E-7</v>
      </c>
      <c r="M365">
        <f>_xlfn.NORM.S.DIST((1/$Y$7)*(C365-$Y$3-D365*$Y$12),TRUE)</f>
        <v>0.67994424893664751</v>
      </c>
      <c r="N365" s="3">
        <f>_xlfn.NORM.S.DIST((1/$Y$8)*(C365-$Y$4-D365*$Y$12),TRUE)</f>
        <v>0.80087608148124412</v>
      </c>
      <c r="O365" s="3">
        <f>_xlfn.NORM.S.DIST((1/$Y$9)*(C365-$Y$5-D365*$Y$12),TRUE)</f>
        <v>0.44672063449414234</v>
      </c>
      <c r="P365" s="3">
        <f t="shared" si="53"/>
        <v>0.3894751794638065</v>
      </c>
      <c r="Q365">
        <f t="shared" si="54"/>
        <v>0.59834716624713891</v>
      </c>
      <c r="R365">
        <f t="shared" si="54"/>
        <v>3.203938638436904E-2</v>
      </c>
      <c r="S365">
        <f t="shared" si="54"/>
        <v>3.573742187478704E-2</v>
      </c>
      <c r="T365">
        <f t="shared" si="47"/>
        <v>2.4852968446007625E-7</v>
      </c>
      <c r="U365" s="4">
        <f t="shared" si="55"/>
        <v>0.66612422303597951</v>
      </c>
      <c r="V365" s="6">
        <f t="shared" si="56"/>
        <v>0.42923590777139581</v>
      </c>
    </row>
    <row r="366" spans="1:22" x14ac:dyDescent="0.3">
      <c r="A366">
        <f t="shared" si="48"/>
        <v>362</v>
      </c>
      <c r="C366">
        <v>2.474562374</v>
      </c>
      <c r="D366">
        <v>2.0175000000000001</v>
      </c>
      <c r="E366">
        <v>0.99999998585976302</v>
      </c>
      <c r="F366" s="13">
        <v>6.1438548100619097E-9</v>
      </c>
      <c r="G366" s="13">
        <v>7.9056948647481598E-9</v>
      </c>
      <c r="H366" s="13">
        <v>9.0687341489245598E-11</v>
      </c>
      <c r="I366">
        <f t="shared" si="49"/>
        <v>0.8799998496013185</v>
      </c>
      <c r="J366">
        <f t="shared" si="50"/>
        <v>4.000014794779852E-2</v>
      </c>
      <c r="K366">
        <f t="shared" si="51"/>
        <v>7.9999984958143089E-2</v>
      </c>
      <c r="L366">
        <f t="shared" si="52"/>
        <v>1.7492739820257712E-8</v>
      </c>
      <c r="M366">
        <f>_xlfn.NORM.S.DIST((1/$Y$7)*(C366-$Y$3-D366*$Y$12),TRUE)</f>
        <v>0.96940229987627169</v>
      </c>
      <c r="N366" s="3">
        <f>_xlfn.NORM.S.DIST((1/$Y$8)*(C366-$Y$4-D366*$Y$12),TRUE)</f>
        <v>0.95971958147260761</v>
      </c>
      <c r="O366" s="3">
        <f>_xlfn.NORM.S.DIST((1/$Y$9)*(C366-$Y$5-D366*$Y$12),TRUE)</f>
        <v>0.66642158788987615</v>
      </c>
      <c r="P366" s="3">
        <f t="shared" si="53"/>
        <v>0.50100813083085116</v>
      </c>
      <c r="Q366">
        <f t="shared" si="54"/>
        <v>0.85307387809429136</v>
      </c>
      <c r="R366">
        <f t="shared" si="54"/>
        <v>3.8388925247303578E-2</v>
      </c>
      <c r="S366">
        <f t="shared" si="54"/>
        <v>5.3313717006971927E-2</v>
      </c>
      <c r="T366">
        <f t="shared" si="47"/>
        <v>8.7640048804577156E-9</v>
      </c>
      <c r="U366" s="4">
        <f t="shared" si="55"/>
        <v>0.94477652911257171</v>
      </c>
      <c r="V366" s="6">
        <f t="shared" si="56"/>
        <v>1.5961874811210057</v>
      </c>
    </row>
    <row r="367" spans="1:22" x14ac:dyDescent="0.3">
      <c r="A367">
        <f t="shared" si="48"/>
        <v>363</v>
      </c>
      <c r="C367">
        <v>0.50645921999999999</v>
      </c>
      <c r="D367">
        <v>1.9706999999999999</v>
      </c>
      <c r="E367">
        <v>0.99999946740073897</v>
      </c>
      <c r="F367" s="13">
        <v>5.1672447027376497E-7</v>
      </c>
      <c r="G367" s="13">
        <v>1.5853687204255798E-8</v>
      </c>
      <c r="H367" s="13">
        <v>2.1104090149514701E-11</v>
      </c>
      <c r="I367">
        <f t="shared" si="49"/>
        <v>0.87999999552463171</v>
      </c>
      <c r="J367">
        <f t="shared" si="50"/>
        <v>4.0000004904235047E-2</v>
      </c>
      <c r="K367">
        <f t="shared" si="51"/>
        <v>7.9999998884197898E-2</v>
      </c>
      <c r="L367">
        <f t="shared" si="52"/>
        <v>6.8693535419758745E-10</v>
      </c>
      <c r="M367">
        <f>_xlfn.NORM.S.DIST((1/$Y$7)*(C367-$Y$3-D367*$Y$12),TRUE)</f>
        <v>0.50492289805691515</v>
      </c>
      <c r="N367" s="3">
        <f>_xlfn.NORM.S.DIST((1/$Y$8)*(C367-$Y$4-D367*$Y$12),TRUE)</f>
        <v>0.70959403693821554</v>
      </c>
      <c r="O367" s="3">
        <f>_xlfn.NORM.S.DIST((1/$Y$9)*(C367-$Y$5-D367*$Y$12),TRUE)</f>
        <v>0.37571981761642287</v>
      </c>
      <c r="P367" s="3">
        <f t="shared" si="53"/>
        <v>0.3547695205787883</v>
      </c>
      <c r="Q367">
        <f t="shared" si="54"/>
        <v>0.44433214803036941</v>
      </c>
      <c r="R367">
        <f t="shared" si="54"/>
        <v>2.8383764957544567E-2</v>
      </c>
      <c r="S367">
        <f t="shared" si="54"/>
        <v>3.0057584990084867E-2</v>
      </c>
      <c r="T367">
        <f t="shared" si="47"/>
        <v>2.4370372627729823E-10</v>
      </c>
      <c r="U367" s="4">
        <f t="shared" si="55"/>
        <v>0.50277349822170259</v>
      </c>
      <c r="V367" s="6">
        <f t="shared" si="56"/>
        <v>6.9521850649369625E-3</v>
      </c>
    </row>
    <row r="368" spans="1:22" x14ac:dyDescent="0.3">
      <c r="A368">
        <f t="shared" si="48"/>
        <v>364</v>
      </c>
      <c r="C368">
        <v>0.53804286499999998</v>
      </c>
      <c r="D368">
        <v>1.8934</v>
      </c>
      <c r="E368">
        <v>0.99999950303992602</v>
      </c>
      <c r="F368" s="13">
        <v>4.8126082996846396E-7</v>
      </c>
      <c r="G368" s="13">
        <v>1.56776407824287E-8</v>
      </c>
      <c r="H368" s="13">
        <v>2.1603675954007001E-11</v>
      </c>
      <c r="I368">
        <f t="shared" si="49"/>
        <v>0.87999955233379334</v>
      </c>
      <c r="J368">
        <f t="shared" si="50"/>
        <v>4.0000438581230181E-2</v>
      </c>
      <c r="K368">
        <f t="shared" si="51"/>
        <v>7.9999957395646817E-2</v>
      </c>
      <c r="L368">
        <f t="shared" si="52"/>
        <v>5.1689330299496106E-8</v>
      </c>
      <c r="M368">
        <f>_xlfn.NORM.S.DIST((1/$Y$7)*(C368-$Y$3-D368*$Y$12),TRUE)</f>
        <v>0.51682433436820174</v>
      </c>
      <c r="N368" s="3">
        <f>_xlfn.NORM.S.DIST((1/$Y$8)*(C368-$Y$4-D368*$Y$12),TRUE)</f>
        <v>0.71612898973862604</v>
      </c>
      <c r="O368" s="3">
        <f>_xlfn.NORM.S.DIST((1/$Y$9)*(C368-$Y$5-D368*$Y$12),TRUE)</f>
        <v>0.38027551272521487</v>
      </c>
      <c r="P368" s="3">
        <f t="shared" si="53"/>
        <v>0.35701193571864559</v>
      </c>
      <c r="Q368">
        <f t="shared" si="54"/>
        <v>0.45480518287922828</v>
      </c>
      <c r="R368">
        <f t="shared" si="54"/>
        <v>2.8645473670278331E-2</v>
      </c>
      <c r="S368">
        <f t="shared" si="54"/>
        <v>3.042202481662494E-2</v>
      </c>
      <c r="T368">
        <f t="shared" si="47"/>
        <v>1.8453707866223544E-8</v>
      </c>
      <c r="U368" s="4">
        <f t="shared" si="55"/>
        <v>0.51387269981983941</v>
      </c>
      <c r="V368" s="6">
        <f t="shared" si="56"/>
        <v>3.4780712701261957E-2</v>
      </c>
    </row>
    <row r="369" spans="1:22" x14ac:dyDescent="0.3">
      <c r="A369">
        <f t="shared" si="48"/>
        <v>365</v>
      </c>
      <c r="C369">
        <v>0.69910975399999997</v>
      </c>
      <c r="D369">
        <v>1.9829000000000001</v>
      </c>
      <c r="E369">
        <v>0.99999965031217697</v>
      </c>
      <c r="F369" s="13">
        <v>3.3485365668130199E-7</v>
      </c>
      <c r="G369" s="13">
        <v>1.4809825012064501E-8</v>
      </c>
      <c r="H369" s="13">
        <v>2.4341442138107101E-11</v>
      </c>
      <c r="I369">
        <f t="shared" si="49"/>
        <v>0.87999958316560001</v>
      </c>
      <c r="J369">
        <f t="shared" si="50"/>
        <v>4.0000408444167787E-2</v>
      </c>
      <c r="K369">
        <f t="shared" si="51"/>
        <v>7.9999960246866716E-2</v>
      </c>
      <c r="L369">
        <f t="shared" si="52"/>
        <v>4.8143365937609605E-8</v>
      </c>
      <c r="M369">
        <f>_xlfn.NORM.S.DIST((1/$Y$7)*(C369-$Y$3-D369*$Y$12),TRUE)</f>
        <v>0.57706220410836573</v>
      </c>
      <c r="N369" s="3">
        <f>_xlfn.NORM.S.DIST((1/$Y$8)*(C369-$Y$4-D369*$Y$12),TRUE)</f>
        <v>0.74831511543317764</v>
      </c>
      <c r="O369" s="3">
        <f>_xlfn.NORM.S.DIST((1/$Y$9)*(C369-$Y$5-D369*$Y$12),TRUE)</f>
        <v>0.40375459732168995</v>
      </c>
      <c r="P369" s="3">
        <f t="shared" si="53"/>
        <v>0.36852305391126561</v>
      </c>
      <c r="Q369">
        <f t="shared" si="54"/>
        <v>0.50781449907598419</v>
      </c>
      <c r="R369">
        <f t="shared" si="54"/>
        <v>2.993291026227167E-2</v>
      </c>
      <c r="S369">
        <f t="shared" si="54"/>
        <v>3.2300351735224872E-2</v>
      </c>
      <c r="T369">
        <f t="shared" si="47"/>
        <v>1.7741940240895494E-8</v>
      </c>
      <c r="U369" s="4">
        <f t="shared" si="55"/>
        <v>0.5700477788154209</v>
      </c>
      <c r="V369" s="6">
        <f t="shared" si="56"/>
        <v>0.17649580717383059</v>
      </c>
    </row>
    <row r="370" spans="1:22" x14ac:dyDescent="0.3">
      <c r="A370">
        <f t="shared" si="48"/>
        <v>366</v>
      </c>
      <c r="C370">
        <v>2.0026703779999999</v>
      </c>
      <c r="D370">
        <v>1.9387000000000001</v>
      </c>
      <c r="E370">
        <v>0.99999997281390396</v>
      </c>
      <c r="F370" s="13">
        <v>1.7781101995931401E-8</v>
      </c>
      <c r="G370" s="13">
        <v>9.3410606213351802E-9</v>
      </c>
      <c r="H370" s="13">
        <v>6.3933595485795697E-11</v>
      </c>
      <c r="I370">
        <f t="shared" si="49"/>
        <v>0.8799997104333207</v>
      </c>
      <c r="J370">
        <f t="shared" si="50"/>
        <v>4.0000284032728352E-2</v>
      </c>
      <c r="K370">
        <f t="shared" si="51"/>
        <v>7.9999972029112215E-2</v>
      </c>
      <c r="L370">
        <f t="shared" si="52"/>
        <v>3.3504838821840681E-8</v>
      </c>
      <c r="M370">
        <f>_xlfn.NORM.S.DIST((1/$Y$7)*(C370-$Y$3-D370*$Y$12),TRUE)</f>
        <v>0.9230905095855988</v>
      </c>
      <c r="N370" s="3">
        <f>_xlfn.NORM.S.DIST((1/$Y$8)*(C370-$Y$4-D370*$Y$12),TRUE)</f>
        <v>0.92797280154473738</v>
      </c>
      <c r="O370" s="3">
        <f>_xlfn.NORM.S.DIST((1/$Y$9)*(C370-$Y$5-D370*$Y$12),TRUE)</f>
        <v>0.59909076398856853</v>
      </c>
      <c r="P370" s="3">
        <f t="shared" si="53"/>
        <v>0.46518184774008359</v>
      </c>
      <c r="Q370">
        <f t="shared" si="54"/>
        <v>0.81231938113907343</v>
      </c>
      <c r="R370">
        <f t="shared" si="54"/>
        <v>3.7119175636436151E-2</v>
      </c>
      <c r="S370">
        <f t="shared" si="54"/>
        <v>4.792724436198495E-2</v>
      </c>
      <c r="T370">
        <f t="shared" si="47"/>
        <v>1.5585842831377532E-8</v>
      </c>
      <c r="U370" s="4">
        <f t="shared" si="55"/>
        <v>0.89736581672333737</v>
      </c>
      <c r="V370" s="6">
        <f t="shared" si="56"/>
        <v>1.2666838231912296</v>
      </c>
    </row>
    <row r="371" spans="1:22" x14ac:dyDescent="0.3">
      <c r="A371">
        <f t="shared" si="48"/>
        <v>367</v>
      </c>
      <c r="C371">
        <v>0.23595350900000001</v>
      </c>
      <c r="D371">
        <v>1.9441999999999999</v>
      </c>
      <c r="E371">
        <v>0.99999903233587695</v>
      </c>
      <c r="F371" s="13">
        <v>9.5020210577732101E-7</v>
      </c>
      <c r="G371" s="13">
        <v>1.7444744827343299E-8</v>
      </c>
      <c r="H371" s="13">
        <v>1.7271860029011201E-11</v>
      </c>
      <c r="I371">
        <f t="shared" si="49"/>
        <v>0.87999998559574644</v>
      </c>
      <c r="J371">
        <f t="shared" si="50"/>
        <v>4.0000014739015606E-2</v>
      </c>
      <c r="K371">
        <f t="shared" si="51"/>
        <v>7.9999997835981024E-2</v>
      </c>
      <c r="L371">
        <f t="shared" si="52"/>
        <v>1.8292570759817768E-9</v>
      </c>
      <c r="M371">
        <f>_xlfn.NORM.S.DIST((1/$Y$7)*(C371-$Y$3-D371*$Y$12),TRUE)</f>
        <v>0.40389747442475521</v>
      </c>
      <c r="N371" s="3">
        <f>_xlfn.NORM.S.DIST((1/$Y$8)*(C371-$Y$4-D371*$Y$12),TRUE)</f>
        <v>0.65096209635030455</v>
      </c>
      <c r="O371" s="3">
        <f>_xlfn.NORM.S.DIST((1/$Y$9)*(C371-$Y$5-D371*$Y$12),TRUE)</f>
        <v>0.33746745984687654</v>
      </c>
      <c r="P371" s="3">
        <f t="shared" si="53"/>
        <v>0.33577656731177047</v>
      </c>
      <c r="Q371">
        <f t="shared" si="54"/>
        <v>0.35542977167594297</v>
      </c>
      <c r="R371">
        <f t="shared" si="54"/>
        <v>2.603849344855268E-2</v>
      </c>
      <c r="S371">
        <f t="shared" si="54"/>
        <v>2.6997396057464138E-2</v>
      </c>
      <c r="T371">
        <f t="shared" si="47"/>
        <v>6.1422166170392747E-10</v>
      </c>
      <c r="U371" s="4">
        <f t="shared" si="55"/>
        <v>0.40846566179618149</v>
      </c>
      <c r="V371" s="6">
        <f t="shared" si="56"/>
        <v>-0.2314936428605453</v>
      </c>
    </row>
    <row r="372" spans="1:22" x14ac:dyDescent="0.3">
      <c r="A372">
        <f t="shared" si="48"/>
        <v>368</v>
      </c>
      <c r="C372">
        <v>0.63138011699999996</v>
      </c>
      <c r="D372">
        <v>1.948</v>
      </c>
      <c r="E372">
        <v>0.99999959477195199</v>
      </c>
      <c r="F372" s="13">
        <v>3.9003616561144299E-7</v>
      </c>
      <c r="G372" s="13">
        <v>1.51687321071829E-8</v>
      </c>
      <c r="H372" s="13">
        <v>2.3150274390954501E-11</v>
      </c>
      <c r="I372">
        <f t="shared" si="49"/>
        <v>0.87999917540251038</v>
      </c>
      <c r="J372">
        <f t="shared" si="50"/>
        <v>4.0000806973654657E-2</v>
      </c>
      <c r="K372">
        <f t="shared" si="51"/>
        <v>7.9999922589806371E-2</v>
      </c>
      <c r="L372">
        <f t="shared" si="52"/>
        <v>9.5034028065755311E-8</v>
      </c>
      <c r="M372">
        <f>_xlfn.NORM.S.DIST((1/$Y$7)*(C372-$Y$3-D372*$Y$12),TRUE)</f>
        <v>0.55186830398301512</v>
      </c>
      <c r="N372" s="3">
        <f>_xlfn.NORM.S.DIST((1/$Y$8)*(C372-$Y$4-D372*$Y$12),TRUE)</f>
        <v>0.73501913096982341</v>
      </c>
      <c r="O372" s="3">
        <f>_xlfn.NORM.S.DIST((1/$Y$9)*(C372-$Y$5-D372*$Y$12),TRUE)</f>
        <v>0.39383382114400217</v>
      </c>
      <c r="P372" s="3">
        <f t="shared" si="53"/>
        <v>0.36366747467745358</v>
      </c>
      <c r="Q372">
        <f t="shared" si="54"/>
        <v>0.48564365243583524</v>
      </c>
      <c r="R372">
        <f t="shared" si="54"/>
        <v>2.9401358379867296E-2</v>
      </c>
      <c r="S372">
        <f t="shared" si="54"/>
        <v>3.1506675204767819E-2</v>
      </c>
      <c r="T372">
        <f t="shared" si="47"/>
        <v>3.4560784995099486E-8</v>
      </c>
      <c r="U372" s="4">
        <f t="shared" si="55"/>
        <v>0.54655172058125534</v>
      </c>
      <c r="V372" s="6">
        <f t="shared" si="56"/>
        <v>0.11695393321750892</v>
      </c>
    </row>
    <row r="373" spans="1:22" x14ac:dyDescent="0.3">
      <c r="A373">
        <f t="shared" si="48"/>
        <v>369</v>
      </c>
      <c r="C373">
        <v>0.91548823599999996</v>
      </c>
      <c r="D373">
        <v>1.9336</v>
      </c>
      <c r="E373">
        <v>0.99999978055281802</v>
      </c>
      <c r="F373" s="13">
        <v>2.05699484573601E-7</v>
      </c>
      <c r="G373" s="13">
        <v>1.37191241546489E-8</v>
      </c>
      <c r="H373" s="13">
        <v>2.8573263989694902E-11</v>
      </c>
      <c r="I373">
        <f t="shared" si="49"/>
        <v>0.87999966246864314</v>
      </c>
      <c r="J373">
        <f t="shared" si="50"/>
        <v>4.0000330923528477E-2</v>
      </c>
      <c r="K373">
        <f t="shared" si="51"/>
        <v>7.9999967585691709E-2</v>
      </c>
      <c r="L373">
        <f t="shared" si="52"/>
        <v>3.9022136780657064E-8</v>
      </c>
      <c r="M373">
        <f>_xlfn.NORM.S.DIST((1/$Y$7)*(C373-$Y$3-D373*$Y$12),TRUE)</f>
        <v>0.65499752879482998</v>
      </c>
      <c r="N373" s="3">
        <f>_xlfn.NORM.S.DIST((1/$Y$8)*(C373-$Y$4-D373*$Y$12),TRUE)</f>
        <v>0.78831986931755105</v>
      </c>
      <c r="O373" s="3">
        <f>_xlfn.NORM.S.DIST((1/$Y$9)*(C373-$Y$5-D373*$Y$12),TRUE)</f>
        <v>0.43583564684397219</v>
      </c>
      <c r="P373" s="3">
        <f t="shared" si="53"/>
        <v>0.38417307939542372</v>
      </c>
      <c r="Q373">
        <f t="shared" si="54"/>
        <v>0.57639760425724573</v>
      </c>
      <c r="R373">
        <f t="shared" si="54"/>
        <v>3.1533055646294765E-2</v>
      </c>
      <c r="S373">
        <f t="shared" si="54"/>
        <v>3.4866837620206752E-2</v>
      </c>
      <c r="T373">
        <f t="shared" si="47"/>
        <v>1.4991254451614449E-8</v>
      </c>
      <c r="U373" s="4">
        <f t="shared" si="55"/>
        <v>0.64279751251500161</v>
      </c>
      <c r="V373" s="6">
        <f t="shared" si="56"/>
        <v>0.36594652999662075</v>
      </c>
    </row>
    <row r="374" spans="1:22" x14ac:dyDescent="0.3">
      <c r="A374">
        <f t="shared" si="48"/>
        <v>370</v>
      </c>
      <c r="C374">
        <v>0.83229752099999998</v>
      </c>
      <c r="D374">
        <v>1.9120999999999999</v>
      </c>
      <c r="E374">
        <v>0.99999973776516404</v>
      </c>
      <c r="F374" s="13">
        <v>2.4807934699647602E-7</v>
      </c>
      <c r="G374" s="13">
        <v>1.41286231875564E-8</v>
      </c>
      <c r="H374" s="13">
        <v>2.6865546911363899E-11</v>
      </c>
      <c r="I374">
        <f t="shared" si="49"/>
        <v>0.87999982266288457</v>
      </c>
      <c r="J374">
        <f t="shared" si="50"/>
        <v>4.0000174295225462E-2</v>
      </c>
      <c r="K374">
        <f t="shared" si="51"/>
        <v>7.9999982449082907E-2</v>
      </c>
      <c r="L374">
        <f t="shared" si="52"/>
        <v>2.0592807068551855E-8</v>
      </c>
      <c r="M374">
        <f>_xlfn.NORM.S.DIST((1/$Y$7)*(C374-$Y$3-D374*$Y$12),TRUE)</f>
        <v>0.62560606515669537</v>
      </c>
      <c r="N374" s="3">
        <f>_xlfn.NORM.S.DIST((1/$Y$8)*(C374-$Y$4-D374*$Y$12),TRUE)</f>
        <v>0.77339760837272808</v>
      </c>
      <c r="O374" s="3">
        <f>_xlfn.NORM.S.DIST((1/$Y$9)*(C374-$Y$5-D374*$Y$12),TRUE)</f>
        <v>0.42343930783182543</v>
      </c>
      <c r="P374" s="3">
        <f t="shared" si="53"/>
        <v>0.37813218625065842</v>
      </c>
      <c r="Q374">
        <f t="shared" si="54"/>
        <v>0.55053322639471691</v>
      </c>
      <c r="R374">
        <f t="shared" si="54"/>
        <v>3.0936039134419648E-2</v>
      </c>
      <c r="S374">
        <f t="shared" si="54"/>
        <v>3.3875137194797851E-2</v>
      </c>
      <c r="T374">
        <f t="shared" si="47"/>
        <v>7.7868031578695248E-9</v>
      </c>
      <c r="U374" s="4">
        <f t="shared" si="55"/>
        <v>0.61534441051073763</v>
      </c>
      <c r="V374" s="6">
        <f t="shared" si="56"/>
        <v>0.29327602325201257</v>
      </c>
    </row>
    <row r="375" spans="1:22" x14ac:dyDescent="0.3">
      <c r="A375">
        <f t="shared" si="48"/>
        <v>371</v>
      </c>
      <c r="C375">
        <v>-1.342431613</v>
      </c>
      <c r="D375">
        <v>1.9520999999999999</v>
      </c>
      <c r="E375">
        <v>0.99996674329603896</v>
      </c>
      <c r="F375" s="13">
        <v>3.3226219499111402E-5</v>
      </c>
      <c r="G375" s="13">
        <v>3.0479097753208503E-8</v>
      </c>
      <c r="H375" s="13">
        <v>5.3644550157214701E-12</v>
      </c>
      <c r="I375">
        <f t="shared" si="49"/>
        <v>0.87999978584302962</v>
      </c>
      <c r="J375">
        <f t="shared" si="50"/>
        <v>4.0000210301762706E-2</v>
      </c>
      <c r="K375">
        <f t="shared" si="51"/>
        <v>7.9999979025780266E-2</v>
      </c>
      <c r="L375">
        <f t="shared" si="52"/>
        <v>2.4829427137176695E-8</v>
      </c>
      <c r="M375">
        <f>_xlfn.NORM.S.DIST((1/$Y$7)*(C375-$Y$3-D375*$Y$12),TRUE)</f>
        <v>4.139236788395665E-2</v>
      </c>
      <c r="N375" s="3">
        <f>_xlfn.NORM.S.DIST((1/$Y$8)*(C375-$Y$4-D375*$Y$12),TRUE)</f>
        <v>0.2841203265331812</v>
      </c>
      <c r="O375" s="3">
        <f>_xlfn.NORM.S.DIST((1/$Y$9)*(C375-$Y$5-D375*$Y$12),TRUE)</f>
        <v>0.15426730729602661</v>
      </c>
      <c r="P375" s="3">
        <f t="shared" si="53"/>
        <v>0.23429878354013017</v>
      </c>
      <c r="Q375">
        <f t="shared" si="54"/>
        <v>3.6425274873417748E-2</v>
      </c>
      <c r="R375">
        <f t="shared" si="54"/>
        <v>1.1364872812332739E-2</v>
      </c>
      <c r="S375">
        <f t="shared" si="54"/>
        <v>1.2341381348045728E-2</v>
      </c>
      <c r="T375">
        <f t="shared" si="47"/>
        <v>5.8175045742387962E-9</v>
      </c>
      <c r="U375" s="4">
        <f t="shared" si="55"/>
        <v>6.0131534851300794E-2</v>
      </c>
      <c r="V375" s="6">
        <f t="shared" si="56"/>
        <v>-1.5536703472158619</v>
      </c>
    </row>
    <row r="376" spans="1:22" x14ac:dyDescent="0.3">
      <c r="A376">
        <f t="shared" si="48"/>
        <v>372</v>
      </c>
      <c r="C376">
        <v>1.5723016350000001</v>
      </c>
      <c r="D376">
        <v>1.9045000000000001</v>
      </c>
      <c r="E376">
        <v>0.99999994213760801</v>
      </c>
      <c r="F376" s="13">
        <v>4.69399003141246E-8</v>
      </c>
      <c r="G376" s="13">
        <v>1.0876012463091001E-8</v>
      </c>
      <c r="H376" s="13">
        <v>4.6479720746256503E-11</v>
      </c>
      <c r="I376">
        <f t="shared" si="49"/>
        <v>0.8799710968418607</v>
      </c>
      <c r="J376">
        <f t="shared" si="50"/>
        <v>4.0028241067303058E-2</v>
      </c>
      <c r="K376">
        <f t="shared" si="51"/>
        <v>7.9997339464595071E-2</v>
      </c>
      <c r="L376">
        <f t="shared" si="52"/>
        <v>3.3226262414751528E-6</v>
      </c>
      <c r="M376">
        <f>_xlfn.NORM.S.DIST((1/$Y$7)*(C376-$Y$3-D376*$Y$12),TRUE)</f>
        <v>0.84601671778794174</v>
      </c>
      <c r="N376" s="3">
        <f>_xlfn.NORM.S.DIST((1/$Y$8)*(C376-$Y$4-D376*$Y$12),TRUE)</f>
        <v>0.88483170799733901</v>
      </c>
      <c r="O376" s="3">
        <f>_xlfn.NORM.S.DIST((1/$Y$9)*(C376-$Y$5-D376*$Y$12),TRUE)</f>
        <v>0.53493898807153595</v>
      </c>
      <c r="P376" s="3">
        <f t="shared" si="53"/>
        <v>0.43274506454600786</v>
      </c>
      <c r="Q376">
        <f t="shared" si="54"/>
        <v>0.74447025909840603</v>
      </c>
      <c r="R376">
        <f t="shared" si="54"/>
        <v>3.5418256911710994E-2</v>
      </c>
      <c r="S376">
        <f t="shared" si="54"/>
        <v>4.2793695821605637E-2</v>
      </c>
      <c r="T376">
        <f t="shared" si="47"/>
        <v>1.4378501073294244E-6</v>
      </c>
      <c r="U376" s="4">
        <f t="shared" si="55"/>
        <v>0.82268364968182994</v>
      </c>
      <c r="V376" s="6">
        <f t="shared" si="56"/>
        <v>0.92564076553445174</v>
      </c>
    </row>
    <row r="377" spans="1:22" x14ac:dyDescent="0.3">
      <c r="A377">
        <f t="shared" si="48"/>
        <v>373</v>
      </c>
      <c r="C377">
        <v>-2.1155826260000001</v>
      </c>
      <c r="D377">
        <v>1.9588000000000001</v>
      </c>
      <c r="E377">
        <v>0.99981048262176597</v>
      </c>
      <c r="F377">
        <v>1.8947732110952801E-4</v>
      </c>
      <c r="G377" s="13">
        <v>4.0054099928933103E-8</v>
      </c>
      <c r="H377" s="13">
        <v>3.0249553466018502E-12</v>
      </c>
      <c r="I377">
        <f t="shared" si="49"/>
        <v>0.87999996042697126</v>
      </c>
      <c r="J377">
        <f t="shared" si="50"/>
        <v>4.0000039462945197E-2</v>
      </c>
      <c r="K377">
        <f t="shared" si="51"/>
        <v>7.9999995378910199E-2</v>
      </c>
      <c r="L377">
        <f t="shared" si="52"/>
        <v>4.7311738080094661E-9</v>
      </c>
      <c r="M377">
        <f>_xlfn.NORM.S.DIST((1/$Y$7)*(C377-$Y$3-D377*$Y$12),TRUE)</f>
        <v>6.8442812085218732E-3</v>
      </c>
      <c r="N377" s="3">
        <f>_xlfn.NORM.S.DIST((1/$Y$8)*(C377-$Y$4-D377*$Y$12),TRUE)</f>
        <v>0.1491271621930991</v>
      </c>
      <c r="O377" s="3">
        <f>_xlfn.NORM.S.DIST((1/$Y$9)*(C377-$Y$5-D377*$Y$12),TRUE)</f>
        <v>9.4815220405880807E-2</v>
      </c>
      <c r="P377" s="3">
        <f t="shared" si="53"/>
        <v>0.19158265797617066</v>
      </c>
      <c r="Q377">
        <f t="shared" si="54"/>
        <v>6.0229671926503112E-3</v>
      </c>
      <c r="R377">
        <f t="shared" si="54"/>
        <v>5.9650923727209929E-3</v>
      </c>
      <c r="S377">
        <f t="shared" si="54"/>
        <v>7.5852171943208164E-3</v>
      </c>
      <c r="T377">
        <f t="shared" si="47"/>
        <v>9.0641085348569447E-10</v>
      </c>
      <c r="U377" s="4">
        <f t="shared" si="55"/>
        <v>1.9573277666102975E-2</v>
      </c>
      <c r="V377" s="6">
        <f t="shared" si="56"/>
        <v>-2.062643040146658</v>
      </c>
    </row>
    <row r="378" spans="1:22" x14ac:dyDescent="0.3">
      <c r="A378">
        <f t="shared" si="48"/>
        <v>374</v>
      </c>
      <c r="C378">
        <v>1.1814483410000001</v>
      </c>
      <c r="D378">
        <v>1.9238999999999999</v>
      </c>
      <c r="E378">
        <v>0.999999873450231</v>
      </c>
      <c r="F378" s="13">
        <v>1.1402822332649401E-7</v>
      </c>
      <c r="G378" s="13">
        <v>1.2486753271854E-8</v>
      </c>
      <c r="H378" s="13">
        <v>3.4792415881972703E-11</v>
      </c>
      <c r="I378">
        <f t="shared" si="49"/>
        <v>0.87983515953449531</v>
      </c>
      <c r="J378">
        <f t="shared" si="50"/>
        <v>4.0161054120718617E-2</v>
      </c>
      <c r="K378">
        <f t="shared" si="51"/>
        <v>7.9984838610255515E-2</v>
      </c>
      <c r="L378">
        <f t="shared" si="52"/>
        <v>1.8947734530917078E-5</v>
      </c>
      <c r="M378">
        <f>_xlfn.NORM.S.DIST((1/$Y$7)*(C378-$Y$3-D378*$Y$12),TRUE)</f>
        <v>0.74220714109025177</v>
      </c>
      <c r="N378" s="3">
        <f>_xlfn.NORM.S.DIST((1/$Y$8)*(C378-$Y$4-D378*$Y$12),TRUE)</f>
        <v>0.83200646379755305</v>
      </c>
      <c r="O378" s="3">
        <f>_xlfn.NORM.S.DIST((1/$Y$9)*(C378-$Y$5-D378*$Y$12),TRUE)</f>
        <v>0.47583186733831662</v>
      </c>
      <c r="P378" s="3">
        <f t="shared" si="53"/>
        <v>0.40366851824390926</v>
      </c>
      <c r="Q378">
        <f t="shared" si="54"/>
        <v>0.65301993838878336</v>
      </c>
      <c r="R378">
        <f t="shared" si="54"/>
        <v>3.3414256621361244E-2</v>
      </c>
      <c r="S378">
        <f t="shared" si="54"/>
        <v>3.8059335114671765E-2</v>
      </c>
      <c r="T378">
        <f t="shared" si="47"/>
        <v>7.6486039221742495E-6</v>
      </c>
      <c r="U378" s="4">
        <f t="shared" si="55"/>
        <v>0.72450117872873854</v>
      </c>
      <c r="V378" s="6">
        <f t="shared" si="56"/>
        <v>0.59626584762700041</v>
      </c>
    </row>
    <row r="379" spans="1:22" x14ac:dyDescent="0.3">
      <c r="A379">
        <f t="shared" si="48"/>
        <v>375</v>
      </c>
      <c r="C379">
        <v>-0.73053600500000004</v>
      </c>
      <c r="D379">
        <v>1.9178999999999999</v>
      </c>
      <c r="E379">
        <v>0.99999159918792002</v>
      </c>
      <c r="F379" s="13">
        <v>8.3762531564266002E-6</v>
      </c>
      <c r="G379" s="13">
        <v>2.4550482611965601E-8</v>
      </c>
      <c r="H379" s="13">
        <v>8.4410411357457301E-12</v>
      </c>
      <c r="I379">
        <f t="shared" si="49"/>
        <v>0.87999990226358671</v>
      </c>
      <c r="J379">
        <f t="shared" si="50"/>
        <v>4.000009642382385E-2</v>
      </c>
      <c r="K379">
        <f t="shared" si="51"/>
        <v>7.9999989881933201E-2</v>
      </c>
      <c r="L379">
        <f t="shared" si="52"/>
        <v>1.1430656265354981E-8</v>
      </c>
      <c r="M379">
        <f>_xlfn.NORM.S.DIST((1/$Y$7)*(C379-$Y$3-D379*$Y$12),TRUE)</f>
        <v>0.12372875140412795</v>
      </c>
      <c r="N379" s="3">
        <f>_xlfn.NORM.S.DIST((1/$Y$8)*(C379-$Y$4-D379*$Y$12),TRUE)</f>
        <v>0.4211171970437626</v>
      </c>
      <c r="O379" s="3">
        <f>_xlfn.NORM.S.DIST((1/$Y$9)*(C379-$Y$5-D379*$Y$12),TRUE)</f>
        <v>0.2158990577937544</v>
      </c>
      <c r="P379" s="3">
        <f t="shared" si="53"/>
        <v>0.27153662262679124</v>
      </c>
      <c r="Q379">
        <f t="shared" si="54"/>
        <v>0.10888128914282821</v>
      </c>
      <c r="R379">
        <f t="shared" si="54"/>
        <v>1.684472848748093E-2</v>
      </c>
      <c r="S379">
        <f t="shared" si="54"/>
        <v>1.7271922439019264E-2</v>
      </c>
      <c r="T379">
        <f t="shared" si="47"/>
        <v>3.1038417967022622E-9</v>
      </c>
      <c r="U379" s="4">
        <f t="shared" si="55"/>
        <v>0.14299794317317019</v>
      </c>
      <c r="V379" s="6">
        <f t="shared" si="56"/>
        <v>-1.066946741400761</v>
      </c>
    </row>
    <row r="380" spans="1:22" x14ac:dyDescent="0.3">
      <c r="A380">
        <f t="shared" si="48"/>
        <v>376</v>
      </c>
      <c r="C380">
        <v>-1.458771298</v>
      </c>
      <c r="D380">
        <v>1.9504999999999999</v>
      </c>
      <c r="E380">
        <v>0.99995677400579197</v>
      </c>
      <c r="F380" s="13">
        <v>4.3194230836695299E-5</v>
      </c>
      <c r="G380" s="13">
        <v>3.1758450153024698E-8</v>
      </c>
      <c r="H380" s="13">
        <v>4.9214223924234299E-12</v>
      </c>
      <c r="I380">
        <f t="shared" si="49"/>
        <v>0.87999271559846826</v>
      </c>
      <c r="J380">
        <f t="shared" si="50"/>
        <v>4.0007118832994841E-2</v>
      </c>
      <c r="K380">
        <f t="shared" si="51"/>
        <v>7.9999327936468578E-2</v>
      </c>
      <c r="L380">
        <f t="shared" si="52"/>
        <v>8.3763206847556866E-7</v>
      </c>
      <c r="M380">
        <f>_xlfn.NORM.S.DIST((1/$Y$7)*(C380-$Y$3-D380*$Y$12),TRUE)</f>
        <v>3.2541604318941514E-2</v>
      </c>
      <c r="N380" s="3">
        <f>_xlfn.NORM.S.DIST((1/$Y$8)*(C380-$Y$4-D380*$Y$12),TRUE)</f>
        <v>0.2606644301230468</v>
      </c>
      <c r="O380" s="3">
        <f>_xlfn.NORM.S.DIST((1/$Y$9)*(C380-$Y$5-D380*$Y$12),TRUE)</f>
        <v>0.14401647980656088</v>
      </c>
      <c r="P380" s="3">
        <f t="shared" si="53"/>
        <v>0.22755286376189462</v>
      </c>
      <c r="Q380">
        <f t="shared" si="54"/>
        <v>2.8636374754556188E-2</v>
      </c>
      <c r="R380">
        <f t="shared" si="54"/>
        <v>1.0428432831467613E-2</v>
      </c>
      <c r="S380">
        <f t="shared" si="54"/>
        <v>1.1521221596300868E-2</v>
      </c>
      <c r="T380">
        <f t="shared" si="47"/>
        <v>1.9060557596041506E-7</v>
      </c>
      <c r="U380" s="4">
        <f t="shared" si="55"/>
        <v>5.0586219787900628E-2</v>
      </c>
      <c r="V380" s="6">
        <f t="shared" si="56"/>
        <v>-1.6391960338891078</v>
      </c>
    </row>
    <row r="381" spans="1:22" x14ac:dyDescent="0.3">
      <c r="A381">
        <f t="shared" si="48"/>
        <v>377</v>
      </c>
      <c r="C381">
        <v>0.65853019199999996</v>
      </c>
      <c r="D381">
        <v>2.0164</v>
      </c>
      <c r="E381">
        <v>0.99999961731183995</v>
      </c>
      <c r="F381" s="13">
        <v>3.6764102545286599E-7</v>
      </c>
      <c r="G381" s="13">
        <v>1.5023514818228E-8</v>
      </c>
      <c r="H381" s="13">
        <v>2.3620109638875899E-11</v>
      </c>
      <c r="I381">
        <f t="shared" si="49"/>
        <v>0.8799624248259047</v>
      </c>
      <c r="J381">
        <f t="shared" si="50"/>
        <v>4.003671382577477E-2</v>
      </c>
      <c r="K381">
        <f t="shared" si="51"/>
        <v>7.9996541921299999E-2</v>
      </c>
      <c r="L381">
        <f t="shared" si="52"/>
        <v>4.3194270208074442E-6</v>
      </c>
      <c r="M381">
        <f>_xlfn.NORM.S.DIST((1/$Y$7)*(C381-$Y$3-D381*$Y$12),TRUE)</f>
        <v>0.56199856089068467</v>
      </c>
      <c r="N381" s="3">
        <f>_xlfn.NORM.S.DIST((1/$Y$8)*(C381-$Y$4-D381*$Y$12),TRUE)</f>
        <v>0.7403914985809863</v>
      </c>
      <c r="O381" s="3">
        <f>_xlfn.NORM.S.DIST((1/$Y$9)*(C381-$Y$5-D381*$Y$12),TRUE)</f>
        <v>0.39780278223653659</v>
      </c>
      <c r="P381" s="3">
        <f t="shared" si="53"/>
        <v>0.36561130224139915</v>
      </c>
      <c r="Q381">
        <f t="shared" si="54"/>
        <v>0.49453761639003574</v>
      </c>
      <c r="R381">
        <f t="shared" si="54"/>
        <v>2.9642842547723473E-2</v>
      </c>
      <c r="S381">
        <f t="shared" si="54"/>
        <v>3.1822846945594875E-2</v>
      </c>
      <c r="T381">
        <f t="shared" si="47"/>
        <v>1.5792313380140968E-6</v>
      </c>
      <c r="U381" s="4">
        <f t="shared" si="55"/>
        <v>0.55600488511469215</v>
      </c>
      <c r="V381" s="6">
        <f t="shared" si="56"/>
        <v>0.14084773761767949</v>
      </c>
    </row>
    <row r="382" spans="1:22" x14ac:dyDescent="0.3">
      <c r="A382">
        <f t="shared" si="48"/>
        <v>378</v>
      </c>
      <c r="C382">
        <v>2.3817642409999999</v>
      </c>
      <c r="D382">
        <v>1.9473</v>
      </c>
      <c r="E382">
        <v>0.99999998417411196</v>
      </c>
      <c r="F382" s="13">
        <v>7.5718552177519892E-9</v>
      </c>
      <c r="G382" s="13">
        <v>8.1693706652726295E-9</v>
      </c>
      <c r="H382" s="13">
        <v>8.4662586537101001E-11</v>
      </c>
      <c r="I382">
        <f t="shared" si="49"/>
        <v>0.87999968193458045</v>
      </c>
      <c r="J382">
        <f t="shared" si="50"/>
        <v>4.0000311893458658E-2</v>
      </c>
      <c r="K382">
        <f t="shared" si="51"/>
        <v>7.9999969388962616E-2</v>
      </c>
      <c r="L382">
        <f t="shared" si="52"/>
        <v>3.6782998632997706E-8</v>
      </c>
      <c r="M382">
        <f>_xlfn.NORM.S.DIST((1/$Y$7)*(C382-$Y$3-D382*$Y$12),TRUE)</f>
        <v>0.96282002533459565</v>
      </c>
      <c r="N382" s="3">
        <f>_xlfn.NORM.S.DIST((1/$Y$8)*(C382-$Y$4-D382*$Y$12),TRUE)</f>
        <v>0.9545896459360822</v>
      </c>
      <c r="O382" s="3">
        <f>_xlfn.NORM.S.DIST((1/$Y$9)*(C382-$Y$5-D382*$Y$12),TRUE)</f>
        <v>0.65351995362357984</v>
      </c>
      <c r="P382" s="3">
        <f t="shared" si="53"/>
        <v>0.49395436540659754</v>
      </c>
      <c r="Q382">
        <f t="shared" si="54"/>
        <v>0.84728131605468882</v>
      </c>
      <c r="R382">
        <f t="shared" si="54"/>
        <v>3.8183883567709555E-2</v>
      </c>
      <c r="S382">
        <f t="shared" si="54"/>
        <v>5.2281576284962654E-2</v>
      </c>
      <c r="T382">
        <f t="shared" si="47"/>
        <v>1.8169122747514128E-8</v>
      </c>
      <c r="U382" s="4">
        <f t="shared" si="55"/>
        <v>0.93774679407648376</v>
      </c>
      <c r="V382" s="6">
        <f t="shared" si="56"/>
        <v>1.5361303587784352</v>
      </c>
    </row>
    <row r="383" spans="1:22" x14ac:dyDescent="0.3">
      <c r="A383">
        <f t="shared" si="48"/>
        <v>379</v>
      </c>
      <c r="C383">
        <v>-0.54906781599999999</v>
      </c>
      <c r="D383">
        <v>1.9977</v>
      </c>
      <c r="E383">
        <v>0.99999441060441696</v>
      </c>
      <c r="F383" s="13">
        <v>5.5663610179226198E-6</v>
      </c>
      <c r="G383" s="13">
        <v>2.30249093172858E-8</v>
      </c>
      <c r="H383" s="13">
        <v>9.6556022014388401E-12</v>
      </c>
      <c r="I383">
        <f t="shared" si="49"/>
        <v>0.87999999431915432</v>
      </c>
      <c r="J383">
        <f t="shared" si="50"/>
        <v>4.0000006107608878E-2</v>
      </c>
      <c r="K383">
        <f t="shared" si="51"/>
        <v>7.9999998748321602E-2</v>
      </c>
      <c r="L383">
        <f t="shared" si="52"/>
        <v>8.2491559100487977E-10</v>
      </c>
      <c r="M383">
        <f>_xlfn.NORM.S.DIST((1/$Y$7)*(C383-$Y$3-D383*$Y$12),TRUE)</f>
        <v>0.16229477514200136</v>
      </c>
      <c r="N383" s="3">
        <f>_xlfn.NORM.S.DIST((1/$Y$8)*(C383-$Y$4-D383*$Y$12),TRUE)</f>
        <v>0.46460874143771641</v>
      </c>
      <c r="O383" s="3">
        <f>_xlfn.NORM.S.DIST((1/$Y$9)*(C383-$Y$5-D383*$Y$12),TRUE)</f>
        <v>0.23660669639306373</v>
      </c>
      <c r="P383" s="3">
        <f t="shared" si="53"/>
        <v>0.28312084635556423</v>
      </c>
      <c r="Q383">
        <f t="shared" si="54"/>
        <v>0.14281940120298961</v>
      </c>
      <c r="R383">
        <f t="shared" si="54"/>
        <v>1.8584352495157129E-2</v>
      </c>
      <c r="S383">
        <f t="shared" si="54"/>
        <v>1.8928535415289608E-2</v>
      </c>
      <c r="T383">
        <f t="shared" si="47"/>
        <v>2.3355080029720205E-10</v>
      </c>
      <c r="U383" s="4">
        <f t="shared" si="55"/>
        <v>0.18033228934698714</v>
      </c>
      <c r="V383" s="6">
        <f t="shared" si="56"/>
        <v>-0.91409947438110073</v>
      </c>
    </row>
    <row r="384" spans="1:22" x14ac:dyDescent="0.3">
      <c r="A384">
        <f t="shared" si="48"/>
        <v>380</v>
      </c>
      <c r="C384">
        <v>1.1998325670000001</v>
      </c>
      <c r="D384">
        <v>1.9903999999999999</v>
      </c>
      <c r="E384">
        <v>0.99999987910289501</v>
      </c>
      <c r="F384" s="13">
        <v>1.0845485563179201E-7</v>
      </c>
      <c r="G384" s="13">
        <v>1.24069764368315E-8</v>
      </c>
      <c r="H384" s="13">
        <v>3.5272666864868602E-11</v>
      </c>
      <c r="I384">
        <f t="shared" si="49"/>
        <v>0.87999516002050304</v>
      </c>
      <c r="J384">
        <f t="shared" si="50"/>
        <v>4.0004730485675738E-2</v>
      </c>
      <c r="K384">
        <f t="shared" si="51"/>
        <v>7.9999552849994812E-2</v>
      </c>
      <c r="L384">
        <f t="shared" si="52"/>
        <v>5.5664382627402315E-7</v>
      </c>
      <c r="M384">
        <f>_xlfn.NORM.S.DIST((1/$Y$7)*(C384-$Y$3-D384*$Y$12),TRUE)</f>
        <v>0.74778537389678545</v>
      </c>
      <c r="N384" s="3">
        <f>_xlfn.NORM.S.DIST((1/$Y$8)*(C384-$Y$4-D384*$Y$12),TRUE)</f>
        <v>0.83479524405775885</v>
      </c>
      <c r="O384" s="3">
        <f>_xlfn.NORM.S.DIST((1/$Y$9)*(C384-$Y$5-D384*$Y$12),TRUE)</f>
        <v>0.47861029676562372</v>
      </c>
      <c r="P384" s="3">
        <f t="shared" si="53"/>
        <v>0.40502562029901412</v>
      </c>
      <c r="Q384">
        <f t="shared" si="54"/>
        <v>0.6580475097632934</v>
      </c>
      <c r="R384">
        <f t="shared" si="54"/>
        <v>3.3395758749254545E-2</v>
      </c>
      <c r="S384">
        <f t="shared" si="54"/>
        <v>3.8288609730653213E-2</v>
      </c>
      <c r="T384">
        <f t="shared" si="47"/>
        <v>2.2545501102225287E-7</v>
      </c>
      <c r="U384" s="4">
        <f t="shared" si="55"/>
        <v>0.72973210369821218</v>
      </c>
      <c r="V384" s="6">
        <f t="shared" si="56"/>
        <v>0.61200296992241354</v>
      </c>
    </row>
    <row r="385" spans="1:22" x14ac:dyDescent="0.3">
      <c r="A385">
        <f t="shared" si="48"/>
        <v>381</v>
      </c>
      <c r="C385">
        <v>0.302760694</v>
      </c>
      <c r="D385">
        <v>1.9912000000000001</v>
      </c>
      <c r="E385">
        <v>0.99999916545907896</v>
      </c>
      <c r="F385" s="13">
        <v>8.1748523607717405E-7</v>
      </c>
      <c r="G385" s="13">
        <v>1.70375371634819E-8</v>
      </c>
      <c r="H385" s="13">
        <v>1.81481521824095E-11</v>
      </c>
      <c r="I385">
        <f t="shared" si="49"/>
        <v>0.87999990710242537</v>
      </c>
      <c r="J385">
        <f t="shared" si="50"/>
        <v>4.0000091689642768E-2</v>
      </c>
      <c r="K385">
        <f t="shared" si="51"/>
        <v>7.9999990334227958E-2</v>
      </c>
      <c r="L385">
        <f t="shared" si="52"/>
        <v>1.0873703696671096E-8</v>
      </c>
      <c r="M385">
        <f>_xlfn.NORM.S.DIST((1/$Y$7)*(C385-$Y$3-D385*$Y$12),TRUE)</f>
        <v>0.42852021498731008</v>
      </c>
      <c r="N385" s="3">
        <f>_xlfn.NORM.S.DIST((1/$Y$8)*(C385-$Y$4-D385*$Y$12),TRUE)</f>
        <v>0.66585340318666064</v>
      </c>
      <c r="O385" s="3">
        <f>_xlfn.NORM.S.DIST((1/$Y$9)*(C385-$Y$5-D385*$Y$12),TRUE)</f>
        <v>0.34677764108048958</v>
      </c>
      <c r="P385" s="3">
        <f t="shared" si="53"/>
        <v>0.34043070291077038</v>
      </c>
      <c r="Q385">
        <f t="shared" si="54"/>
        <v>0.37709774938034424</v>
      </c>
      <c r="R385">
        <f t="shared" si="54"/>
        <v>2.66341971793271E-2</v>
      </c>
      <c r="S385">
        <f t="shared" si="54"/>
        <v>2.7742207934565537E-2</v>
      </c>
      <c r="T385">
        <f t="shared" si="47"/>
        <v>3.7017425927011834E-9</v>
      </c>
      <c r="U385" s="4">
        <f t="shared" si="55"/>
        <v>0.43147415819597945</v>
      </c>
      <c r="V385" s="6">
        <f t="shared" si="56"/>
        <v>-0.17262230735341452</v>
      </c>
    </row>
    <row r="386" spans="1:22" x14ac:dyDescent="0.3">
      <c r="A386">
        <f t="shared" si="48"/>
        <v>382</v>
      </c>
      <c r="C386">
        <v>-1.499584684</v>
      </c>
      <c r="D386">
        <v>2.0501</v>
      </c>
      <c r="E386">
        <v>0.99995263264020096</v>
      </c>
      <c r="F386" s="13">
        <v>4.7335135007062997E-5</v>
      </c>
      <c r="G386" s="13">
        <v>3.2220017084111002E-8</v>
      </c>
      <c r="H386" s="13">
        <v>4.7748522214519401E-12</v>
      </c>
      <c r="I386">
        <f t="shared" si="49"/>
        <v>0.87999929081656048</v>
      </c>
      <c r="J386">
        <f t="shared" si="50"/>
        <v>4.0000694180586223E-2</v>
      </c>
      <c r="K386">
        <f t="shared" si="51"/>
        <v>7.9999933239811499E-2</v>
      </c>
      <c r="L386">
        <f t="shared" si="52"/>
        <v>8.1763042129463344E-8</v>
      </c>
      <c r="M386">
        <f>_xlfn.NORM.S.DIST((1/$Y$7)*(C386-$Y$3-D386*$Y$12),TRUE)</f>
        <v>2.9833087647530447E-2</v>
      </c>
      <c r="N386" s="3">
        <f>_xlfn.NORM.S.DIST((1/$Y$8)*(C386-$Y$4-D386*$Y$12),TRUE)</f>
        <v>0.25267851672357017</v>
      </c>
      <c r="O386" s="3">
        <f>_xlfn.NORM.S.DIST((1/$Y$9)*(C386-$Y$5-D386*$Y$12),TRUE)</f>
        <v>0.1405317691727658</v>
      </c>
      <c r="P386" s="3">
        <f t="shared" si="53"/>
        <v>0.2252124847929183</v>
      </c>
      <c r="Q386">
        <f t="shared" si="54"/>
        <v>2.6253095972695085E-2</v>
      </c>
      <c r="R386">
        <f t="shared" si="54"/>
        <v>1.0107316073463673E-2</v>
      </c>
      <c r="S386">
        <f t="shared" si="54"/>
        <v>1.1242532151893863E-2</v>
      </c>
      <c r="T386">
        <f t="shared" si="47"/>
        <v>1.8414057882204502E-8</v>
      </c>
      <c r="U386" s="4">
        <f t="shared" si="55"/>
        <v>4.7602962612110507E-2</v>
      </c>
      <c r="V386" s="6">
        <f t="shared" si="56"/>
        <v>-1.6685533770573073</v>
      </c>
    </row>
    <row r="387" spans="1:22" x14ac:dyDescent="0.3">
      <c r="A387">
        <f t="shared" si="48"/>
        <v>383</v>
      </c>
      <c r="C387">
        <v>-0.58415470000000003</v>
      </c>
      <c r="D387">
        <v>2.0228000000000002</v>
      </c>
      <c r="E387">
        <v>0.99999393909193302</v>
      </c>
      <c r="F387" s="13">
        <v>6.0375869027823397E-6</v>
      </c>
      <c r="G387" s="13">
        <v>2.3311756912555799E-8</v>
      </c>
      <c r="H387" s="13">
        <v>9.4076446184795302E-12</v>
      </c>
      <c r="I387">
        <f t="shared" si="49"/>
        <v>0.87995882229479183</v>
      </c>
      <c r="J387">
        <f t="shared" si="50"/>
        <v>4.0040233575859827E-2</v>
      </c>
      <c r="K387">
        <f t="shared" si="51"/>
        <v>7.9996210612027802E-2</v>
      </c>
      <c r="L387">
        <f t="shared" si="52"/>
        <v>4.733517320588077E-6</v>
      </c>
      <c r="M387">
        <f>_xlfn.NORM.S.DIST((1/$Y$7)*(C387-$Y$3-D387*$Y$12),TRUE)</f>
        <v>0.15428544796666405</v>
      </c>
      <c r="N387" s="3">
        <f>_xlfn.NORM.S.DIST((1/$Y$8)*(C387-$Y$4-D387*$Y$12),TRUE)</f>
        <v>0.45615000223044366</v>
      </c>
      <c r="O387" s="3">
        <f>_xlfn.NORM.S.DIST((1/$Y$9)*(C387-$Y$5-D387*$Y$12),TRUE)</f>
        <v>0.23251965042479078</v>
      </c>
      <c r="P387" s="3">
        <f t="shared" si="53"/>
        <v>0.28086265227547602</v>
      </c>
      <c r="Q387">
        <f t="shared" si="54"/>
        <v>0.13576484108997008</v>
      </c>
      <c r="R387">
        <f t="shared" si="54"/>
        <v>1.8264352634935945E-2</v>
      </c>
      <c r="S387">
        <f t="shared" si="54"/>
        <v>1.8600690926816644E-2</v>
      </c>
      <c r="T387">
        <f t="shared" si="47"/>
        <v>1.329468229252272E-6</v>
      </c>
      <c r="U387" s="4">
        <f t="shared" si="55"/>
        <v>0.17263121411995194</v>
      </c>
      <c r="V387" s="6">
        <f t="shared" si="56"/>
        <v>-0.94381845485115001</v>
      </c>
    </row>
    <row r="388" spans="1:22" x14ac:dyDescent="0.3">
      <c r="A388">
        <f t="shared" si="48"/>
        <v>384</v>
      </c>
      <c r="C388">
        <v>-1.757205428</v>
      </c>
      <c r="D388">
        <v>2.1789999999999998</v>
      </c>
      <c r="E388">
        <v>0.99991539192595602</v>
      </c>
      <c r="F388" s="13">
        <v>8.4572779047977702E-5</v>
      </c>
      <c r="G388" s="13">
        <v>3.5291051236813201E-8</v>
      </c>
      <c r="H388" s="13">
        <v>3.9451241892629102E-12</v>
      </c>
      <c r="I388">
        <f t="shared" si="49"/>
        <v>0.87999475008862105</v>
      </c>
      <c r="J388">
        <f t="shared" si="50"/>
        <v>4.0005131016208957E-2</v>
      </c>
      <c r="K388">
        <f t="shared" si="51"/>
        <v>7.9999515128953952E-2</v>
      </c>
      <c r="L388">
        <f t="shared" si="52"/>
        <v>6.0376621639392876E-7</v>
      </c>
      <c r="M388">
        <f>_xlfn.NORM.S.DIST((1/$Y$7)*(C388-$Y$3-D388*$Y$12),TRUE)</f>
        <v>1.6722978663663741E-2</v>
      </c>
      <c r="N388" s="3">
        <f>_xlfn.NORM.S.DIST((1/$Y$8)*(C388-$Y$4-D388*$Y$12),TRUE)</f>
        <v>0.20538499420455014</v>
      </c>
      <c r="O388" s="3">
        <f>_xlfn.NORM.S.DIST((1/$Y$9)*(C388-$Y$5-D388*$Y$12),TRUE)</f>
        <v>0.11985994118593293</v>
      </c>
      <c r="P388" s="3">
        <f t="shared" si="53"/>
        <v>0.21075804491698721</v>
      </c>
      <c r="Q388">
        <f t="shared" si="54"/>
        <v>1.4716133429868116E-2</v>
      </c>
      <c r="R388">
        <f t="shared" si="54"/>
        <v>8.2164536019163452E-3</v>
      </c>
      <c r="S388">
        <f t="shared" si="54"/>
        <v>9.588737178259572E-3</v>
      </c>
      <c r="T388">
        <f t="shared" si="47"/>
        <v>1.2724858735411106E-7</v>
      </c>
      <c r="U388" s="4">
        <f t="shared" si="55"/>
        <v>3.252145145863139E-2</v>
      </c>
      <c r="V388" s="6">
        <f t="shared" si="56"/>
        <v>-1.8449631248931964</v>
      </c>
    </row>
    <row r="389" spans="1:22" x14ac:dyDescent="0.3">
      <c r="A389">
        <f t="shared" si="48"/>
        <v>385</v>
      </c>
      <c r="C389">
        <v>-2.6368968229999998</v>
      </c>
      <c r="D389">
        <v>2.2496999999999998</v>
      </c>
      <c r="E389" s="13">
        <v>0.99938482402444995</v>
      </c>
      <c r="F389">
        <v>6.1512783542410905E-4</v>
      </c>
      <c r="G389" s="13">
        <v>4.8138070547984299E-8</v>
      </c>
      <c r="H389" s="13">
        <v>2.0549364364856E-12</v>
      </c>
      <c r="I389">
        <f t="shared" si="49"/>
        <v>0.87992642591372239</v>
      </c>
      <c r="J389">
        <f t="shared" si="50"/>
        <v>4.0071885450469844E-2</v>
      </c>
      <c r="K389">
        <f t="shared" si="51"/>
        <v>7.999323135474716E-2</v>
      </c>
      <c r="L389">
        <f t="shared" si="52"/>
        <v>8.4572810608971212E-6</v>
      </c>
      <c r="M389">
        <f>_xlfn.NORM.S.DIST((1/$Y$7)*(C389-$Y$3-D389*$Y$12),TRUE)</f>
        <v>1.548487334386177E-3</v>
      </c>
      <c r="N389" s="3">
        <f>_xlfn.NORM.S.DIST((1/$Y$8)*(C389-$Y$4-D389*$Y$12),TRUE)</f>
        <v>8.7425280454838147E-2</v>
      </c>
      <c r="O389" s="3">
        <f>_xlfn.NORM.S.DIST((1/$Y$9)*(C389-$Y$5-D389*$Y$12),TRUE)</f>
        <v>6.5587396398460882E-2</v>
      </c>
      <c r="P389" s="3">
        <f t="shared" si="53"/>
        <v>0.16567204744065592</v>
      </c>
      <c r="Q389">
        <f t="shared" si="54"/>
        <v>1.362554925719096E-3</v>
      </c>
      <c r="R389">
        <f t="shared" si="54"/>
        <v>3.5032958238614743E-3</v>
      </c>
      <c r="S389">
        <f t="shared" si="54"/>
        <v>5.2465477740575922E-3</v>
      </c>
      <c r="T389">
        <f t="shared" si="54"/>
        <v>1.4011350691399087E-6</v>
      </c>
      <c r="U389" s="4">
        <f t="shared" si="55"/>
        <v>1.0113799658707302E-2</v>
      </c>
      <c r="V389" s="6">
        <f t="shared" si="56"/>
        <v>-2.3220991152445798</v>
      </c>
    </row>
    <row r="390" spans="1:22" x14ac:dyDescent="0.3">
      <c r="A390">
        <f t="shared" ref="A390:A428" si="57">A389+1</f>
        <v>386</v>
      </c>
      <c r="C390">
        <v>2.7120158160000001</v>
      </c>
      <c r="D390">
        <v>2.0895999999999999</v>
      </c>
      <c r="E390">
        <v>0.99999998892042097</v>
      </c>
      <c r="F390" s="13">
        <v>3.70458068843028E-9</v>
      </c>
      <c r="G390" s="13">
        <v>7.2669028048594597E-9</v>
      </c>
      <c r="H390" s="13">
        <v>1.08095984729697E-10</v>
      </c>
      <c r="I390">
        <f t="shared" ref="I390:I428" si="58">$Y$14*E389+$Y$19*F389+G389*$Y$24+H389*$Y$29</f>
        <v>0.87946484455796126</v>
      </c>
      <c r="J390">
        <f t="shared" ref="J390:J428" si="59">$Y$15*E389+$Y$20*F389+G389*$Y$25+H389*$Y$30</f>
        <v>4.0522856734546552E-2</v>
      </c>
      <c r="K390">
        <f t="shared" ref="K390:K428" si="60">E389*$Y$16+F389*$Y$21+G389*$Y$26+H389*$Y$31</f>
        <v>7.995078592230534E-2</v>
      </c>
      <c r="L390">
        <f t="shared" ref="L390:L428" si="61">E389*$Y$17+F389*$Y$22+G389*$Y$27+H389*$Y$32</f>
        <v>6.1512785186360053E-5</v>
      </c>
      <c r="M390">
        <f>_xlfn.NORM.S.DIST((1/$Y$7)*(C390-$Y$3-D390*$Y$12),TRUE)</f>
        <v>0.98197931580675657</v>
      </c>
      <c r="N390" s="3">
        <f>_xlfn.NORM.S.DIST((1/$Y$8)*(C390-$Y$4-D390*$Y$12),TRUE)</f>
        <v>0.97073106800568953</v>
      </c>
      <c r="O390" s="3">
        <f>_xlfn.NORM.S.DIST((1/$Y$9)*(C390-$Y$5-D390*$Y$12),TRUE)</f>
        <v>0.69852217912683146</v>
      </c>
      <c r="P390" s="3">
        <f t="shared" ref="P390:P428" si="62">_xlfn.NORM.S.DIST((1/$Y$10)*(C390-$Y$6-D390*$Y$12),TRUE)</f>
        <v>0.51905077555460089</v>
      </c>
      <c r="Q390">
        <f t="shared" ref="Q390:T428" si="63">M390*I390</f>
        <v>0.86361628633512233</v>
      </c>
      <c r="R390">
        <f t="shared" si="63"/>
        <v>3.9336795996567919E-2</v>
      </c>
      <c r="S390">
        <f t="shared" si="63"/>
        <v>5.5847397205351527E-2</v>
      </c>
      <c r="T390">
        <f t="shared" si="63"/>
        <v>3.1928258857503747E-5</v>
      </c>
      <c r="U390" s="4">
        <f t="shared" ref="U390:U428" si="64">SUM(Q390:T390)</f>
        <v>0.95883240779589918</v>
      </c>
      <c r="V390" s="6">
        <f t="shared" ref="V390:V428" si="65">_xlfn.NORM.S.INV(U390)</f>
        <v>1.7372945989819544</v>
      </c>
    </row>
    <row r="391" spans="1:22" x14ac:dyDescent="0.3">
      <c r="A391">
        <f t="shared" si="57"/>
        <v>387</v>
      </c>
      <c r="C391">
        <v>-2.2476353009999999</v>
      </c>
      <c r="D391">
        <v>2.1017000000000001</v>
      </c>
      <c r="E391">
        <v>0.99974487797976297</v>
      </c>
      <c r="F391">
        <v>2.5508005180213098E-4</v>
      </c>
      <c r="G391" s="13">
        <v>4.19656916431451E-8</v>
      </c>
      <c r="H391" s="13">
        <v>2.7428772975058099E-12</v>
      </c>
      <c r="I391">
        <f t="shared" si="58"/>
        <v>0.87999999755500002</v>
      </c>
      <c r="J391">
        <f t="shared" si="59"/>
        <v>4.0000002856055566E-2</v>
      </c>
      <c r="K391">
        <f t="shared" si="60"/>
        <v>7.9999999132009988E-2</v>
      </c>
      <c r="L391">
        <f t="shared" si="61"/>
        <v>4.5693485662678562E-10</v>
      </c>
      <c r="M391">
        <f>_xlfn.NORM.S.DIST((1/$Y$7)*(C391-$Y$3-D391*$Y$12),TRUE)</f>
        <v>4.797181883514157E-3</v>
      </c>
      <c r="N391" s="3">
        <f>_xlfn.NORM.S.DIST((1/$Y$8)*(C391-$Y$4-D391*$Y$12),TRUE)</f>
        <v>0.13127578799897582</v>
      </c>
      <c r="O391" s="3">
        <f>_xlfn.NORM.S.DIST((1/$Y$9)*(C391-$Y$5-D391*$Y$12),TRUE)</f>
        <v>8.6633596383635172E-2</v>
      </c>
      <c r="P391" s="3">
        <f t="shared" si="62"/>
        <v>0.18479536706357591</v>
      </c>
      <c r="Q391">
        <f t="shared" si="63"/>
        <v>4.2215200457633483E-3</v>
      </c>
      <c r="R391">
        <f t="shared" si="63"/>
        <v>5.2510318948899778E-3</v>
      </c>
      <c r="S391">
        <f t="shared" si="63"/>
        <v>6.9306876354937172E-3</v>
      </c>
      <c r="T391">
        <f t="shared" si="63"/>
        <v>8.4439444554489276E-11</v>
      </c>
      <c r="U391" s="4">
        <f t="shared" si="64"/>
        <v>1.6403239660586488E-2</v>
      </c>
      <c r="V391" s="6">
        <f t="shared" si="65"/>
        <v>-2.1344436791826298</v>
      </c>
    </row>
    <row r="392" spans="1:22" x14ac:dyDescent="0.3">
      <c r="A392">
        <f t="shared" si="57"/>
        <v>388</v>
      </c>
      <c r="C392">
        <v>-2.5608448350000002</v>
      </c>
      <c r="D392">
        <v>2.1461000000000001</v>
      </c>
      <c r="E392" s="13">
        <v>0.99947741007297697</v>
      </c>
      <c r="F392">
        <v>5.2254306345175404E-4</v>
      </c>
      <c r="G392" s="13">
        <v>4.6861396985519399E-8</v>
      </c>
      <c r="H392" s="13">
        <v>2.1740517049644002E-12</v>
      </c>
      <c r="I392">
        <f t="shared" si="58"/>
        <v>0.8797780853884285</v>
      </c>
      <c r="J392">
        <f t="shared" si="59"/>
        <v>4.0216816365349274E-2</v>
      </c>
      <c r="K392">
        <f t="shared" si="60"/>
        <v>7.9979590238847334E-2</v>
      </c>
      <c r="L392">
        <f t="shared" si="61"/>
        <v>2.5508007374514936E-5</v>
      </c>
      <c r="M392">
        <f>_xlfn.NORM.S.DIST((1/$Y$7)*(C392-$Y$3-D392*$Y$12),TRUE)</f>
        <v>1.9503631595968016E-3</v>
      </c>
      <c r="N392" s="3">
        <f>_xlfn.NORM.S.DIST((1/$Y$8)*(C392-$Y$4-D392*$Y$12),TRUE)</f>
        <v>9.4997332097797524E-2</v>
      </c>
      <c r="O392" s="3">
        <f>_xlfn.NORM.S.DIST((1/$Y$9)*(C392-$Y$5-D392*$Y$12),TRUE)</f>
        <v>6.9352931089522743E-2</v>
      </c>
      <c r="P392" s="3">
        <f t="shared" si="62"/>
        <v>0.16930402698845287</v>
      </c>
      <c r="Q392">
        <f t="shared" si="63"/>
        <v>1.7158867663622001E-3</v>
      </c>
      <c r="R392">
        <f t="shared" si="63"/>
        <v>3.8204902601752235E-3</v>
      </c>
      <c r="S392">
        <f t="shared" si="63"/>
        <v>5.5468190104030453E-3</v>
      </c>
      <c r="T392">
        <f t="shared" si="63"/>
        <v>4.3186083689565318E-6</v>
      </c>
      <c r="U392" s="4">
        <f t="shared" si="64"/>
        <v>1.1087514645309425E-2</v>
      </c>
      <c r="V392" s="6">
        <f t="shared" si="65"/>
        <v>-2.2873563945613569</v>
      </c>
    </row>
    <row r="393" spans="1:22" x14ac:dyDescent="0.3">
      <c r="A393">
        <f t="shared" si="57"/>
        <v>389</v>
      </c>
      <c r="C393">
        <v>-1.63033575</v>
      </c>
      <c r="D393">
        <v>2.2793999999999999</v>
      </c>
      <c r="E393">
        <v>0.99993484782569197</v>
      </c>
      <c r="F393" s="13">
        <v>6.5118434810769606E-5</v>
      </c>
      <c r="G393" s="13">
        <v>3.3735163998898099E-8</v>
      </c>
      <c r="H393" s="13">
        <v>4.3328721090742997E-12</v>
      </c>
      <c r="I393">
        <f t="shared" si="58"/>
        <v>0.879545393156273</v>
      </c>
      <c r="J393">
        <f t="shared" si="59"/>
        <v>4.0444159729434617E-2</v>
      </c>
      <c r="K393">
        <f t="shared" si="60"/>
        <v>7.9958192806207751E-2</v>
      </c>
      <c r="L393">
        <f t="shared" si="61"/>
        <v>5.2254308084416775E-5</v>
      </c>
      <c r="M393">
        <f>_xlfn.NORM.S.DIST((1/$Y$7)*(C393-$Y$3-D393*$Y$12),TRUE)</f>
        <v>2.2385248558558692E-2</v>
      </c>
      <c r="N393" s="3">
        <f>_xlfn.NORM.S.DIST((1/$Y$8)*(C393-$Y$4-D393*$Y$12),TRUE)</f>
        <v>0.22798760268022703</v>
      </c>
      <c r="O393" s="3">
        <f>_xlfn.NORM.S.DIST((1/$Y$9)*(C393-$Y$5-D393*$Y$12),TRUE)</f>
        <v>0.12975571549383189</v>
      </c>
      <c r="P393" s="3">
        <f t="shared" si="62"/>
        <v>0.21780728220036474</v>
      </c>
      <c r="Q393">
        <f t="shared" si="63"/>
        <v>1.9688842244338398E-2</v>
      </c>
      <c r="R393">
        <f t="shared" si="63"/>
        <v>9.2207670191299784E-3</v>
      </c>
      <c r="S393">
        <f t="shared" si="63"/>
        <v>1.0375032517163249E-2</v>
      </c>
      <c r="T393">
        <f t="shared" si="63"/>
        <v>1.1381368827127365E-5</v>
      </c>
      <c r="U393" s="4">
        <f t="shared" si="64"/>
        <v>3.929602314945875E-2</v>
      </c>
      <c r="V393" s="6">
        <f t="shared" si="65"/>
        <v>-1.7589144154899183</v>
      </c>
    </row>
    <row r="394" spans="1:22" x14ac:dyDescent="0.3">
      <c r="A394">
        <f t="shared" si="57"/>
        <v>390</v>
      </c>
      <c r="C394">
        <v>0.55001093400000001</v>
      </c>
      <c r="D394">
        <v>2.2900999999999998</v>
      </c>
      <c r="E394">
        <v>0.99999951446381796</v>
      </c>
      <c r="F394" s="13">
        <v>4.6990343801526102E-7</v>
      </c>
      <c r="G394" s="13">
        <v>1.56109492344619E-8</v>
      </c>
      <c r="H394" s="13">
        <v>2.1795372295506499E-11</v>
      </c>
      <c r="I394">
        <f t="shared" si="58"/>
        <v>0.87994335100616439</v>
      </c>
      <c r="J394">
        <f t="shared" si="59"/>
        <v>4.0055349320095926E-2</v>
      </c>
      <c r="K394">
        <f t="shared" si="60"/>
        <v>7.9994787826791952E-2</v>
      </c>
      <c r="L394">
        <f t="shared" si="61"/>
        <v>6.511846947374648E-6</v>
      </c>
      <c r="M394">
        <f>_xlfn.NORM.S.DIST((1/$Y$7)*(C394-$Y$3-D394*$Y$12),TRUE)</f>
        <v>0.5213308350032444</v>
      </c>
      <c r="N394" s="3">
        <f>_xlfn.NORM.S.DIST((1/$Y$8)*(C394-$Y$4-D394*$Y$12),TRUE)</f>
        <v>0.71858677342951138</v>
      </c>
      <c r="O394" s="3">
        <f>_xlfn.NORM.S.DIST((1/$Y$9)*(C394-$Y$5-D394*$Y$12),TRUE)</f>
        <v>0.3820062007721623</v>
      </c>
      <c r="P394" s="3">
        <f t="shared" si="62"/>
        <v>0.35786295688508973</v>
      </c>
      <c r="Q394">
        <f t="shared" si="63"/>
        <v>0.45874160193559665</v>
      </c>
      <c r="R394">
        <f t="shared" si="63"/>
        <v>2.8783244226519705E-2</v>
      </c>
      <c r="S394">
        <f t="shared" si="63"/>
        <v>3.0558504979288012E-2</v>
      </c>
      <c r="T394">
        <f t="shared" si="63"/>
        <v>2.3303488033706367E-6</v>
      </c>
      <c r="U394" s="4">
        <f t="shared" si="64"/>
        <v>0.51808568149020773</v>
      </c>
      <c r="V394" s="6">
        <f t="shared" si="65"/>
        <v>4.5349620042966943E-2</v>
      </c>
    </row>
    <row r="395" spans="1:22" x14ac:dyDescent="0.3">
      <c r="A395">
        <f t="shared" si="57"/>
        <v>391</v>
      </c>
      <c r="C395">
        <v>4.3287194610000004</v>
      </c>
      <c r="D395">
        <v>2.1926999999999999</v>
      </c>
      <c r="E395" s="13">
        <v>0.99999999544306895</v>
      </c>
      <c r="F395" s="13">
        <v>9.4420324754888505E-11</v>
      </c>
      <c r="G395" s="13">
        <v>4.1043586019828397E-9</v>
      </c>
      <c r="H395" s="13">
        <v>3.5815220901942802E-10</v>
      </c>
      <c r="I395">
        <f t="shared" si="58"/>
        <v>0.87999959303836128</v>
      </c>
      <c r="J395">
        <f t="shared" si="59"/>
        <v>4.000039879304846E-2</v>
      </c>
      <c r="K395">
        <f t="shared" si="60"/>
        <v>7.9999961160810651E-2</v>
      </c>
      <c r="L395">
        <f t="shared" si="61"/>
        <v>4.7007780099362506E-8</v>
      </c>
      <c r="M395">
        <f>_xlfn.NORM.S.DIST((1/$Y$7)*(C395-$Y$3-D395*$Y$12),TRUE)</f>
        <v>0.99985504306069628</v>
      </c>
      <c r="N395" s="3">
        <f>_xlfn.NORM.S.DIST((1/$Y$8)*(C395-$Y$4-D395*$Y$12),TRUE)</f>
        <v>0.99797013570854276</v>
      </c>
      <c r="O395" s="3">
        <f>_xlfn.NORM.S.DIST((1/$Y$9)*(C395-$Y$5-D395*$Y$12),TRUE)</f>
        <v>0.87152125782755652</v>
      </c>
      <c r="P395" s="3">
        <f t="shared" si="62"/>
        <v>0.63901156236546919</v>
      </c>
      <c r="Q395">
        <f t="shared" si="63"/>
        <v>0.87987203099076594</v>
      </c>
      <c r="R395">
        <f t="shared" si="63"/>
        <v>3.9919203411894401E-2</v>
      </c>
      <c r="S395">
        <f t="shared" si="63"/>
        <v>6.9721666777025362E-2</v>
      </c>
      <c r="T395">
        <f t="shared" si="63"/>
        <v>3.0038515004626047E-8</v>
      </c>
      <c r="U395" s="4">
        <f t="shared" si="64"/>
        <v>0.98951293121820072</v>
      </c>
      <c r="V395" s="6">
        <f t="shared" si="65"/>
        <v>2.3084496975252335</v>
      </c>
    </row>
    <row r="396" spans="1:22" x14ac:dyDescent="0.3">
      <c r="A396">
        <f t="shared" si="57"/>
        <v>392</v>
      </c>
      <c r="C396">
        <v>3.830309143</v>
      </c>
      <c r="D396">
        <v>2.1852999999999998</v>
      </c>
      <c r="E396" s="13">
        <v>0.99999999456711397</v>
      </c>
      <c r="F396" s="13">
        <v>2.90071698974003E-10</v>
      </c>
      <c r="G396" s="13">
        <v>4.8952324084209201E-9</v>
      </c>
      <c r="H396" s="13">
        <v>2.4758181343018E-10</v>
      </c>
      <c r="I396">
        <f t="shared" si="58"/>
        <v>0.88000000009878498</v>
      </c>
      <c r="J396">
        <f t="shared" si="59"/>
        <v>3.9999999908919892E-2</v>
      </c>
      <c r="K396">
        <f t="shared" si="60"/>
        <v>7.9999999696331398E-2</v>
      </c>
      <c r="L396">
        <f t="shared" si="61"/>
        <v>2.9596379969103129E-10</v>
      </c>
      <c r="M396">
        <f>_xlfn.NORM.S.DIST((1/$Y$7)*(C396-$Y$3-D396*$Y$12),TRUE)</f>
        <v>0.9991924926619411</v>
      </c>
      <c r="N396" s="3">
        <f>_xlfn.NORM.S.DIST((1/$Y$8)*(C396-$Y$4-D396*$Y$12),TRUE)</f>
        <v>0.9949267340544814</v>
      </c>
      <c r="O396" s="3">
        <f>_xlfn.NORM.S.DIST((1/$Y$9)*(C396-$Y$5-D396*$Y$12),TRUE)</f>
        <v>0.82754041916693055</v>
      </c>
      <c r="P396" s="3">
        <f t="shared" si="62"/>
        <v>0.6028962620795264</v>
      </c>
      <c r="Q396">
        <f t="shared" si="63"/>
        <v>0.87928939364121339</v>
      </c>
      <c r="R396">
        <f t="shared" si="63"/>
        <v>3.9797069271561222E-2</v>
      </c>
      <c r="S396">
        <f t="shared" si="63"/>
        <v>6.6203233282056406E-2</v>
      </c>
      <c r="T396">
        <f t="shared" si="63"/>
        <v>1.7843546854457645E-10</v>
      </c>
      <c r="U396" s="4">
        <f t="shared" si="64"/>
        <v>0.98528969637326647</v>
      </c>
      <c r="V396" s="6">
        <f t="shared" si="65"/>
        <v>2.1778043320157225</v>
      </c>
    </row>
    <row r="397" spans="1:22" x14ac:dyDescent="0.3">
      <c r="A397">
        <f t="shared" si="57"/>
        <v>393</v>
      </c>
      <c r="C397">
        <v>0.60559681399999998</v>
      </c>
      <c r="D397">
        <v>2.1703999999999999</v>
      </c>
      <c r="E397">
        <v>0.99999957133525796</v>
      </c>
      <c r="F397" s="13">
        <v>4.1333438548265799E-7</v>
      </c>
      <c r="G397" s="13">
        <v>1.5307643891279201E-8</v>
      </c>
      <c r="H397" s="13">
        <v>2.2712310330807199E-11</v>
      </c>
      <c r="I397">
        <f t="shared" si="58"/>
        <v>0.88000000011966917</v>
      </c>
      <c r="J397">
        <f t="shared" si="59"/>
        <v>4.0000000045800004E-2</v>
      </c>
      <c r="K397">
        <f t="shared" si="60"/>
        <v>7.9999999607458017E-2</v>
      </c>
      <c r="L397">
        <f t="shared" si="61"/>
        <v>2.2707262064154431E-10</v>
      </c>
      <c r="M397">
        <f>_xlfn.NORM.S.DIST((1/$Y$7)*(C397-$Y$3-D397*$Y$12),TRUE)</f>
        <v>0.54221649516582893</v>
      </c>
      <c r="N397" s="3">
        <f>_xlfn.NORM.S.DIST((1/$Y$8)*(C397-$Y$4-D397*$Y$12),TRUE)</f>
        <v>0.72986543083847333</v>
      </c>
      <c r="O397" s="3">
        <f>_xlfn.NORM.S.DIST((1/$Y$9)*(C397-$Y$5-D397*$Y$12),TRUE)</f>
        <v>0.39007483800716497</v>
      </c>
      <c r="P397" s="3">
        <f t="shared" si="62"/>
        <v>0.36182474427120725</v>
      </c>
      <c r="Q397">
        <f t="shared" si="63"/>
        <v>0.47715051581081608</v>
      </c>
      <c r="R397">
        <f t="shared" si="63"/>
        <v>2.9194617266966771E-2</v>
      </c>
      <c r="S397">
        <f t="shared" si="63"/>
        <v>3.1205986887452446E-2</v>
      </c>
      <c r="T397">
        <f t="shared" si="63"/>
        <v>8.216049289461963E-11</v>
      </c>
      <c r="U397" s="4">
        <f t="shared" si="64"/>
        <v>0.5375511200473958</v>
      </c>
      <c r="V397" s="6">
        <f t="shared" si="65"/>
        <v>9.4266123093854473E-2</v>
      </c>
    </row>
    <row r="398" spans="1:22" x14ac:dyDescent="0.3">
      <c r="A398">
        <f t="shared" si="57"/>
        <v>394</v>
      </c>
      <c r="C398">
        <v>0.89605146999999996</v>
      </c>
      <c r="D398">
        <v>2.1772999999999998</v>
      </c>
      <c r="E398">
        <v>0.99999977125485096</v>
      </c>
      <c r="F398" s="13">
        <v>2.1490326065149999E-7</v>
      </c>
      <c r="G398" s="13">
        <v>1.3813724049243801E-8</v>
      </c>
      <c r="H398" s="13">
        <v>2.8164797393525399E-11</v>
      </c>
      <c r="I398">
        <f t="shared" si="58"/>
        <v>0.87999964221624194</v>
      </c>
      <c r="J398">
        <f t="shared" si="59"/>
        <v>4.0000350721467647E-2</v>
      </c>
      <c r="K398">
        <f t="shared" si="60"/>
        <v>7.9999965710681728E-2</v>
      </c>
      <c r="L398">
        <f t="shared" si="61"/>
        <v>4.1351608396530447E-8</v>
      </c>
      <c r="M398">
        <f>_xlfn.NORM.S.DIST((1/$Y$7)*(C398-$Y$3-D398*$Y$12),TRUE)</f>
        <v>0.64820608570590377</v>
      </c>
      <c r="N398" s="3">
        <f>_xlfn.NORM.S.DIST((1/$Y$8)*(C398-$Y$4-D398*$Y$12),TRUE)</f>
        <v>0.78488586253169379</v>
      </c>
      <c r="O398" s="3">
        <f>_xlfn.NORM.S.DIST((1/$Y$9)*(C398-$Y$5-D398*$Y$12),TRUE)</f>
        <v>0.43293323655301391</v>
      </c>
      <c r="P398" s="3">
        <f t="shared" si="62"/>
        <v>0.38275909685347809</v>
      </c>
      <c r="Q398">
        <f t="shared" si="63"/>
        <v>0.57042112350358598</v>
      </c>
      <c r="R398">
        <f t="shared" si="63"/>
        <v>3.1395709777589396E-2</v>
      </c>
      <c r="S398">
        <f t="shared" si="63"/>
        <v>3.4634644079255573E-2</v>
      </c>
      <c r="T398">
        <f t="shared" si="63"/>
        <v>1.5827704283294695E-8</v>
      </c>
      <c r="U398" s="4">
        <f t="shared" si="64"/>
        <v>0.63645149318813521</v>
      </c>
      <c r="V398" s="6">
        <f t="shared" si="65"/>
        <v>0.34898973810921874</v>
      </c>
    </row>
    <row r="399" spans="1:22" x14ac:dyDescent="0.3">
      <c r="A399">
        <f t="shared" si="57"/>
        <v>395</v>
      </c>
      <c r="C399">
        <v>2.6477284700000001</v>
      </c>
      <c r="D399">
        <v>2.1032000000000002</v>
      </c>
      <c r="E399">
        <v>0.99999998830078496</v>
      </c>
      <c r="F399" s="13">
        <v>4.1599091559316498E-9</v>
      </c>
      <c r="G399" s="13">
        <v>7.43620623135723E-9</v>
      </c>
      <c r="H399" s="13">
        <v>1.03099796794201E-10</v>
      </c>
      <c r="I399">
        <f t="shared" si="58"/>
        <v>0.87999981466730715</v>
      </c>
      <c r="J399">
        <f t="shared" si="59"/>
        <v>4.0000182114659319E-2</v>
      </c>
      <c r="K399">
        <f t="shared" si="60"/>
        <v>7.9999981705176096E-2</v>
      </c>
      <c r="L399">
        <f t="shared" si="61"/>
        <v>2.1512857903064821E-8</v>
      </c>
      <c r="M399">
        <f>_xlfn.NORM.S.DIST((1/$Y$7)*(C399-$Y$3-D399*$Y$12),TRUE)</f>
        <v>0.97911039242060782</v>
      </c>
      <c r="N399" s="3">
        <f>_xlfn.NORM.S.DIST((1/$Y$8)*(C399-$Y$4-D399*$Y$12),TRUE)</f>
        <v>0.96803058193341174</v>
      </c>
      <c r="O399" s="3">
        <f>_xlfn.NORM.S.DIST((1/$Y$9)*(C399-$Y$5-D399*$Y$12),TRUE)</f>
        <v>0.68996850863582782</v>
      </c>
      <c r="P399" s="3">
        <f t="shared" si="62"/>
        <v>0.51416827564905787</v>
      </c>
      <c r="Q399">
        <f t="shared" si="63"/>
        <v>0.86161696386896924</v>
      </c>
      <c r="R399">
        <f t="shared" si="63"/>
        <v>3.8721399569896106E-2</v>
      </c>
      <c r="S399">
        <f t="shared" si="63"/>
        <v>5.5197468068013858E-2</v>
      </c>
      <c r="T399">
        <f t="shared" si="63"/>
        <v>1.1061229052302047E-8</v>
      </c>
      <c r="U399" s="4">
        <f t="shared" si="64"/>
        <v>0.9555358425681082</v>
      </c>
      <c r="V399" s="6">
        <f t="shared" si="65"/>
        <v>1.7010781414951515</v>
      </c>
    </row>
    <row r="400" spans="1:22" x14ac:dyDescent="0.3">
      <c r="A400">
        <f t="shared" si="57"/>
        <v>396</v>
      </c>
      <c r="C400">
        <v>2.0506587270000001</v>
      </c>
      <c r="D400">
        <v>2.1254</v>
      </c>
      <c r="E400">
        <v>0.99999997479035296</v>
      </c>
      <c r="F400" s="13">
        <v>1.5959483276218601E-8</v>
      </c>
      <c r="G400" s="13">
        <v>9.1839168326675392E-9</v>
      </c>
      <c r="H400" s="13">
        <v>6.6247280742584901E-11</v>
      </c>
      <c r="I400">
        <f t="shared" si="58"/>
        <v>0.87999999718352695</v>
      </c>
      <c r="J400">
        <f t="shared" si="59"/>
        <v>4.0000003236412542E-2</v>
      </c>
      <c r="K400">
        <f t="shared" si="60"/>
        <v>7.9999999081589765E-2</v>
      </c>
      <c r="L400">
        <f t="shared" si="61"/>
        <v>4.9847075302852584E-10</v>
      </c>
      <c r="M400">
        <f>_xlfn.NORM.S.DIST((1/$Y$7)*(C400-$Y$3-D400*$Y$12),TRUE)</f>
        <v>0.929424346331858</v>
      </c>
      <c r="N400" s="3">
        <f>_xlfn.NORM.S.DIST((1/$Y$8)*(C400-$Y$4-D400*$Y$12),TRUE)</f>
        <v>0.93188810643133568</v>
      </c>
      <c r="O400" s="3">
        <f>_xlfn.NORM.S.DIST((1/$Y$9)*(C400-$Y$5-D400*$Y$12),TRUE)</f>
        <v>0.60611345421014085</v>
      </c>
      <c r="P400" s="3">
        <f t="shared" si="62"/>
        <v>0.46881715491041481</v>
      </c>
      <c r="Q400">
        <f t="shared" si="63"/>
        <v>0.81789342215433647</v>
      </c>
      <c r="R400">
        <f t="shared" si="63"/>
        <v>3.7275527273227783E-2</v>
      </c>
      <c r="S400">
        <f t="shared" si="63"/>
        <v>4.8489075780150465E-2</v>
      </c>
      <c r="T400">
        <f t="shared" si="63"/>
        <v>2.336916402408855E-10</v>
      </c>
      <c r="U400" s="4">
        <f t="shared" si="64"/>
        <v>0.90365802544140639</v>
      </c>
      <c r="V400" s="6">
        <f t="shared" si="65"/>
        <v>1.3026802451509985</v>
      </c>
    </row>
    <row r="401" spans="1:22" x14ac:dyDescent="0.3">
      <c r="A401">
        <f t="shared" si="57"/>
        <v>397</v>
      </c>
      <c r="C401">
        <v>0.64415882199999996</v>
      </c>
      <c r="D401">
        <v>2.1274000000000002</v>
      </c>
      <c r="E401">
        <v>0.99999960592104298</v>
      </c>
      <c r="F401" s="13">
        <v>3.7895522332278301E-7</v>
      </c>
      <c r="G401" s="13">
        <v>1.51003632792353E-8</v>
      </c>
      <c r="H401" s="13">
        <v>2.3370474279603502E-11</v>
      </c>
      <c r="I401">
        <f t="shared" si="58"/>
        <v>0.87999998715968475</v>
      </c>
      <c r="J401">
        <f t="shared" si="59"/>
        <v>4.0000013196879181E-2</v>
      </c>
      <c r="K401">
        <f t="shared" si="60"/>
        <v>7.9999997994490271E-2</v>
      </c>
      <c r="L401">
        <f t="shared" si="61"/>
        <v>1.6489461522159281E-9</v>
      </c>
      <c r="M401">
        <f>_xlfn.NORM.S.DIST((1/$Y$7)*(C401-$Y$3-D401*$Y$12),TRUE)</f>
        <v>0.55664093265726111</v>
      </c>
      <c r="N401" s="3">
        <f>_xlfn.NORM.S.DIST((1/$Y$8)*(C401-$Y$4-D401*$Y$12),TRUE)</f>
        <v>0.73755475943203508</v>
      </c>
      <c r="O401" s="3">
        <f>_xlfn.NORM.S.DIST((1/$Y$9)*(C401-$Y$5-D401*$Y$12),TRUE)</f>
        <v>0.39570054290346945</v>
      </c>
      <c r="P401" s="3">
        <f t="shared" si="62"/>
        <v>0.36458194092934493</v>
      </c>
      <c r="Q401">
        <f t="shared" si="63"/>
        <v>0.4898440135909447</v>
      </c>
      <c r="R401">
        <f t="shared" si="63"/>
        <v>2.9502200110702453E-2</v>
      </c>
      <c r="S401">
        <f t="shared" si="63"/>
        <v>3.1656042638696265E-2</v>
      </c>
      <c r="T401">
        <f t="shared" si="63"/>
        <v>6.011759886628581E-10</v>
      </c>
      <c r="U401" s="4">
        <f t="shared" si="64"/>
        <v>0.55100225694151939</v>
      </c>
      <c r="V401" s="6">
        <f t="shared" si="65"/>
        <v>0.12819395208659781</v>
      </c>
    </row>
    <row r="402" spans="1:22" x14ac:dyDescent="0.3">
      <c r="A402">
        <f t="shared" si="57"/>
        <v>398</v>
      </c>
      <c r="C402">
        <v>0.36521237099999998</v>
      </c>
      <c r="D402">
        <v>2.169</v>
      </c>
      <c r="E402">
        <v>0.99999927307200198</v>
      </c>
      <c r="F402" s="13">
        <v>7.1024351478467002E-7</v>
      </c>
      <c r="G402" s="13">
        <v>1.6665476056163201E-8</v>
      </c>
      <c r="H402" s="13">
        <v>1.9007474128745001E-11</v>
      </c>
      <c r="I402">
        <f t="shared" si="58"/>
        <v>0.8799996721006671</v>
      </c>
      <c r="J402">
        <f t="shared" si="59"/>
        <v>4.0000321507457894E-2</v>
      </c>
      <c r="K402">
        <f t="shared" si="60"/>
        <v>7.9999968477656419E-2</v>
      </c>
      <c r="L402">
        <f t="shared" si="61"/>
        <v>3.7914218711701985E-8</v>
      </c>
      <c r="M402">
        <f>_xlfn.NORM.S.DIST((1/$Y$7)*(C402-$Y$3-D402*$Y$12),TRUE)</f>
        <v>0.45179414883842622</v>
      </c>
      <c r="N402" s="3">
        <f>_xlfn.NORM.S.DIST((1/$Y$8)*(C402-$Y$4-D402*$Y$12),TRUE)</f>
        <v>0.67954218969587654</v>
      </c>
      <c r="O402" s="3">
        <f>_xlfn.NORM.S.DIST((1/$Y$9)*(C402-$Y$5-D402*$Y$12),TRUE)</f>
        <v>0.35556546095742203</v>
      </c>
      <c r="P402" s="3">
        <f t="shared" si="62"/>
        <v>0.34480351654520952</v>
      </c>
      <c r="Q402">
        <f t="shared" si="63"/>
        <v>0.39757870283481506</v>
      </c>
      <c r="R402">
        <f t="shared" si="63"/>
        <v>2.7181906065717003E-2</v>
      </c>
      <c r="S402">
        <f t="shared" si="63"/>
        <v>2.8445225668337137E-2</v>
      </c>
      <c r="T402">
        <f t="shared" si="63"/>
        <v>1.3072955938859028E-8</v>
      </c>
      <c r="U402" s="4">
        <f t="shared" si="64"/>
        <v>0.45320584764182514</v>
      </c>
      <c r="V402" s="6">
        <f t="shared" si="65"/>
        <v>-0.11756581177414034</v>
      </c>
    </row>
    <row r="403" spans="1:22" x14ac:dyDescent="0.3">
      <c r="A403">
        <f t="shared" si="57"/>
        <v>399</v>
      </c>
      <c r="C403">
        <v>-0.48557120300000001</v>
      </c>
      <c r="D403">
        <v>2.1181999999999999</v>
      </c>
      <c r="E403">
        <v>0.99999515260209304</v>
      </c>
      <c r="F403" s="13">
        <v>4.8248739980804301E-6</v>
      </c>
      <c r="G403" s="13">
        <v>2.2513788062260099E-8</v>
      </c>
      <c r="H403" s="13">
        <v>1.01206340018441E-11</v>
      </c>
      <c r="I403">
        <f t="shared" si="58"/>
        <v>0.87999938407146316</v>
      </c>
      <c r="J403">
        <f t="shared" si="59"/>
        <v>4.0000603039988383E-2</v>
      </c>
      <c r="K403">
        <f t="shared" si="60"/>
        <v>7.9999941848991438E-2</v>
      </c>
      <c r="L403">
        <f t="shared" si="61"/>
        <v>7.1039557457769997E-8</v>
      </c>
      <c r="M403">
        <f>_xlfn.NORM.S.DIST((1/$Y$7)*(C403-$Y$3-D403*$Y$12),TRUE)</f>
        <v>0.17746481450650739</v>
      </c>
      <c r="N403" s="3">
        <f>_xlfn.NORM.S.DIST((1/$Y$8)*(C403-$Y$4-D403*$Y$12),TRUE)</f>
        <v>0.47995461158508002</v>
      </c>
      <c r="O403" s="3">
        <f>_xlfn.NORM.S.DIST((1/$Y$9)*(C403-$Y$5-D403*$Y$12),TRUE)</f>
        <v>0.24410246004625419</v>
      </c>
      <c r="P403" s="3">
        <f t="shared" si="62"/>
        <v>0.28722950341793485</v>
      </c>
      <c r="Q403">
        <f t="shared" si="63"/>
        <v>0.15616892746008296</v>
      </c>
      <c r="R403">
        <f t="shared" si="63"/>
        <v>1.9198473895226595E-2</v>
      </c>
      <c r="S403">
        <f t="shared" si="63"/>
        <v>1.9528182608896091E-2</v>
      </c>
      <c r="T403">
        <f t="shared" si="63"/>
        <v>2.0404656811625126E-8</v>
      </c>
      <c r="U403" s="4">
        <f t="shared" si="64"/>
        <v>0.19489560436886247</v>
      </c>
      <c r="V403" s="6">
        <f t="shared" si="65"/>
        <v>-0.8599960702339744</v>
      </c>
    </row>
    <row r="404" spans="1:22" x14ac:dyDescent="0.3">
      <c r="A404">
        <f t="shared" si="57"/>
        <v>400</v>
      </c>
      <c r="C404">
        <v>1.7987883490000001</v>
      </c>
      <c r="D404">
        <v>2.0872000000000002</v>
      </c>
      <c r="E404">
        <v>0.99999996175765904</v>
      </c>
      <c r="F404" s="13">
        <v>2.81481474626075E-8</v>
      </c>
      <c r="G404" s="13">
        <v>1.0039222669379199E-8</v>
      </c>
      <c r="H404" s="13">
        <v>5.4971180452648503E-11</v>
      </c>
      <c r="I404">
        <f t="shared" si="58"/>
        <v>0.87999580505247121</v>
      </c>
      <c r="J404">
        <f t="shared" si="59"/>
        <v>4.0004100242144423E-2</v>
      </c>
      <c r="K404">
        <f t="shared" si="60"/>
        <v>7.9999612209887952E-2</v>
      </c>
      <c r="L404">
        <f t="shared" si="61"/>
        <v>4.8249549631524449E-7</v>
      </c>
      <c r="M404">
        <f>_xlfn.NORM.S.DIST((1/$Y$7)*(C404-$Y$3-D404*$Y$12),TRUE)</f>
        <v>0.89130808283047358</v>
      </c>
      <c r="N404" s="3">
        <f>_xlfn.NORM.S.DIST((1/$Y$8)*(C404-$Y$4-D404*$Y$12),TRUE)</f>
        <v>0.90939507284095666</v>
      </c>
      <c r="O404" s="3">
        <f>_xlfn.NORM.S.DIST((1/$Y$9)*(C404-$Y$5-D404*$Y$12),TRUE)</f>
        <v>0.56892246239783195</v>
      </c>
      <c r="P404" s="3">
        <f t="shared" si="62"/>
        <v>0.44977298132473342</v>
      </c>
      <c r="Q404">
        <f t="shared" si="63"/>
        <v>0.78434737390017728</v>
      </c>
      <c r="R404">
        <f t="shared" si="63"/>
        <v>3.6379531653641863E-2</v>
      </c>
      <c r="S404">
        <f t="shared" si="63"/>
        <v>4.5513576369321115E-2</v>
      </c>
      <c r="T404">
        <f t="shared" si="63"/>
        <v>2.1701343785346445E-7</v>
      </c>
      <c r="U404" s="4">
        <f t="shared" si="64"/>
        <v>0.86624069893657807</v>
      </c>
      <c r="V404" s="6">
        <f t="shared" si="65"/>
        <v>1.1087950598429894</v>
      </c>
    </row>
    <row r="405" spans="1:22" x14ac:dyDescent="0.3">
      <c r="A405">
        <f t="shared" si="57"/>
        <v>401</v>
      </c>
      <c r="C405">
        <v>1.401716907</v>
      </c>
      <c r="D405">
        <v>2.0529999999999999</v>
      </c>
      <c r="E405">
        <v>0.99999991959063494</v>
      </c>
      <c r="F405" s="13">
        <v>6.8816086451547394E-8</v>
      </c>
      <c r="G405" s="13">
        <v>1.15523152729741E-8</v>
      </c>
      <c r="H405" s="13">
        <v>4.0962825195464099E-11</v>
      </c>
      <c r="I405">
        <f t="shared" si="58"/>
        <v>0.87999997666799379</v>
      </c>
      <c r="J405">
        <f t="shared" si="59"/>
        <v>4.0000023523257031E-2</v>
      </c>
      <c r="K405">
        <f t="shared" si="60"/>
        <v>7.9999996949957825E-2</v>
      </c>
      <c r="L405">
        <f t="shared" si="61"/>
        <v>2.8587916906228692E-9</v>
      </c>
      <c r="M405">
        <f>_xlfn.NORM.S.DIST((1/$Y$7)*(C405-$Y$3-D405*$Y$12),TRUE)</f>
        <v>0.80463813793774819</v>
      </c>
      <c r="N405" s="3">
        <f>_xlfn.NORM.S.DIST((1/$Y$8)*(C405-$Y$4-D405*$Y$12),TRUE)</f>
        <v>0.86343764696795078</v>
      </c>
      <c r="O405" s="3">
        <f>_xlfn.NORM.S.DIST((1/$Y$9)*(C405-$Y$5-D405*$Y$12),TRUE)</f>
        <v>0.50916014145168864</v>
      </c>
      <c r="P405" s="3">
        <f t="shared" si="62"/>
        <v>0.42000022714939877</v>
      </c>
      <c r="Q405">
        <f t="shared" si="63"/>
        <v>0.70808154261139633</v>
      </c>
      <c r="R405">
        <f t="shared" si="63"/>
        <v>3.453752618958373E-2</v>
      </c>
      <c r="S405">
        <f t="shared" si="63"/>
        <v>4.0732809763175185E-2</v>
      </c>
      <c r="T405">
        <f t="shared" si="63"/>
        <v>1.2006931594344187E-9</v>
      </c>
      <c r="U405" s="4">
        <f t="shared" si="64"/>
        <v>0.78335187976484844</v>
      </c>
      <c r="V405" s="6">
        <f t="shared" si="65"/>
        <v>0.78356356735166111</v>
      </c>
    </row>
    <row r="406" spans="1:22" x14ac:dyDescent="0.3">
      <c r="A406">
        <f t="shared" si="57"/>
        <v>402</v>
      </c>
      <c r="C406">
        <v>1.4047968710000001</v>
      </c>
      <c r="D406">
        <v>1.9894000000000001</v>
      </c>
      <c r="E406">
        <v>0.99999992007863403</v>
      </c>
      <c r="F406" s="13">
        <v>6.8340567285341995E-8</v>
      </c>
      <c r="G406" s="13">
        <v>1.15397423824317E-8</v>
      </c>
      <c r="H406" s="13">
        <v>4.1056392045271998E-11</v>
      </c>
      <c r="I406">
        <f t="shared" si="58"/>
        <v>0.87999994148064464</v>
      </c>
      <c r="J406">
        <f t="shared" si="59"/>
        <v>4.0000058030761593E-2</v>
      </c>
      <c r="K406">
        <f t="shared" si="60"/>
        <v>7.9999993574214473E-2</v>
      </c>
      <c r="L406">
        <f t="shared" si="61"/>
        <v>6.9143789053111116E-9</v>
      </c>
      <c r="M406">
        <f>_xlfn.NORM.S.DIST((1/$Y$7)*(C406-$Y$3-D406*$Y$12),TRUE)</f>
        <v>0.80544045762386185</v>
      </c>
      <c r="N406" s="3">
        <f>_xlfn.NORM.S.DIST((1/$Y$8)*(C406-$Y$4-D406*$Y$12),TRUE)</f>
        <v>0.86384655687373446</v>
      </c>
      <c r="O406" s="3">
        <f>_xlfn.NORM.S.DIST((1/$Y$9)*(C406-$Y$5-D406*$Y$12),TRUE)</f>
        <v>0.50962625189603639</v>
      </c>
      <c r="P406" s="3">
        <f t="shared" si="62"/>
        <v>0.42022963926446866</v>
      </c>
      <c r="Q406">
        <f t="shared" si="63"/>
        <v>0.70878755557514206</v>
      </c>
      <c r="R406">
        <f t="shared" si="63"/>
        <v>3.4553912404622973E-2</v>
      </c>
      <c r="S406">
        <f t="shared" si="63"/>
        <v>4.077009687693392E-2</v>
      </c>
      <c r="T406">
        <f t="shared" si="63"/>
        <v>2.9056269531167399E-9</v>
      </c>
      <c r="U406" s="4">
        <f t="shared" si="64"/>
        <v>0.78411156776232593</v>
      </c>
      <c r="V406" s="6">
        <f t="shared" si="65"/>
        <v>0.78615469485080014</v>
      </c>
    </row>
    <row r="407" spans="1:22" x14ac:dyDescent="0.3">
      <c r="A407">
        <f t="shared" si="57"/>
        <v>403</v>
      </c>
      <c r="C407">
        <v>-0.25306954999999998</v>
      </c>
      <c r="D407">
        <v>1.9688000000000001</v>
      </c>
      <c r="E407">
        <v>0.99999712110118</v>
      </c>
      <c r="F407" s="13">
        <v>2.8581495866239002E-6</v>
      </c>
      <c r="G407" s="13">
        <v>2.0737210415983498E-8</v>
      </c>
      <c r="H407" s="13">
        <v>1.20229030817912E-11</v>
      </c>
      <c r="I407">
        <f t="shared" si="58"/>
        <v>0.87999994189275654</v>
      </c>
      <c r="J407">
        <f t="shared" si="59"/>
        <v>4.0000057627071373E-2</v>
      </c>
      <c r="K407">
        <f t="shared" si="60"/>
        <v>7.9999993613270301E-2</v>
      </c>
      <c r="L407">
        <f t="shared" si="61"/>
        <v>6.8669018421704176E-9</v>
      </c>
      <c r="M407">
        <f>_xlfn.NORM.S.DIST((1/$Y$7)*(C407-$Y$3-D407*$Y$12),TRUE)</f>
        <v>0.24029016962948962</v>
      </c>
      <c r="N407" s="3">
        <f>_xlfn.NORM.S.DIST((1/$Y$8)*(C407-$Y$4-D407*$Y$12),TRUE)</f>
        <v>0.53622680452733329</v>
      </c>
      <c r="O407" s="3">
        <f>_xlfn.NORM.S.DIST((1/$Y$9)*(C407-$Y$5-D407*$Y$12),TRUE)</f>
        <v>0.27260804069904865</v>
      </c>
      <c r="P407" s="3">
        <f t="shared" si="62"/>
        <v>0.30250973873602183</v>
      </c>
      <c r="Q407">
        <f t="shared" si="63"/>
        <v>0.21145533531135149</v>
      </c>
      <c r="R407">
        <f t="shared" si="63"/>
        <v>2.1449103082273668E-2</v>
      </c>
      <c r="S407">
        <f t="shared" si="63"/>
        <v>2.1808641514850024E-2</v>
      </c>
      <c r="T407">
        <f t="shared" si="63"/>
        <v>2.0773046822008799E-9</v>
      </c>
      <c r="U407" s="4">
        <f t="shared" si="64"/>
        <v>0.25471308198577985</v>
      </c>
      <c r="V407" s="6">
        <f t="shared" si="65"/>
        <v>-0.65973147585003233</v>
      </c>
    </row>
    <row r="408" spans="1:22" x14ac:dyDescent="0.3">
      <c r="A408">
        <f t="shared" si="57"/>
        <v>404</v>
      </c>
      <c r="C408">
        <v>1.098091274</v>
      </c>
      <c r="D408">
        <v>1.9596</v>
      </c>
      <c r="E408">
        <v>0.99999985074277797</v>
      </c>
      <c r="F408" s="13">
        <v>1.3636310841878901E-7</v>
      </c>
      <c r="G408" s="13">
        <v>1.28614012658984E-8</v>
      </c>
      <c r="H408" s="13">
        <v>3.2711959839422901E-11</v>
      </c>
      <c r="I408">
        <f t="shared" si="58"/>
        <v>0.8799975158878649</v>
      </c>
      <c r="J408">
        <f t="shared" si="59"/>
        <v>4.0002428597419752E-2</v>
      </c>
      <c r="K408">
        <f t="shared" si="60"/>
        <v>7.9999769690138292E-2</v>
      </c>
      <c r="L408">
        <f t="shared" si="61"/>
        <v>2.8582457698485546E-7</v>
      </c>
      <c r="M408">
        <f>_xlfn.NORM.S.DIST((1/$Y$7)*(C408-$Y$3-D408*$Y$12),TRUE)</f>
        <v>0.71613485552569167</v>
      </c>
      <c r="N408" s="3">
        <f>_xlfn.NORM.S.DIST((1/$Y$8)*(C408-$Y$4-D408*$Y$12),TRUE)</f>
        <v>0.8189843217143532</v>
      </c>
      <c r="O408" s="3">
        <f>_xlfn.NORM.S.DIST((1/$Y$9)*(C408-$Y$5-D408*$Y$12),TRUE)</f>
        <v>0.46325074191495264</v>
      </c>
      <c r="P408" s="3">
        <f t="shared" si="62"/>
        <v>0.39752996636263072</v>
      </c>
      <c r="Q408">
        <f t="shared" si="63"/>
        <v>0.63019689390332367</v>
      </c>
      <c r="R408">
        <f t="shared" si="63"/>
        <v>3.2761361851784659E-2</v>
      </c>
      <c r="S408">
        <f t="shared" si="63"/>
        <v>3.7059952661981907E-2</v>
      </c>
      <c r="T408">
        <f t="shared" si="63"/>
        <v>1.1362383447440274E-7</v>
      </c>
      <c r="U408" s="4">
        <f t="shared" si="64"/>
        <v>0.70001832204092473</v>
      </c>
      <c r="V408" s="6">
        <f t="shared" si="65"/>
        <v>0.52445320952512553</v>
      </c>
    </row>
    <row r="409" spans="1:22" x14ac:dyDescent="0.3">
      <c r="A409">
        <f t="shared" si="57"/>
        <v>405</v>
      </c>
      <c r="C409">
        <v>0.80552262600000002</v>
      </c>
      <c r="D409">
        <v>1.9712000000000001</v>
      </c>
      <c r="E409">
        <v>0.99999972221391797</v>
      </c>
      <c r="F409" s="13">
        <v>2.6349674102203501E-7</v>
      </c>
      <c r="G409" s="13">
        <v>1.42630030598046E-8</v>
      </c>
      <c r="H409" s="13">
        <v>2.63379307863875E-11</v>
      </c>
      <c r="I409">
        <f t="shared" si="58"/>
        <v>0.8799998828790041</v>
      </c>
      <c r="J409">
        <f t="shared" si="59"/>
        <v>4.0000115393531856E-2</v>
      </c>
      <c r="K409">
        <f t="shared" si="60"/>
        <v>7.9999988064983277E-2</v>
      </c>
      <c r="L409">
        <f t="shared" si="61"/>
        <v>1.3662480409750439E-8</v>
      </c>
      <c r="M409">
        <f>_xlfn.NORM.S.DIST((1/$Y$7)*(C409-$Y$3-D409*$Y$12),TRUE)</f>
        <v>0.61597914055605274</v>
      </c>
      <c r="N409" s="3">
        <f>_xlfn.NORM.S.DIST((1/$Y$8)*(C409-$Y$4-D409*$Y$12),TRUE)</f>
        <v>0.76847148233201001</v>
      </c>
      <c r="O409" s="3">
        <f>_xlfn.NORM.S.DIST((1/$Y$9)*(C409-$Y$5-D409*$Y$12),TRUE)</f>
        <v>0.41946500580867108</v>
      </c>
      <c r="P409" s="3">
        <f t="shared" si="62"/>
        <v>0.37619416837929093</v>
      </c>
      <c r="Q409">
        <f t="shared" si="63"/>
        <v>0.54206157154523604</v>
      </c>
      <c r="R409">
        <f t="shared" si="63"/>
        <v>3.0738947969918877E-2</v>
      </c>
      <c r="S409">
        <f t="shared" si="63"/>
        <v>3.3557195458371825E-2</v>
      </c>
      <c r="T409">
        <f t="shared" si="63"/>
        <v>5.1397454557444202E-9</v>
      </c>
      <c r="U409" s="4">
        <f t="shared" si="64"/>
        <v>0.60635772011327205</v>
      </c>
      <c r="V409" s="6">
        <f t="shared" si="65"/>
        <v>0.2698384253643985</v>
      </c>
    </row>
    <row r="410" spans="1:22" x14ac:dyDescent="0.3">
      <c r="A410">
        <f t="shared" si="57"/>
        <v>406</v>
      </c>
      <c r="C410">
        <v>7.5122012000000002E-2</v>
      </c>
      <c r="D410">
        <v>1.9714</v>
      </c>
      <c r="E410">
        <v>0.99999861657325495</v>
      </c>
      <c r="F410" s="13">
        <v>1.3649459967339299E-6</v>
      </c>
      <c r="G410" s="13">
        <v>1.8465416034757101E-8</v>
      </c>
      <c r="H410" s="13">
        <v>1.5331901710692899E-11</v>
      </c>
      <c r="I410">
        <f t="shared" si="58"/>
        <v>0.87999977244648164</v>
      </c>
      <c r="J410">
        <f t="shared" si="59"/>
        <v>4.0000223401182991E-2</v>
      </c>
      <c r="K410">
        <f t="shared" si="60"/>
        <v>7.9999977781590889E-2</v>
      </c>
      <c r="L410">
        <f t="shared" si="61"/>
        <v>2.637074444683261E-8</v>
      </c>
      <c r="M410">
        <f>_xlfn.NORM.S.DIST((1/$Y$7)*(C410-$Y$3-D410*$Y$12),TRUE)</f>
        <v>0.34632997268724175</v>
      </c>
      <c r="N410" s="3">
        <f>_xlfn.NORM.S.DIST((1/$Y$8)*(C410-$Y$4-D410*$Y$12),TRUE)</f>
        <v>0.61418566961237819</v>
      </c>
      <c r="O410" s="3">
        <f>_xlfn.NORM.S.DIST((1/$Y$9)*(C410-$Y$5-D410*$Y$12),TRUE)</f>
        <v>0.3154671653457275</v>
      </c>
      <c r="P410" s="3">
        <f t="shared" si="62"/>
        <v>0.32467613644658599</v>
      </c>
      <c r="Q410">
        <f t="shared" si="63"/>
        <v>0.30477029715616893</v>
      </c>
      <c r="R410">
        <f t="shared" si="63"/>
        <v>2.4567563994300295E-2</v>
      </c>
      <c r="S410">
        <f t="shared" si="63"/>
        <v>2.5237366218479659E-2</v>
      </c>
      <c r="T410">
        <f t="shared" si="63"/>
        <v>8.5619514222178746E-9</v>
      </c>
      <c r="U410" s="4">
        <f t="shared" si="64"/>
        <v>0.35457523593090035</v>
      </c>
      <c r="V410" s="6">
        <f t="shared" si="65"/>
        <v>-0.37299727530356885</v>
      </c>
    </row>
    <row r="411" spans="1:22" x14ac:dyDescent="0.3">
      <c r="A411">
        <f t="shared" si="57"/>
        <v>407</v>
      </c>
      <c r="C411">
        <v>1.031478889</v>
      </c>
      <c r="D411">
        <v>1.9761</v>
      </c>
      <c r="E411">
        <v>0.99999982837968404</v>
      </c>
      <c r="F411" s="13">
        <v>1.5842127851728301E-7</v>
      </c>
      <c r="G411" s="13">
        <v>1.31679002946049E-8</v>
      </c>
      <c r="H411" s="13">
        <v>3.1136965035438202E-11</v>
      </c>
      <c r="I411">
        <f t="shared" si="58"/>
        <v>0.87999881469949381</v>
      </c>
      <c r="J411">
        <f t="shared" si="59"/>
        <v>4.0001159465173929E-2</v>
      </c>
      <c r="K411">
        <f t="shared" si="60"/>
        <v>7.9999889328466828E-2</v>
      </c>
      <c r="L411">
        <f t="shared" si="61"/>
        <v>1.3650686519476155E-7</v>
      </c>
      <c r="M411">
        <f>_xlfn.NORM.S.DIST((1/$Y$7)*(C411-$Y$3-D411*$Y$12),TRUE)</f>
        <v>0.69443203079601779</v>
      </c>
      <c r="N411" s="3">
        <f>_xlfn.NORM.S.DIST((1/$Y$8)*(C411-$Y$4-D411*$Y$12),TRUE)</f>
        <v>0.80813576885384986</v>
      </c>
      <c r="O411" s="3">
        <f>_xlfn.NORM.S.DIST((1/$Y$9)*(C411-$Y$5-D411*$Y$12),TRUE)</f>
        <v>0.45322264903678539</v>
      </c>
      <c r="P411" s="3">
        <f t="shared" si="62"/>
        <v>0.39264261820260049</v>
      </c>
      <c r="Q411">
        <f t="shared" si="63"/>
        <v>0.61109936398985809</v>
      </c>
      <c r="R411">
        <f t="shared" si="63"/>
        <v>3.2326367759433788E-2</v>
      </c>
      <c r="S411">
        <f t="shared" si="63"/>
        <v>3.6257761764097396E-2</v>
      </c>
      <c r="T411">
        <f t="shared" si="63"/>
        <v>5.3598412952700612E-8</v>
      </c>
      <c r="U411" s="4">
        <f t="shared" si="64"/>
        <v>0.67968354711180223</v>
      </c>
      <c r="V411" s="6">
        <f t="shared" si="65"/>
        <v>0.46681407379318118</v>
      </c>
    </row>
    <row r="412" spans="1:22" x14ac:dyDescent="0.3">
      <c r="A412">
        <f t="shared" si="57"/>
        <v>408</v>
      </c>
      <c r="C412">
        <v>-0.12898179600000001</v>
      </c>
      <c r="D412">
        <v>2.0022000000000002</v>
      </c>
      <c r="E412">
        <v>0.99999781877411997</v>
      </c>
      <c r="F412" s="13">
        <v>2.1613655708976402E-6</v>
      </c>
      <c r="G412" s="13">
        <v>1.9847128785300799E-8</v>
      </c>
      <c r="H412" s="13">
        <v>1.3180480683439201E-11</v>
      </c>
      <c r="I412">
        <f t="shared" si="58"/>
        <v>0.87999986372654648</v>
      </c>
      <c r="J412">
        <f t="shared" si="59"/>
        <v>4.0000134130747982E-2</v>
      </c>
      <c r="K412">
        <f t="shared" si="60"/>
        <v>7.9999986275668011E-2</v>
      </c>
      <c r="L412">
        <f t="shared" si="61"/>
        <v>1.5867037423756651E-8</v>
      </c>
      <c r="M412">
        <f>_xlfn.NORM.S.DIST((1/$Y$7)*(C412-$Y$3-D412*$Y$12),TRUE)</f>
        <v>0.27822792268217428</v>
      </c>
      <c r="N412" s="3">
        <f>_xlfn.NORM.S.DIST((1/$Y$8)*(C412-$Y$4-D412*$Y$12),TRUE)</f>
        <v>0.56603626413763708</v>
      </c>
      <c r="O412" s="3">
        <f>_xlfn.NORM.S.DIST((1/$Y$9)*(C412-$Y$5-D412*$Y$12),TRUE)</f>
        <v>0.28847026761325678</v>
      </c>
      <c r="P412" s="3">
        <f t="shared" si="62"/>
        <v>0.31081125561003087</v>
      </c>
      <c r="Q412">
        <f t="shared" si="63"/>
        <v>0.24484053404523348</v>
      </c>
      <c r="R412">
        <f t="shared" si="63"/>
        <v>2.2641526488372976E-2</v>
      </c>
      <c r="S412">
        <f t="shared" si="63"/>
        <v>2.3077617449998821E-2</v>
      </c>
      <c r="T412">
        <f t="shared" si="63"/>
        <v>4.9316538244891539E-9</v>
      </c>
      <c r="U412" s="4">
        <f t="shared" si="64"/>
        <v>0.29055968291525908</v>
      </c>
      <c r="V412" s="6">
        <f t="shared" si="65"/>
        <v>-0.55175041201923047</v>
      </c>
    </row>
    <row r="413" spans="1:22" x14ac:dyDescent="0.3">
      <c r="A413">
        <f t="shared" si="57"/>
        <v>409</v>
      </c>
      <c r="C413">
        <v>0.80378957399999995</v>
      </c>
      <c r="D413">
        <v>1.968</v>
      </c>
      <c r="E413">
        <v>0.99999972114936797</v>
      </c>
      <c r="F413" s="13">
        <v>2.6455259724012502E-7</v>
      </c>
      <c r="G413" s="13">
        <v>1.42717306268059E-8</v>
      </c>
      <c r="H413" s="13">
        <v>2.6304112842331399E-11</v>
      </c>
      <c r="I413">
        <f t="shared" si="58"/>
        <v>0.879998121982142</v>
      </c>
      <c r="J413">
        <f t="shared" si="59"/>
        <v>4.000183636658651E-2</v>
      </c>
      <c r="K413">
        <f t="shared" si="60"/>
        <v>7.9999825504170285E-2</v>
      </c>
      <c r="L413">
        <f t="shared" si="61"/>
        <v>2.161471014743108E-7</v>
      </c>
      <c r="M413">
        <f>_xlfn.NORM.S.DIST((1/$Y$7)*(C413-$Y$3-D413*$Y$12),TRUE)</f>
        <v>0.61535347579376487</v>
      </c>
      <c r="N413" s="3">
        <f>_xlfn.NORM.S.DIST((1/$Y$8)*(C413-$Y$4-D413*$Y$12),TRUE)</f>
        <v>0.76815058613844833</v>
      </c>
      <c r="O413" s="3">
        <f>_xlfn.NORM.S.DIST((1/$Y$9)*(C413-$Y$5-D413*$Y$12),TRUE)</f>
        <v>0.4192080404388458</v>
      </c>
      <c r="P413" s="3">
        <f t="shared" si="62"/>
        <v>0.37606883368804528</v>
      </c>
      <c r="Q413">
        <f t="shared" si="63"/>
        <v>0.54150990305369662</v>
      </c>
      <c r="R413">
        <f t="shared" si="63"/>
        <v>3.0727434051607726E-2</v>
      </c>
      <c r="S413">
        <f t="shared" si="63"/>
        <v>3.3536570085052828E-2</v>
      </c>
      <c r="T413">
        <f t="shared" si="63"/>
        <v>8.1286188356495638E-8</v>
      </c>
      <c r="U413" s="4">
        <f t="shared" si="64"/>
        <v>0.60577398847654551</v>
      </c>
      <c r="V413" s="6">
        <f t="shared" si="65"/>
        <v>0.26832128582701981</v>
      </c>
    </row>
    <row r="414" spans="1:22" x14ac:dyDescent="0.3">
      <c r="A414">
        <f t="shared" si="57"/>
        <v>410</v>
      </c>
      <c r="C414">
        <v>0.331600958</v>
      </c>
      <c r="D414">
        <v>1.9320999999999999</v>
      </c>
      <c r="E414">
        <v>0.99999921703144401</v>
      </c>
      <c r="F414" s="13">
        <v>7.6608531839320197E-7</v>
      </c>
      <c r="G414" s="13">
        <v>1.6864697475168399E-8</v>
      </c>
      <c r="H414" s="13">
        <v>1.85400506172227E-11</v>
      </c>
      <c r="I414">
        <f t="shared" si="58"/>
        <v>0.87999977152896347</v>
      </c>
      <c r="J414">
        <f t="shared" si="59"/>
        <v>4.0000224298312341E-2</v>
      </c>
      <c r="K414">
        <f t="shared" si="60"/>
        <v>7.9999977696421143E-2</v>
      </c>
      <c r="L414">
        <f t="shared" si="61"/>
        <v>2.6476303014286368E-8</v>
      </c>
      <c r="M414">
        <f>_xlfn.NORM.S.DIST((1/$Y$7)*(C414-$Y$3-D414*$Y$12),TRUE)</f>
        <v>0.43924231307301598</v>
      </c>
      <c r="N414" s="3">
        <f>_xlfn.NORM.S.DIST((1/$Y$8)*(C414-$Y$4-D414*$Y$12),TRUE)</f>
        <v>0.67220374545036787</v>
      </c>
      <c r="O414" s="3">
        <f>_xlfn.NORM.S.DIST((1/$Y$9)*(C414-$Y$5-D414*$Y$12),TRUE)</f>
        <v>0.35082597038324759</v>
      </c>
      <c r="P414" s="3">
        <f t="shared" si="62"/>
        <v>0.34244745195170034</v>
      </c>
      <c r="Q414">
        <f t="shared" si="63"/>
        <v>0.38653313515010751</v>
      </c>
      <c r="R414">
        <f t="shared" si="63"/>
        <v>2.6888300592180368E-2</v>
      </c>
      <c r="S414">
        <f t="shared" si="63"/>
        <v>2.8066069805985111E-2</v>
      </c>
      <c r="T414">
        <f t="shared" si="63"/>
        <v>9.0667425043434907E-9</v>
      </c>
      <c r="U414" s="4">
        <f t="shared" si="64"/>
        <v>0.44148751461501551</v>
      </c>
      <c r="V414" s="6">
        <f t="shared" si="65"/>
        <v>-0.14719889947236278</v>
      </c>
    </row>
    <row r="415" spans="1:22" x14ac:dyDescent="0.3">
      <c r="A415">
        <f t="shared" si="57"/>
        <v>411</v>
      </c>
      <c r="C415">
        <v>-0.33583344700000001</v>
      </c>
      <c r="D415">
        <v>1.9019999999999999</v>
      </c>
      <c r="E415">
        <v>0.99999653479612005</v>
      </c>
      <c r="F415" s="13">
        <v>3.4438396250800099E-6</v>
      </c>
      <c r="G415" s="13">
        <v>2.1352947301717099E-8</v>
      </c>
      <c r="H415" s="13">
        <v>1.1307902840722E-11</v>
      </c>
      <c r="I415">
        <f t="shared" si="58"/>
        <v>0.87999933551340681</v>
      </c>
      <c r="J415">
        <f t="shared" si="59"/>
        <v>4.0000650497561935E-2</v>
      </c>
      <c r="K415">
        <f t="shared" si="60"/>
        <v>7.9999937365667337E-2</v>
      </c>
      <c r="L415">
        <f t="shared" si="61"/>
        <v>7.6623363879813973E-8</v>
      </c>
      <c r="M415">
        <f>_xlfn.NORM.S.DIST((1/$Y$7)*(C415-$Y$3-D415*$Y$12),TRUE)</f>
        <v>0.21664434109411426</v>
      </c>
      <c r="N415" s="3">
        <f>_xlfn.NORM.S.DIST((1/$Y$8)*(C415-$Y$4-D415*$Y$12),TRUE)</f>
        <v>0.51622020406663149</v>
      </c>
      <c r="O415" s="3">
        <f>_xlfn.NORM.S.DIST((1/$Y$9)*(C415-$Y$5-D415*$Y$12),TRUE)</f>
        <v>0.26227452733852563</v>
      </c>
      <c r="P415" s="3">
        <f t="shared" si="62"/>
        <v>0.29702868392296888</v>
      </c>
      <c r="Q415">
        <f t="shared" si="63"/>
        <v>0.19064687620556039</v>
      </c>
      <c r="R415">
        <f t="shared" si="63"/>
        <v>2.0649143962649427E-2</v>
      </c>
      <c r="S415">
        <f t="shared" si="63"/>
        <v>2.0981945759692058E-2</v>
      </c>
      <c r="T415">
        <f t="shared" si="63"/>
        <v>2.2759336930971894E-8</v>
      </c>
      <c r="U415" s="4">
        <f t="shared" si="64"/>
        <v>0.23227798868723881</v>
      </c>
      <c r="V415" s="6">
        <f t="shared" si="65"/>
        <v>-0.7313654261380389</v>
      </c>
    </row>
    <row r="416" spans="1:22" x14ac:dyDescent="0.3">
      <c r="A416">
        <f t="shared" si="57"/>
        <v>412</v>
      </c>
      <c r="C416">
        <v>0.21199865800000001</v>
      </c>
      <c r="D416">
        <v>1.8877999999999999</v>
      </c>
      <c r="E416">
        <v>0.99999897935790905</v>
      </c>
      <c r="F416" s="13">
        <v>1.00303203860768E-6</v>
      </c>
      <c r="G416" s="13">
        <v>1.7593084404472401E-8</v>
      </c>
      <c r="H416" s="13">
        <v>1.6968036028736E-11</v>
      </c>
      <c r="I416">
        <f t="shared" si="58"/>
        <v>0.87999700641204237</v>
      </c>
      <c r="J416">
        <f t="shared" si="59"/>
        <v>4.0002926409337287E-2</v>
      </c>
      <c r="K416">
        <f t="shared" si="60"/>
        <v>7.9999722785611946E-2</v>
      </c>
      <c r="L416">
        <f t="shared" si="61"/>
        <v>3.4439300883027359E-7</v>
      </c>
      <c r="M416">
        <f>_xlfn.NORM.S.DIST((1/$Y$7)*(C416-$Y$3-D416*$Y$12),TRUE)</f>
        <v>0.39515519184084014</v>
      </c>
      <c r="N416" s="3">
        <f>_xlfn.NORM.S.DIST((1/$Y$8)*(C416-$Y$4-D416*$Y$12),TRUE)</f>
        <v>0.64556393782953769</v>
      </c>
      <c r="O416" s="3">
        <f>_xlfn.NORM.S.DIST((1/$Y$9)*(C416-$Y$5-D416*$Y$12),TRUE)</f>
        <v>0.3341528610882894</v>
      </c>
      <c r="P416" s="3">
        <f t="shared" si="62"/>
        <v>0.33411381791401651</v>
      </c>
      <c r="Q416">
        <f t="shared" si="63"/>
        <v>0.34773538588811564</v>
      </c>
      <c r="R416">
        <f t="shared" si="63"/>
        <v>2.582444669751699E-2</v>
      </c>
      <c r="S416">
        <f t="shared" si="63"/>
        <v>2.6732136255082247E-2</v>
      </c>
      <c r="T416">
        <f t="shared" si="63"/>
        <v>1.150664630431783E-7</v>
      </c>
      <c r="U416" s="4">
        <f t="shared" si="64"/>
        <v>0.40029208390717791</v>
      </c>
      <c r="V416" s="6">
        <f t="shared" si="65"/>
        <v>-0.25259115228672213</v>
      </c>
    </row>
    <row r="417" spans="1:22" x14ac:dyDescent="0.3">
      <c r="A417">
        <f t="shared" si="57"/>
        <v>413</v>
      </c>
      <c r="C417">
        <v>0.48770657299999998</v>
      </c>
      <c r="D417">
        <v>1.7977000000000001</v>
      </c>
      <c r="E417">
        <v>0.99999944498144999</v>
      </c>
      <c r="F417" s="13">
        <v>5.3903859921843899E-7</v>
      </c>
      <c r="G417" s="13">
        <v>1.59591374506968E-8</v>
      </c>
      <c r="H417" s="13">
        <v>2.08129331647815E-11</v>
      </c>
      <c r="I417">
        <f t="shared" si="58"/>
        <v>0.87999912945853442</v>
      </c>
      <c r="J417">
        <f t="shared" si="59"/>
        <v>4.0000851873170082E-2</v>
      </c>
      <c r="K417">
        <f t="shared" si="60"/>
        <v>7.9999918351517291E-2</v>
      </c>
      <c r="L417">
        <f t="shared" si="61"/>
        <v>1.00316778289591E-7</v>
      </c>
      <c r="M417">
        <f>_xlfn.NORM.S.DIST((1/$Y$7)*(C417-$Y$3-D417*$Y$12),TRUE)</f>
        <v>0.49785372044707782</v>
      </c>
      <c r="N417" s="3">
        <f>_xlfn.NORM.S.DIST((1/$Y$8)*(C417-$Y$4-D417*$Y$12),TRUE)</f>
        <v>0.70568090782980752</v>
      </c>
      <c r="O417" s="3">
        <f>_xlfn.NORM.S.DIST((1/$Y$9)*(C417-$Y$5-D417*$Y$12),TRUE)</f>
        <v>0.37302302307820345</v>
      </c>
      <c r="P417" s="3">
        <f t="shared" si="62"/>
        <v>0.35344046775929383</v>
      </c>
      <c r="Q417">
        <f t="shared" si="63"/>
        <v>0.43811084059112104</v>
      </c>
      <c r="R417">
        <f t="shared" si="63"/>
        <v>2.8227837463824321E-2</v>
      </c>
      <c r="S417">
        <f t="shared" si="63"/>
        <v>2.9841811389492427E-2</v>
      </c>
      <c r="T417">
        <f t="shared" si="63"/>
        <v>3.5456009042778416E-8</v>
      </c>
      <c r="U417" s="4">
        <f t="shared" si="64"/>
        <v>0.49618052490044684</v>
      </c>
      <c r="V417" s="6">
        <f t="shared" si="65"/>
        <v>-9.5741505448394548E-3</v>
      </c>
    </row>
    <row r="418" spans="1:22" x14ac:dyDescent="0.3">
      <c r="A418">
        <f t="shared" si="57"/>
        <v>414</v>
      </c>
      <c r="C418">
        <v>-0.96342178999999994</v>
      </c>
      <c r="D418">
        <v>1.8843000000000001</v>
      </c>
      <c r="E418">
        <v>0.99998582125270097</v>
      </c>
      <c r="F418" s="13">
        <v>1.4152082927417199E-5</v>
      </c>
      <c r="G418" s="13">
        <v>2.6657268517031198E-8</v>
      </c>
      <c r="H418" s="13">
        <v>7.1034478941622399E-12</v>
      </c>
      <c r="I418">
        <f t="shared" si="58"/>
        <v>0.8799995329334076</v>
      </c>
      <c r="J418">
        <f t="shared" si="59"/>
        <v>4.0000457544027562E-2</v>
      </c>
      <c r="K418">
        <f t="shared" si="60"/>
        <v>7.9999955602054196E-2</v>
      </c>
      <c r="L418">
        <f t="shared" si="61"/>
        <v>5.3920510268375725E-8</v>
      </c>
      <c r="M418">
        <f>_xlfn.NORM.S.DIST((1/$Y$7)*(C418-$Y$3-D418*$Y$12),TRUE)</f>
        <v>8.431639471449516E-2</v>
      </c>
      <c r="N418" s="3">
        <f>_xlfn.NORM.S.DIST((1/$Y$8)*(C418-$Y$4-D418*$Y$12),TRUE)</f>
        <v>0.36675156171353618</v>
      </c>
      <c r="O418" s="3">
        <f>_xlfn.NORM.S.DIST((1/$Y$9)*(C418-$Y$5-D418*$Y$12),TRUE)</f>
        <v>0.19092662331840712</v>
      </c>
      <c r="P418" s="3">
        <f t="shared" si="62"/>
        <v>0.25702441336113263</v>
      </c>
      <c r="Q418">
        <f t="shared" si="63"/>
        <v>7.419838796738458E-2</v>
      </c>
      <c r="R418">
        <f t="shared" si="63"/>
        <v>1.4670230273528108E-2</v>
      </c>
      <c r="S418">
        <f t="shared" si="63"/>
        <v>1.5274121388722695E-2</v>
      </c>
      <c r="T418">
        <f t="shared" si="63"/>
        <v>1.3858887519862199E-8</v>
      </c>
      <c r="U418" s="4">
        <f t="shared" si="64"/>
        <v>0.10414275348852291</v>
      </c>
      <c r="V418" s="6">
        <f t="shared" si="65"/>
        <v>-1.2582938431549351</v>
      </c>
    </row>
    <row r="419" spans="1:22" x14ac:dyDescent="0.3">
      <c r="A419">
        <f t="shared" si="57"/>
        <v>415</v>
      </c>
      <c r="C419">
        <v>-0.72594838100000003</v>
      </c>
      <c r="D419">
        <v>1.9524999999999999</v>
      </c>
      <c r="E419">
        <v>0.99999167977994796</v>
      </c>
      <c r="F419" s="13">
        <v>8.29570105390443E-6</v>
      </c>
      <c r="G419" s="13">
        <v>2.4510528091557699E-8</v>
      </c>
      <c r="H419" s="13">
        <v>8.4697188612604599E-12</v>
      </c>
      <c r="I419">
        <f t="shared" si="58"/>
        <v>0.87998769088054574</v>
      </c>
      <c r="J419">
        <f t="shared" si="59"/>
        <v>4.0012028204055507E-2</v>
      </c>
      <c r="K419">
        <f t="shared" si="60"/>
        <v>7.9998865701423671E-2</v>
      </c>
      <c r="L419">
        <f t="shared" si="61"/>
        <v>1.4152139755000355E-6</v>
      </c>
      <c r="M419">
        <f>_xlfn.NORM.S.DIST((1/$Y$7)*(C419-$Y$3-D419*$Y$12),TRUE)</f>
        <v>0.12461699871459953</v>
      </c>
      <c r="N419" s="3">
        <f>_xlfn.NORM.S.DIST((1/$Y$8)*(C419-$Y$4-D419*$Y$12),TRUE)</f>
        <v>0.42220718919312084</v>
      </c>
      <c r="O419" s="3">
        <f>_xlfn.NORM.S.DIST((1/$Y$9)*(C419-$Y$5-D419*$Y$12),TRUE)</f>
        <v>0.21640927521894296</v>
      </c>
      <c r="P419" s="3">
        <f t="shared" si="62"/>
        <v>0.27182654537292755</v>
      </c>
      <c r="Q419">
        <f t="shared" si="63"/>
        <v>0.10966142494332437</v>
      </c>
      <c r="R419">
        <f t="shared" si="63"/>
        <v>1.6893365961950148E-2</v>
      </c>
      <c r="S419">
        <f t="shared" si="63"/>
        <v>1.7312496544782653E-2</v>
      </c>
      <c r="T419">
        <f t="shared" si="63"/>
        <v>3.8469272592366161E-7</v>
      </c>
      <c r="U419" s="4">
        <f t="shared" si="64"/>
        <v>0.14386767214278309</v>
      </c>
      <c r="V419" s="6">
        <f t="shared" si="65"/>
        <v>-1.0631027791318683</v>
      </c>
    </row>
    <row r="420" spans="1:22" x14ac:dyDescent="0.3">
      <c r="A420">
        <f t="shared" si="57"/>
        <v>416</v>
      </c>
      <c r="C420">
        <v>0.50861301999999997</v>
      </c>
      <c r="D420">
        <v>1.9569000000000001</v>
      </c>
      <c r="E420">
        <v>0.99999946971018105</v>
      </c>
      <c r="F420" s="13">
        <v>5.1442712622044799E-7</v>
      </c>
      <c r="G420" s="13">
        <v>1.5841554984875599E-8</v>
      </c>
      <c r="H420" s="13">
        <v>2.1137702775767899E-11</v>
      </c>
      <c r="I420">
        <f t="shared" si="58"/>
        <v>0.87999278567397754</v>
      </c>
      <c r="J420">
        <f t="shared" si="59"/>
        <v>4.0007050365305288E-2</v>
      </c>
      <c r="K420">
        <f t="shared" si="60"/>
        <v>7.9999334383835691E-2</v>
      </c>
      <c r="L420">
        <f t="shared" si="61"/>
        <v>8.2957688116553211E-7</v>
      </c>
      <c r="M420">
        <f>_xlfn.NORM.S.DIST((1/$Y$7)*(C420-$Y$3-D420*$Y$12),TRUE)</f>
        <v>0.50573475812073176</v>
      </c>
      <c r="N420" s="3">
        <f>_xlfn.NORM.S.DIST((1/$Y$8)*(C420-$Y$4-D420*$Y$12),TRUE)</f>
        <v>0.71004190811156476</v>
      </c>
      <c r="O420" s="3">
        <f>_xlfn.NORM.S.DIST((1/$Y$9)*(C420-$Y$5-D420*$Y$12),TRUE)</f>
        <v>0.37602994477607082</v>
      </c>
      <c r="P420" s="3">
        <f t="shared" si="62"/>
        <v>0.35492228003706516</v>
      </c>
      <c r="Q420">
        <f t="shared" si="63"/>
        <v>0.44504293861081801</v>
      </c>
      <c r="R420">
        <f t="shared" si="63"/>
        <v>2.840668237929684E-2</v>
      </c>
      <c r="S420">
        <f t="shared" si="63"/>
        <v>3.0082145290476158E-2</v>
      </c>
      <c r="T420">
        <f t="shared" si="63"/>
        <v>2.9443531812930809E-7</v>
      </c>
      <c r="U420" s="4">
        <f t="shared" si="64"/>
        <v>0.50353206071590917</v>
      </c>
      <c r="V420" s="6">
        <f t="shared" si="65"/>
        <v>8.8536789266700534E-3</v>
      </c>
    </row>
    <row r="421" spans="1:22" x14ac:dyDescent="0.3">
      <c r="A421">
        <f t="shared" si="57"/>
        <v>417</v>
      </c>
      <c r="C421">
        <v>-0.16775564800000001</v>
      </c>
      <c r="D421">
        <v>1.9244000000000001</v>
      </c>
      <c r="E421">
        <v>0.99999762125327996</v>
      </c>
      <c r="F421" s="13">
        <v>2.3586128451226301E-6</v>
      </c>
      <c r="G421" s="13">
        <v>2.0121067461317801E-8</v>
      </c>
      <c r="H421" s="13">
        <v>1.2807274829845299E-11</v>
      </c>
      <c r="I421">
        <f t="shared" si="58"/>
        <v>0.87999955433099686</v>
      </c>
      <c r="J421">
        <f t="shared" si="59"/>
        <v>4.0000436628972326E-2</v>
      </c>
      <c r="K421">
        <f t="shared" si="60"/>
        <v>7.9999957580407885E-2</v>
      </c>
      <c r="L421">
        <f t="shared" si="61"/>
        <v>5.1459622784265421E-8</v>
      </c>
      <c r="M421">
        <f>_xlfn.NORM.S.DIST((1/$Y$7)*(C421-$Y$3-D421*$Y$12),TRUE)</f>
        <v>0.26606662749005261</v>
      </c>
      <c r="N421" s="3">
        <f>_xlfn.NORM.S.DIST((1/$Y$8)*(C421-$Y$4-D421*$Y$12),TRUE)</f>
        <v>0.55675381290741965</v>
      </c>
      <c r="O421" s="3">
        <f>_xlfn.NORM.S.DIST((1/$Y$9)*(C421-$Y$5-D421*$Y$12),TRUE)</f>
        <v>0.28346729441132906</v>
      </c>
      <c r="P421" s="3">
        <f t="shared" si="62"/>
        <v>0.30820663883530774</v>
      </c>
      <c r="Q421">
        <f t="shared" si="63"/>
        <v>0.23413851361359767</v>
      </c>
      <c r="R421">
        <f t="shared" si="63"/>
        <v>2.2270395611141955E-2</v>
      </c>
      <c r="S421">
        <f t="shared" si="63"/>
        <v>2.2677371528339318E-2</v>
      </c>
      <c r="T421">
        <f t="shared" si="63"/>
        <v>1.5860197374071267E-8</v>
      </c>
      <c r="U421" s="4">
        <f t="shared" si="64"/>
        <v>0.27908629661327633</v>
      </c>
      <c r="V421" s="6">
        <f t="shared" si="65"/>
        <v>-0.58555797966215373</v>
      </c>
    </row>
    <row r="422" spans="1:22" x14ac:dyDescent="0.3">
      <c r="A422">
        <f t="shared" si="57"/>
        <v>418</v>
      </c>
      <c r="C422">
        <v>0.26068081999999998</v>
      </c>
      <c r="D422">
        <v>1.9271</v>
      </c>
      <c r="E422">
        <v>0.99999908385270397</v>
      </c>
      <c r="F422" s="13">
        <v>8.9883682103652197E-7</v>
      </c>
      <c r="G422" s="13">
        <v>1.7292883264118201E-8</v>
      </c>
      <c r="H422" s="13">
        <v>1.7591137434577799E-11</v>
      </c>
      <c r="I422">
        <f t="shared" si="58"/>
        <v>0.87999795041021045</v>
      </c>
      <c r="J422">
        <f t="shared" si="59"/>
        <v>4.0002004015819499E-2</v>
      </c>
      <c r="K422">
        <f t="shared" si="60"/>
        <v>7.9999809702439625E-2</v>
      </c>
      <c r="L422">
        <f t="shared" si="61"/>
        <v>2.3587153033212691E-7</v>
      </c>
      <c r="M422">
        <f>_xlfn.NORM.S.DIST((1/$Y$7)*(C422-$Y$3-D422*$Y$12),TRUE)</f>
        <v>0.41297224876592858</v>
      </c>
      <c r="N422" s="3">
        <f>_xlfn.NORM.S.DIST((1/$Y$8)*(C422-$Y$4-D422*$Y$12),TRUE)</f>
        <v>0.65650245277825225</v>
      </c>
      <c r="O422" s="3">
        <f>_xlfn.NORM.S.DIST((1/$Y$9)*(C422-$Y$5-D422*$Y$12),TRUE)</f>
        <v>0.34090221863603709</v>
      </c>
      <c r="P422" s="3">
        <f t="shared" si="62"/>
        <v>0.3374963128495535</v>
      </c>
      <c r="Q422">
        <f t="shared" si="63"/>
        <v>0.3634147324903127</v>
      </c>
      <c r="R422">
        <f t="shared" si="63"/>
        <v>2.6261413752430997E-2</v>
      </c>
      <c r="S422">
        <f t="shared" si="63"/>
        <v>2.7272112618022433E-2</v>
      </c>
      <c r="T422">
        <f t="shared" si="63"/>
        <v>7.9605771793274448E-8</v>
      </c>
      <c r="U422" s="4">
        <f t="shared" si="64"/>
        <v>0.41694833846653795</v>
      </c>
      <c r="V422" s="6">
        <f t="shared" si="65"/>
        <v>-0.20970659626827898</v>
      </c>
    </row>
    <row r="423" spans="1:22" x14ac:dyDescent="0.3">
      <c r="A423">
        <f t="shared" si="57"/>
        <v>419</v>
      </c>
      <c r="C423">
        <v>0.92518209500000004</v>
      </c>
      <c r="D423">
        <v>1.8387</v>
      </c>
      <c r="E423">
        <v>0.99999978503645603</v>
      </c>
      <c r="F423" s="13">
        <v>2.0126258264947801E-7</v>
      </c>
      <c r="G423" s="13">
        <v>1.3672182445213701E-8</v>
      </c>
      <c r="H423" s="13">
        <v>2.8779183161511199E-11</v>
      </c>
      <c r="I423">
        <f t="shared" si="58"/>
        <v>0.87999922007180675</v>
      </c>
      <c r="J423">
        <f t="shared" si="59"/>
        <v>4.0000763319230706E-2</v>
      </c>
      <c r="K423">
        <f t="shared" si="60"/>
        <v>7.9999926711206815E-2</v>
      </c>
      <c r="L423">
        <f t="shared" si="61"/>
        <v>8.9897755013599868E-8</v>
      </c>
      <c r="M423">
        <f>_xlfn.NORM.S.DIST((1/$Y$7)*(C423-$Y$3-D423*$Y$12),TRUE)</f>
        <v>0.65836627555995264</v>
      </c>
      <c r="N423" s="3">
        <f>_xlfn.NORM.S.DIST((1/$Y$8)*(C423-$Y$4-D423*$Y$12),TRUE)</f>
        <v>0.79002047891628391</v>
      </c>
      <c r="O423" s="3">
        <f>_xlfn.NORM.S.DIST((1/$Y$9)*(C423-$Y$5-D423*$Y$12),TRUE)</f>
        <v>0.43728449263179658</v>
      </c>
      <c r="P423" s="3">
        <f t="shared" si="62"/>
        <v>0.38487886447430608</v>
      </c>
      <c r="Q423">
        <f t="shared" si="63"/>
        <v>0.57936180901433854</v>
      </c>
      <c r="R423">
        <f t="shared" si="63"/>
        <v>3.1601422194475565E-2</v>
      </c>
      <c r="S423">
        <f t="shared" si="63"/>
        <v>3.498272736249098E-2</v>
      </c>
      <c r="T423">
        <f t="shared" si="63"/>
        <v>3.4599745868423673E-8</v>
      </c>
      <c r="U423" s="4">
        <f t="shared" si="64"/>
        <v>0.64594599317105095</v>
      </c>
      <c r="V423" s="6">
        <f t="shared" si="65"/>
        <v>0.37439829177111977</v>
      </c>
    </row>
    <row r="424" spans="1:22" x14ac:dyDescent="0.3">
      <c r="A424">
        <f t="shared" si="57"/>
        <v>420</v>
      </c>
      <c r="C424">
        <v>0.57473343300000002</v>
      </c>
      <c r="D424">
        <v>1.8041</v>
      </c>
      <c r="E424">
        <v>0.99999954141387104</v>
      </c>
      <c r="F424" s="13">
        <v>4.4308834207130101E-7</v>
      </c>
      <c r="G424" s="13">
        <v>1.54755886625001E-8</v>
      </c>
      <c r="H424" s="13">
        <v>2.2198920732158199E-11</v>
      </c>
      <c r="I424">
        <f t="shared" si="58"/>
        <v>0.87999982651717745</v>
      </c>
      <c r="J424">
        <f t="shared" si="59"/>
        <v>4.0000170525732383E-2</v>
      </c>
      <c r="K424">
        <f t="shared" si="60"/>
        <v>7.9999982807808942E-2</v>
      </c>
      <c r="L424">
        <f t="shared" si="61"/>
        <v>2.0149281611477013E-8</v>
      </c>
      <c r="M424">
        <f>_xlfn.NORM.S.DIST((1/$Y$7)*(C424-$Y$3-D424*$Y$12),TRUE)</f>
        <v>0.53063066003524084</v>
      </c>
      <c r="N424" s="3">
        <f>_xlfn.NORM.S.DIST((1/$Y$8)*(C424-$Y$4-D424*$Y$12),TRUE)</f>
        <v>0.72363107107998659</v>
      </c>
      <c r="O424" s="3">
        <f>_xlfn.NORM.S.DIST((1/$Y$9)*(C424-$Y$5-D424*$Y$12),TRUE)</f>
        <v>0.38558873137712402</v>
      </c>
      <c r="P424" s="3">
        <f t="shared" si="62"/>
        <v>0.35962314995014233</v>
      </c>
      <c r="Q424">
        <f t="shared" si="63"/>
        <v>0.46695488877570729</v>
      </c>
      <c r="R424">
        <f t="shared" si="63"/>
        <v>2.8945366240917834E-2</v>
      </c>
      <c r="S424">
        <f t="shared" si="63"/>
        <v>3.0847091881054781E-2</v>
      </c>
      <c r="T424">
        <f t="shared" si="63"/>
        <v>7.246148122351843E-9</v>
      </c>
      <c r="U424" s="4">
        <f t="shared" si="64"/>
        <v>0.52674735414382801</v>
      </c>
      <c r="V424" s="6">
        <f t="shared" si="65"/>
        <v>6.7095983100617887E-2</v>
      </c>
    </row>
    <row r="425" spans="1:22" x14ac:dyDescent="0.3">
      <c r="A425">
        <f t="shared" si="57"/>
        <v>421</v>
      </c>
      <c r="C425">
        <v>0.40552913000000002</v>
      </c>
      <c r="D425">
        <v>1.8</v>
      </c>
      <c r="E425">
        <v>0.99999933494849103</v>
      </c>
      <c r="F425" s="13">
        <v>6.4860231179151898E-7</v>
      </c>
      <c r="G425" s="13">
        <v>1.64296132634929E-8</v>
      </c>
      <c r="H425" s="13">
        <v>1.9583718763006299E-11</v>
      </c>
      <c r="I425">
        <f t="shared" si="58"/>
        <v>0.87999961635090074</v>
      </c>
      <c r="J425">
        <f t="shared" si="59"/>
        <v>4.0000376005623263E-2</v>
      </c>
      <c r="K425">
        <f t="shared" si="60"/>
        <v>7.9999963316883499E-2</v>
      </c>
      <c r="L425">
        <f t="shared" si="61"/>
        <v>4.4326593343715829E-8</v>
      </c>
      <c r="M425">
        <f>_xlfn.NORM.S.DIST((1/$Y$7)*(C425-$Y$3-D425*$Y$12),TRUE)</f>
        <v>0.46691274442401809</v>
      </c>
      <c r="N425" s="3">
        <f>_xlfn.NORM.S.DIST((1/$Y$8)*(C425-$Y$4-D425*$Y$12),TRUE)</f>
        <v>0.68825269354891327</v>
      </c>
      <c r="O425" s="3">
        <f>_xlfn.NORM.S.DIST((1/$Y$9)*(C425-$Y$5-D425*$Y$12),TRUE)</f>
        <v>0.36128000202209604</v>
      </c>
      <c r="P425" s="3">
        <f t="shared" si="62"/>
        <v>0.34763755948624586</v>
      </c>
      <c r="Q425">
        <f t="shared" si="63"/>
        <v>0.4108830359624821</v>
      </c>
      <c r="R425">
        <f t="shared" si="63"/>
        <v>2.7530366528839532E-2</v>
      </c>
      <c r="S425">
        <f t="shared" si="63"/>
        <v>2.890238690889128E-2</v>
      </c>
      <c r="T425">
        <f t="shared" si="63"/>
        <v>1.5409588730348641E-8</v>
      </c>
      <c r="U425" s="4">
        <f t="shared" si="64"/>
        <v>0.46731580480980167</v>
      </c>
      <c r="V425" s="6">
        <f t="shared" si="65"/>
        <v>-8.2018993617220176E-2</v>
      </c>
    </row>
    <row r="426" spans="1:22" x14ac:dyDescent="0.3">
      <c r="A426">
        <f t="shared" si="57"/>
        <v>422</v>
      </c>
      <c r="C426">
        <v>-1.801381326</v>
      </c>
      <c r="D426">
        <v>1.9479</v>
      </c>
      <c r="E426">
        <v>0.99990656996570504</v>
      </c>
      <c r="F426" s="13">
        <v>9.3394184134102802E-5</v>
      </c>
      <c r="G426" s="13">
        <v>3.5846343246090298E-8</v>
      </c>
      <c r="H426" s="13">
        <v>3.8180858392097799E-12</v>
      </c>
      <c r="I426">
        <f t="shared" si="58"/>
        <v>0.87999943767050437</v>
      </c>
      <c r="J426">
        <f t="shared" si="59"/>
        <v>4.000055065438881E-2</v>
      </c>
      <c r="K426">
        <f t="shared" si="60"/>
        <v>7.9999946799208507E-2</v>
      </c>
      <c r="L426">
        <f t="shared" si="61"/>
        <v>6.4875898154162305E-8</v>
      </c>
      <c r="M426">
        <f>_xlfn.NORM.S.DIST((1/$Y$7)*(C426-$Y$3-D426*$Y$12),TRUE)</f>
        <v>1.5062905151960938E-2</v>
      </c>
      <c r="N426" s="3">
        <f>_xlfn.NORM.S.DIST((1/$Y$8)*(C426-$Y$4-D426*$Y$12),TRUE)</f>
        <v>0.19783836394640938</v>
      </c>
      <c r="O426" s="3">
        <f>_xlfn.NORM.S.DIST((1/$Y$9)*(C426-$Y$5-D426*$Y$12),TRUE)</f>
        <v>0.11654247370587173</v>
      </c>
      <c r="P426" s="3">
        <f t="shared" si="62"/>
        <v>0.20833527278486572</v>
      </c>
      <c r="Q426">
        <f t="shared" si="63"/>
        <v>1.3255348063409769E-2</v>
      </c>
      <c r="R426">
        <f t="shared" si="63"/>
        <v>7.9136434984197566E-3</v>
      </c>
      <c r="S426">
        <f t="shared" si="63"/>
        <v>9.3233916963178943E-3</v>
      </c>
      <c r="T426">
        <f t="shared" si="63"/>
        <v>1.351593793911057E-8</v>
      </c>
      <c r="U426" s="4">
        <f t="shared" si="64"/>
        <v>3.0492396774085356E-2</v>
      </c>
      <c r="V426" s="6">
        <f t="shared" si="65"/>
        <v>-1.8736056875505598</v>
      </c>
    </row>
    <row r="427" spans="1:22" x14ac:dyDescent="0.3">
      <c r="A427">
        <f t="shared" si="57"/>
        <v>423</v>
      </c>
      <c r="C427">
        <v>-1.0439549960000001</v>
      </c>
      <c r="D427">
        <v>1.9335</v>
      </c>
      <c r="E427">
        <v>0.99998293153231399</v>
      </c>
      <c r="F427" s="13">
        <v>1.7041035151745899E-5</v>
      </c>
      <c r="G427" s="13">
        <v>2.74258426918015E-8</v>
      </c>
      <c r="H427" s="13">
        <v>6.6917387422794302E-12</v>
      </c>
      <c r="I427">
        <f t="shared" si="58"/>
        <v>0.87991875135804321</v>
      </c>
      <c r="J427">
        <f t="shared" si="59"/>
        <v>4.0079383622583918E-2</v>
      </c>
      <c r="K427">
        <f t="shared" si="60"/>
        <v>7.9992525597905484E-2</v>
      </c>
      <c r="L427">
        <f t="shared" si="61"/>
        <v>9.3394214678789533E-6</v>
      </c>
      <c r="M427">
        <f>_xlfn.NORM.S.DIST((1/$Y$7)*(C427-$Y$3-D427*$Y$12),TRUE)</f>
        <v>7.3152238390288241E-2</v>
      </c>
      <c r="N427" s="3">
        <f>_xlfn.NORM.S.DIST((1/$Y$8)*(C427-$Y$4-D427*$Y$12),TRUE)</f>
        <v>0.34849839463055182</v>
      </c>
      <c r="O427" s="3">
        <f>_xlfn.NORM.S.DIST((1/$Y$9)*(C427-$Y$5-D427*$Y$12),TRUE)</f>
        <v>0.18272077938008199</v>
      </c>
      <c r="P427" s="3">
        <f t="shared" si="62"/>
        <v>0.25210156289698182</v>
      </c>
      <c r="Q427">
        <f t="shared" si="63"/>
        <v>6.4368026263428343E-2</v>
      </c>
      <c r="R427">
        <f t="shared" si="63"/>
        <v>1.3967600850252527E-2</v>
      </c>
      <c r="S427">
        <f t="shared" si="63"/>
        <v>1.4616296621830449E-2</v>
      </c>
      <c r="T427">
        <f t="shared" si="63"/>
        <v>2.3544827486059082E-6</v>
      </c>
      <c r="U427" s="4">
        <f t="shared" si="64"/>
        <v>9.2954278218259925E-2</v>
      </c>
      <c r="V427" s="6">
        <f t="shared" si="65"/>
        <v>-1.3227799811081196</v>
      </c>
    </row>
    <row r="428" spans="1:22" x14ac:dyDescent="0.3">
      <c r="A428">
        <f t="shared" si="57"/>
        <v>424</v>
      </c>
      <c r="C428">
        <v>-2.3545709769999998</v>
      </c>
      <c r="D428">
        <v>2.1484999999999999</v>
      </c>
      <c r="E428">
        <v>0.99967518173841496</v>
      </c>
      <c r="F428">
        <v>3.2477467979692698E-4</v>
      </c>
      <c r="G428" s="13">
        <v>4.3579254701156501E-8</v>
      </c>
      <c r="H428" s="13">
        <v>2.5337807514128101E-12</v>
      </c>
      <c r="I428">
        <f t="shared" si="58"/>
        <v>0.87998517758469752</v>
      </c>
      <c r="J428">
        <f t="shared" si="59"/>
        <v>4.0014483782711455E-2</v>
      </c>
      <c r="K428">
        <f t="shared" si="60"/>
        <v>7.9998634523722717E-2</v>
      </c>
      <c r="L428">
        <f t="shared" si="61"/>
        <v>1.7041088685655839E-6</v>
      </c>
      <c r="M428">
        <f>_xlfn.NORM.S.DIST((1/$Y$7)*(C428-$Y$3-D428*$Y$12),TRUE)</f>
        <v>3.5601620755488874E-3</v>
      </c>
      <c r="N428" s="3">
        <f>_xlfn.NORM.S.DIST((1/$Y$8)*(C428-$Y$4-D428*$Y$12),TRUE)</f>
        <v>0.11794479870335473</v>
      </c>
      <c r="O428" s="3">
        <f>_xlfn.NORM.S.DIST((1/$Y$9)*(C428-$Y$5-D428*$Y$12),TRUE)</f>
        <v>8.0404323355392673E-2</v>
      </c>
      <c r="P428" s="3">
        <f t="shared" si="62"/>
        <v>0.17941003128305516</v>
      </c>
      <c r="Q428">
        <f t="shared" si="63"/>
        <v>3.132889856282193E-3</v>
      </c>
      <c r="R428">
        <f t="shared" si="63"/>
        <v>4.7195002349705549E-3</v>
      </c>
      <c r="S428">
        <f t="shared" si="63"/>
        <v>6.4322360782352811E-3</v>
      </c>
      <c r="T428">
        <f t="shared" si="63"/>
        <v>3.0573422541908315E-7</v>
      </c>
      <c r="U428" s="4">
        <f t="shared" si="64"/>
        <v>1.4284931903713449E-2</v>
      </c>
      <c r="V428" s="14">
        <f t="shared" si="65"/>
        <v>-2.1893713012192499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F4C62-1462-4570-9F1F-9768C313111E}">
  <dimension ref="A1:Y428"/>
  <sheetViews>
    <sheetView tabSelected="1" topLeftCell="L1" zoomScale="70" zoomScaleNormal="70" workbookViewId="0">
      <selection activeCell="Y7" sqref="Y7"/>
    </sheetView>
  </sheetViews>
  <sheetFormatPr defaultRowHeight="14.4" x14ac:dyDescent="0.3"/>
  <cols>
    <col min="1" max="2" width="5.77734375" customWidth="1"/>
    <col min="9" max="9" width="21.77734375" customWidth="1"/>
    <col min="10" max="12" width="22.109375" customWidth="1"/>
    <col min="13" max="13" width="19.88671875" customWidth="1"/>
    <col min="14" max="14" width="18.88671875" customWidth="1"/>
    <col min="15" max="15" width="19" customWidth="1"/>
    <col min="16" max="16" width="18.33203125" customWidth="1"/>
    <col min="21" max="21" width="20.77734375" bestFit="1" customWidth="1"/>
    <col min="22" max="22" width="17.109375" customWidth="1"/>
  </cols>
  <sheetData>
    <row r="1" spans="1:25" x14ac:dyDescent="0.3">
      <c r="U1" t="s">
        <v>0</v>
      </c>
      <c r="V1" t="s">
        <v>0</v>
      </c>
    </row>
    <row r="2" spans="1:25" x14ac:dyDescent="0.3">
      <c r="U2" t="s">
        <v>1</v>
      </c>
      <c r="V2" t="s">
        <v>2</v>
      </c>
    </row>
    <row r="3" spans="1:25" x14ac:dyDescent="0.3">
      <c r="A3" t="s">
        <v>3</v>
      </c>
      <c r="C3" s="1" t="s">
        <v>4</v>
      </c>
      <c r="D3" s="1" t="s">
        <v>39</v>
      </c>
      <c r="E3" s="1" t="s">
        <v>5</v>
      </c>
      <c r="F3" s="1" t="s">
        <v>6</v>
      </c>
      <c r="G3" s="1" t="s">
        <v>26</v>
      </c>
      <c r="H3" s="1" t="s">
        <v>40</v>
      </c>
      <c r="I3" s="1" t="s">
        <v>7</v>
      </c>
      <c r="J3" s="1" t="s">
        <v>8</v>
      </c>
      <c r="K3" s="1" t="s">
        <v>29</v>
      </c>
      <c r="L3" s="1" t="s">
        <v>41</v>
      </c>
      <c r="M3" s="1" t="s">
        <v>9</v>
      </c>
      <c r="N3" s="1" t="s">
        <v>10</v>
      </c>
      <c r="O3" s="1" t="s">
        <v>37</v>
      </c>
      <c r="P3" s="1" t="s">
        <v>42</v>
      </c>
      <c r="Q3" s="1" t="s">
        <v>11</v>
      </c>
      <c r="R3" s="1" t="s">
        <v>12</v>
      </c>
      <c r="S3" s="1" t="s">
        <v>28</v>
      </c>
      <c r="T3" s="1" t="s">
        <v>43</v>
      </c>
      <c r="U3" s="1" t="s">
        <v>27</v>
      </c>
      <c r="V3" s="1" t="s">
        <v>13</v>
      </c>
      <c r="W3" s="1"/>
      <c r="X3" s="2" t="s">
        <v>14</v>
      </c>
      <c r="Y3">
        <v>0.66159999999999997</v>
      </c>
    </row>
    <row r="4" spans="1:25" x14ac:dyDescent="0.3">
      <c r="A4">
        <v>0</v>
      </c>
      <c r="C4">
        <v>0.45446690499999998</v>
      </c>
      <c r="D4">
        <v>4.2457000000000003</v>
      </c>
      <c r="E4">
        <v>0.60695565648159</v>
      </c>
      <c r="F4">
        <v>0.23756535752164601</v>
      </c>
      <c r="G4">
        <v>7.9374879936362594E-2</v>
      </c>
      <c r="H4">
        <v>7.61041060604013E-2</v>
      </c>
      <c r="X4" s="2" t="s">
        <v>15</v>
      </c>
      <c r="Y4">
        <v>-0.53569999999999995</v>
      </c>
    </row>
    <row r="5" spans="1:25" x14ac:dyDescent="0.3">
      <c r="A5">
        <f>A4+1</f>
        <v>1</v>
      </c>
      <c r="C5">
        <v>1.753169269</v>
      </c>
      <c r="D5">
        <v>4.2150999999999996</v>
      </c>
      <c r="E5">
        <v>0.785948093740509</v>
      </c>
      <c r="F5">
        <v>0.128762118907604</v>
      </c>
      <c r="G5">
        <v>5.63977068903906E-2</v>
      </c>
      <c r="H5">
        <v>2.8892080461496501E-2</v>
      </c>
      <c r="I5">
        <f>$Y$14*E4+$Y$19*F4+G4*$Y$24+H4*$Y$29</f>
        <v>0.59440758589380072</v>
      </c>
      <c r="J5">
        <f>$Y$15*E4+$Y$20*F4+G4*$Y$25+H4*$Y$30</f>
        <v>0.23961472297282743</v>
      </c>
      <c r="K5">
        <f>E4*$Y$16+F4*$Y$21+G4*$Y$26+H4*$Y$31</f>
        <v>8.0544121733522434E-2</v>
      </c>
      <c r="L5">
        <f>E4*$Y$17+F4*$Y$22+G4*$Y$27+H4*$Y$32</f>
        <v>8.543356939984928E-2</v>
      </c>
      <c r="M5">
        <f>_xlfn.NORM.S.DIST((1/$Y$7)*(C5-$Y$3-D5*$Y$12),TRUE)</f>
        <v>0.78093654225525155</v>
      </c>
      <c r="N5" s="3">
        <f>_xlfn.NORM.S.DIST((1/$Y$8)*(C5-$Y$4-D5*$Y$12),TRUE)</f>
        <v>0.88979649426686758</v>
      </c>
      <c r="O5" s="3">
        <f>_xlfn.NORM.S.DIST((1/$Y$9)*(C5-$Y$5-D5*$Y$12),TRUE)</f>
        <v>0.589700004543665</v>
      </c>
      <c r="P5" s="3">
        <f>_xlfn.NORM.S.DIST((1/$Y$10)*(C5-$Y$6-D5*$Y$12),TRUE)</f>
        <v>0.64333495131489127</v>
      </c>
      <c r="Q5">
        <f>M5*I5</f>
        <v>0.46419460481819619</v>
      </c>
      <c r="R5">
        <f>N5*J5</f>
        <v>0.2132083404759485</v>
      </c>
      <c r="S5">
        <f>O5*K5</f>
        <v>4.7496868952223686E-2</v>
      </c>
      <c r="T5">
        <f>P5*L5</f>
        <v>5.4962401210509423E-2</v>
      </c>
      <c r="U5" s="4">
        <f>SUM(Q5:T5)</f>
        <v>0.77986221545687784</v>
      </c>
      <c r="V5" s="5">
        <f>_xlfn.NORM.S.INV(U5)</f>
        <v>0.77172795655974291</v>
      </c>
      <c r="X5" s="2" t="s">
        <v>35</v>
      </c>
      <c r="Y5">
        <v>0.88449999999999995</v>
      </c>
    </row>
    <row r="6" spans="1:25" x14ac:dyDescent="0.3">
      <c r="A6">
        <f t="shared" ref="A6:A69" si="0">A5+1</f>
        <v>2</v>
      </c>
      <c r="C6">
        <v>0.187041494</v>
      </c>
      <c r="D6">
        <v>4.2984</v>
      </c>
      <c r="E6">
        <v>0.81635921477540996</v>
      </c>
      <c r="F6">
        <v>0.12941695737614101</v>
      </c>
      <c r="G6">
        <v>4.3645895079067597E-2</v>
      </c>
      <c r="H6">
        <v>1.05779327693818E-2</v>
      </c>
      <c r="I6">
        <f t="shared" ref="I6:I69" si="1">$Y$14*E5+$Y$19*F5+G5*$Y$24+H5*$Y$29</f>
        <v>0.73381721344642015</v>
      </c>
      <c r="J6">
        <f t="shared" ref="J6:J69" si="2">$Y$15*E5+$Y$20*F5+G5*$Y$25+H5*$Y$30</f>
        <v>0.14830598239332957</v>
      </c>
      <c r="K6">
        <f t="shared" ref="K6:K69" si="3">E5*$Y$16+F5*$Y$21+G5*$Y$26+H5*$Y$31</f>
        <v>8.1322950831388865E-2</v>
      </c>
      <c r="L6">
        <f t="shared" ref="L6:L69" si="4">E5*$Y$17+F5*$Y$22+G5*$Y$27+H5*$Y$32</f>
        <v>3.6553853328861512E-2</v>
      </c>
      <c r="M6">
        <f>_xlfn.NORM.S.DIST((1/$Y$7)*(C6-$Y$3-D6*$Y$12),TRUE)</f>
        <v>0.2389763905624212</v>
      </c>
      <c r="N6" s="3">
        <f>_xlfn.NORM.S.DIST((1/$Y$8)*(C6-$Y$4-D6*$Y$12),TRUE)</f>
        <v>0.60683292652876086</v>
      </c>
      <c r="O6" s="3">
        <f>_xlfn.NORM.S.DIST((1/$Y$9)*(C6-$Y$5-D6*$Y$12),TRUE)</f>
        <v>0.35586826890841911</v>
      </c>
      <c r="P6" s="3">
        <f t="shared" ref="P6:P69" si="5">_xlfn.NORM.S.DIST((1/$Y$10)*(C6-$Y$6-D6*$Y$12),TRUE)</f>
        <v>0.52709002920624193</v>
      </c>
      <c r="Q6">
        <f t="shared" ref="Q6:T69" si="6">M6*I6</f>
        <v>0.17536498900199932</v>
      </c>
      <c r="R6">
        <f t="shared" si="6"/>
        <v>8.9996953317467057E-2</v>
      </c>
      <c r="S6">
        <f t="shared" si="6"/>
        <v>2.8940257734890836E-2</v>
      </c>
      <c r="T6">
        <f t="shared" si="6"/>
        <v>1.9267171618710298E-2</v>
      </c>
      <c r="U6" s="4">
        <f t="shared" ref="U6:U69" si="7">SUM(Q6:T6)</f>
        <v>0.31356937167306748</v>
      </c>
      <c r="V6" s="6">
        <f t="shared" ref="V6:V69" si="8">_xlfn.NORM.S.INV(U6)</f>
        <v>-0.48575801758409765</v>
      </c>
      <c r="X6" s="2" t="s">
        <v>45</v>
      </c>
      <c r="Y6">
        <v>-0.44600000000000001</v>
      </c>
    </row>
    <row r="7" spans="1:25" x14ac:dyDescent="0.3">
      <c r="A7">
        <f t="shared" si="0"/>
        <v>3</v>
      </c>
      <c r="C7">
        <v>-1.2445846E-2</v>
      </c>
      <c r="D7">
        <v>4.2427999999999999</v>
      </c>
      <c r="E7">
        <v>0.79979438847206097</v>
      </c>
      <c r="F7">
        <v>0.14831491093972199</v>
      </c>
      <c r="G7">
        <v>4.4840554734906897E-2</v>
      </c>
      <c r="H7">
        <v>7.0501458533105297E-3</v>
      </c>
      <c r="I7">
        <f t="shared" si="1"/>
        <v>0.75122110236074457</v>
      </c>
      <c r="J7">
        <f t="shared" si="2"/>
        <v>0.14935639616354157</v>
      </c>
      <c r="K7">
        <f t="shared" si="3"/>
        <v>7.7582000571803922E-2</v>
      </c>
      <c r="L7">
        <f t="shared" si="4"/>
        <v>2.1840500903910216E-2</v>
      </c>
      <c r="M7">
        <f>_xlfn.NORM.S.DIST((1/$Y$7)*(C7-$Y$3-D7*$Y$12),TRUE)</f>
        <v>0.18546717179149846</v>
      </c>
      <c r="N7" s="3">
        <f>_xlfn.NORM.S.DIST((1/$Y$8)*(C7-$Y$4-D7*$Y$12),TRUE)</f>
        <v>0.56044405595698987</v>
      </c>
      <c r="O7" s="3">
        <f>_xlfn.NORM.S.DIST((1/$Y$9)*(C7-$Y$5-D7*$Y$12),TRUE)</f>
        <v>0.32857059855789267</v>
      </c>
      <c r="P7" s="3">
        <f t="shared" si="5"/>
        <v>0.51221681137983666</v>
      </c>
      <c r="Q7">
        <f t="shared" si="6"/>
        <v>0.13932685324493907</v>
      </c>
      <c r="R7">
        <f t="shared" si="6"/>
        <v>8.370590444901424E-2</v>
      </c>
      <c r="S7">
        <f t="shared" si="6"/>
        <v>2.5491164365196387E-2</v>
      </c>
      <c r="T7">
        <f t="shared" si="6"/>
        <v>1.1187071731939332E-2</v>
      </c>
      <c r="U7" s="4">
        <f t="shared" si="7"/>
        <v>0.25971099379108903</v>
      </c>
      <c r="V7" s="6">
        <f t="shared" si="8"/>
        <v>-0.64423665111215322</v>
      </c>
      <c r="X7" s="2" t="s">
        <v>16</v>
      </c>
      <c r="Y7">
        <f>SQRT(1.11993)</f>
        <v>1.0582674520176836</v>
      </c>
    </row>
    <row r="8" spans="1:25" x14ac:dyDescent="0.3">
      <c r="A8">
        <f t="shared" si="0"/>
        <v>4</v>
      </c>
      <c r="C8">
        <v>-1.407837397</v>
      </c>
      <c r="D8">
        <v>4.2988</v>
      </c>
      <c r="E8">
        <v>0.37517681186085</v>
      </c>
      <c r="F8">
        <v>0.48768572571114199</v>
      </c>
      <c r="G8">
        <v>0.112562047119883</v>
      </c>
      <c r="H8">
        <v>2.4575415308125299E-2</v>
      </c>
      <c r="I8">
        <f t="shared" si="1"/>
        <v>0.73765791183247698</v>
      </c>
      <c r="J8">
        <f t="shared" si="2"/>
        <v>0.16547826583434841</v>
      </c>
      <c r="K8">
        <f t="shared" si="3"/>
        <v>7.5943809009205318E-2</v>
      </c>
      <c r="L8">
        <f t="shared" si="4"/>
        <v>2.0920013323969693E-2</v>
      </c>
      <c r="M8">
        <f>_xlfn.NORM.S.DIST((1/$Y$7)*(C8-$Y$3-D8*$Y$12),TRUE)</f>
        <v>1.3322162019379321E-2</v>
      </c>
      <c r="N8" s="3">
        <f>_xlfn.NORM.S.DIST((1/$Y$8)*(C8-$Y$4-D8*$Y$12),TRUE)</f>
        <v>0.24273804029520546</v>
      </c>
      <c r="O8" s="3">
        <f>_xlfn.NORM.S.DIST((1/$Y$9)*(C8-$Y$5-D8*$Y$12),TRUE)</f>
        <v>0.16485205735433731</v>
      </c>
      <c r="P8" s="3">
        <f t="shared" si="5"/>
        <v>0.4067411179520577</v>
      </c>
      <c r="Q8">
        <f t="shared" si="6"/>
        <v>9.8271982163092853E-3</v>
      </c>
      <c r="R8">
        <f t="shared" si="6"/>
        <v>4.0167869960078782E-2</v>
      </c>
      <c r="S8">
        <f t="shared" si="6"/>
        <v>1.2519493158492353E-2</v>
      </c>
      <c r="T8">
        <f t="shared" si="6"/>
        <v>8.5090296069633749E-3</v>
      </c>
      <c r="U8" s="4">
        <f t="shared" si="7"/>
        <v>7.1023590941843795E-2</v>
      </c>
      <c r="V8" s="6">
        <f t="shared" si="8"/>
        <v>-1.4682100253480577</v>
      </c>
      <c r="X8" s="2" t="s">
        <v>17</v>
      </c>
      <c r="Y8">
        <f>SQRT(2.71134)</f>
        <v>1.6466147090318366</v>
      </c>
    </row>
    <row r="9" spans="1:25" x14ac:dyDescent="0.3">
      <c r="A9">
        <f t="shared" si="0"/>
        <v>5</v>
      </c>
      <c r="C9">
        <v>2.715621938</v>
      </c>
      <c r="D9">
        <v>4.3571</v>
      </c>
      <c r="E9">
        <v>0.53132390738442603</v>
      </c>
      <c r="F9">
        <v>0.29669071671862302</v>
      </c>
      <c r="G9">
        <v>0.108587329823948</v>
      </c>
      <c r="H9">
        <v>6.3398046073003395E-2</v>
      </c>
      <c r="I9">
        <f t="shared" si="1"/>
        <v>0.41632287977405641</v>
      </c>
      <c r="J9">
        <f t="shared" si="2"/>
        <v>0.45291573807710939</v>
      </c>
      <c r="K9">
        <f t="shared" si="3"/>
        <v>6.1206856860021225E-2</v>
      </c>
      <c r="L9">
        <f t="shared" si="4"/>
        <v>6.9554525288813271E-2</v>
      </c>
      <c r="M9">
        <f>_xlfn.NORM.S.DIST((1/$Y$7)*(C9-$Y$3-D9*$Y$12),TRUE)</f>
        <v>0.95314979449318926</v>
      </c>
      <c r="N9" s="3">
        <f>_xlfn.NORM.S.DIST((1/$Y$8)*(C9-$Y$4-D9*$Y$12),TRUE)</f>
        <v>0.96441610835030289</v>
      </c>
      <c r="O9" s="3">
        <f>_xlfn.NORM.S.DIST((1/$Y$9)*(C9-$Y$5-D9*$Y$12),TRUE)</f>
        <v>0.72190517999036707</v>
      </c>
      <c r="P9" s="3">
        <f t="shared" si="5"/>
        <v>0.70850869811093087</v>
      </c>
      <c r="Q9">
        <f t="shared" si="6"/>
        <v>0.39681806729945462</v>
      </c>
      <c r="R9">
        <f t="shared" si="6"/>
        <v>0.43679923352693095</v>
      </c>
      <c r="S9">
        <f t="shared" si="6"/>
        <v>4.4185547018178256E-2</v>
      </c>
      <c r="T9">
        <f t="shared" si="6"/>
        <v>4.927998616010091E-2</v>
      </c>
      <c r="U9" s="4">
        <f t="shared" si="7"/>
        <v>0.92708283400466474</v>
      </c>
      <c r="V9" s="6">
        <f t="shared" si="8"/>
        <v>1.4544039986701971</v>
      </c>
      <c r="X9" s="2" t="s">
        <v>36</v>
      </c>
      <c r="Y9">
        <f>SQRT(6.94533)</f>
        <v>2.6353994004704488</v>
      </c>
    </row>
    <row r="10" spans="1:25" x14ac:dyDescent="0.3">
      <c r="A10">
        <f t="shared" si="0"/>
        <v>6</v>
      </c>
      <c r="C10">
        <v>-1.5771119360000001</v>
      </c>
      <c r="D10">
        <v>4.5523999999999996</v>
      </c>
      <c r="E10">
        <v>0.15771717389776899</v>
      </c>
      <c r="F10">
        <v>0.66934432024196</v>
      </c>
      <c r="G10">
        <v>9.2997755188614806E-2</v>
      </c>
      <c r="H10">
        <v>7.9940750671655597E-2</v>
      </c>
      <c r="I10">
        <f t="shared" si="1"/>
        <v>0.54934880359945371</v>
      </c>
      <c r="J10">
        <f t="shared" si="2"/>
        <v>0.2898332749911301</v>
      </c>
      <c r="K10">
        <f t="shared" si="3"/>
        <v>7.9344539580912185E-2</v>
      </c>
      <c r="L10">
        <f t="shared" si="4"/>
        <v>8.1473381828504499E-2</v>
      </c>
      <c r="M10">
        <f>_xlfn.NORM.S.DIST((1/$Y$7)*(C10-$Y$3-D10*$Y$12),TRUE)</f>
        <v>8.3772238385904918E-3</v>
      </c>
      <c r="N10" s="3">
        <f>_xlfn.NORM.S.DIST((1/$Y$8)*(C10-$Y$4-D10*$Y$12),TRUE)</f>
        <v>0.20890493787914388</v>
      </c>
      <c r="O10" s="3">
        <f>_xlfn.NORM.S.DIST((1/$Y$9)*(C10-$Y$5-D10*$Y$12),TRUE)</f>
        <v>0.14798177129084339</v>
      </c>
      <c r="P10" s="3">
        <f t="shared" si="5"/>
        <v>0.39308141415916048</v>
      </c>
      <c r="Q10">
        <f t="shared" si="6"/>
        <v>4.6020178932145101E-3</v>
      </c>
      <c r="R10">
        <f t="shared" si="6"/>
        <v>6.0547602307330861E-2</v>
      </c>
      <c r="S10">
        <f t="shared" si="6"/>
        <v>1.1741545509439818E-2</v>
      </c>
      <c r="T10">
        <f t="shared" si="6"/>
        <v>3.2025672145477795E-2</v>
      </c>
      <c r="U10" s="4">
        <f t="shared" si="7"/>
        <v>0.10891683785546299</v>
      </c>
      <c r="V10" s="6">
        <f t="shared" si="8"/>
        <v>-1.2323090091648277</v>
      </c>
      <c r="X10" s="2" t="s">
        <v>46</v>
      </c>
      <c r="Y10">
        <f>SQRT(27.54406)</f>
        <v>5.2482435156917022</v>
      </c>
    </row>
    <row r="11" spans="1:25" x14ac:dyDescent="0.3">
      <c r="A11">
        <f t="shared" si="0"/>
        <v>7</v>
      </c>
      <c r="C11">
        <v>-1.662008648</v>
      </c>
      <c r="D11">
        <v>4.5106000000000002</v>
      </c>
      <c r="E11">
        <v>3.1817707185502503E-2</v>
      </c>
      <c r="F11">
        <v>0.85175432993408295</v>
      </c>
      <c r="G11">
        <v>3.4991606332871399E-2</v>
      </c>
      <c r="H11">
        <v>8.1436356547542804E-2</v>
      </c>
      <c r="I11">
        <f t="shared" si="1"/>
        <v>0.21324234747497553</v>
      </c>
      <c r="J11">
        <f t="shared" si="2"/>
        <v>0.60641387964034665</v>
      </c>
      <c r="K11">
        <f t="shared" si="3"/>
        <v>4.8526762771270521E-2</v>
      </c>
      <c r="L11">
        <f t="shared" si="4"/>
        <v>0.13181701011340663</v>
      </c>
      <c r="M11">
        <f>_xlfn.NORM.S.DIST((1/$Y$7)*(C11-$Y$3-D11*$Y$12),TRUE)</f>
        <v>6.7606576501263484E-3</v>
      </c>
      <c r="N11" s="3">
        <f>_xlfn.NORM.S.DIST((1/$Y$8)*(C11-$Y$4-D11*$Y$12),TRUE)</f>
        <v>0.19485241365031297</v>
      </c>
      <c r="O11" s="3">
        <f>_xlfn.NORM.S.DIST((1/$Y$9)*(C11-$Y$5-D11*$Y$12),TRUE)</f>
        <v>0.14089147743710301</v>
      </c>
      <c r="P11" s="3">
        <f t="shared" si="5"/>
        <v>0.38707116263923302</v>
      </c>
      <c r="Q11">
        <f t="shared" si="6"/>
        <v>1.4416585077875943E-3</v>
      </c>
      <c r="R11">
        <f t="shared" si="6"/>
        <v>0.11816120811897193</v>
      </c>
      <c r="S11">
        <f t="shared" si="6"/>
        <v>6.8370073020841112E-3</v>
      </c>
      <c r="T11">
        <f t="shared" si="6"/>
        <v>5.1022563360223844E-2</v>
      </c>
      <c r="U11" s="4">
        <f t="shared" si="7"/>
        <v>0.17746243728906747</v>
      </c>
      <c r="V11" s="6">
        <f t="shared" si="8"/>
        <v>-0.92507888678715955</v>
      </c>
      <c r="X11" s="2"/>
    </row>
    <row r="12" spans="1:25" x14ac:dyDescent="0.3">
      <c r="A12">
        <f t="shared" si="0"/>
        <v>8</v>
      </c>
      <c r="C12">
        <v>-2.108282408</v>
      </c>
      <c r="D12">
        <v>4.5172999999999996</v>
      </c>
      <c r="E12">
        <v>3.1837950520720898E-3</v>
      </c>
      <c r="F12">
        <v>0.88297739686682997</v>
      </c>
      <c r="G12">
        <v>1.6001298275022301E-2</v>
      </c>
      <c r="H12">
        <v>9.7837509806075196E-2</v>
      </c>
      <c r="I12">
        <f t="shared" si="1"/>
        <v>6.2525445747725866E-2</v>
      </c>
      <c r="J12">
        <f t="shared" si="2"/>
        <v>0.76201253724969098</v>
      </c>
      <c r="K12">
        <f t="shared" si="3"/>
        <v>2.478758270781161E-2</v>
      </c>
      <c r="L12">
        <f t="shared" si="4"/>
        <v>0.15067443429477123</v>
      </c>
      <c r="M12">
        <f>_xlfn.NORM.S.DIST((1/$Y$7)*(C12-$Y$3-D12*$Y$12),TRUE)</f>
        <v>1.9149379102944648E-3</v>
      </c>
      <c r="N12" s="3">
        <f>_xlfn.NORM.S.DIST((1/$Y$8)*(C12-$Y$4-D12*$Y$12),TRUE)</f>
        <v>0.1289350930016569</v>
      </c>
      <c r="O12" s="3">
        <f>_xlfn.NORM.S.DIST((1/$Y$9)*(C12-$Y$5-D12*$Y$12),TRUE)</f>
        <v>0.10641444030050835</v>
      </c>
      <c r="P12" s="3">
        <f t="shared" si="5"/>
        <v>0.3549181789585909</v>
      </c>
      <c r="Q12">
        <f t="shared" si="6"/>
        <v>1.1973234642038011E-4</v>
      </c>
      <c r="R12">
        <f t="shared" si="6"/>
        <v>9.8250157358717449E-2</v>
      </c>
      <c r="S12">
        <f t="shared" si="6"/>
        <v>2.637756740254332E-3</v>
      </c>
      <c r="T12">
        <f t="shared" si="6"/>
        <v>5.3477095835516061E-2</v>
      </c>
      <c r="U12" s="4">
        <f t="shared" si="7"/>
        <v>0.15448474228090822</v>
      </c>
      <c r="V12" s="6">
        <f t="shared" si="8"/>
        <v>-1.0173867461429982</v>
      </c>
      <c r="X12" s="2" t="s">
        <v>38</v>
      </c>
      <c r="Y12">
        <v>6.4299999999999996E-2</v>
      </c>
    </row>
    <row r="13" spans="1:25" x14ac:dyDescent="0.3">
      <c r="A13">
        <f t="shared" si="0"/>
        <v>9</v>
      </c>
      <c r="C13">
        <v>-4.6683919620000003</v>
      </c>
      <c r="D13">
        <v>4.8289999999999997</v>
      </c>
      <c r="E13" s="13">
        <v>4.0717733631759098E-7</v>
      </c>
      <c r="F13">
        <v>0.35575184363634099</v>
      </c>
      <c r="G13" s="13">
        <v>1.91736118323571E-2</v>
      </c>
      <c r="H13">
        <v>0.625074137353966</v>
      </c>
      <c r="I13">
        <f t="shared" si="1"/>
        <v>2.4130823470568545E-2</v>
      </c>
      <c r="J13">
        <f>$Y$15*E12+$Y$20*F12+G12*$Y$25+H12*$Y$30</f>
        <v>0.78841402415793371</v>
      </c>
      <c r="K13">
        <f t="shared" si="3"/>
        <v>2.0727391857203903E-2</v>
      </c>
      <c r="L13">
        <f t="shared" si="4"/>
        <v>0.16672776051429339</v>
      </c>
      <c r="M13">
        <f>_xlfn.NORM.S.DIST((1/$Y$7)*(C13-$Y$3-D13*$Y$12),TRUE)</f>
        <v>4.9123979794376383E-8</v>
      </c>
      <c r="N13" s="3">
        <f>_xlfn.NORM.S.DIST((1/$Y$8)*(C13-$Y$4-D13*$Y$12),TRUE)</f>
        <v>3.483864313180954E-3</v>
      </c>
      <c r="O13" s="3">
        <f>_xlfn.NORM.S.DIST((1/$Y$9)*(C13-$Y$5-D13*$Y$12),TRUE)</f>
        <v>1.3045294133659489E-2</v>
      </c>
      <c r="P13" s="3">
        <f t="shared" si="5"/>
        <v>0.19387694640325948</v>
      </c>
      <c r="Q13">
        <f t="shared" si="6"/>
        <v>1.1854020845898726E-9</v>
      </c>
      <c r="R13">
        <f t="shared" si="6"/>
        <v>2.7467274827752118E-3</v>
      </c>
      <c r="S13">
        <f t="shared" si="6"/>
        <v>2.7039492340084355E-4</v>
      </c>
      <c r="T13">
        <f t="shared" si="6"/>
        <v>3.2324669089165141E-2</v>
      </c>
      <c r="U13" s="4">
        <f t="shared" si="7"/>
        <v>3.5341792680743278E-2</v>
      </c>
      <c r="V13" s="6">
        <f t="shared" si="8"/>
        <v>-1.807504938654386</v>
      </c>
    </row>
    <row r="14" spans="1:25" x14ac:dyDescent="0.3">
      <c r="A14">
        <f t="shared" si="0"/>
        <v>10</v>
      </c>
      <c r="C14">
        <v>0.80769500100000002</v>
      </c>
      <c r="D14">
        <v>4.7721999999999998</v>
      </c>
      <c r="E14">
        <v>6.3647507318568594E-2</v>
      </c>
      <c r="F14">
        <v>0.50159142913421095</v>
      </c>
      <c r="G14">
        <v>0.12661528582849799</v>
      </c>
      <c r="H14">
        <v>0.30814577771872198</v>
      </c>
      <c r="I14">
        <f t="shared" si="1"/>
        <v>2.3613618645256143E-2</v>
      </c>
      <c r="J14">
        <f t="shared" si="2"/>
        <v>0.32969584822548692</v>
      </c>
      <c r="K14">
        <f t="shared" si="3"/>
        <v>0.11086430276412684</v>
      </c>
      <c r="L14">
        <f t="shared" si="4"/>
        <v>0.53582623036513044</v>
      </c>
      <c r="M14">
        <f>_xlfn.NORM.S.DIST((1/$Y$7)*(C14-$Y$3-D14*$Y$12),TRUE)</f>
        <v>0.43963043232858284</v>
      </c>
      <c r="N14" s="3">
        <f>_xlfn.NORM.S.DIST((1/$Y$8)*(C14-$Y$4-D14*$Y$12),TRUE)</f>
        <v>0.73548883376863761</v>
      </c>
      <c r="O14" s="3">
        <f>_xlfn.NORM.S.DIST((1/$Y$9)*(C14-$Y$5-D14*$Y$12),TRUE)</f>
        <v>0.44212707571483545</v>
      </c>
      <c r="P14" s="3">
        <f t="shared" si="5"/>
        <v>0.57158516601803144</v>
      </c>
      <c r="Q14">
        <f t="shared" si="6"/>
        <v>1.0381265373856243E-2</v>
      </c>
      <c r="R14">
        <f t="shared" si="6"/>
        <v>0.24248761490972512</v>
      </c>
      <c r="S14">
        <f t="shared" si="6"/>
        <v>4.9016109982267547E-2</v>
      </c>
      <c r="T14">
        <f t="shared" si="6"/>
        <v>0.30627032484006905</v>
      </c>
      <c r="U14" s="4">
        <f t="shared" si="7"/>
        <v>0.60815531510591803</v>
      </c>
      <c r="V14" s="6">
        <f t="shared" si="8"/>
        <v>0.27451435982497696</v>
      </c>
      <c r="X14" s="2" t="s">
        <v>18</v>
      </c>
      <c r="Y14" s="15">
        <v>0.88</v>
      </c>
    </row>
    <row r="15" spans="1:25" x14ac:dyDescent="0.3">
      <c r="A15">
        <f t="shared" si="0"/>
        <v>11</v>
      </c>
      <c r="C15">
        <v>1.501016887</v>
      </c>
      <c r="D15">
        <v>4.8719000000000001</v>
      </c>
      <c r="E15">
        <v>0.34076660478841198</v>
      </c>
      <c r="F15">
        <v>0.42702312204944498</v>
      </c>
      <c r="G15">
        <v>8.8118790111612E-2</v>
      </c>
      <c r="H15">
        <v>0.14409148305053099</v>
      </c>
      <c r="I15">
        <f t="shared" si="1"/>
        <v>0.15527018430538825</v>
      </c>
      <c r="J15">
        <f t="shared" si="2"/>
        <v>0.45892364635141991</v>
      </c>
      <c r="K15">
        <f t="shared" si="3"/>
        <v>8.7864251396507748E-2</v>
      </c>
      <c r="L15">
        <f t="shared" si="4"/>
        <v>0.29794191794668368</v>
      </c>
      <c r="M15">
        <f>_xlfn.NORM.S.DIST((1/$Y$7)*(C15-$Y$3-D15*$Y$12),TRUE)</f>
        <v>0.69047037237299724</v>
      </c>
      <c r="N15" s="3">
        <f>_xlfn.NORM.S.DIST((1/$Y$8)*(C15-$Y$4-D15*$Y$12),TRUE)</f>
        <v>0.85237290675493127</v>
      </c>
      <c r="O15" s="3">
        <f>_xlfn.NORM.S.DIST((1/$Y$9)*(C15-$Y$5-D15*$Y$12),TRUE)</f>
        <v>0.54580492633075428</v>
      </c>
      <c r="P15" s="3">
        <f t="shared" si="5"/>
        <v>0.62221194285409287</v>
      </c>
      <c r="Q15">
        <f t="shared" si="6"/>
        <v>0.10720946197576534</v>
      </c>
      <c r="R15">
        <f t="shared" si="6"/>
        <v>0.39117408241913187</v>
      </c>
      <c r="S15">
        <f t="shared" si="6"/>
        <v>4.7956741260577786E-2</v>
      </c>
      <c r="T15">
        <f t="shared" si="6"/>
        <v>0.18538301962328077</v>
      </c>
      <c r="U15" s="4">
        <f t="shared" si="7"/>
        <v>0.73172330527875573</v>
      </c>
      <c r="V15" s="6">
        <f t="shared" si="8"/>
        <v>0.61803329786015315</v>
      </c>
      <c r="X15" s="2" t="s">
        <v>19</v>
      </c>
      <c r="Y15">
        <v>0.04</v>
      </c>
    </row>
    <row r="16" spans="1:25" x14ac:dyDescent="0.3">
      <c r="A16">
        <f t="shared" si="0"/>
        <v>12</v>
      </c>
      <c r="C16">
        <v>1.702990859</v>
      </c>
      <c r="D16">
        <v>4.4156000000000004</v>
      </c>
      <c r="E16">
        <v>0.60600957800132405</v>
      </c>
      <c r="F16">
        <v>0.26860250889669601</v>
      </c>
      <c r="G16">
        <v>6.1167234186326601E-2</v>
      </c>
      <c r="H16">
        <v>6.4220678915654E-2</v>
      </c>
      <c r="I16">
        <f t="shared" si="1"/>
        <v>0.36903128714516292</v>
      </c>
      <c r="J16">
        <f t="shared" si="2"/>
        <v>0.39920663617990149</v>
      </c>
      <c r="K16">
        <f t="shared" si="3"/>
        <v>7.2905390128450112E-2</v>
      </c>
      <c r="L16">
        <f t="shared" si="4"/>
        <v>0.15885668654648541</v>
      </c>
      <c r="M16">
        <f>_xlfn.NORM.S.DIST((1/$Y$7)*(C16-$Y$3-D16*$Y$12),TRUE)</f>
        <v>0.7629308840151825</v>
      </c>
      <c r="N16" s="3">
        <f>_xlfn.NORM.S.DIST((1/$Y$8)*(C16-$Y$4-D16*$Y$12),TRUE)</f>
        <v>0.8824144684185935</v>
      </c>
      <c r="O16" s="3">
        <f>_xlfn.NORM.S.DIST((1/$Y$9)*(C16-$Y$5-D16*$Y$12),TRUE)</f>
        <v>0.58037045281582667</v>
      </c>
      <c r="P16" s="3">
        <f t="shared" si="5"/>
        <v>0.63884375266937954</v>
      </c>
      <c r="Q16">
        <f t="shared" si="6"/>
        <v>0.28154536613091979</v>
      </c>
      <c r="R16">
        <f t="shared" si="6"/>
        <v>0.35226571165386261</v>
      </c>
      <c r="S16">
        <f t="shared" si="6"/>
        <v>4.2312134281563094E-2</v>
      </c>
      <c r="T16">
        <f t="shared" si="6"/>
        <v>0.10148460176998007</v>
      </c>
      <c r="U16" s="4">
        <f t="shared" si="7"/>
        <v>0.7776078138363256</v>
      </c>
      <c r="V16" s="6">
        <f t="shared" si="8"/>
        <v>0.76413906881345572</v>
      </c>
      <c r="X16" s="2" t="s">
        <v>30</v>
      </c>
      <c r="Y16">
        <v>0.08</v>
      </c>
    </row>
    <row r="17" spans="1:25" x14ac:dyDescent="0.3">
      <c r="A17">
        <f t="shared" si="0"/>
        <v>13</v>
      </c>
      <c r="C17">
        <v>1.435305096</v>
      </c>
      <c r="D17">
        <v>4.4431000000000003</v>
      </c>
      <c r="E17">
        <v>0.78196003793394597</v>
      </c>
      <c r="F17">
        <v>0.15077344455594199</v>
      </c>
      <c r="G17">
        <v>4.4407707108748203E-2</v>
      </c>
      <c r="H17">
        <v>2.2858810401364001E-2</v>
      </c>
      <c r="I17">
        <f t="shared" si="1"/>
        <v>0.58065706913344384</v>
      </c>
      <c r="J17">
        <f t="shared" si="2"/>
        <v>0.26641604664201529</v>
      </c>
      <c r="K17">
        <f t="shared" si="3"/>
        <v>7.4078417860485482E-2</v>
      </c>
      <c r="L17">
        <f t="shared" si="4"/>
        <v>7.8848466364056069E-2</v>
      </c>
      <c r="M17">
        <f>_xlfn.NORM.S.DIST((1/$Y$7)*(C17-$Y$3-D17*$Y$12),TRUE)</f>
        <v>0.67765237929501232</v>
      </c>
      <c r="N17" s="3">
        <f>_xlfn.NORM.S.DIST((1/$Y$8)*(C17-$Y$4-D17*$Y$12),TRUE)</f>
        <v>0.84696476826245803</v>
      </c>
      <c r="O17" s="3">
        <f>_xlfn.NORM.S.DIST((1/$Y$9)*(C17-$Y$5-D17*$Y$12),TRUE)</f>
        <v>0.54006488503923344</v>
      </c>
      <c r="P17" s="3">
        <f t="shared" si="5"/>
        <v>0.61944677742147869</v>
      </c>
      <c r="Q17">
        <f t="shared" si="6"/>
        <v>0.39348364445274669</v>
      </c>
      <c r="R17">
        <f t="shared" si="6"/>
        <v>0.22564500520555469</v>
      </c>
      <c r="S17">
        <f t="shared" si="6"/>
        <v>4.0007152225711391E-2</v>
      </c>
      <c r="T17">
        <f t="shared" si="6"/>
        <v>4.8842428393840391E-2</v>
      </c>
      <c r="U17" s="4">
        <f t="shared" si="7"/>
        <v>0.70797823027785312</v>
      </c>
      <c r="V17" s="6">
        <f t="shared" si="8"/>
        <v>0.54748796070121009</v>
      </c>
      <c r="X17" s="2" t="s">
        <v>44</v>
      </c>
      <c r="Y17">
        <v>0</v>
      </c>
    </row>
    <row r="18" spans="1:25" x14ac:dyDescent="0.3">
      <c r="A18">
        <f t="shared" si="0"/>
        <v>14</v>
      </c>
      <c r="C18">
        <v>2.2399948250000001</v>
      </c>
      <c r="D18">
        <v>4.4734999999999996</v>
      </c>
      <c r="E18">
        <v>0.83349465813669399</v>
      </c>
      <c r="F18">
        <v>8.2215393124049602E-2</v>
      </c>
      <c r="G18">
        <v>6.9277817067395497E-2</v>
      </c>
      <c r="H18">
        <v>1.5012131671860799E-2</v>
      </c>
      <c r="I18">
        <f t="shared" si="1"/>
        <v>0.72183470504974423</v>
      </c>
      <c r="J18">
        <f t="shared" si="2"/>
        <v>0.16725617459343595</v>
      </c>
      <c r="K18">
        <f t="shared" si="3"/>
        <v>7.7100650509047131E-2</v>
      </c>
      <c r="L18">
        <f t="shared" si="4"/>
        <v>3.3808469847772887E-2</v>
      </c>
      <c r="M18">
        <f>_xlfn.NORM.S.DIST((1/$Y$7)*(C18-$Y$3-D18*$Y$12),TRUE)</f>
        <v>0.88870709921417135</v>
      </c>
      <c r="N18" s="3">
        <f>_xlfn.NORM.S.DIST((1/$Y$8)*(C18-$Y$4-D18*$Y$12),TRUE)</f>
        <v>0.93460685377203923</v>
      </c>
      <c r="O18" s="3">
        <f>_xlfn.NORM.S.DIST((1/$Y$9)*(C18-$Y$5-D18*$Y$12),TRUE)</f>
        <v>0.65733264712716732</v>
      </c>
      <c r="P18" s="3">
        <f t="shared" si="5"/>
        <v>0.67615773142996105</v>
      </c>
      <c r="Q18">
        <f t="shared" si="6"/>
        <v>0.64149962683687511</v>
      </c>
      <c r="R18">
        <f t="shared" si="6"/>
        <v>0.15631876711071804</v>
      </c>
      <c r="S18">
        <f t="shared" si="6"/>
        <v>5.0680774694338529E-2</v>
      </c>
      <c r="T18">
        <f t="shared" si="6"/>
        <v>2.2859858275388355E-2</v>
      </c>
      <c r="U18" s="4">
        <f t="shared" si="7"/>
        <v>0.87135902691732003</v>
      </c>
      <c r="V18" s="6">
        <f t="shared" si="8"/>
        <v>1.13283881945564</v>
      </c>
    </row>
    <row r="19" spans="1:25" x14ac:dyDescent="0.3">
      <c r="A19">
        <f t="shared" si="0"/>
        <v>15</v>
      </c>
      <c r="C19">
        <v>0.17675347899999999</v>
      </c>
      <c r="D19">
        <v>4.5727000000000002</v>
      </c>
      <c r="E19">
        <v>0.853597073892431</v>
      </c>
      <c r="F19">
        <v>9.4589572314050602E-2</v>
      </c>
      <c r="G19">
        <v>4.5769277756442801E-2</v>
      </c>
      <c r="H19">
        <v>6.0440760370754302E-3</v>
      </c>
      <c r="I19">
        <f t="shared" si="1"/>
        <v>0.78432760269677471</v>
      </c>
      <c r="J19">
        <f t="shared" si="2"/>
        <v>0.10889006335133099</v>
      </c>
      <c r="K19">
        <f t="shared" si="3"/>
        <v>8.5858311131326776E-2</v>
      </c>
      <c r="L19">
        <f t="shared" si="4"/>
        <v>2.0924022820567559E-2</v>
      </c>
      <c r="M19">
        <f>_xlfn.NORM.S.DIST((1/$Y$7)*(C19-$Y$3-D19*$Y$12),TRUE)</f>
        <v>0.2308692920424488</v>
      </c>
      <c r="N19" s="3">
        <f>_xlfn.NORM.S.DIST((1/$Y$8)*(C19-$Y$4-D19*$Y$12),TRUE)</f>
        <v>0.60029649506719784</v>
      </c>
      <c r="O19" s="3">
        <f>_xlfn.NORM.S.DIST((1/$Y$9)*(C19-$Y$5-D19*$Y$12),TRUE)</f>
        <v>0.35192773202638522</v>
      </c>
      <c r="P19" s="3">
        <f t="shared" si="5"/>
        <v>0.52497181059798481</v>
      </c>
      <c r="Q19">
        <f t="shared" si="6"/>
        <v>0.18107715836395544</v>
      </c>
      <c r="R19">
        <f t="shared" si="6"/>
        <v>6.5366323377449118E-2</v>
      </c>
      <c r="S19">
        <f t="shared" si="6"/>
        <v>3.0215920712063575E-2</v>
      </c>
      <c r="T19">
        <f t="shared" si="6"/>
        <v>1.0984522145106904E-2</v>
      </c>
      <c r="U19" s="4">
        <f t="shared" si="7"/>
        <v>0.28764392459857507</v>
      </c>
      <c r="V19" s="6">
        <f t="shared" si="8"/>
        <v>-0.56028090593601165</v>
      </c>
      <c r="X19" s="2" t="s">
        <v>20</v>
      </c>
      <c r="Y19" s="15">
        <v>0.01</v>
      </c>
    </row>
    <row r="20" spans="1:25" x14ac:dyDescent="0.3">
      <c r="A20">
        <f t="shared" si="0"/>
        <v>16</v>
      </c>
      <c r="C20">
        <v>-0.72853475599999995</v>
      </c>
      <c r="D20">
        <v>4.5025000000000004</v>
      </c>
      <c r="E20">
        <v>0.69002027557364798</v>
      </c>
      <c r="F20">
        <v>0.22382366157197101</v>
      </c>
      <c r="G20">
        <v>7.6913935822905094E-2</v>
      </c>
      <c r="H20">
        <v>9.2421270314765203E-3</v>
      </c>
      <c r="I20">
        <f t="shared" si="1"/>
        <v>0.7851256414934894</v>
      </c>
      <c r="J20">
        <f t="shared" si="2"/>
        <v>0.11982256216863708</v>
      </c>
      <c r="K20">
        <f t="shared" si="3"/>
        <v>8.0299885499243578E-2</v>
      </c>
      <c r="L20">
        <f t="shared" si="4"/>
        <v>1.4751910838629834E-2</v>
      </c>
      <c r="M20">
        <f>_xlfn.NORM.S.DIST((1/$Y$7)*(C20-$Y$3-D20*$Y$12),TRUE)</f>
        <v>5.6237592071706893E-2</v>
      </c>
      <c r="N20" s="3">
        <f>_xlfn.NORM.S.DIST((1/$Y$8)*(C20-$Y$4-D20*$Y$12),TRUE)</f>
        <v>0.38478721150131345</v>
      </c>
      <c r="O20" s="3">
        <f>_xlfn.NORM.S.DIST((1/$Y$9)*(C20-$Y$5-D20*$Y$12),TRUE)</f>
        <v>0.23517206879385211</v>
      </c>
      <c r="P20" s="3">
        <f t="shared" si="5"/>
        <v>0.45660223031458413</v>
      </c>
      <c r="Q20">
        <f t="shared" si="6"/>
        <v>4.4153575551348051E-2</v>
      </c>
      <c r="R20">
        <f t="shared" si="6"/>
        <v>4.6106189571812638E-2</v>
      </c>
      <c r="S20">
        <f t="shared" si="6"/>
        <v>1.8884290196766559E-2</v>
      </c>
      <c r="T20">
        <f t="shared" si="6"/>
        <v>6.7357553903202695E-3</v>
      </c>
      <c r="U20" s="4">
        <f t="shared" si="7"/>
        <v>0.11587981071024753</v>
      </c>
      <c r="V20" s="6">
        <f t="shared" si="8"/>
        <v>-1.1958384157550823</v>
      </c>
      <c r="X20" s="2" t="s">
        <v>21</v>
      </c>
      <c r="Y20">
        <v>0.89</v>
      </c>
    </row>
    <row r="21" spans="1:25" x14ac:dyDescent="0.3">
      <c r="A21">
        <f t="shared" si="0"/>
        <v>17</v>
      </c>
      <c r="C21">
        <v>3.0794078109999998</v>
      </c>
      <c r="D21">
        <v>4.2141999999999999</v>
      </c>
      <c r="E21">
        <v>0.64430853028108803</v>
      </c>
      <c r="F21">
        <v>0.140796893535821</v>
      </c>
      <c r="G21">
        <v>0.175992420156657</v>
      </c>
      <c r="H21">
        <v>3.8902156026434299E-2</v>
      </c>
      <c r="I21">
        <f t="shared" si="1"/>
        <v>0.66492653418333636</v>
      </c>
      <c r="J21">
        <f t="shared" si="2"/>
        <v>0.22929613043731681</v>
      </c>
      <c r="K21">
        <f t="shared" si="3"/>
        <v>7.5232128238740065E-2</v>
      </c>
      <c r="L21">
        <f t="shared" si="4"/>
        <v>3.0545207140607371E-2</v>
      </c>
      <c r="M21">
        <f>_xlfn.NORM.S.DIST((1/$Y$7)*(C21-$Y$3-D21*$Y$12),TRUE)</f>
        <v>0.97875208417573201</v>
      </c>
      <c r="N21" s="3">
        <f>_xlfn.NORM.S.DIST((1/$Y$8)*(C21-$Y$4-D21*$Y$12),TRUE)</f>
        <v>0.978868198427708</v>
      </c>
      <c r="O21" s="3">
        <f>_xlfn.NORM.S.DIST((1/$Y$9)*(C21-$Y$5-D21*$Y$12),TRUE)</f>
        <v>0.76731571465312776</v>
      </c>
      <c r="P21" s="3">
        <f t="shared" si="5"/>
        <v>0.73240395785864243</v>
      </c>
      <c r="Q21">
        <f t="shared" si="6"/>
        <v>0.65079823115568658</v>
      </c>
      <c r="R21">
        <f t="shared" si="6"/>
        <v>0.22445069010762106</v>
      </c>
      <c r="S21">
        <f t="shared" si="6"/>
        <v>5.7726794244384587E-2</v>
      </c>
      <c r="T21">
        <f t="shared" si="6"/>
        <v>2.2371430603392906E-2</v>
      </c>
      <c r="U21" s="4">
        <f t="shared" si="7"/>
        <v>0.95534714611108507</v>
      </c>
      <c r="V21" s="6">
        <f t="shared" si="8"/>
        <v>1.6990715252704807</v>
      </c>
      <c r="X21" s="2" t="s">
        <v>31</v>
      </c>
      <c r="Y21">
        <v>0</v>
      </c>
    </row>
    <row r="22" spans="1:25" x14ac:dyDescent="0.3">
      <c r="A22">
        <f t="shared" si="0"/>
        <v>18</v>
      </c>
      <c r="C22">
        <v>0.67499824100000005</v>
      </c>
      <c r="D22">
        <v>4.2058</v>
      </c>
      <c r="E22">
        <v>0.8344425188997</v>
      </c>
      <c r="F22">
        <v>0.10475592500766601</v>
      </c>
      <c r="G22">
        <v>4.9198843644032E-2</v>
      </c>
      <c r="H22">
        <v>1.1602712448602E-2</v>
      </c>
      <c r="I22">
        <f t="shared" si="1"/>
        <v>0.69550303965577298</v>
      </c>
      <c r="J22">
        <f t="shared" si="2"/>
        <v>0.15713939218335263</v>
      </c>
      <c r="K22">
        <f t="shared" si="3"/>
        <v>0.10039622978457856</v>
      </c>
      <c r="L22">
        <f t="shared" si="4"/>
        <v>4.6961338376296111E-2</v>
      </c>
      <c r="M22">
        <f>_xlfn.NORM.S.DIST((1/$Y$7)*(C22-$Y$3-D22*$Y$12),TRUE)</f>
        <v>0.40404819136289211</v>
      </c>
      <c r="N22" s="3">
        <f>_xlfn.NORM.S.DIST((1/$Y$8)*(C22-$Y$4-D22*$Y$12),TRUE)</f>
        <v>0.71601012076542303</v>
      </c>
      <c r="O22" s="3">
        <f>_xlfn.NORM.S.DIST((1/$Y$9)*(C22-$Y$5-D22*$Y$12),TRUE)</f>
        <v>0.42774788576941675</v>
      </c>
      <c r="P22" s="3">
        <f t="shared" si="5"/>
        <v>0.56437332000148555</v>
      </c>
      <c r="Q22">
        <f t="shared" si="6"/>
        <v>0.2810167452603089</v>
      </c>
      <c r="R22">
        <f t="shared" si="6"/>
        <v>0.11251339517420748</v>
      </c>
      <c r="S22">
        <f t="shared" si="6"/>
        <v>4.2944275029574028E-2</v>
      </c>
      <c r="T22">
        <f t="shared" si="6"/>
        <v>2.6503726451143409E-2</v>
      </c>
      <c r="U22" s="4">
        <f t="shared" si="7"/>
        <v>0.46297814191523384</v>
      </c>
      <c r="V22" s="6">
        <f t="shared" si="8"/>
        <v>-9.2933635843207962E-2</v>
      </c>
      <c r="X22" s="2" t="s">
        <v>47</v>
      </c>
      <c r="Y22">
        <v>0.1</v>
      </c>
    </row>
    <row r="23" spans="1:25" x14ac:dyDescent="0.3">
      <c r="A23">
        <f t="shared" si="0"/>
        <v>19</v>
      </c>
      <c r="C23">
        <v>-0.19115763599999999</v>
      </c>
      <c r="D23">
        <v>4.24</v>
      </c>
      <c r="E23">
        <v>0.79444042912963897</v>
      </c>
      <c r="F23">
        <v>0.14664835420979599</v>
      </c>
      <c r="G23">
        <v>5.1449531076250499E-2</v>
      </c>
      <c r="H23">
        <v>7.4616855843146201E-3</v>
      </c>
      <c r="I23">
        <f t="shared" si="1"/>
        <v>0.77089617043000169</v>
      </c>
      <c r="J23">
        <f t="shared" si="2"/>
        <v>0.12831849357110375</v>
      </c>
      <c r="K23">
        <f t="shared" si="3"/>
        <v>8.053558510280602E-2</v>
      </c>
      <c r="L23">
        <f t="shared" si="4"/>
        <v>2.024975089608852E-2</v>
      </c>
      <c r="M23">
        <f>_xlfn.NORM.S.DIST((1/$Y$7)*(C23-$Y$3-D23*$Y$12),TRUE)</f>
        <v>0.14379429379473457</v>
      </c>
      <c r="N23" s="3">
        <f>_xlfn.NORM.S.DIST((1/$Y$8)*(C23-$Y$4-D23*$Y$12),TRUE)</f>
        <v>0.51741692698715736</v>
      </c>
      <c r="O23" s="3">
        <f>_xlfn.NORM.S.DIST((1/$Y$9)*(C23-$Y$5-D23*$Y$12),TRUE)</f>
        <v>0.30446292916210949</v>
      </c>
      <c r="P23" s="3">
        <f t="shared" si="5"/>
        <v>0.4986477334098996</v>
      </c>
      <c r="Q23">
        <f t="shared" si="6"/>
        <v>0.11085047041604744</v>
      </c>
      <c r="R23">
        <f t="shared" si="6"/>
        <v>6.6394160619181811E-2</v>
      </c>
      <c r="S23">
        <f t="shared" si="6"/>
        <v>2.452010014218467E-2</v>
      </c>
      <c r="T23">
        <f t="shared" si="6"/>
        <v>1.0097492386449624E-2</v>
      </c>
      <c r="U23" s="4">
        <f t="shared" si="7"/>
        <v>0.21186222356386356</v>
      </c>
      <c r="V23" s="6">
        <f t="shared" si="8"/>
        <v>-0.79997644074849295</v>
      </c>
    </row>
    <row r="24" spans="1:25" x14ac:dyDescent="0.3">
      <c r="A24">
        <f t="shared" si="0"/>
        <v>20</v>
      </c>
      <c r="C24">
        <v>1.0926379719999999</v>
      </c>
      <c r="D24">
        <v>4.2706999999999997</v>
      </c>
      <c r="E24">
        <v>0.86977189117862796</v>
      </c>
      <c r="F24">
        <v>8.8304810192479002E-2</v>
      </c>
      <c r="G24">
        <v>3.6940387241919601E-2</v>
      </c>
      <c r="H24">
        <v>4.9829113869734399E-3</v>
      </c>
      <c r="I24">
        <f t="shared" si="1"/>
        <v>0.73769234040692377</v>
      </c>
      <c r="J24">
        <f t="shared" si="2"/>
        <v>0.16398737205587779</v>
      </c>
      <c r="K24">
        <f t="shared" si="3"/>
        <v>7.7171608338004724E-2</v>
      </c>
      <c r="L24">
        <f t="shared" si="4"/>
        <v>2.11486791991938E-2</v>
      </c>
      <c r="M24">
        <f>_xlfn.NORM.S.DIST((1/$Y$7)*(C24-$Y$3-D24*$Y$12),TRUE)</f>
        <v>0.55875716510733942</v>
      </c>
      <c r="N24" s="3">
        <f>_xlfn.NORM.S.DIST((1/$Y$8)*(C24-$Y$4-D24*$Y$12),TRUE)</f>
        <v>0.79449864913100599</v>
      </c>
      <c r="O24" s="3">
        <f>_xlfn.NORM.S.DIST((1/$Y$9)*(C24-$Y$5-D24*$Y$12),TRUE)</f>
        <v>0.48993924805689981</v>
      </c>
      <c r="P24" s="3">
        <f t="shared" si="5"/>
        <v>0.59516375919704989</v>
      </c>
      <c r="Q24">
        <f t="shared" si="6"/>
        <v>0.41219088084717115</v>
      </c>
      <c r="R24">
        <f t="shared" si="6"/>
        <v>0.1302877455729386</v>
      </c>
      <c r="S24">
        <f t="shared" si="6"/>
        <v>3.7809399760463616E-2</v>
      </c>
      <c r="T24">
        <f t="shared" si="6"/>
        <v>1.2586927414244636E-2</v>
      </c>
      <c r="U24" s="4">
        <f t="shared" si="7"/>
        <v>0.59287495359481801</v>
      </c>
      <c r="V24" s="6">
        <f t="shared" si="8"/>
        <v>0.23494671249371296</v>
      </c>
      <c r="X24" s="2" t="s">
        <v>34</v>
      </c>
      <c r="Y24" s="15">
        <v>0.72</v>
      </c>
    </row>
    <row r="25" spans="1:25" x14ac:dyDescent="0.3">
      <c r="A25">
        <f t="shared" si="0"/>
        <v>21</v>
      </c>
      <c r="C25">
        <v>3.4880973129999999</v>
      </c>
      <c r="D25">
        <v>4.0674999999999999</v>
      </c>
      <c r="E25">
        <v>0.59316149878247204</v>
      </c>
      <c r="F25">
        <v>7.4751605954273104E-2</v>
      </c>
      <c r="G25">
        <v>0.30242797146333</v>
      </c>
      <c r="H25">
        <v>2.9658923799924901E-2</v>
      </c>
      <c r="I25">
        <f t="shared" si="1"/>
        <v>0.79292922026716928</v>
      </c>
      <c r="J25">
        <f t="shared" si="2"/>
        <v>0.11459002656344848</v>
      </c>
      <c r="K25">
        <f t="shared" si="3"/>
        <v>7.9294539168136433E-2</v>
      </c>
      <c r="L25">
        <f t="shared" si="4"/>
        <v>1.3186214001245849E-2</v>
      </c>
      <c r="M25">
        <f>_xlfn.NORM.S.DIST((1/$Y$7)*(C25-$Y$3-D25*$Y$12),TRUE)</f>
        <v>0.99231903873995653</v>
      </c>
      <c r="N25" s="3">
        <f>_xlfn.NORM.S.DIST((1/$Y$8)*(C25-$Y$4-D25*$Y$12),TRUE)</f>
        <v>0.98883899965784205</v>
      </c>
      <c r="O25" s="3">
        <f>_xlfn.NORM.S.DIST((1/$Y$9)*(C25-$Y$5-D25*$Y$12),TRUE)</f>
        <v>0.81291555144902305</v>
      </c>
      <c r="P25" s="3">
        <f t="shared" si="5"/>
        <v>0.75796414858300776</v>
      </c>
      <c r="Q25">
        <f t="shared" si="6"/>
        <v>0.78683876164434063</v>
      </c>
      <c r="R25">
        <f t="shared" si="6"/>
        <v>0.11331108723776594</v>
      </c>
      <c r="S25">
        <f t="shared" si="6"/>
        <v>6.445976403476178E-2</v>
      </c>
      <c r="T25">
        <f t="shared" si="6"/>
        <v>9.9946774684876467E-3</v>
      </c>
      <c r="U25" s="4">
        <f t="shared" si="7"/>
        <v>0.97460429038535612</v>
      </c>
      <c r="V25" s="6">
        <f t="shared" si="8"/>
        <v>1.9532378397940591</v>
      </c>
      <c r="X25" s="2" t="s">
        <v>33</v>
      </c>
      <c r="Y25">
        <v>0.03</v>
      </c>
    </row>
    <row r="26" spans="1:25" x14ac:dyDescent="0.3">
      <c r="A26">
        <f t="shared" si="0"/>
        <v>22</v>
      </c>
      <c r="C26">
        <v>0.70689007400000003</v>
      </c>
      <c r="D26">
        <v>4.0343999999999998</v>
      </c>
      <c r="E26">
        <v>0.86886400725651203</v>
      </c>
      <c r="F26">
        <v>6.3274639769297605E-2</v>
      </c>
      <c r="G26">
        <v>5.9690347978271698E-2</v>
      </c>
      <c r="H26">
        <v>8.1710049959187094E-3</v>
      </c>
      <c r="I26">
        <f t="shared" si="1"/>
        <v>0.74077436367971494</v>
      </c>
      <c r="J26">
        <f t="shared" si="2"/>
        <v>9.9921406870500357E-2</v>
      </c>
      <c r="K26">
        <f t="shared" si="3"/>
        <v>0.12507765009978419</v>
      </c>
      <c r="L26">
        <f t="shared" si="4"/>
        <v>3.4226579350000536E-2</v>
      </c>
      <c r="M26">
        <f>_xlfn.NORM.S.DIST((1/$Y$7)*(C26-$Y$3-D26*$Y$12),TRUE)</f>
        <v>0.41982841668175763</v>
      </c>
      <c r="N26" s="3">
        <f>_xlfn.NORM.S.DIST((1/$Y$8)*(C26-$Y$4-D26*$Y$12),TRUE)</f>
        <v>0.72477655113671635</v>
      </c>
      <c r="O26" s="3">
        <f>_xlfn.NORM.S.DIST((1/$Y$9)*(C26-$Y$5-D26*$Y$12),TRUE)</f>
        <v>0.43414632925176183</v>
      </c>
      <c r="P26" s="3">
        <f t="shared" si="5"/>
        <v>0.56759058929444084</v>
      </c>
      <c r="Q26">
        <f t="shared" si="6"/>
        <v>0.31099812822209122</v>
      </c>
      <c r="R26">
        <f t="shared" si="6"/>
        <v>7.2420692656329846E-2</v>
      </c>
      <c r="S26">
        <f t="shared" si="6"/>
        <v>5.430200266225757E-2</v>
      </c>
      <c r="T26">
        <f t="shared" si="6"/>
        <v>1.9426684342799743E-2</v>
      </c>
      <c r="U26" s="4">
        <f t="shared" si="7"/>
        <v>0.45714750788347841</v>
      </c>
      <c r="V26" s="6">
        <f t="shared" si="8"/>
        <v>-0.10762266698855642</v>
      </c>
      <c r="X26" s="2" t="s">
        <v>32</v>
      </c>
      <c r="Y26">
        <v>0.24</v>
      </c>
    </row>
    <row r="27" spans="1:25" x14ac:dyDescent="0.3">
      <c r="A27">
        <f t="shared" si="0"/>
        <v>23</v>
      </c>
      <c r="C27">
        <v>0.21955717</v>
      </c>
      <c r="D27">
        <v>4.0697999999999999</v>
      </c>
      <c r="E27">
        <v>0.877377435509204</v>
      </c>
      <c r="F27">
        <v>7.5387065769157602E-2</v>
      </c>
      <c r="G27">
        <v>4.3543621249103701E-2</v>
      </c>
      <c r="H27">
        <v>3.6918774725352402E-3</v>
      </c>
      <c r="I27">
        <f t="shared" si="1"/>
        <v>0.80829183337773836</v>
      </c>
      <c r="J27">
        <f t="shared" si="2"/>
        <v>9.302312022420188E-2</v>
      </c>
      <c r="K27">
        <f t="shared" si="3"/>
        <v>8.5223874944612352E-2</v>
      </c>
      <c r="L27">
        <f t="shared" si="4"/>
        <v>1.3461171453447447E-2</v>
      </c>
      <c r="M27">
        <f>_xlfn.NORM.S.DIST((1/$Y$7)*(C27-$Y$3-D27*$Y$12),TRUE)</f>
        <v>0.25303034929912116</v>
      </c>
      <c r="N27" s="3">
        <f>_xlfn.NORM.S.DIST((1/$Y$8)*(C27-$Y$4-D27*$Y$12),TRUE)</f>
        <v>0.61781520787942723</v>
      </c>
      <c r="O27" s="3">
        <f>_xlfn.NORM.S.DIST((1/$Y$9)*(C27-$Y$5-D27*$Y$12),TRUE)</f>
        <v>0.36256564033632277</v>
      </c>
      <c r="P27" s="3">
        <f t="shared" si="5"/>
        <v>0.53066960445027744</v>
      </c>
      <c r="Q27">
        <f t="shared" si="6"/>
        <v>0.20452236493519618</v>
      </c>
      <c r="R27">
        <f t="shared" si="6"/>
        <v>5.7471098358908235E-2</v>
      </c>
      <c r="S27">
        <f t="shared" si="6"/>
        <v>3.089924879123607E-2</v>
      </c>
      <c r="T27">
        <f t="shared" si="6"/>
        <v>7.1434345306383229E-3</v>
      </c>
      <c r="U27" s="4">
        <f t="shared" si="7"/>
        <v>0.30003614661597883</v>
      </c>
      <c r="V27" s="6">
        <f t="shared" si="8"/>
        <v>-0.52429655412711784</v>
      </c>
      <c r="X27" s="2" t="s">
        <v>48</v>
      </c>
      <c r="Y27">
        <v>0.01</v>
      </c>
    </row>
    <row r="28" spans="1:25" x14ac:dyDescent="0.3">
      <c r="A28">
        <f t="shared" si="0"/>
        <v>24</v>
      </c>
      <c r="C28">
        <v>1.4427084880000001</v>
      </c>
      <c r="D28">
        <v>4.1351000000000004</v>
      </c>
      <c r="E28">
        <v>0.90801870570729104</v>
      </c>
      <c r="F28">
        <v>4.8092055019443899E-2</v>
      </c>
      <c r="G28">
        <v>4.1191400177090103E-2</v>
      </c>
      <c r="H28">
        <v>2.6978390961752701E-3</v>
      </c>
      <c r="I28">
        <f t="shared" si="1"/>
        <v>0.80423433997987115</v>
      </c>
      <c r="J28">
        <f t="shared" si="2"/>
        <v>0.10356973214184224</v>
      </c>
      <c r="K28">
        <f t="shared" si="3"/>
        <v>8.1268283110852213E-2</v>
      </c>
      <c r="L28">
        <f t="shared" si="4"/>
        <v>1.0927644767434991E-2</v>
      </c>
      <c r="M28">
        <f>_xlfn.NORM.S.DIST((1/$Y$7)*(C28-$Y$3-D28*$Y$12),TRUE)</f>
        <v>0.68681903868301686</v>
      </c>
      <c r="N28" s="3">
        <f>_xlfn.NORM.S.DIST((1/$Y$8)*(C28-$Y$4-D28*$Y$12),TRUE)</f>
        <v>0.8508360115259902</v>
      </c>
      <c r="O28" s="3">
        <f>_xlfn.NORM.S.DIST((1/$Y$9)*(C28-$Y$5-D28*$Y$12),TRUE)</f>
        <v>0.54416056697087223</v>
      </c>
      <c r="P28" s="3">
        <f t="shared" si="5"/>
        <v>0.62141998892171146</v>
      </c>
      <c r="Q28">
        <f t="shared" si="6"/>
        <v>0.55236345626084571</v>
      </c>
      <c r="R28">
        <f t="shared" si="6"/>
        <v>8.8120857810380204E-2</v>
      </c>
      <c r="S28">
        <f t="shared" si="6"/>
        <v>4.4222995014350702E-2</v>
      </c>
      <c r="T28">
        <f t="shared" si="6"/>
        <v>6.7906568903198499E-3</v>
      </c>
      <c r="U28" s="4">
        <f t="shared" si="7"/>
        <v>0.69149796597589652</v>
      </c>
      <c r="V28" s="6">
        <f t="shared" si="8"/>
        <v>0.50010084945721567</v>
      </c>
      <c r="X28" s="2"/>
    </row>
    <row r="29" spans="1:25" x14ac:dyDescent="0.3">
      <c r="A29">
        <f t="shared" si="0"/>
        <v>25</v>
      </c>
      <c r="C29">
        <v>0.35159694000000002</v>
      </c>
      <c r="D29">
        <v>4.3003</v>
      </c>
      <c r="E29">
        <v>0.89888634754052898</v>
      </c>
      <c r="F29">
        <v>5.9091497494983401E-2</v>
      </c>
      <c r="G29">
        <v>4.0129068158484202E-2</v>
      </c>
      <c r="H29">
        <v>1.89308680600361E-3</v>
      </c>
      <c r="I29">
        <f t="shared" si="1"/>
        <v>0.82922216809107718</v>
      </c>
      <c r="J29">
        <f t="shared" si="2"/>
        <v>8.041237598283292E-2</v>
      </c>
      <c r="K29">
        <f t="shared" si="3"/>
        <v>8.2986065145434704E-2</v>
      </c>
      <c r="L29">
        <f t="shared" si="4"/>
        <v>7.3793907806555077E-3</v>
      </c>
      <c r="M29">
        <f>_xlfn.NORM.S.DIST((1/$Y$7)*(C29-$Y$3-D29*$Y$12),TRUE)</f>
        <v>0.28971435224193887</v>
      </c>
      <c r="N29" s="3">
        <f>_xlfn.NORM.S.DIST((1/$Y$8)*(C29-$Y$4-D29*$Y$12),TRUE)</f>
        <v>0.64465716806665785</v>
      </c>
      <c r="O29" s="3">
        <f>_xlfn.NORM.S.DIST((1/$Y$9)*(C29-$Y$5-D29*$Y$12),TRUE)</f>
        <v>0.37937190401404608</v>
      </c>
      <c r="P29" s="3">
        <f t="shared" si="5"/>
        <v>0.53954520064191547</v>
      </c>
      <c r="Q29">
        <f t="shared" si="6"/>
        <v>0.24023756329316256</v>
      </c>
      <c r="R29">
        <f t="shared" si="6"/>
        <v>5.18384145786044E-2</v>
      </c>
      <c r="S29">
        <f t="shared" si="6"/>
        <v>3.148258154085723E-2</v>
      </c>
      <c r="T29">
        <f t="shared" si="6"/>
        <v>3.9815148793638771E-3</v>
      </c>
      <c r="U29" s="4">
        <f t="shared" si="7"/>
        <v>0.32754007429198811</v>
      </c>
      <c r="V29" s="6">
        <f t="shared" si="8"/>
        <v>-0.44671597140937119</v>
      </c>
      <c r="X29" s="2" t="s">
        <v>49</v>
      </c>
      <c r="Y29" s="15">
        <v>0.01</v>
      </c>
    </row>
    <row r="30" spans="1:25" x14ac:dyDescent="0.3">
      <c r="A30">
        <f t="shared" si="0"/>
        <v>26</v>
      </c>
      <c r="C30">
        <v>-0.38726667300000001</v>
      </c>
      <c r="D30">
        <v>4.1355000000000004</v>
      </c>
      <c r="E30">
        <v>0.81645568605679897</v>
      </c>
      <c r="F30">
        <v>0.12048245801839901</v>
      </c>
      <c r="G30">
        <v>5.9625780129467398E-2</v>
      </c>
      <c r="H30">
        <v>3.4360757953355399E-3</v>
      </c>
      <c r="I30">
        <f t="shared" si="1"/>
        <v>0.82052276075278396</v>
      </c>
      <c r="J30">
        <f t="shared" si="2"/>
        <v>8.9788620453030973E-2</v>
      </c>
      <c r="K30">
        <f t="shared" si="3"/>
        <v>8.1863708918299138E-2</v>
      </c>
      <c r="L30">
        <f t="shared" si="4"/>
        <v>7.82490987588607E-3</v>
      </c>
      <c r="M30">
        <f>_xlfn.NORM.S.DIST((1/$Y$7)*(C30-$Y$3-D30*$Y$12),TRUE)</f>
        <v>0.10704662642423647</v>
      </c>
      <c r="N30" s="3">
        <f>_xlfn.NORM.S.DIST((1/$Y$8)*(C30-$Y$4-D30*$Y$12),TRUE)</f>
        <v>0.47156120497833792</v>
      </c>
      <c r="O30" s="3">
        <f>_xlfn.NORM.S.DIST((1/$Y$9)*(C30-$Y$5-D30*$Y$12),TRUE)</f>
        <v>0.27978811147275556</v>
      </c>
      <c r="P30" s="3">
        <f t="shared" si="5"/>
        <v>0.48425546958667753</v>
      </c>
      <c r="Q30">
        <f t="shared" si="6"/>
        <v>8.7834193442886427E-2</v>
      </c>
      <c r="R30">
        <f t="shared" si="6"/>
        <v>4.2340830054173925E-2</v>
      </c>
      <c r="S30">
        <f t="shared" si="6"/>
        <v>2.2904492516406295E-2</v>
      </c>
      <c r="T30">
        <f t="shared" si="6"/>
        <v>3.7892554064206394E-3</v>
      </c>
      <c r="U30" s="4">
        <f t="shared" si="7"/>
        <v>0.15686877141988728</v>
      </c>
      <c r="V30" s="6">
        <f t="shared" si="8"/>
        <v>-1.0074105098664601</v>
      </c>
      <c r="X30" s="2" t="s">
        <v>50</v>
      </c>
      <c r="Y30">
        <v>0.02</v>
      </c>
    </row>
    <row r="31" spans="1:25" x14ac:dyDescent="0.3">
      <c r="A31">
        <f t="shared" si="0"/>
        <v>27</v>
      </c>
      <c r="C31">
        <v>1.8484725790000001</v>
      </c>
      <c r="D31">
        <v>3.8927999999999998</v>
      </c>
      <c r="E31">
        <v>0.87648686288574595</v>
      </c>
      <c r="F31">
        <v>6.5760730051307503E-2</v>
      </c>
      <c r="G31">
        <v>5.2810116379118699E-2</v>
      </c>
      <c r="H31">
        <v>4.9422906838274402E-3</v>
      </c>
      <c r="I31">
        <f t="shared" si="1"/>
        <v>0.76265075076133704</v>
      </c>
      <c r="J31">
        <f t="shared" si="2"/>
        <v>0.14174510999843781</v>
      </c>
      <c r="K31">
        <f t="shared" si="3"/>
        <v>8.0210775000823145E-2</v>
      </c>
      <c r="L31">
        <f t="shared" si="4"/>
        <v>1.5393364239403007E-2</v>
      </c>
      <c r="M31">
        <f>_xlfn.NORM.S.DIST((1/$Y$7)*(C31-$Y$3-D31*$Y$12),TRUE)</f>
        <v>0.81192138973414218</v>
      </c>
      <c r="N31" s="3">
        <f>_xlfn.NORM.S.DIST((1/$Y$8)*(C31-$Y$4-D31*$Y$12),TRUE)</f>
        <v>0.90249686529138484</v>
      </c>
      <c r="O31" s="3">
        <f>_xlfn.NORM.S.DIST((1/$Y$9)*(C31-$Y$5-D31*$Y$12),TRUE)</f>
        <v>0.60672747978360753</v>
      </c>
      <c r="P31" s="3">
        <f t="shared" si="5"/>
        <v>0.65154506126544831</v>
      </c>
      <c r="Q31">
        <f t="shared" si="6"/>
        <v>0.6192124574399317</v>
      </c>
      <c r="R31">
        <f t="shared" si="6"/>
        <v>0.12792451744397265</v>
      </c>
      <c r="S31">
        <f t="shared" si="6"/>
        <v>4.8666081367739415E-2</v>
      </c>
      <c r="T31">
        <f t="shared" si="6"/>
        <v>1.0029470446443194E-2</v>
      </c>
      <c r="U31" s="4">
        <f t="shared" si="7"/>
        <v>0.80583252669808692</v>
      </c>
      <c r="V31" s="6">
        <f t="shared" si="8"/>
        <v>0.86264088004141137</v>
      </c>
      <c r="X31" s="2" t="s">
        <v>51</v>
      </c>
      <c r="Y31">
        <v>0.17</v>
      </c>
    </row>
    <row r="32" spans="1:25" x14ac:dyDescent="0.3">
      <c r="A32">
        <f t="shared" si="0"/>
        <v>28</v>
      </c>
      <c r="C32">
        <v>3.0408267310000001</v>
      </c>
      <c r="D32">
        <v>3.7343999999999999</v>
      </c>
      <c r="E32">
        <v>0.74852806783263304</v>
      </c>
      <c r="F32">
        <v>5.4587019369681203E-2</v>
      </c>
      <c r="G32">
        <v>0.18363993637425599</v>
      </c>
      <c r="H32">
        <v>1.32449764234294E-2</v>
      </c>
      <c r="I32">
        <f t="shared" si="1"/>
        <v>0.81003875333977338</v>
      </c>
      <c r="J32">
        <f t="shared" si="2"/>
        <v>9.5269673566143617E-2</v>
      </c>
      <c r="K32">
        <f t="shared" si="3"/>
        <v>8.3633566378098823E-2</v>
      </c>
      <c r="L32">
        <f t="shared" si="4"/>
        <v>1.1058006715983889E-2</v>
      </c>
      <c r="M32">
        <f>_xlfn.NORM.S.DIST((1/$Y$7)*(C32-$Y$3-D32*$Y$12),TRUE)</f>
        <v>0.97837704860400698</v>
      </c>
      <c r="N32" s="3">
        <f>_xlfn.NORM.S.DIST((1/$Y$8)*(C32-$Y$4-D32*$Y$12),TRUE)</f>
        <v>0.97862891342822422</v>
      </c>
      <c r="O32" s="3">
        <f>_xlfn.NORM.S.DIST((1/$Y$9)*(C32-$Y$5-D32*$Y$12),TRUE)</f>
        <v>0.76641833709662732</v>
      </c>
      <c r="P32" s="3">
        <f t="shared" si="5"/>
        <v>0.73191892392849855</v>
      </c>
      <c r="Q32">
        <f t="shared" si="6"/>
        <v>0.7925233247474367</v>
      </c>
      <c r="R32">
        <f t="shared" si="6"/>
        <v>9.323365712469675E-2</v>
      </c>
      <c r="S32">
        <f t="shared" si="6"/>
        <v>6.40982988689629E-2</v>
      </c>
      <c r="T32">
        <f t="shared" si="6"/>
        <v>8.0935643763570386E-3</v>
      </c>
      <c r="U32" s="4">
        <f t="shared" si="7"/>
        <v>0.95794884511745337</v>
      </c>
      <c r="V32" s="6">
        <f t="shared" si="8"/>
        <v>1.7273640111344926</v>
      </c>
      <c r="X32" s="2" t="s">
        <v>52</v>
      </c>
      <c r="Y32">
        <v>0.8</v>
      </c>
    </row>
    <row r="33" spans="1:25" x14ac:dyDescent="0.3">
      <c r="A33">
        <f t="shared" si="0"/>
        <v>29</v>
      </c>
      <c r="C33">
        <v>0.74968009899999999</v>
      </c>
      <c r="D33">
        <v>3.7444999999999999</v>
      </c>
      <c r="E33">
        <v>0.89783421443305</v>
      </c>
      <c r="F33">
        <v>4.9533120727831101E-2</v>
      </c>
      <c r="G33">
        <v>4.8549197957775903E-2</v>
      </c>
      <c r="H33">
        <v>4.0834668813426603E-3</v>
      </c>
      <c r="I33">
        <f t="shared" si="1"/>
        <v>0.79160377384011249</v>
      </c>
      <c r="J33">
        <f t="shared" si="2"/>
        <v>8.429766757201787E-2</v>
      </c>
      <c r="K33">
        <f t="shared" si="3"/>
        <v>0.10620747614841508</v>
      </c>
      <c r="L33">
        <f t="shared" si="4"/>
        <v>1.7891082439454201E-2</v>
      </c>
      <c r="M33">
        <f>_xlfn.NORM.S.DIST((1/$Y$7)*(C33-$Y$3-D33*$Y$12),TRUE)</f>
        <v>0.44263803526024714</v>
      </c>
      <c r="N33" s="3">
        <f>_xlfn.NORM.S.DIST((1/$Y$8)*(C33-$Y$4-D33*$Y$12),TRUE)</f>
        <v>0.73708937753714943</v>
      </c>
      <c r="O33" s="3">
        <f>_xlfn.NORM.S.DIST((1/$Y$9)*(C33-$Y$5-D33*$Y$12),TRUE)</f>
        <v>0.44333552129643855</v>
      </c>
      <c r="P33" s="3">
        <f t="shared" si="5"/>
        <v>0.5721883327267614</v>
      </c>
      <c r="Q33">
        <f t="shared" si="6"/>
        <v>0.35039393915718442</v>
      </c>
      <c r="R33">
        <f t="shared" si="6"/>
        <v>6.2134915318492197E-2</v>
      </c>
      <c r="S33">
        <f t="shared" si="6"/>
        <v>4.7085546803836663E-2</v>
      </c>
      <c r="T33">
        <f t="shared" si="6"/>
        <v>1.0237068631708339E-2</v>
      </c>
      <c r="U33" s="4">
        <f t="shared" si="7"/>
        <v>0.46985146991122156</v>
      </c>
      <c r="V33" s="6">
        <f t="shared" si="8"/>
        <v>-7.5643233240456173E-2</v>
      </c>
      <c r="X33" s="2"/>
    </row>
    <row r="34" spans="1:25" x14ac:dyDescent="0.3">
      <c r="A34">
        <f t="shared" si="0"/>
        <v>30</v>
      </c>
      <c r="C34">
        <v>3.245579003</v>
      </c>
      <c r="D34">
        <v>3.5123000000000002</v>
      </c>
      <c r="E34">
        <v>0.69204887748469501</v>
      </c>
      <c r="F34">
        <v>4.9568103307806699E-2</v>
      </c>
      <c r="G34">
        <v>0.244077766689725</v>
      </c>
      <c r="H34">
        <v>1.4305252517774101E-2</v>
      </c>
      <c r="I34">
        <f t="shared" si="1"/>
        <v>0.82558569710677432</v>
      </c>
      <c r="J34">
        <f t="shared" si="2"/>
        <v>8.153599130145181E-2</v>
      </c>
      <c r="K34">
        <f t="shared" si="3"/>
        <v>8.4172734034338476E-2</v>
      </c>
      <c r="L34">
        <f t="shared" si="4"/>
        <v>8.7055775574349983E-3</v>
      </c>
      <c r="M34">
        <f>_xlfn.NORM.S.DIST((1/$Y$7)*(C34-$Y$3-D34*$Y$12),TRUE)</f>
        <v>0.98706976542944358</v>
      </c>
      <c r="N34" s="3">
        <f>_xlfn.NORM.S.DIST((1/$Y$8)*(C34-$Y$4-D34*$Y$12),TRUE)</f>
        <v>0.98458426549362388</v>
      </c>
      <c r="O34" s="3">
        <f>_xlfn.NORM.S.DIST((1/$Y$9)*(C34-$Y$5-D34*$Y$12),TRUE)</f>
        <v>0.79109147167961247</v>
      </c>
      <c r="P34" s="3">
        <f t="shared" si="5"/>
        <v>0.74548907308310797</v>
      </c>
      <c r="Q34">
        <f t="shared" si="6"/>
        <v>0.8149106803850874</v>
      </c>
      <c r="R34">
        <f t="shared" si="6"/>
        <v>8.0279054106834433E-2</v>
      </c>
      <c r="S34">
        <f t="shared" si="6"/>
        <v>6.6588332042521431E-2</v>
      </c>
      <c r="T34">
        <f t="shared" si="6"/>
        <v>6.4899129439453243E-3</v>
      </c>
      <c r="U34" s="4">
        <f t="shared" si="7"/>
        <v>0.96826797947838861</v>
      </c>
      <c r="V34" s="6">
        <f t="shared" si="8"/>
        <v>1.8559264588769886</v>
      </c>
      <c r="X34" s="2"/>
    </row>
    <row r="35" spans="1:25" x14ac:dyDescent="0.3">
      <c r="A35">
        <f t="shared" si="0"/>
        <v>31</v>
      </c>
      <c r="C35">
        <v>3.1737846439999999</v>
      </c>
      <c r="D35">
        <v>3.3529</v>
      </c>
      <c r="E35">
        <v>0.63531716324263598</v>
      </c>
      <c r="F35">
        <v>4.4698919328731601E-2</v>
      </c>
      <c r="G35">
        <v>0.29366335993074799</v>
      </c>
      <c r="H35">
        <v>2.6320557497884201E-2</v>
      </c>
      <c r="I35">
        <f t="shared" si="1"/>
        <v>0.78537773776138953</v>
      </c>
      <c r="J35">
        <f t="shared" si="2"/>
        <v>7.9406005094382989E-2</v>
      </c>
      <c r="K35">
        <f t="shared" si="3"/>
        <v>0.1163744671323312</v>
      </c>
      <c r="L35">
        <f t="shared" si="4"/>
        <v>1.8841790011897203E-2</v>
      </c>
      <c r="M35">
        <f>_xlfn.NORM.S.DIST((1/$Y$7)*(C35-$Y$3-D35*$Y$12),TRUE)</f>
        <v>0.98500204534943536</v>
      </c>
      <c r="N35" s="3">
        <f>_xlfn.NORM.S.DIST((1/$Y$8)*(C35-$Y$4-D35*$Y$12),TRUE)</f>
        <v>0.98307543771948469</v>
      </c>
      <c r="O35" s="3">
        <f>_xlfn.NORM.S.DIST((1/$Y$9)*(C35-$Y$5-D35*$Y$12),TRUE)</f>
        <v>0.78431839852066199</v>
      </c>
      <c r="P35" s="3">
        <f t="shared" si="5"/>
        <v>0.74171275889282196</v>
      </c>
      <c r="Q35">
        <f t="shared" si="6"/>
        <v>0.77359867806688121</v>
      </c>
      <c r="R35">
        <f t="shared" si="6"/>
        <v>7.8062093215716194E-2</v>
      </c>
      <c r="S35">
        <f t="shared" si="6"/>
        <v>9.1274635689925415E-2</v>
      </c>
      <c r="T35">
        <f t="shared" si="6"/>
        <v>1.397519605220349E-2</v>
      </c>
      <c r="U35" s="4">
        <f t="shared" si="7"/>
        <v>0.95691060302472641</v>
      </c>
      <c r="V35" s="6">
        <f t="shared" si="8"/>
        <v>1.7159084824852304</v>
      </c>
      <c r="X35" s="2"/>
    </row>
    <row r="36" spans="1:25" x14ac:dyDescent="0.3">
      <c r="A36">
        <f t="shared" si="0"/>
        <v>32</v>
      </c>
      <c r="C36">
        <v>1.0547348839999999</v>
      </c>
      <c r="D36">
        <v>3.4137</v>
      </c>
      <c r="E36">
        <v>0.89479796655933297</v>
      </c>
      <c r="F36">
        <v>3.8903735817208698E-2</v>
      </c>
      <c r="G36">
        <v>5.9731349713382703E-2</v>
      </c>
      <c r="H36">
        <v>6.5669479100753797E-3</v>
      </c>
      <c r="I36">
        <f t="shared" si="1"/>
        <v>0.7712269175719243</v>
      </c>
      <c r="J36">
        <f t="shared" si="2"/>
        <v>7.4531036680156704E-2</v>
      </c>
      <c r="K36">
        <f t="shared" si="3"/>
        <v>0.1257790742174307</v>
      </c>
      <c r="L36">
        <f t="shared" si="4"/>
        <v>2.8462971530488001E-2</v>
      </c>
      <c r="M36">
        <f>_xlfn.NORM.S.DIST((1/$Y$7)*(C36-$Y$3-D36*$Y$12),TRUE)</f>
        <v>0.56516348093738267</v>
      </c>
      <c r="N36" s="3">
        <f>_xlfn.NORM.S.DIST((1/$Y$8)*(C36-$Y$4-D36*$Y$12),TRUE)</f>
        <v>0.79745840777588972</v>
      </c>
      <c r="O36" s="3">
        <f>_xlfn.NORM.S.DIST((1/$Y$9)*(C36-$Y$5-D36*$Y$12),TRUE)</f>
        <v>0.4925426270982457</v>
      </c>
      <c r="P36" s="3">
        <f t="shared" si="5"/>
        <v>0.59643347598684937</v>
      </c>
      <c r="Q36">
        <f t="shared" si="6"/>
        <v>0.43586928932755664</v>
      </c>
      <c r="R36">
        <f t="shared" si="6"/>
        <v>5.9435401840844199E-2</v>
      </c>
      <c r="S36">
        <f t="shared" si="6"/>
        <v>6.1951555649038544E-2</v>
      </c>
      <c r="T36">
        <f t="shared" si="6"/>
        <v>1.6976269046843691E-2</v>
      </c>
      <c r="U36" s="4">
        <f t="shared" si="7"/>
        <v>0.57423251586428303</v>
      </c>
      <c r="V36" s="6">
        <f t="shared" si="8"/>
        <v>0.18716027769161345</v>
      </c>
    </row>
    <row r="37" spans="1:25" x14ac:dyDescent="0.3">
      <c r="A37">
        <f t="shared" si="0"/>
        <v>33</v>
      </c>
      <c r="C37">
        <v>0.60276898300000004</v>
      </c>
      <c r="D37">
        <v>3.2625999999999999</v>
      </c>
      <c r="E37">
        <v>0.915145640302787</v>
      </c>
      <c r="F37">
        <v>4.3589948562939303E-2</v>
      </c>
      <c r="G37">
        <v>3.9041921021394803E-2</v>
      </c>
      <c r="H37">
        <v>2.2224901128788201E-3</v>
      </c>
      <c r="I37">
        <f t="shared" si="1"/>
        <v>0.83088348920312149</v>
      </c>
      <c r="J37">
        <f t="shared" si="2"/>
        <v>7.2339522989292054E-2</v>
      </c>
      <c r="K37">
        <f t="shared" si="3"/>
        <v>8.7035742400671301E-2</v>
      </c>
      <c r="L37">
        <f t="shared" si="4"/>
        <v>9.7412454069150008E-3</v>
      </c>
      <c r="M37">
        <f>_xlfn.NORM.S.DIST((1/$Y$7)*(C37-$Y$3-D37*$Y$12),TRUE)</f>
        <v>0.39981484599771844</v>
      </c>
      <c r="N37" s="3">
        <f>_xlfn.NORM.S.DIST((1/$Y$8)*(C37-$Y$4-D37*$Y$12),TRUE)</f>
        <v>0.71362150948111069</v>
      </c>
      <c r="O37" s="3">
        <f>_xlfn.NORM.S.DIST((1/$Y$9)*(C37-$Y$5-D37*$Y$12),TRUE)</f>
        <v>0.42602422560695696</v>
      </c>
      <c r="P37" s="3">
        <f t="shared" si="5"/>
        <v>0.56350429027701643</v>
      </c>
      <c r="Q37">
        <f t="shared" si="6"/>
        <v>0.33219955427779296</v>
      </c>
      <c r="R37">
        <f t="shared" si="6"/>
        <v>5.1623039590762101E-2</v>
      </c>
      <c r="S37">
        <f t="shared" si="6"/>
        <v>3.7079334756372581E-2</v>
      </c>
      <c r="T37">
        <f t="shared" si="6"/>
        <v>5.4892335794378836E-3</v>
      </c>
      <c r="U37" s="4">
        <f t="shared" si="7"/>
        <v>0.42639116220436551</v>
      </c>
      <c r="V37" s="6">
        <f t="shared" si="8"/>
        <v>-0.18556956266512351</v>
      </c>
      <c r="X37" s="7" t="s">
        <v>22</v>
      </c>
      <c r="Y37" s="8">
        <f>AVERAGE(V5:V428)</f>
        <v>-3.0500653245304037E-2</v>
      </c>
    </row>
    <row r="38" spans="1:25" x14ac:dyDescent="0.3">
      <c r="A38">
        <f t="shared" si="0"/>
        <v>34</v>
      </c>
      <c r="C38">
        <v>0.58581203699999995</v>
      </c>
      <c r="D38">
        <v>3.2252000000000001</v>
      </c>
      <c r="E38">
        <v>0.91493177435245099</v>
      </c>
      <c r="F38">
        <v>4.6432915057373902E-2</v>
      </c>
      <c r="G38">
        <v>3.7138683602710797E-2</v>
      </c>
      <c r="H38">
        <v>1.4966269874641699E-3</v>
      </c>
      <c r="I38">
        <f t="shared" si="1"/>
        <v>0.83389647098861497</v>
      </c>
      <c r="J38">
        <f t="shared" si="2"/>
        <v>7.6616587266026881E-2</v>
      </c>
      <c r="K38">
        <f t="shared" si="3"/>
        <v>8.2959535588547115E-2</v>
      </c>
      <c r="L38">
        <f t="shared" si="4"/>
        <v>6.5274061568109353E-3</v>
      </c>
      <c r="M38">
        <f>_xlfn.NORM.S.DIST((1/$Y$7)*(C38-$Y$3-D38*$Y$12),TRUE)</f>
        <v>0.39451236189160188</v>
      </c>
      <c r="N38" s="3">
        <f>_xlfn.NORM.S.DIST((1/$Y$8)*(C38-$Y$4-D38*$Y$12),TRUE)</f>
        <v>0.71060677540533745</v>
      </c>
      <c r="O38" s="3">
        <f>_xlfn.NORM.S.DIST((1/$Y$9)*(C38-$Y$5-D38*$Y$12),TRUE)</f>
        <v>0.42386045633918012</v>
      </c>
      <c r="P38" s="3">
        <f t="shared" si="5"/>
        <v>0.56241192221865433</v>
      </c>
      <c r="Q38">
        <f t="shared" si="6"/>
        <v>0.32898246634279016</v>
      </c>
      <c r="R38">
        <f t="shared" si="6"/>
        <v>5.4444266019673004E-2</v>
      </c>
      <c r="S38">
        <f t="shared" si="6"/>
        <v>3.5163266612248036E-2</v>
      </c>
      <c r="T38">
        <f t="shared" si="6"/>
        <v>3.6710910437539172E-3</v>
      </c>
      <c r="U38" s="4">
        <f t="shared" si="7"/>
        <v>0.42226109001846512</v>
      </c>
      <c r="V38" s="6">
        <f t="shared" si="8"/>
        <v>-0.1961124139033921</v>
      </c>
      <c r="X38" s="9" t="s">
        <v>23</v>
      </c>
      <c r="Y38" s="10">
        <f>_xlfn.STDEV.S(V5:V428)</f>
        <v>0.99473705928811995</v>
      </c>
    </row>
    <row r="39" spans="1:25" x14ac:dyDescent="0.3">
      <c r="A39">
        <f t="shared" si="0"/>
        <v>35</v>
      </c>
      <c r="C39">
        <v>-1.5253473790000001</v>
      </c>
      <c r="D39">
        <v>3.4432</v>
      </c>
      <c r="E39">
        <v>0.51498077640207696</v>
      </c>
      <c r="F39">
        <v>0.30948693075522798</v>
      </c>
      <c r="G39">
        <v>0.165384128513273</v>
      </c>
      <c r="H39">
        <v>1.0148164329421901E-2</v>
      </c>
      <c r="I39">
        <f t="shared" si="1"/>
        <v>0.83235910904455701</v>
      </c>
      <c r="J39">
        <f t="shared" si="2"/>
        <v>7.9066658422991432E-2</v>
      </c>
      <c r="K39">
        <f t="shared" si="3"/>
        <v>8.2362252600715571E-2</v>
      </c>
      <c r="L39">
        <f t="shared" si="4"/>
        <v>6.2119799317358346E-3</v>
      </c>
      <c r="M39">
        <f>_xlfn.NORM.S.DIST((1/$Y$7)*(C39-$Y$3-D39*$Y$12),TRUE)</f>
        <v>1.1430686928907793E-2</v>
      </c>
      <c r="N39" s="3">
        <f>_xlfn.NORM.S.DIST((1/$Y$8)*(C39-$Y$4-D39*$Y$12),TRUE)</f>
        <v>0.23102491078785015</v>
      </c>
      <c r="O39" s="3">
        <f>_xlfn.NORM.S.DIST((1/$Y$9)*(C39-$Y$5-D39*$Y$12),TRUE)</f>
        <v>0.15903698048450016</v>
      </c>
      <c r="P39" s="3">
        <f t="shared" si="5"/>
        <v>0.40212759368238143</v>
      </c>
      <c r="Q39">
        <f t="shared" si="6"/>
        <v>9.5144363879129546E-3</v>
      </c>
      <c r="R39">
        <f t="shared" si="6"/>
        <v>1.8266367708465014E-2</v>
      </c>
      <c r="S39">
        <f t="shared" si="6"/>
        <v>1.3098643959519474E-2</v>
      </c>
      <c r="T39">
        <f t="shared" si="6"/>
        <v>2.4980085419521753E-3</v>
      </c>
      <c r="U39" s="4">
        <f t="shared" si="7"/>
        <v>4.3377456597849612E-2</v>
      </c>
      <c r="V39" s="6">
        <f t="shared" si="8"/>
        <v>-1.7127697180979795</v>
      </c>
      <c r="X39" s="9" t="s">
        <v>24</v>
      </c>
      <c r="Y39" s="10">
        <f>SKEW(V5:V428)</f>
        <v>-0.22583923383265492</v>
      </c>
    </row>
    <row r="40" spans="1:25" x14ac:dyDescent="0.3">
      <c r="A40">
        <f t="shared" si="0"/>
        <v>36</v>
      </c>
      <c r="C40">
        <v>1.0658914070000001</v>
      </c>
      <c r="D40">
        <v>3.2341000000000002</v>
      </c>
      <c r="E40">
        <v>0.76260687402648797</v>
      </c>
      <c r="F40">
        <v>0.181497894345822</v>
      </c>
      <c r="G40">
        <v>4.5054814091900798E-2</v>
      </c>
      <c r="H40">
        <v>1.08404175357891E-2</v>
      </c>
      <c r="I40">
        <f t="shared" si="1"/>
        <v>0.57545600671423081</v>
      </c>
      <c r="J40">
        <f t="shared" si="2"/>
        <v>0.30120708657022255</v>
      </c>
      <c r="K40">
        <f t="shared" si="3"/>
        <v>8.261584089135339E-2</v>
      </c>
      <c r="L40">
        <f t="shared" si="4"/>
        <v>4.0721065824193048E-2</v>
      </c>
      <c r="M40">
        <f>_xlfn.NORM.S.DIST((1/$Y$7)*(C40-$Y$3-D40*$Y$12),TRUE)</f>
        <v>0.573592737238801</v>
      </c>
      <c r="N40" s="3">
        <f>_xlfn.NORM.S.DIST((1/$Y$8)*(C40-$Y$4-D40*$Y$12),TRUE)</f>
        <v>0.80132571244559014</v>
      </c>
      <c r="O40" s="3">
        <f>_xlfn.NORM.S.DIST((1/$Y$9)*(C40-$Y$5-D40*$Y$12),TRUE)</f>
        <v>0.49597927529322666</v>
      </c>
      <c r="P40" s="3">
        <f t="shared" si="5"/>
        <v>0.59810780844473577</v>
      </c>
      <c r="Q40">
        <f t="shared" si="6"/>
        <v>0.33007738605172549</v>
      </c>
      <c r="R40">
        <f t="shared" si="6"/>
        <v>0.24136498323954414</v>
      </c>
      <c r="S40">
        <f t="shared" si="6"/>
        <v>4.0975744893033975E-2</v>
      </c>
      <c r="T40">
        <f t="shared" si="6"/>
        <v>2.4355587437641931E-2</v>
      </c>
      <c r="U40" s="4">
        <f t="shared" si="7"/>
        <v>0.63677370162194546</v>
      </c>
      <c r="V40" s="6">
        <f t="shared" si="8"/>
        <v>0.34984823582574309</v>
      </c>
      <c r="X40" s="11" t="s">
        <v>25</v>
      </c>
      <c r="Y40" s="12">
        <f>KURT(V5:V428)</f>
        <v>6.7325962288807606E-2</v>
      </c>
    </row>
    <row r="41" spans="1:25" x14ac:dyDescent="0.3">
      <c r="A41">
        <f t="shared" si="0"/>
        <v>37</v>
      </c>
      <c r="C41">
        <v>0.74195316300000003</v>
      </c>
      <c r="D41">
        <v>3.5577999999999999</v>
      </c>
      <c r="E41">
        <v>0.83793360112053805</v>
      </c>
      <c r="F41">
        <v>0.120370771238285</v>
      </c>
      <c r="G41">
        <v>3.5152081325835499E-2</v>
      </c>
      <c r="H41">
        <v>6.54354631534126E-3</v>
      </c>
      <c r="I41">
        <f t="shared" si="1"/>
        <v>0.70545689840829395</v>
      </c>
      <c r="J41">
        <f t="shared" si="2"/>
        <v>0.1936058537023139</v>
      </c>
      <c r="K41">
        <f t="shared" si="3"/>
        <v>7.3664576285259367E-2</v>
      </c>
      <c r="L41">
        <f t="shared" si="4"/>
        <v>2.7272671604132485E-2</v>
      </c>
      <c r="M41">
        <f>_xlfn.NORM.S.DIST((1/$Y$7)*(C41-$Y$3-D41*$Y$12),TRUE)</f>
        <v>0.44423445663448796</v>
      </c>
      <c r="N41" s="3">
        <f>_xlfn.NORM.S.DIST((1/$Y$8)*(C41-$Y$4-D41*$Y$12),TRUE)</f>
        <v>0.73793620421388517</v>
      </c>
      <c r="O41" s="3">
        <f>_xlfn.NORM.S.DIST((1/$Y$9)*(C41-$Y$5-D41*$Y$12),TRUE)</f>
        <v>0.44397662917028213</v>
      </c>
      <c r="P41" s="3">
        <f t="shared" si="5"/>
        <v>0.57250815089297835</v>
      </c>
      <c r="Q41">
        <f t="shared" si="6"/>
        <v>0.31338826194345965</v>
      </c>
      <c r="R41">
        <f t="shared" si="6"/>
        <v>0.14286876879467428</v>
      </c>
      <c r="S41">
        <f t="shared" si="6"/>
        <v>3.2705350268386557E-2</v>
      </c>
      <c r="T41">
        <f t="shared" si="6"/>
        <v>1.5613826789993327E-2</v>
      </c>
      <c r="U41" s="4">
        <f t="shared" si="7"/>
        <v>0.5045762077965138</v>
      </c>
      <c r="V41" s="6">
        <f t="shared" si="8"/>
        <v>1.1471103421540575E-2</v>
      </c>
    </row>
    <row r="42" spans="1:25" x14ac:dyDescent="0.3">
      <c r="A42">
        <f t="shared" si="0"/>
        <v>38</v>
      </c>
      <c r="C42">
        <v>1.8343710049999999</v>
      </c>
      <c r="D42">
        <v>3.3773</v>
      </c>
      <c r="E42">
        <v>0.87742194470345003</v>
      </c>
      <c r="F42">
        <v>6.5794170434791896E-2</v>
      </c>
      <c r="G42">
        <v>5.1051161468520498E-2</v>
      </c>
      <c r="H42">
        <v>5.7327233932375297E-3</v>
      </c>
      <c r="I42">
        <f t="shared" si="1"/>
        <v>0.76396021071621134</v>
      </c>
      <c r="J42">
        <f t="shared" si="2"/>
        <v>0.14183276381297705</v>
      </c>
      <c r="K42">
        <f t="shared" si="3"/>
        <v>7.6583590481451594E-2</v>
      </c>
      <c r="L42">
        <f t="shared" si="4"/>
        <v>1.7623434989359865E-2</v>
      </c>
      <c r="M42">
        <f>_xlfn.NORM.S.DIST((1/$Y$7)*(C42-$Y$3-D42*$Y$12),TRUE)</f>
        <v>0.81673582528786604</v>
      </c>
      <c r="N42" s="3">
        <f>_xlfn.NORM.S.DIST((1/$Y$8)*(C42-$Y$4-D42*$Y$12),TRUE)</f>
        <v>0.90447459411668052</v>
      </c>
      <c r="O42" s="3">
        <f>_xlfn.NORM.S.DIST((1/$Y$9)*(C42-$Y$5-D42*$Y$12),TRUE)</f>
        <v>0.60950395448272299</v>
      </c>
      <c r="P42" s="3">
        <f t="shared" si="5"/>
        <v>0.65288605983611148</v>
      </c>
      <c r="Q42">
        <f t="shared" si="6"/>
        <v>0.62395367318639694</v>
      </c>
      <c r="R42">
        <f t="shared" si="6"/>
        <v>0.12828413148218942</v>
      </c>
      <c r="S42">
        <f t="shared" si="6"/>
        <v>4.6678001246930168E-2</v>
      </c>
      <c r="T42">
        <f t="shared" si="6"/>
        <v>1.1506095030981026E-2</v>
      </c>
      <c r="U42" s="4">
        <f t="shared" si="7"/>
        <v>0.81042190094649758</v>
      </c>
      <c r="V42" s="6">
        <f t="shared" si="8"/>
        <v>0.8794520921359863</v>
      </c>
    </row>
    <row r="43" spans="1:25" x14ac:dyDescent="0.3">
      <c r="A43">
        <f t="shared" si="0"/>
        <v>39</v>
      </c>
      <c r="C43">
        <v>-0.65897000800000005</v>
      </c>
      <c r="D43">
        <v>3.3142999999999998</v>
      </c>
      <c r="E43">
        <v>0.76376018633596698</v>
      </c>
      <c r="F43">
        <v>0.157578001683291</v>
      </c>
      <c r="G43">
        <v>7.2278672950038897E-2</v>
      </c>
      <c r="H43">
        <v>6.38313903070333E-3</v>
      </c>
      <c r="I43">
        <f t="shared" si="1"/>
        <v>0.80960341653465107</v>
      </c>
      <c r="J43">
        <f t="shared" si="2"/>
        <v>9.5299878787023173E-2</v>
      </c>
      <c r="K43">
        <f t="shared" si="3"/>
        <v>8.3420597305571303E-2</v>
      </c>
      <c r="L43">
        <f t="shared" si="4"/>
        <v>1.1676107372754419E-2</v>
      </c>
      <c r="M43">
        <f>_xlfn.NORM.S.DIST((1/$Y$7)*(C43-$Y$3-D43*$Y$12),TRUE)</f>
        <v>7.3635816023164699E-2</v>
      </c>
      <c r="N43" s="3">
        <f>_xlfn.NORM.S.DIST((1/$Y$8)*(C43-$Y$4-D43*$Y$12),TRUE)</f>
        <v>0.41906520283053034</v>
      </c>
      <c r="O43" s="3">
        <f>_xlfn.NORM.S.DIST((1/$Y$9)*(C43-$Y$5-D43*$Y$12),TRUE)</f>
        <v>0.25253538090475569</v>
      </c>
      <c r="P43" s="3">
        <f t="shared" si="5"/>
        <v>0.46764734993945917</v>
      </c>
      <c r="Q43">
        <f t="shared" si="6"/>
        <v>5.961580823167114E-2</v>
      </c>
      <c r="R43">
        <f t="shared" si="6"/>
        <v>3.993686303360882E-2</v>
      </c>
      <c r="S43">
        <f t="shared" si="6"/>
        <v>2.1066652315864687E-2</v>
      </c>
      <c r="T43">
        <f t="shared" si="6"/>
        <v>5.4603006704771855E-3</v>
      </c>
      <c r="U43" s="4">
        <f t="shared" si="7"/>
        <v>0.12607962425162184</v>
      </c>
      <c r="V43" s="6">
        <f t="shared" si="8"/>
        <v>-1.1451204905863381</v>
      </c>
    </row>
    <row r="44" spans="1:25" x14ac:dyDescent="0.3">
      <c r="A44">
        <f t="shared" si="0"/>
        <v>40</v>
      </c>
      <c r="C44">
        <v>-0.77770099000000004</v>
      </c>
      <c r="D44">
        <v>3.4190999999999998</v>
      </c>
      <c r="E44">
        <v>0.61190068572147005</v>
      </c>
      <c r="F44">
        <v>0.30409632569983902</v>
      </c>
      <c r="G44">
        <v>7.1412345852596398E-2</v>
      </c>
      <c r="H44">
        <v>1.25906427260949E-2</v>
      </c>
      <c r="I44">
        <f t="shared" si="1"/>
        <v>0.72578921990681888</v>
      </c>
      <c r="J44">
        <f t="shared" si="2"/>
        <v>0.17309085192068291</v>
      </c>
      <c r="K44">
        <f t="shared" si="3"/>
        <v>7.9532830050106251E-2</v>
      </c>
      <c r="L44">
        <f t="shared" si="4"/>
        <v>2.1587098122392154E-2</v>
      </c>
      <c r="M44">
        <f>_xlfn.NORM.S.DIST((1/$Y$7)*(C44-$Y$3-D44*$Y$12),TRUE)</f>
        <v>5.8464193270692535E-2</v>
      </c>
      <c r="N44" s="3">
        <f>_xlfn.NORM.S.DIST((1/$Y$8)*(C44-$Y$4-D44*$Y$12),TRUE)</f>
        <v>0.38955309027997009</v>
      </c>
      <c r="O44" s="3">
        <f>_xlfn.NORM.S.DIST((1/$Y$9)*(C44-$Y$5-D44*$Y$12),TRUE)</f>
        <v>0.23756972129481607</v>
      </c>
      <c r="P44" s="3">
        <f t="shared" si="5"/>
        <v>0.45815134975562727</v>
      </c>
      <c r="Q44">
        <f t="shared" si="6"/>
        <v>4.2432681226417426E-2</v>
      </c>
      <c r="R44">
        <f t="shared" si="6"/>
        <v>6.7428076264894721E-2</v>
      </c>
      <c r="S44">
        <f t="shared" si="6"/>
        <v>1.8894592268791716E-2</v>
      </c>
      <c r="T44">
        <f t="shared" si="6"/>
        <v>9.8901581420811329E-3</v>
      </c>
      <c r="U44" s="4">
        <f t="shared" si="7"/>
        <v>0.13864550790218499</v>
      </c>
      <c r="V44" s="6">
        <f t="shared" si="8"/>
        <v>-1.0864249777345631</v>
      </c>
    </row>
    <row r="45" spans="1:25" x14ac:dyDescent="0.3">
      <c r="A45">
        <f t="shared" si="0"/>
        <v>41</v>
      </c>
      <c r="C45">
        <v>3.632423111</v>
      </c>
      <c r="D45">
        <v>3.0283000000000002</v>
      </c>
      <c r="E45">
        <v>0.35911873547610601</v>
      </c>
      <c r="F45">
        <v>0.19525710256100601</v>
      </c>
      <c r="G45">
        <v>0.32510364850670898</v>
      </c>
      <c r="H45">
        <v>0.12052051345617899</v>
      </c>
      <c r="I45">
        <f t="shared" si="1"/>
        <v>0.59305636213302249</v>
      </c>
      <c r="J45">
        <f t="shared" si="2"/>
        <v>0.29751594053181535</v>
      </c>
      <c r="K45">
        <f t="shared" si="3"/>
        <v>6.8231427125776872E-2</v>
      </c>
      <c r="L45">
        <f t="shared" si="4"/>
        <v>4.1196270209385787E-2</v>
      </c>
      <c r="M45">
        <f>_xlfn.NORM.S.DIST((1/$Y$7)*(C45-$Y$3-D45*$Y$12),TRUE)</f>
        <v>0.99564527329938535</v>
      </c>
      <c r="N45" s="3">
        <f>_xlfn.NORM.S.DIST((1/$Y$8)*(C45-$Y$4-D45*$Y$12),TRUE)</f>
        <v>0.99209069989652632</v>
      </c>
      <c r="O45" s="3">
        <f>_xlfn.NORM.S.DIST((1/$Y$9)*(C45-$Y$5-D45*$Y$12),TRUE)</f>
        <v>0.83368020332194714</v>
      </c>
      <c r="P45" s="3">
        <f t="shared" si="5"/>
        <v>0.77035018894083462</v>
      </c>
      <c r="Q45">
        <f t="shared" si="6"/>
        <v>0.59047376375787242</v>
      </c>
      <c r="R45">
        <f t="shared" si="6"/>
        <v>0.29516279767258197</v>
      </c>
      <c r="S45">
        <f t="shared" si="6"/>
        <v>5.6883190039164283E-2</v>
      </c>
      <c r="T45">
        <f t="shared" si="6"/>
        <v>3.1735554539458019E-2</v>
      </c>
      <c r="U45" s="4">
        <f t="shared" si="7"/>
        <v>0.97425530600907673</v>
      </c>
      <c r="V45" s="6">
        <f t="shared" si="8"/>
        <v>1.9473783809017529</v>
      </c>
    </row>
    <row r="46" spans="1:25" x14ac:dyDescent="0.3">
      <c r="A46">
        <f t="shared" si="0"/>
        <v>42</v>
      </c>
      <c r="C46">
        <v>1.6689762770000001</v>
      </c>
      <c r="D46">
        <v>2.9275000000000002</v>
      </c>
      <c r="E46">
        <v>0.75459786597878697</v>
      </c>
      <c r="F46">
        <v>0.11144400609770901</v>
      </c>
      <c r="G46">
        <v>9.2400164439513793E-2</v>
      </c>
      <c r="H46">
        <v>4.1557963483990303E-2</v>
      </c>
      <c r="I46">
        <f t="shared" si="1"/>
        <v>0.55325689030397562</v>
      </c>
      <c r="J46">
        <f t="shared" si="2"/>
        <v>0.20030709042266445</v>
      </c>
      <c r="K46">
        <f t="shared" si="3"/>
        <v>0.12724286176724905</v>
      </c>
      <c r="L46">
        <f t="shared" si="4"/>
        <v>0.1191931575061109</v>
      </c>
      <c r="M46">
        <f>_xlfn.NORM.S.DIST((1/$Y$7)*(C46-$Y$3-D46*$Y$12),TRUE)</f>
        <v>0.7805455061764105</v>
      </c>
      <c r="N46" s="3">
        <f>_xlfn.NORM.S.DIST((1/$Y$8)*(C46-$Y$4-D46*$Y$12),TRUE)</f>
        <v>0.88963628967778952</v>
      </c>
      <c r="O46" s="3">
        <f>_xlfn.NORM.S.DIST((1/$Y$9)*(C46-$Y$5-D46*$Y$12),TRUE)</f>
        <v>0.58949339635419062</v>
      </c>
      <c r="P46" s="3">
        <f t="shared" si="5"/>
        <v>0.64323544902811491</v>
      </c>
      <c r="Q46">
        <f t="shared" si="6"/>
        <v>0.43184217948790349</v>
      </c>
      <c r="R46">
        <f t="shared" si="6"/>
        <v>0.17820045671977269</v>
      </c>
      <c r="S46">
        <f t="shared" si="6"/>
        <v>7.5008826745002435E-2</v>
      </c>
      <c r="T46">
        <f t="shared" si="6"/>
        <v>7.6669264189522066E-2</v>
      </c>
      <c r="U46" s="4">
        <f t="shared" si="7"/>
        <v>0.76172072714220063</v>
      </c>
      <c r="V46" s="6">
        <f t="shared" si="8"/>
        <v>0.71184858094862213</v>
      </c>
    </row>
    <row r="47" spans="1:25" x14ac:dyDescent="0.3">
      <c r="A47">
        <f t="shared" si="0"/>
        <v>43</v>
      </c>
      <c r="C47">
        <v>0.21624411499999999</v>
      </c>
      <c r="D47">
        <v>2.8591000000000002</v>
      </c>
      <c r="E47">
        <v>0.83354349413859297</v>
      </c>
      <c r="F47">
        <v>0.10760065643455</v>
      </c>
      <c r="G47">
        <v>4.6443188878203902E-2</v>
      </c>
      <c r="H47">
        <v>1.2412660548653399E-2</v>
      </c>
      <c r="I47">
        <f t="shared" si="1"/>
        <v>0.73210426015359942</v>
      </c>
      <c r="J47">
        <f t="shared" si="2"/>
        <v>0.13297224426897772</v>
      </c>
      <c r="K47">
        <f t="shared" si="3"/>
        <v>8.9608722536064625E-2</v>
      </c>
      <c r="L47">
        <f t="shared" si="4"/>
        <v>4.5314773041358287E-2</v>
      </c>
      <c r="M47">
        <f>_xlfn.NORM.S.DIST((1/$Y$7)*(C47-$Y$3-D47*$Y$12),TRUE)</f>
        <v>0.27607117559861927</v>
      </c>
      <c r="N47" s="3">
        <f>_xlfn.NORM.S.DIST((1/$Y$8)*(C47-$Y$4-D47*$Y$12),TRUE)</f>
        <v>0.63495781637425419</v>
      </c>
      <c r="O47" s="3">
        <f>_xlfn.NORM.S.DIST((1/$Y$9)*(C47-$Y$5-D47*$Y$12),TRUE)</f>
        <v>0.37322377059524808</v>
      </c>
      <c r="P47" s="3">
        <f t="shared" si="5"/>
        <v>0.53631531087970274</v>
      </c>
      <c r="Q47">
        <f t="shared" si="6"/>
        <v>0.20211288376136158</v>
      </c>
      <c r="R47">
        <f t="shared" si="6"/>
        <v>8.4431765859414032E-2</v>
      </c>
      <c r="S47">
        <f t="shared" si="6"/>
        <v>3.3444105303133423E-2</v>
      </c>
      <c r="T47">
        <f t="shared" si="6"/>
        <v>2.4303006591119242E-2</v>
      </c>
      <c r="U47" s="4">
        <f t="shared" si="7"/>
        <v>0.34429176151502827</v>
      </c>
      <c r="V47" s="6">
        <f t="shared" si="8"/>
        <v>-0.4007780741843428</v>
      </c>
    </row>
    <row r="48" spans="1:25" x14ac:dyDescent="0.3">
      <c r="A48">
        <f t="shared" si="0"/>
        <v>44</v>
      </c>
      <c r="C48">
        <v>-3.9773646469999999</v>
      </c>
      <c r="D48">
        <v>2.9129999999999998</v>
      </c>
      <c r="E48" s="13">
        <v>1.4846156796714501E-3</v>
      </c>
      <c r="F48">
        <v>0.46144501189721698</v>
      </c>
      <c r="G48">
        <v>0.32491361734211599</v>
      </c>
      <c r="H48">
        <v>0.21215675508099499</v>
      </c>
      <c r="I48">
        <f t="shared" si="1"/>
        <v>0.76815750400410066</v>
      </c>
      <c r="J48">
        <f t="shared" si="2"/>
        <v>0.1307478728696124</v>
      </c>
      <c r="K48">
        <f t="shared" si="3"/>
        <v>7.9939997155127451E-2</v>
      </c>
      <c r="L48">
        <f t="shared" si="4"/>
        <v>2.115462597115976E-2</v>
      </c>
      <c r="M48">
        <f>_xlfn.NORM.S.DIST((1/$Y$7)*(C48-$Y$3-D48*$Y$12),TRUE)</f>
        <v>2.5511178082433227E-6</v>
      </c>
      <c r="N48" s="3">
        <f>_xlfn.NORM.S.DIST((1/$Y$8)*(C48-$Y$4-D48*$Y$12),TRUE)</f>
        <v>1.3765765895291273E-2</v>
      </c>
      <c r="O48" s="3">
        <f>_xlfn.NORM.S.DIST((1/$Y$9)*(C48-$Y$5-D48*$Y$12),TRUE)</f>
        <v>2.7688699336531838E-2</v>
      </c>
      <c r="P48" s="3">
        <f t="shared" si="5"/>
        <v>0.23930025436435809</v>
      </c>
      <c r="Q48">
        <f t="shared" si="6"/>
        <v>1.9596602880006027E-6</v>
      </c>
      <c r="R48">
        <f t="shared" si="6"/>
        <v>1.7998446092303893E-3</v>
      </c>
      <c r="S48">
        <f t="shared" si="6"/>
        <v>2.2134345461915345E-3</v>
      </c>
      <c r="T48">
        <f t="shared" si="6"/>
        <v>5.0623073758813862E-3</v>
      </c>
      <c r="U48" s="4">
        <f t="shared" si="7"/>
        <v>9.0775461915913111E-3</v>
      </c>
      <c r="V48" s="6">
        <f t="shared" si="8"/>
        <v>-2.3624397472561189</v>
      </c>
    </row>
    <row r="49" spans="1:22" x14ac:dyDescent="0.3">
      <c r="A49">
        <f t="shared" si="0"/>
        <v>45</v>
      </c>
      <c r="C49">
        <v>0.337554146</v>
      </c>
      <c r="D49">
        <v>2.9161999999999999</v>
      </c>
      <c r="E49">
        <v>0.38670659141260599</v>
      </c>
      <c r="F49">
        <v>0.45290211762086102</v>
      </c>
      <c r="G49">
        <v>8.0528773552550906E-2</v>
      </c>
      <c r="H49">
        <v>7.9862517413982495E-2</v>
      </c>
      <c r="I49">
        <f t="shared" si="1"/>
        <v>0.2419802839542165</v>
      </c>
      <c r="J49">
        <f t="shared" si="2"/>
        <v>0.42473598883759334</v>
      </c>
      <c r="K49">
        <f t="shared" si="3"/>
        <v>0.11416468578025071</v>
      </c>
      <c r="L49">
        <f t="shared" si="4"/>
        <v>0.21911904142793887</v>
      </c>
      <c r="M49">
        <f>_xlfn.NORM.S.DIST((1/$Y$7)*(C49-$Y$3-D49*$Y$12),TRUE)</f>
        <v>0.31440888348215507</v>
      </c>
      <c r="N49" s="3">
        <f>_xlfn.NORM.S.DIST((1/$Y$8)*(C49-$Y$4-D49*$Y$12),TRUE)</f>
        <v>0.66146180123207488</v>
      </c>
      <c r="O49" s="3">
        <f>_xlfn.NORM.S.DIST((1/$Y$9)*(C49-$Y$5-D49*$Y$12),TRUE)</f>
        <v>0.39024165192134636</v>
      </c>
      <c r="P49" s="3">
        <f t="shared" si="5"/>
        <v>0.54521062497724315</v>
      </c>
      <c r="Q49">
        <f t="shared" si="6"/>
        <v>7.6080750902740052E-2</v>
      </c>
      <c r="R49">
        <f t="shared" si="6"/>
        <v>0.28094663222460092</v>
      </c>
      <c r="S49">
        <f t="shared" si="6"/>
        <v>4.4551815569966478E-2</v>
      </c>
      <c r="T49">
        <f t="shared" si="6"/>
        <v>0.11946602952134099</v>
      </c>
      <c r="U49" s="4">
        <f t="shared" si="7"/>
        <v>0.5210452282186484</v>
      </c>
      <c r="V49" s="6">
        <f t="shared" si="8"/>
        <v>5.2777054887729505E-2</v>
      </c>
    </row>
    <row r="50" spans="1:22" x14ac:dyDescent="0.3">
      <c r="A50">
        <f t="shared" si="0"/>
        <v>46</v>
      </c>
      <c r="C50">
        <v>0.79193189500000005</v>
      </c>
      <c r="D50">
        <v>2.8026</v>
      </c>
      <c r="E50">
        <v>0.60782666859635004</v>
      </c>
      <c r="F50">
        <v>0.32046403901752801</v>
      </c>
      <c r="G50">
        <v>3.8696113727316503E-2</v>
      </c>
      <c r="H50">
        <v>3.3013178658806E-2</v>
      </c>
      <c r="I50">
        <f t="shared" si="1"/>
        <v>0.40361016375127834</v>
      </c>
      <c r="J50">
        <f t="shared" si="2"/>
        <v>0.42256426189392676</v>
      </c>
      <c r="K50">
        <f t="shared" si="3"/>
        <v>6.3840060925997713E-2</v>
      </c>
      <c r="L50">
        <f t="shared" si="4"/>
        <v>0.10998551342879762</v>
      </c>
      <c r="M50">
        <f>_xlfn.NORM.S.DIST((1/$Y$7)*(C50-$Y$3-D50*$Y$12),TRUE)</f>
        <v>0.48120513252285413</v>
      </c>
      <c r="N50" s="3">
        <f>_xlfn.NORM.S.DIST((1/$Y$8)*(C50-$Y$4-D50*$Y$12),TRUE)</f>
        <v>0.75704810177165782</v>
      </c>
      <c r="O50" s="3">
        <f>_xlfn.NORM.S.DIST((1/$Y$9)*(C50-$Y$5-D50*$Y$12),TRUE)</f>
        <v>0.45878135116937419</v>
      </c>
      <c r="P50" s="3">
        <f t="shared" si="5"/>
        <v>0.57986135421136331</v>
      </c>
      <c r="Q50">
        <f t="shared" si="6"/>
        <v>0.19421928233550476</v>
      </c>
      <c r="R50">
        <f t="shared" si="6"/>
        <v>0.31990147234333893</v>
      </c>
      <c r="S50">
        <f t="shared" si="6"/>
        <v>2.9288629410364399E-2</v>
      </c>
      <c r="T50">
        <f t="shared" si="6"/>
        <v>6.3776348760454668E-2</v>
      </c>
      <c r="U50" s="4">
        <f t="shared" si="7"/>
        <v>0.60718573284966271</v>
      </c>
      <c r="V50" s="6">
        <f t="shared" si="8"/>
        <v>0.27199152701717744</v>
      </c>
    </row>
    <row r="51" spans="1:22" x14ac:dyDescent="0.3">
      <c r="A51">
        <f t="shared" si="0"/>
        <v>47</v>
      </c>
      <c r="C51">
        <v>-0.19277978200000001</v>
      </c>
      <c r="D51">
        <v>2.6894</v>
      </c>
      <c r="E51">
        <v>0.60321874168595901</v>
      </c>
      <c r="F51">
        <v>0.337399154878543</v>
      </c>
      <c r="G51">
        <v>3.8985845328783998E-2</v>
      </c>
      <c r="H51">
        <v>2.0396258106714301E-2</v>
      </c>
      <c r="I51">
        <f t="shared" si="1"/>
        <v>0.56628344242521933</v>
      </c>
      <c r="J51">
        <f t="shared" si="2"/>
        <v>0.31134720845444952</v>
      </c>
      <c r="K51">
        <f t="shared" si="3"/>
        <v>6.3525441154260981E-2</v>
      </c>
      <c r="L51">
        <f t="shared" si="4"/>
        <v>5.8843907966070766E-2</v>
      </c>
      <c r="M51">
        <f>_xlfn.NORM.S.DIST((1/$Y$7)*(C51-$Y$3-D51*$Y$12),TRUE)</f>
        <v>0.1658375528218238</v>
      </c>
      <c r="N51" s="3">
        <f>_xlfn.NORM.S.DIST((1/$Y$8)*(C51-$Y$4-D51*$Y$12),TRUE)</f>
        <v>0.5411126191870731</v>
      </c>
      <c r="O51" s="3">
        <f>_xlfn.NORM.S.DIST((1/$Y$9)*(C51-$Y$5-D51*$Y$12),TRUE)</f>
        <v>0.31761076523018728</v>
      </c>
      <c r="P51" s="3">
        <f t="shared" si="5"/>
        <v>0.50610309781097318</v>
      </c>
      <c r="Q51">
        <f t="shared" si="6"/>
        <v>9.3911060295316526E-2</v>
      </c>
      <c r="R51">
        <f t="shared" si="6"/>
        <v>0.16847390344337082</v>
      </c>
      <c r="S51">
        <f t="shared" si="6"/>
        <v>2.0176363976590062E-2</v>
      </c>
      <c r="T51">
        <f t="shared" si="6"/>
        <v>2.9781084108932217E-2</v>
      </c>
      <c r="U51" s="4">
        <f t="shared" si="7"/>
        <v>0.31234241182420963</v>
      </c>
      <c r="V51" s="6">
        <f t="shared" si="8"/>
        <v>-0.48922159334267368</v>
      </c>
    </row>
    <row r="52" spans="1:22" x14ac:dyDescent="0.3">
      <c r="A52">
        <f t="shared" si="0"/>
        <v>48</v>
      </c>
      <c r="C52">
        <v>0.14698891</v>
      </c>
      <c r="D52">
        <v>2.6137000000000001</v>
      </c>
      <c r="E52">
        <v>0.66348353858267795</v>
      </c>
      <c r="F52">
        <v>0.28797904421346399</v>
      </c>
      <c r="G52">
        <v>3.3681455718971201E-2</v>
      </c>
      <c r="H52">
        <v>1.48559614848866E-2</v>
      </c>
      <c r="I52">
        <f t="shared" si="1"/>
        <v>0.56248025545022107</v>
      </c>
      <c r="J52">
        <f t="shared" si="2"/>
        <v>0.32599149803133942</v>
      </c>
      <c r="K52">
        <f t="shared" si="3"/>
        <v>6.1081466091926308E-2</v>
      </c>
      <c r="L52">
        <f t="shared" si="4"/>
        <v>5.0446780426513585E-2</v>
      </c>
      <c r="M52">
        <f>_xlfn.NORM.S.DIST((1/$Y$7)*(C52-$Y$3-D52*$Y$12),TRUE)</f>
        <v>0.25943619255308603</v>
      </c>
      <c r="N52" s="3">
        <f>_xlfn.NORM.S.DIST((1/$Y$8)*(C52-$Y$4-D52*$Y$12),TRUE)</f>
        <v>0.62268377090287941</v>
      </c>
      <c r="O52" s="3">
        <f>_xlfn.NORM.S.DIST((1/$Y$9)*(C52-$Y$5-D52*$Y$12),TRUE)</f>
        <v>0.36556660342041575</v>
      </c>
      <c r="P52" s="3">
        <f t="shared" si="5"/>
        <v>0.53226540679432754</v>
      </c>
      <c r="Q52">
        <f t="shared" si="6"/>
        <v>0.14592773586029256</v>
      </c>
      <c r="R52">
        <f t="shared" si="6"/>
        <v>0.20298961527643303</v>
      </c>
      <c r="S52">
        <f t="shared" si="6"/>
        <v>2.2329344091164795E-2</v>
      </c>
      <c r="T52">
        <f t="shared" si="6"/>
        <v>2.6851076105182375E-2</v>
      </c>
      <c r="U52" s="4">
        <f t="shared" si="7"/>
        <v>0.39809777133307278</v>
      </c>
      <c r="V52" s="6">
        <f t="shared" si="8"/>
        <v>-0.2582738808350849</v>
      </c>
    </row>
    <row r="53" spans="1:22" x14ac:dyDescent="0.3">
      <c r="A53">
        <f t="shared" si="0"/>
        <v>49</v>
      </c>
      <c r="C53">
        <v>-3.6494473040000002</v>
      </c>
      <c r="D53">
        <v>2.6909000000000001</v>
      </c>
      <c r="E53" s="13">
        <v>2.09873107342172E-3</v>
      </c>
      <c r="F53">
        <v>0.67201985084966698</v>
      </c>
      <c r="G53">
        <v>0.141358585188885</v>
      </c>
      <c r="H53">
        <v>0.18452283288802601</v>
      </c>
      <c r="I53">
        <f t="shared" si="1"/>
        <v>0.61114451212739929</v>
      </c>
      <c r="J53">
        <f t="shared" si="2"/>
        <v>0.28414825379455694</v>
      </c>
      <c r="K53">
        <f t="shared" si="3"/>
        <v>6.3687745911598051E-2</v>
      </c>
      <c r="L53">
        <f t="shared" si="4"/>
        <v>4.1019488166445392E-2</v>
      </c>
      <c r="M53">
        <f>_xlfn.NORM.S.DIST((1/$Y$7)*(C53-$Y$3-D53*$Y$12),TRUE)</f>
        <v>1.1317115129213939E-5</v>
      </c>
      <c r="N53" s="3">
        <f>_xlfn.NORM.S.DIST((1/$Y$8)*(C53-$Y$4-D53*$Y$12),TRUE)</f>
        <v>2.296269090424392E-2</v>
      </c>
      <c r="O53" s="3">
        <f>_xlfn.NORM.S.DIST((1/$Y$9)*(C53-$Y$5-D53*$Y$12),TRUE)</f>
        <v>3.7045056924528946E-2</v>
      </c>
      <c r="P53" s="3">
        <f t="shared" si="5"/>
        <v>0.2599976006428768</v>
      </c>
      <c r="Q53">
        <f t="shared" si="6"/>
        <v>6.9163928043330619E-6</v>
      </c>
      <c r="R53">
        <f t="shared" si="6"/>
        <v>6.5248085228650655E-3</v>
      </c>
      <c r="S53">
        <f t="shared" si="6"/>
        <v>2.3593161726900855E-3</v>
      </c>
      <c r="T53">
        <f t="shared" si="6"/>
        <v>1.066496850287468E-2</v>
      </c>
      <c r="U53" s="4">
        <f t="shared" si="7"/>
        <v>1.9556009591234165E-2</v>
      </c>
      <c r="V53" s="6">
        <f t="shared" si="8"/>
        <v>-2.0630064098751628</v>
      </c>
    </row>
    <row r="54" spans="1:22" x14ac:dyDescent="0.3">
      <c r="A54">
        <f t="shared" si="0"/>
        <v>50</v>
      </c>
      <c r="C54">
        <v>-3.923273392</v>
      </c>
      <c r="D54">
        <v>3.4592000000000001</v>
      </c>
      <c r="E54" s="13">
        <v>4.9498947135085597E-5</v>
      </c>
      <c r="F54">
        <v>0.47758774549120298</v>
      </c>
      <c r="G54">
        <v>5.8215775694383902E-2</v>
      </c>
      <c r="H54">
        <v>0.46414697986727799</v>
      </c>
      <c r="I54">
        <f t="shared" si="1"/>
        <v>0.11219049151798524</v>
      </c>
      <c r="J54">
        <f t="shared" si="2"/>
        <v>0.6061128307125675</v>
      </c>
      <c r="K54">
        <f t="shared" si="3"/>
        <v>6.5462840522170551E-2</v>
      </c>
      <c r="L54">
        <f t="shared" si="4"/>
        <v>0.21623383724727638</v>
      </c>
      <c r="M54">
        <f>_xlfn.NORM.S.DIST((1/$Y$7)*(C54-$Y$3-D54*$Y$12),TRUE)</f>
        <v>2.7780539830937854E-6</v>
      </c>
      <c r="N54" s="3">
        <f>_xlfn.NORM.S.DIST((1/$Y$8)*(C54-$Y$4-D54*$Y$12),TRUE)</f>
        <v>1.4176153770967446E-2</v>
      </c>
      <c r="O54" s="3">
        <f>_xlfn.NORM.S.DIST((1/$Y$9)*(C54-$Y$5-D54*$Y$12),TRUE)</f>
        <v>2.8150080387254819E-2</v>
      </c>
      <c r="P54" s="3">
        <f t="shared" si="5"/>
        <v>0.24042360018446574</v>
      </c>
      <c r="Q54">
        <f t="shared" si="6"/>
        <v>3.1167124182678842E-7</v>
      </c>
      <c r="R54">
        <f t="shared" si="6"/>
        <v>8.5923486907377167E-3</v>
      </c>
      <c r="S54">
        <f t="shared" si="6"/>
        <v>1.8427842230771432E-3</v>
      </c>
      <c r="T54">
        <f t="shared" si="6"/>
        <v>5.1987717632692013E-2</v>
      </c>
      <c r="U54" s="4">
        <f t="shared" si="7"/>
        <v>6.2423162217748698E-2</v>
      </c>
      <c r="V54" s="6">
        <f t="shared" si="8"/>
        <v>-1.5347456229706868</v>
      </c>
    </row>
    <row r="55" spans="1:22" x14ac:dyDescent="0.3">
      <c r="A55">
        <f t="shared" si="0"/>
        <v>51</v>
      </c>
      <c r="C55">
        <v>2.4885018329999999</v>
      </c>
      <c r="D55">
        <v>3.8037000000000001</v>
      </c>
      <c r="E55">
        <v>8.5510725933862997E-2</v>
      </c>
      <c r="F55">
        <v>0.353125061513692</v>
      </c>
      <c r="G55">
        <v>0.17087529136868601</v>
      </c>
      <c r="H55">
        <v>0.39048892118376</v>
      </c>
      <c r="I55">
        <f t="shared" si="1"/>
        <v>5.1376264827020096E-2</v>
      </c>
      <c r="J55">
        <f t="shared" si="2"/>
        <v>0.4360844863132331</v>
      </c>
      <c r="K55">
        <f t="shared" si="3"/>
        <v>9.2880732659860202E-2</v>
      </c>
      <c r="L55">
        <f t="shared" si="4"/>
        <v>0.41965851619988653</v>
      </c>
      <c r="M55">
        <f>_xlfn.NORM.S.DIST((1/$Y$7)*(C55-$Y$3-D55*$Y$12),TRUE)</f>
        <v>0.9325691726162223</v>
      </c>
      <c r="N55" s="3">
        <f>_xlfn.NORM.S.DIST((1/$Y$8)*(C55-$Y$4-D55*$Y$12),TRUE)</f>
        <v>0.95430244606548742</v>
      </c>
      <c r="O55" s="3">
        <f>_xlfn.NORM.S.DIST((1/$Y$9)*(C55-$Y$5-D55*$Y$12),TRUE)</f>
        <v>0.69701420146117754</v>
      </c>
      <c r="P55" s="3">
        <f t="shared" si="5"/>
        <v>0.69586271300633373</v>
      </c>
      <c r="Q55">
        <f t="shared" si="6"/>
        <v>4.7911920781846057E-2</v>
      </c>
      <c r="R55">
        <f t="shared" si="6"/>
        <v>0.41615649197992993</v>
      </c>
      <c r="S55">
        <f t="shared" si="6"/>
        <v>6.4739189706041575E-2</v>
      </c>
      <c r="T55">
        <f t="shared" si="6"/>
        <v>0.29202471361906551</v>
      </c>
      <c r="U55" s="4">
        <f t="shared" si="7"/>
        <v>0.82083231608688312</v>
      </c>
      <c r="V55" s="6">
        <f t="shared" si="8"/>
        <v>0.91854164304266994</v>
      </c>
    </row>
    <row r="56" spans="1:22" x14ac:dyDescent="0.3">
      <c r="A56">
        <f t="shared" si="0"/>
        <v>52</v>
      </c>
      <c r="C56">
        <v>1.987827456</v>
      </c>
      <c r="D56">
        <v>3.5655999999999999</v>
      </c>
      <c r="E56">
        <v>0.387715390199874</v>
      </c>
      <c r="F56">
        <v>0.26092047799259899</v>
      </c>
      <c r="G56">
        <v>0.14118430473485599</v>
      </c>
      <c r="H56">
        <v>0.21017982707267099</v>
      </c>
      <c r="I56">
        <f t="shared" si="1"/>
        <v>0.20571578843422789</v>
      </c>
      <c r="J56">
        <f t="shared" si="2"/>
        <v>0.33063777094927621</v>
      </c>
      <c r="K56">
        <f t="shared" si="3"/>
        <v>0.11423404460443289</v>
      </c>
      <c r="L56">
        <f t="shared" si="4"/>
        <v>0.34941239601206409</v>
      </c>
      <c r="M56">
        <f>_xlfn.NORM.S.DIST((1/$Y$7)*(C56-$Y$3-D56*$Y$12),TRUE)</f>
        <v>0.85002988540639657</v>
      </c>
      <c r="N56" s="3">
        <f>_xlfn.NORM.S.DIST((1/$Y$8)*(C56-$Y$4-D56*$Y$12),TRUE)</f>
        <v>0.91823830933558859</v>
      </c>
      <c r="O56" s="3">
        <f>_xlfn.NORM.S.DIST((1/$Y$9)*(C56-$Y$5-D56*$Y$12),TRUE)</f>
        <v>0.62992739876085846</v>
      </c>
      <c r="P56" s="3">
        <f t="shared" si="5"/>
        <v>0.66277795017138541</v>
      </c>
      <c r="Q56">
        <f t="shared" si="6"/>
        <v>0.17486456806903325</v>
      </c>
      <c r="R56">
        <f t="shared" si="6"/>
        <v>0.303604267798951</v>
      </c>
      <c r="S56">
        <f t="shared" si="6"/>
        <v>7.1959154567602282E-2</v>
      </c>
      <c r="T56">
        <f t="shared" si="6"/>
        <v>0.23158283159334819</v>
      </c>
      <c r="U56" s="4">
        <f t="shared" si="7"/>
        <v>0.78201082202893479</v>
      </c>
      <c r="V56" s="6">
        <f t="shared" si="8"/>
        <v>0.77900230670677928</v>
      </c>
    </row>
    <row r="57" spans="1:22" x14ac:dyDescent="0.3">
      <c r="A57">
        <f t="shared" si="0"/>
        <v>53</v>
      </c>
      <c r="C57">
        <v>2.9998628620000001</v>
      </c>
      <c r="D57">
        <v>3.4908999999999999</v>
      </c>
      <c r="E57">
        <v>0.414850258176227</v>
      </c>
      <c r="F57">
        <v>0.147946352436304</v>
      </c>
      <c r="G57">
        <v>0.213530822619871</v>
      </c>
      <c r="H57">
        <v>0.223672566767598</v>
      </c>
      <c r="I57">
        <f t="shared" si="1"/>
        <v>0.44755324583563816</v>
      </c>
      <c r="J57">
        <f t="shared" si="2"/>
        <v>0.25616696670490718</v>
      </c>
      <c r="K57">
        <f t="shared" si="3"/>
        <v>0.10063203495470943</v>
      </c>
      <c r="L57">
        <f t="shared" si="4"/>
        <v>0.19564775250474525</v>
      </c>
      <c r="M57">
        <f>_xlfn.NORM.S.DIST((1/$Y$7)*(C57-$Y$3-D57*$Y$12),TRUE)</f>
        <v>0.97710987396807747</v>
      </c>
      <c r="N57" s="3">
        <f>_xlfn.NORM.S.DIST((1/$Y$8)*(C57-$Y$4-D57*$Y$12),TRUE)</f>
        <v>0.97782943847778325</v>
      </c>
      <c r="O57" s="3">
        <f>_xlfn.NORM.S.DIST((1/$Y$9)*(C57-$Y$5-D57*$Y$12),TRUE)</f>
        <v>0.76346705565837159</v>
      </c>
      <c r="P57" s="3">
        <f t="shared" si="5"/>
        <v>0.73032789609132209</v>
      </c>
      <c r="Q57">
        <f t="shared" si="6"/>
        <v>0.43730869563246438</v>
      </c>
      <c r="R57">
        <f t="shared" si="6"/>
        <v>0.25048760120961638</v>
      </c>
      <c r="S57">
        <f t="shared" si="6"/>
        <v>7.6829243431782338E-2</v>
      </c>
      <c r="T57">
        <f t="shared" si="6"/>
        <v>0.14288701146178628</v>
      </c>
      <c r="U57" s="4">
        <f t="shared" si="7"/>
        <v>0.90751255173564938</v>
      </c>
      <c r="V57" s="6">
        <f t="shared" si="8"/>
        <v>1.3255919426678713</v>
      </c>
    </row>
    <row r="58" spans="1:22" x14ac:dyDescent="0.3">
      <c r="A58">
        <f t="shared" si="0"/>
        <v>54</v>
      </c>
      <c r="C58">
        <v>2.7250692999999999</v>
      </c>
      <c r="D58">
        <v>3.3508</v>
      </c>
      <c r="E58">
        <v>0.55017840598890499</v>
      </c>
      <c r="F58">
        <v>8.88121995512417E-2</v>
      </c>
      <c r="G58">
        <v>0.19737353979359801</v>
      </c>
      <c r="H58">
        <v>0.16363585466625499</v>
      </c>
      <c r="I58">
        <f t="shared" si="1"/>
        <v>0.52252660867342593</v>
      </c>
      <c r="J58">
        <f t="shared" si="2"/>
        <v>0.15914564000930773</v>
      </c>
      <c r="K58">
        <f t="shared" si="3"/>
        <v>0.12245975443335885</v>
      </c>
      <c r="L58">
        <f t="shared" si="4"/>
        <v>0.19586799688390755</v>
      </c>
      <c r="M58">
        <f>_xlfn.NORM.S.DIST((1/$Y$7)*(C58-$Y$3-D58*$Y$12),TRUE)</f>
        <v>0.95961733323735077</v>
      </c>
      <c r="N58" s="3">
        <f>_xlfn.NORM.S.DIST((1/$Y$8)*(C58-$Y$4-D58*$Y$12),TRUE)</f>
        <v>0.96780274950133305</v>
      </c>
      <c r="O58" s="3">
        <f>_xlfn.NORM.S.DIST((1/$Y$9)*(C58-$Y$5-D58*$Y$12),TRUE)</f>
        <v>0.73126642273852516</v>
      </c>
      <c r="P58" s="3">
        <f t="shared" si="5"/>
        <v>0.71333781217715697</v>
      </c>
      <c r="Q58">
        <f t="shared" si="6"/>
        <v>0.50142559076074977</v>
      </c>
      <c r="R58">
        <f t="shared" si="6"/>
        <v>0.15402158797215737</v>
      </c>
      <c r="S58">
        <f t="shared" si="6"/>
        <v>8.955070655392057E-2</v>
      </c>
      <c r="T58">
        <f t="shared" si="6"/>
        <v>0.13972004837268881</v>
      </c>
      <c r="U58" s="4">
        <f t="shared" si="7"/>
        <v>0.88471793365951656</v>
      </c>
      <c r="V58" s="6">
        <f t="shared" si="8"/>
        <v>1.1989069405906603</v>
      </c>
    </row>
    <row r="59" spans="1:22" x14ac:dyDescent="0.3">
      <c r="A59">
        <f t="shared" si="0"/>
        <v>55</v>
      </c>
      <c r="C59">
        <v>-1.4850429089999999</v>
      </c>
      <c r="D59">
        <v>3.4544000000000001</v>
      </c>
      <c r="E59">
        <v>0.31499606269260599</v>
      </c>
      <c r="F59">
        <v>0.33264034197965098</v>
      </c>
      <c r="G59">
        <v>0.18152658789829801</v>
      </c>
      <c r="H59">
        <v>0.17083700742944599</v>
      </c>
      <c r="I59">
        <f t="shared" si="1"/>
        <v>0.62879042646380201</v>
      </c>
      <c r="J59">
        <f t="shared" si="2"/>
        <v>0.11024391712729437</v>
      </c>
      <c r="K59">
        <f t="shared" si="3"/>
        <v>0.11920201732283928</v>
      </c>
      <c r="L59">
        <f t="shared" si="4"/>
        <v>0.14176363908606415</v>
      </c>
      <c r="M59">
        <f>_xlfn.NORM.S.DIST((1/$Y$7)*(C59-$Y$3-D59*$Y$12),TRUE)</f>
        <v>1.2599493156161358E-2</v>
      </c>
      <c r="N59" s="3">
        <f>_xlfn.NORM.S.DIST((1/$Y$8)*(C59-$Y$4-D59*$Y$12),TRUE)</f>
        <v>0.23840707738066785</v>
      </c>
      <c r="O59" s="3">
        <f>_xlfn.NORM.S.DIST((1/$Y$9)*(C59-$Y$5-D59*$Y$12),TRUE)</f>
        <v>0.16270445962636185</v>
      </c>
      <c r="P59" s="3">
        <f t="shared" si="5"/>
        <v>0.40504826318233067</v>
      </c>
      <c r="Q59">
        <f t="shared" si="6"/>
        <v>7.9224406748904554E-3</v>
      </c>
      <c r="R59">
        <f t="shared" si="6"/>
        <v>2.6282930081314802E-2</v>
      </c>
      <c r="S59">
        <f t="shared" si="6"/>
        <v>1.9394699814884789E-2</v>
      </c>
      <c r="T59">
        <f t="shared" si="6"/>
        <v>5.7421115794217055E-2</v>
      </c>
      <c r="U59" s="4">
        <f t="shared" si="7"/>
        <v>0.11102118636530711</v>
      </c>
      <c r="V59" s="6">
        <f t="shared" si="8"/>
        <v>-1.2211152862512593</v>
      </c>
    </row>
    <row r="60" spans="1:22" x14ac:dyDescent="0.3">
      <c r="A60">
        <f t="shared" si="0"/>
        <v>56</v>
      </c>
      <c r="C60">
        <v>0.30062403100000001</v>
      </c>
      <c r="D60">
        <v>3.5415000000000001</v>
      </c>
      <c r="E60">
        <v>0.57392008571854902</v>
      </c>
      <c r="F60">
        <v>0.30866301482478797</v>
      </c>
      <c r="G60">
        <v>6.1163776232136799E-2</v>
      </c>
      <c r="H60">
        <v>5.6253123224525803E-2</v>
      </c>
      <c r="I60">
        <f t="shared" si="1"/>
        <v>0.41293045195035882</v>
      </c>
      <c r="J60">
        <f t="shared" si="2"/>
        <v>0.31751228465513143</v>
      </c>
      <c r="K60">
        <f t="shared" si="3"/>
        <v>9.7808357374005825E-2</v>
      </c>
      <c r="L60">
        <f t="shared" si="4"/>
        <v>0.17174890602050485</v>
      </c>
      <c r="M60">
        <f>_xlfn.NORM.S.DIST((1/$Y$7)*(C60-$Y$3-D60*$Y$12),TRUE)</f>
        <v>0.28900927626952966</v>
      </c>
      <c r="N60" s="3">
        <f>_xlfn.NORM.S.DIST((1/$Y$8)*(C60-$Y$4-D60*$Y$12),TRUE)</f>
        <v>0.64416352252376452</v>
      </c>
      <c r="O60" s="3">
        <f>_xlfn.NORM.S.DIST((1/$Y$9)*(C60-$Y$5-D60*$Y$12),TRUE)</f>
        <v>0.37905684386145466</v>
      </c>
      <c r="P60" s="3">
        <f t="shared" si="5"/>
        <v>0.53938014405595802</v>
      </c>
      <c r="Q60">
        <f t="shared" si="6"/>
        <v>0.11934073106782299</v>
      </c>
      <c r="R60">
        <f t="shared" si="6"/>
        <v>0.2045298317280177</v>
      </c>
      <c r="S60">
        <f t="shared" si="6"/>
        <v>3.7074927249463881E-2</v>
      </c>
      <c r="T60">
        <f t="shared" si="6"/>
        <v>9.2637949670793099E-2</v>
      </c>
      <c r="U60" s="4">
        <f t="shared" si="7"/>
        <v>0.45358343971609766</v>
      </c>
      <c r="V60" s="6">
        <f t="shared" si="8"/>
        <v>-0.11661281838314133</v>
      </c>
    </row>
    <row r="61" spans="1:22" x14ac:dyDescent="0.3">
      <c r="A61">
        <f t="shared" si="0"/>
        <v>57</v>
      </c>
      <c r="C61">
        <v>-0.35964018199999997</v>
      </c>
      <c r="D61">
        <v>3.5303</v>
      </c>
      <c r="E61">
        <v>0.54345764245290795</v>
      </c>
      <c r="F61">
        <v>0.37831441445964697</v>
      </c>
      <c r="G61">
        <v>4.7650385406940401E-2</v>
      </c>
      <c r="H61">
        <v>3.0577557680504401E-2</v>
      </c>
      <c r="I61">
        <f t="shared" si="1"/>
        <v>0.55273675569995473</v>
      </c>
      <c r="J61">
        <f t="shared" si="2"/>
        <v>0.3006268623742579</v>
      </c>
      <c r="K61">
        <f t="shared" si="3"/>
        <v>7.0155944101366136E-2</v>
      </c>
      <c r="L61">
        <f t="shared" si="4"/>
        <v>7.6480437824420822E-2</v>
      </c>
      <c r="M61">
        <f>_xlfn.NORM.S.DIST((1/$Y$7)*(C61-$Y$3-D61*$Y$12),TRUE)</f>
        <v>0.1190973097459237</v>
      </c>
      <c r="N61" s="3">
        <f>_xlfn.NORM.S.DIST((1/$Y$8)*(C61-$Y$4-D61*$Y$12),TRUE)</f>
        <v>0.48766058065478834</v>
      </c>
      <c r="O61" s="3">
        <f>_xlfn.NORM.S.DIST((1/$Y$9)*(C61-$Y$5-D61*$Y$12),TRUE)</f>
        <v>0.2883463289514418</v>
      </c>
      <c r="P61" s="3">
        <f t="shared" si="5"/>
        <v>0.48931072494450567</v>
      </c>
      <c r="Q61">
        <f t="shared" si="6"/>
        <v>6.5829460601554465E-2</v>
      </c>
      <c r="R61">
        <f t="shared" si="6"/>
        <v>0.14660387026585775</v>
      </c>
      <c r="S61">
        <f t="shared" si="6"/>
        <v>2.0229208935751482E-2</v>
      </c>
      <c r="T61">
        <f t="shared" si="6"/>
        <v>3.7422698475940541E-2</v>
      </c>
      <c r="U61" s="4">
        <f t="shared" si="7"/>
        <v>0.27008523827910424</v>
      </c>
      <c r="V61" s="6">
        <f t="shared" si="8"/>
        <v>-0.61255521783454403</v>
      </c>
    </row>
    <row r="62" spans="1:22" x14ac:dyDescent="0.3">
      <c r="A62">
        <f t="shared" si="0"/>
        <v>58</v>
      </c>
      <c r="C62">
        <v>0.95899189799999995</v>
      </c>
      <c r="D62">
        <v>3.359</v>
      </c>
      <c r="E62">
        <v>0.71319357146330997</v>
      </c>
      <c r="F62">
        <v>0.236074251934691</v>
      </c>
      <c r="G62">
        <v>3.3508603652426999E-2</v>
      </c>
      <c r="H62">
        <v>1.7223572949572202E-2</v>
      </c>
      <c r="I62">
        <f t="shared" si="1"/>
        <v>0.51663992257295754</v>
      </c>
      <c r="J62">
        <f t="shared" si="2"/>
        <v>0.36047919728302047</v>
      </c>
      <c r="K62">
        <f t="shared" si="3"/>
        <v>6.0110888699584079E-2</v>
      </c>
      <c r="L62">
        <f t="shared" si="4"/>
        <v>6.2769991444437623E-2</v>
      </c>
      <c r="M62">
        <f>_xlfn.NORM.S.DIST((1/$Y$7)*(C62-$Y$3-D62*$Y$12),TRUE)</f>
        <v>0.53065876151271318</v>
      </c>
      <c r="N62" s="3">
        <f>_xlfn.NORM.S.DIST((1/$Y$8)*(C62-$Y$4-D62*$Y$12),TRUE)</f>
        <v>0.7812931396616607</v>
      </c>
      <c r="O62" s="3">
        <f>_xlfn.NORM.S.DIST((1/$Y$9)*(C62-$Y$5-D62*$Y$12),TRUE)</f>
        <v>0.47859149708861021</v>
      </c>
      <c r="P62" s="3">
        <f t="shared" si="5"/>
        <v>0.5896145424629019</v>
      </c>
      <c r="Q62">
        <f t="shared" si="6"/>
        <v>0.27415950146058971</v>
      </c>
      <c r="R62">
        <f t="shared" si="6"/>
        <v>0.28163992382796627</v>
      </c>
      <c r="S62">
        <f t="shared" si="6"/>
        <v>2.8768560214060768E-2</v>
      </c>
      <c r="T62">
        <f t="shared" si="6"/>
        <v>3.7010099785912354E-2</v>
      </c>
      <c r="U62" s="4">
        <f t="shared" si="7"/>
        <v>0.62157808528852909</v>
      </c>
      <c r="V62" s="6">
        <f t="shared" si="8"/>
        <v>0.30962804161041829</v>
      </c>
    </row>
    <row r="63" spans="1:22" x14ac:dyDescent="0.3">
      <c r="A63">
        <f t="shared" si="0"/>
        <v>59</v>
      </c>
      <c r="C63">
        <v>0.14366600700000001</v>
      </c>
      <c r="D63">
        <v>3.4603999999999999</v>
      </c>
      <c r="E63">
        <v>0.73973852540242302</v>
      </c>
      <c r="F63">
        <v>0.212283320129145</v>
      </c>
      <c r="G63">
        <v>3.6930543319136103E-2</v>
      </c>
      <c r="H63">
        <v>1.10476111492958E-2</v>
      </c>
      <c r="I63">
        <f t="shared" si="1"/>
        <v>0.65426951576630288</v>
      </c>
      <c r="J63">
        <f t="shared" si="2"/>
        <v>0.23998355664897164</v>
      </c>
      <c r="K63">
        <f t="shared" si="3"/>
        <v>6.8025557995074551E-2</v>
      </c>
      <c r="L63">
        <f t="shared" si="4"/>
        <v>3.7721369589651138E-2</v>
      </c>
      <c r="M63">
        <f>_xlfn.NORM.S.DIST((1/$Y$7)*(C63-$Y$3-D63*$Y$12),TRUE)</f>
        <v>0.24206678912755503</v>
      </c>
      <c r="N63" s="3">
        <f>_xlfn.NORM.S.DIST((1/$Y$8)*(C63-$Y$4-D63*$Y$12),TRUE)</f>
        <v>0.60928480984916078</v>
      </c>
      <c r="O63" s="3">
        <f>_xlfn.NORM.S.DIST((1/$Y$9)*(C63-$Y$5-D63*$Y$12),TRUE)</f>
        <v>0.35735505250407429</v>
      </c>
      <c r="P63" s="3">
        <f t="shared" si="5"/>
        <v>0.52788688531185468</v>
      </c>
      <c r="Q63">
        <f t="shared" si="6"/>
        <v>0.15837692090558919</v>
      </c>
      <c r="R63">
        <f t="shared" si="6"/>
        <v>0.146218335679794</v>
      </c>
      <c r="S63">
        <f t="shared" si="6"/>
        <v>2.4309276848948815E-2</v>
      </c>
      <c r="T63">
        <f t="shared" si="6"/>
        <v>1.9912616302378252E-2</v>
      </c>
      <c r="U63" s="4">
        <f t="shared" si="7"/>
        <v>0.34881714973671024</v>
      </c>
      <c r="V63" s="6">
        <f t="shared" si="8"/>
        <v>-0.38851588705105355</v>
      </c>
    </row>
    <row r="64" spans="1:22" x14ac:dyDescent="0.3">
      <c r="A64">
        <f t="shared" si="0"/>
        <v>60</v>
      </c>
      <c r="C64">
        <v>-0.73722896800000004</v>
      </c>
      <c r="D64">
        <v>3.5992999999999999</v>
      </c>
      <c r="E64">
        <v>0.55985033454872701</v>
      </c>
      <c r="F64">
        <v>0.364328027942452</v>
      </c>
      <c r="G64">
        <v>5.9198023256786303E-2</v>
      </c>
      <c r="H64">
        <v>1.6623614252035498E-2</v>
      </c>
      <c r="I64">
        <f t="shared" si="1"/>
        <v>0.67979320285669464</v>
      </c>
      <c r="J64">
        <f t="shared" si="2"/>
        <v>0.21985056445359596</v>
      </c>
      <c r="K64">
        <f t="shared" si="3"/>
        <v>6.9920506324166784E-2</v>
      </c>
      <c r="L64">
        <f t="shared" si="4"/>
        <v>3.0435726365542502E-2</v>
      </c>
      <c r="M64">
        <f>_xlfn.NORM.S.DIST((1/$Y$7)*(C64-$Y$3-D64*$Y$12),TRUE)</f>
        <v>6.1718922131689141E-2</v>
      </c>
      <c r="N64" s="3">
        <f>_xlfn.NORM.S.DIST((1/$Y$8)*(C64-$Y$4-D64*$Y$12),TRUE)</f>
        <v>0.39629769022756972</v>
      </c>
      <c r="O64" s="3">
        <f>_xlfn.NORM.S.DIST((1/$Y$9)*(C64-$Y$5-D64*$Y$12),TRUE)</f>
        <v>0.24097134060578551</v>
      </c>
      <c r="P64" s="3">
        <f t="shared" si="5"/>
        <v>0.46033556812802318</v>
      </c>
      <c r="Q64">
        <f t="shared" si="6"/>
        <v>4.1956103752763894E-2</v>
      </c>
      <c r="R64">
        <f t="shared" si="6"/>
        <v>8.7126270888187529E-2</v>
      </c>
      <c r="S64">
        <f t="shared" si="6"/>
        <v>1.6848838144769774E-2</v>
      </c>
      <c r="T64">
        <f t="shared" si="6"/>
        <v>1.4010647387871061E-2</v>
      </c>
      <c r="U64" s="4">
        <f t="shared" si="7"/>
        <v>0.15994186017359227</v>
      </c>
      <c r="V64" s="6">
        <f t="shared" si="8"/>
        <v>-0.9946968636045519</v>
      </c>
    </row>
    <row r="65" spans="1:22" x14ac:dyDescent="0.3">
      <c r="A65">
        <f t="shared" si="0"/>
        <v>61</v>
      </c>
      <c r="C65">
        <v>0.62978749099999998</v>
      </c>
      <c r="D65">
        <v>3.4618000000000002</v>
      </c>
      <c r="E65">
        <v>0.700544589160079</v>
      </c>
      <c r="F65">
        <v>0.25311692295055599</v>
      </c>
      <c r="G65">
        <v>3.2815440025304399E-2</v>
      </c>
      <c r="H65">
        <v>1.3523047864059799E-2</v>
      </c>
      <c r="I65">
        <f t="shared" si="1"/>
        <v>0.53910038756971079</v>
      </c>
      <c r="J65">
        <f t="shared" si="2"/>
        <v>0.34875437123347564</v>
      </c>
      <c r="K65">
        <f t="shared" si="3"/>
        <v>6.1821566768372915E-2</v>
      </c>
      <c r="L65">
        <f t="shared" si="4"/>
        <v>5.0323674428441462E-2</v>
      </c>
      <c r="M65">
        <f>_xlfn.NORM.S.DIST((1/$Y$7)*(C65-$Y$3-D65*$Y$12),TRUE)</f>
        <v>0.40501054560712896</v>
      </c>
      <c r="N65" s="3">
        <f>_xlfn.NORM.S.DIST((1/$Y$8)*(C65-$Y$4-D65*$Y$12),TRUE)</f>
        <v>0.71655089191499977</v>
      </c>
      <c r="O65" s="3">
        <f>_xlfn.NORM.S.DIST((1/$Y$9)*(C65-$Y$5-D65*$Y$12),TRUE)</f>
        <v>0.42813926805612829</v>
      </c>
      <c r="P65" s="3">
        <f t="shared" si="5"/>
        <v>0.56457050535874442</v>
      </c>
      <c r="Q65">
        <f t="shared" si="6"/>
        <v>0.21834134210662326</v>
      </c>
      <c r="R65">
        <f t="shared" si="6"/>
        <v>0.24990025576660191</v>
      </c>
      <c r="S65">
        <f t="shared" si="6"/>
        <v>2.6468240346294244E-2</v>
      </c>
      <c r="T65">
        <f t="shared" si="6"/>
        <v>2.841126230357412E-2</v>
      </c>
      <c r="U65" s="4">
        <f t="shared" si="7"/>
        <v>0.52312110052309357</v>
      </c>
      <c r="V65" s="6">
        <f t="shared" si="8"/>
        <v>5.7988487231725894E-2</v>
      </c>
    </row>
    <row r="66" spans="1:22" x14ac:dyDescent="0.3">
      <c r="A66">
        <f t="shared" si="0"/>
        <v>62</v>
      </c>
      <c r="C66">
        <v>0.59355800800000003</v>
      </c>
      <c r="D66">
        <v>3.2938999999999998</v>
      </c>
      <c r="E66">
        <v>0.78273284570200397</v>
      </c>
      <c r="F66">
        <v>0.17506350586667299</v>
      </c>
      <c r="G66">
        <v>3.2965721526649998E-2</v>
      </c>
      <c r="H66">
        <v>9.2379269046738103E-3</v>
      </c>
      <c r="I66">
        <f t="shared" si="1"/>
        <v>0.64277275498723485</v>
      </c>
      <c r="J66">
        <f t="shared" si="2"/>
        <v>0.25455076915043828</v>
      </c>
      <c r="K66">
        <f t="shared" si="3"/>
        <v>6.6218190875769536E-2</v>
      </c>
      <c r="L66">
        <f t="shared" si="4"/>
        <v>3.6458284986556483E-2</v>
      </c>
      <c r="M66">
        <f>_xlfn.NORM.S.DIST((1/$Y$7)*(C66-$Y$3-D66*$Y$12),TRUE)</f>
        <v>0.39572353431910889</v>
      </c>
      <c r="N66" s="3">
        <f>_xlfn.NORM.S.DIST((1/$Y$8)*(C66-$Y$4-D66*$Y$12),TRUE)</f>
        <v>0.71129766032824149</v>
      </c>
      <c r="O66" s="3">
        <f>_xlfn.NORM.S.DIST((1/$Y$9)*(C66-$Y$5-D66*$Y$12),TRUE)</f>
        <v>0.42435518322412025</v>
      </c>
      <c r="P66" s="3">
        <f t="shared" si="5"/>
        <v>0.56266182583353941</v>
      </c>
      <c r="Q66">
        <f t="shared" si="6"/>
        <v>0.25436030636757923</v>
      </c>
      <c r="R66">
        <f t="shared" si="6"/>
        <v>0.18106136653146107</v>
      </c>
      <c r="S66">
        <f t="shared" si="6"/>
        <v>2.810003252185695E-2</v>
      </c>
      <c r="T66">
        <f t="shared" si="6"/>
        <v>2.0513685197295389E-2</v>
      </c>
      <c r="U66" s="4">
        <f t="shared" si="7"/>
        <v>0.48403539061819267</v>
      </c>
      <c r="V66" s="6">
        <f t="shared" si="8"/>
        <v>-4.0028027806012348E-2</v>
      </c>
    </row>
    <row r="67" spans="1:22" x14ac:dyDescent="0.3">
      <c r="A67">
        <f t="shared" si="0"/>
        <v>63</v>
      </c>
      <c r="C67">
        <v>1.8733878999999998E-2</v>
      </c>
      <c r="D67">
        <v>3.5564</v>
      </c>
      <c r="E67">
        <v>0.77371883043769296</v>
      </c>
      <c r="F67">
        <v>0.17810629633636901</v>
      </c>
      <c r="G67">
        <v>4.0379218678071697E-2</v>
      </c>
      <c r="H67">
        <v>7.7956545478663503E-3</v>
      </c>
      <c r="I67">
        <f t="shared" si="1"/>
        <v>0.71438323804466486</v>
      </c>
      <c r="J67">
        <f t="shared" si="2"/>
        <v>0.18828956423331208</v>
      </c>
      <c r="K67">
        <f t="shared" si="3"/>
        <v>7.2100848396350864E-2</v>
      </c>
      <c r="L67">
        <f t="shared" si="4"/>
        <v>2.5226349325672845E-2</v>
      </c>
      <c r="M67">
        <f>_xlfn.NORM.S.DIST((1/$Y$7)*(C67-$Y$3-D67*$Y$12),TRUE)</f>
        <v>0.20509590750610798</v>
      </c>
      <c r="N67" s="3">
        <f>_xlfn.NORM.S.DIST((1/$Y$8)*(C67-$Y$4-D67*$Y$12),TRUE)</f>
        <v>0.57841276207910974</v>
      </c>
      <c r="O67" s="3">
        <f>_xlfn.NORM.S.DIST((1/$Y$9)*(C67-$Y$5-D67*$Y$12),TRUE)</f>
        <v>0.33896652910201974</v>
      </c>
      <c r="P67" s="3">
        <f t="shared" si="5"/>
        <v>0.51793771907684261</v>
      </c>
      <c r="Q67">
        <f t="shared" si="6"/>
        <v>0.14651707851392251</v>
      </c>
      <c r="R67">
        <f t="shared" si="6"/>
        <v>0.10890908691886199</v>
      </c>
      <c r="S67">
        <f t="shared" si="6"/>
        <v>2.4439774326221977E-2</v>
      </c>
      <c r="T67">
        <f t="shared" si="6"/>
        <v>1.306567783037464E-2</v>
      </c>
      <c r="U67" s="4">
        <f t="shared" si="7"/>
        <v>0.29293161758938113</v>
      </c>
      <c r="V67" s="6">
        <f t="shared" si="8"/>
        <v>-0.54484047990848083</v>
      </c>
    </row>
    <row r="68" spans="1:22" x14ac:dyDescent="0.3">
      <c r="A68">
        <f t="shared" si="0"/>
        <v>64</v>
      </c>
      <c r="C68">
        <v>-0.16149580799999999</v>
      </c>
      <c r="D68">
        <v>3.4708000000000001</v>
      </c>
      <c r="E68">
        <v>0.742190702929726</v>
      </c>
      <c r="F68">
        <v>0.205013369695668</v>
      </c>
      <c r="G68">
        <v>4.4336698514454001E-2</v>
      </c>
      <c r="H68">
        <v>8.4592288601524606E-3</v>
      </c>
      <c r="I68">
        <f t="shared" si="1"/>
        <v>0.71180462774222386</v>
      </c>
      <c r="J68">
        <f t="shared" si="2"/>
        <v>0.19083064660817564</v>
      </c>
      <c r="K68">
        <f t="shared" si="3"/>
        <v>7.2913780190889926E-2</v>
      </c>
      <c r="L68">
        <f t="shared" si="4"/>
        <v>2.4450945458710696E-2</v>
      </c>
      <c r="M68">
        <f>_xlfn.NORM.S.DIST((1/$Y$7)*(C68-$Y$3-D68*$Y$12),TRUE)</f>
        <v>0.16141440163274856</v>
      </c>
      <c r="N68" s="3">
        <f>_xlfn.NORM.S.DIST((1/$Y$8)*(C68-$Y$4-D68*$Y$12),TRUE)</f>
        <v>0.53654077224872609</v>
      </c>
      <c r="O68" s="3">
        <f>_xlfn.NORM.S.DIST((1/$Y$9)*(C68-$Y$5-D68*$Y$12),TRUE)</f>
        <v>0.31505046914754131</v>
      </c>
      <c r="P68" s="3">
        <f t="shared" si="5"/>
        <v>0.50466199253705368</v>
      </c>
      <c r="Q68">
        <f t="shared" si="6"/>
        <v>0.1148955180664324</v>
      </c>
      <c r="R68">
        <f t="shared" si="6"/>
        <v>0.1023884224998743</v>
      </c>
      <c r="S68">
        <f t="shared" si="6"/>
        <v>2.2971520656460576E-2</v>
      </c>
      <c r="T68">
        <f t="shared" si="6"/>
        <v>1.2339462854607764E-2</v>
      </c>
      <c r="U68" s="4">
        <f t="shared" si="7"/>
        <v>0.25259492407737505</v>
      </c>
      <c r="V68" s="6">
        <f t="shared" si="8"/>
        <v>-0.66634619011545881</v>
      </c>
    </row>
    <row r="69" spans="1:22" x14ac:dyDescent="0.3">
      <c r="A69">
        <f t="shared" si="0"/>
        <v>65</v>
      </c>
      <c r="C69">
        <v>1.1975830649999999</v>
      </c>
      <c r="D69">
        <v>3.2629000000000001</v>
      </c>
      <c r="E69">
        <v>0.84233583219069197</v>
      </c>
      <c r="F69">
        <v>0.11379064159161301</v>
      </c>
      <c r="G69">
        <v>3.6888569859330499E-2</v>
      </c>
      <c r="H69">
        <v>6.9849563583644202E-3</v>
      </c>
      <c r="I69">
        <f t="shared" si="1"/>
        <v>0.68718496749412405</v>
      </c>
      <c r="J69">
        <f t="shared" si="2"/>
        <v>0.21364881267897023</v>
      </c>
      <c r="K69">
        <f t="shared" si="3"/>
        <v>7.1454132784072949E-2</v>
      </c>
      <c r="L69">
        <f t="shared" si="4"/>
        <v>2.771208704283331E-2</v>
      </c>
      <c r="M69">
        <f>_xlfn.NORM.S.DIST((1/$Y$7)*(C69-$Y$3-D69*$Y$12),TRUE)</f>
        <v>0.62104231714795088</v>
      </c>
      <c r="N69" s="3">
        <f>_xlfn.NORM.S.DIST((1/$Y$8)*(C69-$Y$4-D69*$Y$12),TRUE)</f>
        <v>0.82257390105337858</v>
      </c>
      <c r="O69" s="3">
        <f>_xlfn.NORM.S.DIST((1/$Y$9)*(C69-$Y$5-D69*$Y$12),TRUE)</f>
        <v>0.51563013727863627</v>
      </c>
      <c r="P69" s="3">
        <f t="shared" si="5"/>
        <v>0.60764721851273973</v>
      </c>
      <c r="Q69">
        <f t="shared" si="6"/>
        <v>0.4267709445217901</v>
      </c>
      <c r="R69">
        <f t="shared" si="6"/>
        <v>0.17574193730076307</v>
      </c>
      <c r="S69">
        <f t="shared" si="6"/>
        <v>3.684390429657744E-2</v>
      </c>
      <c r="T69">
        <f t="shared" ref="T69:T132" si="9">P69*L69</f>
        <v>1.6839172610760594E-2</v>
      </c>
      <c r="U69" s="4">
        <f t="shared" si="7"/>
        <v>0.65619595872989123</v>
      </c>
      <c r="V69" s="6">
        <f t="shared" si="8"/>
        <v>0.4021031935991104</v>
      </c>
    </row>
    <row r="70" spans="1:22" x14ac:dyDescent="0.3">
      <c r="A70">
        <f t="shared" ref="A70:A133" si="10">A69+1</f>
        <v>66</v>
      </c>
      <c r="C70">
        <v>-0.390570429</v>
      </c>
      <c r="D70">
        <v>3.4117000000000002</v>
      </c>
      <c r="E70">
        <v>0.76330658398606499</v>
      </c>
      <c r="F70">
        <v>0.175442788374813</v>
      </c>
      <c r="G70">
        <v>5.4047483617022697E-2</v>
      </c>
      <c r="H70">
        <v>7.2031440220985303E-3</v>
      </c>
      <c r="I70">
        <f t="shared" ref="I70:I133" si="11">$Y$14*E69+$Y$19*F69+G69*$Y$24+H69*$Y$29</f>
        <v>0.76902305860602671</v>
      </c>
      <c r="J70">
        <f t="shared" ref="J70:J133" si="12">$Y$15*E69+$Y$20*F69+G69*$Y$25+H69*$Y$30</f>
        <v>0.13621346052711047</v>
      </c>
      <c r="K70">
        <f t="shared" ref="K70:K133" si="13">E69*$Y$16+F69*$Y$21+G69*$Y$26+H69*$Y$31</f>
        <v>7.7427565922416633E-2</v>
      </c>
      <c r="L70">
        <f t="shared" ref="L70:L133" si="14">E69*$Y$17+F69*$Y$22+G69*$Y$27+H69*$Y$32</f>
        <v>1.7335914944446144E-2</v>
      </c>
      <c r="M70">
        <f>_xlfn.NORM.S.DIST((1/$Y$7)*(C70-$Y$3-D70*$Y$12),TRUE)</f>
        <v>0.1147723533622985</v>
      </c>
      <c r="N70" s="3">
        <f>_xlfn.NORM.S.DIST((1/$Y$8)*(C70-$Y$4-D70*$Y$12),TRUE)</f>
        <v>0.48201854079866613</v>
      </c>
      <c r="O70" s="3">
        <f>_xlfn.NORM.S.DIST((1/$Y$9)*(C70-$Y$5-D70*$Y$12),TRUE)</f>
        <v>0.28533501334708422</v>
      </c>
      <c r="P70" s="3">
        <f t="shared" ref="P70:P133" si="15">_xlfn.NORM.S.DIST((1/$Y$10)*(C70-$Y$6-D70*$Y$12),TRUE)</f>
        <v>0.48754001128174962</v>
      </c>
      <c r="Q70">
        <f t="shared" ref="Q70:T133" si="16">M70*I70</f>
        <v>8.8262586226086487E-2</v>
      </c>
      <c r="R70">
        <f t="shared" si="16"/>
        <v>6.5657413480414498E-2</v>
      </c>
      <c r="S70">
        <f t="shared" si="16"/>
        <v>2.2092795555904994E-2</v>
      </c>
      <c r="T70">
        <f t="shared" si="9"/>
        <v>8.451952167594725E-3</v>
      </c>
      <c r="U70" s="4">
        <f t="shared" ref="U70:U133" si="17">SUM(Q70:T70)</f>
        <v>0.18446474743000071</v>
      </c>
      <c r="V70" s="6">
        <f t="shared" ref="V70:V133" si="18">_xlfn.NORM.S.INV(U70)</f>
        <v>-0.89848039073275621</v>
      </c>
    </row>
    <row r="71" spans="1:22" x14ac:dyDescent="0.3">
      <c r="A71">
        <f t="shared" si="10"/>
        <v>67</v>
      </c>
      <c r="C71">
        <v>-1.455180699</v>
      </c>
      <c r="D71">
        <v>3.3807999999999998</v>
      </c>
      <c r="E71">
        <v>0.34677869975276199</v>
      </c>
      <c r="F71">
        <v>0.52233236202259004</v>
      </c>
      <c r="G71">
        <v>0.104709721760379</v>
      </c>
      <c r="H71">
        <v>2.6179216464268101E-2</v>
      </c>
      <c r="I71">
        <f t="shared" si="11"/>
        <v>0.71245044143596259</v>
      </c>
      <c r="J71">
        <f t="shared" si="12"/>
        <v>0.18844183240197881</v>
      </c>
      <c r="K71">
        <f t="shared" si="13"/>
        <v>7.5260457270727402E-2</v>
      </c>
      <c r="L71">
        <f t="shared" si="14"/>
        <v>2.3847268891330351E-2</v>
      </c>
      <c r="M71">
        <f>_xlfn.NORM.S.DIST((1/$Y$7)*(C71-$Y$3-D71*$Y$12),TRUE)</f>
        <v>1.3704306209148236E-2</v>
      </c>
      <c r="N71" s="3">
        <f>_xlfn.NORM.S.DIST((1/$Y$8)*(C71-$Y$4-D71*$Y$12),TRUE)</f>
        <v>0.24496306393662864</v>
      </c>
      <c r="O71" s="3">
        <f>_xlfn.NORM.S.DIST((1/$Y$9)*(C71-$Y$5-D71*$Y$12),TRUE)</f>
        <v>0.16595434077584545</v>
      </c>
      <c r="P71" s="3">
        <f t="shared" si="15"/>
        <v>0.40760512502432455</v>
      </c>
      <c r="Q71">
        <f t="shared" si="16"/>
        <v>9.7636390082812639E-3</v>
      </c>
      <c r="R71">
        <f t="shared" si="16"/>
        <v>4.6161288639021393E-2</v>
      </c>
      <c r="S71">
        <f t="shared" si="16"/>
        <v>1.2489799572852251E-2</v>
      </c>
      <c r="T71">
        <f t="shared" si="9"/>
        <v>9.7202690179393932E-3</v>
      </c>
      <c r="U71" s="4">
        <f t="shared" si="17"/>
        <v>7.8134996238094293E-2</v>
      </c>
      <c r="V71" s="6">
        <f t="shared" si="18"/>
        <v>-1.4177286832286762</v>
      </c>
    </row>
    <row r="72" spans="1:22" x14ac:dyDescent="0.3">
      <c r="A72">
        <f t="shared" si="10"/>
        <v>68</v>
      </c>
      <c r="C72">
        <v>-0.24913661000000001</v>
      </c>
      <c r="D72">
        <v>3.2606000000000002</v>
      </c>
      <c r="E72">
        <v>0.38987558253473598</v>
      </c>
      <c r="F72">
        <v>0.54720252077278098</v>
      </c>
      <c r="G72">
        <v>3.6155333589242E-2</v>
      </c>
      <c r="H72">
        <v>2.6766563103241599E-2</v>
      </c>
      <c r="I72">
        <f t="shared" si="11"/>
        <v>0.38604137123477195</v>
      </c>
      <c r="J72">
        <f t="shared" si="12"/>
        <v>0.48241182617231232</v>
      </c>
      <c r="K72">
        <f t="shared" si="13"/>
        <v>5.73230960016375E-2</v>
      </c>
      <c r="L72">
        <f t="shared" si="14"/>
        <v>7.4223706591277278E-2</v>
      </c>
      <c r="M72">
        <f>_xlfn.NORM.S.DIST((1/$Y$7)*(C72-$Y$3-D72*$Y$12),TRUE)</f>
        <v>0.14486704334247896</v>
      </c>
      <c r="N72" s="3">
        <f>_xlfn.NORM.S.DIST((1/$Y$8)*(C72-$Y$4-D72*$Y$12),TRUE)</f>
        <v>0.5186262315340997</v>
      </c>
      <c r="O72" s="3">
        <f>_xlfn.NORM.S.DIST((1/$Y$9)*(C72-$Y$5-D72*$Y$12),TRUE)</f>
        <v>0.30512682299737404</v>
      </c>
      <c r="P72" s="3">
        <f t="shared" si="15"/>
        <v>0.49902753381725157</v>
      </c>
      <c r="Q72">
        <f t="shared" si="16"/>
        <v>5.5924672058657719E-2</v>
      </c>
      <c r="R72">
        <f t="shared" si="16"/>
        <v>0.25019142745522949</v>
      </c>
      <c r="S72">
        <f t="shared" si="16"/>
        <v>1.7490814167353125E-2</v>
      </c>
      <c r="T72">
        <f t="shared" si="9"/>
        <v>3.703967325102038E-2</v>
      </c>
      <c r="U72" s="4">
        <f t="shared" si="17"/>
        <v>0.36064658693226065</v>
      </c>
      <c r="V72" s="6">
        <f t="shared" si="18"/>
        <v>-0.35673102926647243</v>
      </c>
    </row>
    <row r="73" spans="1:22" x14ac:dyDescent="0.3">
      <c r="A73">
        <f t="shared" si="10"/>
        <v>69</v>
      </c>
      <c r="C73">
        <v>1.131326743</v>
      </c>
      <c r="D73">
        <v>3.1957</v>
      </c>
      <c r="E73">
        <v>0.59123800760355705</v>
      </c>
      <c r="F73">
        <v>0.35496246362725797</v>
      </c>
      <c r="G73">
        <v>2.9282705690330299E-2</v>
      </c>
      <c r="H73">
        <v>2.4516823078854701E-2</v>
      </c>
      <c r="I73">
        <f t="shared" si="11"/>
        <v>0.37486204365358217</v>
      </c>
      <c r="J73">
        <f t="shared" si="12"/>
        <v>0.50422525805890661</v>
      </c>
      <c r="K73">
        <f t="shared" si="13"/>
        <v>4.441764239174803E-2</v>
      </c>
      <c r="L73">
        <f t="shared" si="14"/>
        <v>7.6495055895763803E-2</v>
      </c>
      <c r="M73">
        <f>_xlfn.NORM.S.DIST((1/$Y$7)*(C73-$Y$3-D73*$Y$12),TRUE)</f>
        <v>0.59858807373646639</v>
      </c>
      <c r="N73" s="3">
        <f>_xlfn.NORM.S.DIST((1/$Y$8)*(C73-$Y$4-D73*$Y$12),TRUE)</f>
        <v>0.81262333315469304</v>
      </c>
      <c r="O73" s="3">
        <f>_xlfn.NORM.S.DIST((1/$Y$9)*(C73-$Y$5-D73*$Y$12),TRUE)</f>
        <v>0.50625821162302986</v>
      </c>
      <c r="P73" s="3">
        <f t="shared" si="15"/>
        <v>0.60310447310526205</v>
      </c>
      <c r="Q73">
        <f t="shared" si="16"/>
        <v>0.22438794862751293</v>
      </c>
      <c r="R73">
        <f t="shared" si="16"/>
        <v>0.40974520986461394</v>
      </c>
      <c r="S73">
        <f t="shared" si="16"/>
        <v>2.2486796201757638E-2</v>
      </c>
      <c r="T73">
        <f t="shared" si="9"/>
        <v>4.6134510381172195E-2</v>
      </c>
      <c r="U73" s="4">
        <f t="shared" si="17"/>
        <v>0.70275446507505668</v>
      </c>
      <c r="V73" s="6">
        <f t="shared" si="18"/>
        <v>0.53233922469441575</v>
      </c>
    </row>
    <row r="74" spans="1:22" x14ac:dyDescent="0.3">
      <c r="A74">
        <f t="shared" si="10"/>
        <v>70</v>
      </c>
      <c r="C74">
        <v>0.52322954099999996</v>
      </c>
      <c r="D74">
        <v>3.2275999999999998</v>
      </c>
      <c r="E74">
        <v>0.69694500663372805</v>
      </c>
      <c r="F74">
        <v>0.25698615087661703</v>
      </c>
      <c r="G74">
        <v>3.1033344353362202E-2</v>
      </c>
      <c r="H74">
        <v>1.5035498136292401E-2</v>
      </c>
      <c r="I74">
        <f t="shared" si="11"/>
        <v>0.54516778765522922</v>
      </c>
      <c r="J74">
        <f t="shared" si="12"/>
        <v>0.34093493056468893</v>
      </c>
      <c r="K74">
        <f t="shared" si="13"/>
        <v>5.8494749897369136E-2</v>
      </c>
      <c r="L74">
        <f t="shared" si="14"/>
        <v>5.5402531882712866E-2</v>
      </c>
      <c r="M74">
        <f>_xlfn.NORM.S.DIST((1/$Y$7)*(C74-$Y$3-D74*$Y$12),TRUE)</f>
        <v>0.3718869453738648</v>
      </c>
      <c r="N74" s="3">
        <f>_xlfn.NORM.S.DIST((1/$Y$8)*(C74-$Y$4-D74*$Y$12),TRUE)</f>
        <v>0.69744206951993681</v>
      </c>
      <c r="O74" s="3">
        <f>_xlfn.NORM.S.DIST((1/$Y$9)*(C74-$Y$5-D74*$Y$12),TRUE)</f>
        <v>0.41455911293675551</v>
      </c>
      <c r="P74" s="3">
        <f t="shared" si="15"/>
        <v>0.55769718350475539</v>
      </c>
      <c r="Q74">
        <f t="shared" si="16"/>
        <v>0.20274078326733094</v>
      </c>
      <c r="R74">
        <f t="shared" si="16"/>
        <v>0.23778236354467261</v>
      </c>
      <c r="S74">
        <f t="shared" si="16"/>
        <v>2.424953162891072E-2</v>
      </c>
      <c r="T74">
        <f t="shared" si="9"/>
        <v>3.0897835990021379E-2</v>
      </c>
      <c r="U74" s="4">
        <f t="shared" si="17"/>
        <v>0.49567051443093568</v>
      </c>
      <c r="V74" s="6">
        <f t="shared" si="18"/>
        <v>-1.0852623974268463E-2</v>
      </c>
    </row>
    <row r="75" spans="1:22" x14ac:dyDescent="0.3">
      <c r="A75">
        <f t="shared" si="10"/>
        <v>71</v>
      </c>
      <c r="C75">
        <v>-0.83088689800000004</v>
      </c>
      <c r="D75">
        <v>3.0047999999999999</v>
      </c>
      <c r="E75">
        <v>0.49221618646540999</v>
      </c>
      <c r="F75">
        <v>0.43093585759859898</v>
      </c>
      <c r="G75">
        <v>5.5762625621411203E-2</v>
      </c>
      <c r="H75">
        <v>2.1085330314579102E-2</v>
      </c>
      <c r="I75">
        <f t="shared" si="11"/>
        <v>0.63837583026223066</v>
      </c>
      <c r="J75">
        <f t="shared" si="12"/>
        <v>0.25782718483886496</v>
      </c>
      <c r="K75">
        <f t="shared" si="13"/>
        <v>6.5759637858674891E-2</v>
      </c>
      <c r="L75">
        <f t="shared" si="14"/>
        <v>3.803734704022925E-2</v>
      </c>
      <c r="M75">
        <f>_xlfn.NORM.S.DIST((1/$Y$7)*(C75-$Y$3-D75*$Y$12),TRUE)</f>
        <v>5.5593294089640012E-2</v>
      </c>
      <c r="N75" s="3">
        <f>_xlfn.NORM.S.DIST((1/$Y$8)*(C75-$Y$4-D75*$Y$12),TRUE)</f>
        <v>0.38338372608703986</v>
      </c>
      <c r="O75" s="3">
        <f>_xlfn.NORM.S.DIST((1/$Y$9)*(C75-$Y$5-D75*$Y$12),TRUE)</f>
        <v>0.23446690333901035</v>
      </c>
      <c r="P75" s="3">
        <f t="shared" si="15"/>
        <v>0.45614509310750306</v>
      </c>
      <c r="Q75">
        <f t="shared" si="16"/>
        <v>3.5489415271486302E-2</v>
      </c>
      <c r="R75">
        <f t="shared" si="16"/>
        <v>9.8846746810055994E-2</v>
      </c>
      <c r="S75">
        <f t="shared" si="16"/>
        <v>1.5418458653418251E-2</v>
      </c>
      <c r="T75">
        <f t="shared" si="9"/>
        <v>1.7350549207227776E-2</v>
      </c>
      <c r="U75" s="4">
        <f t="shared" si="17"/>
        <v>0.16710516994218835</v>
      </c>
      <c r="V75" s="6">
        <f t="shared" si="18"/>
        <v>-0.96566799392693237</v>
      </c>
    </row>
    <row r="76" spans="1:22" x14ac:dyDescent="0.3">
      <c r="A76">
        <f t="shared" si="10"/>
        <v>72</v>
      </c>
      <c r="C76">
        <v>-0.40101662500000002</v>
      </c>
      <c r="D76">
        <v>2.9984000000000002</v>
      </c>
      <c r="E76">
        <v>0.44817881224542599</v>
      </c>
      <c r="F76">
        <v>0.49159563390412903</v>
      </c>
      <c r="G76">
        <v>3.6872574129821603E-2</v>
      </c>
      <c r="H76">
        <v>2.3352979720623099E-2</v>
      </c>
      <c r="I76">
        <f t="shared" si="11"/>
        <v>0.47781954641610858</v>
      </c>
      <c r="J76">
        <f t="shared" si="12"/>
        <v>0.40531614609630345</v>
      </c>
      <c r="K76">
        <f t="shared" si="13"/>
        <v>5.6344831219849935E-2</v>
      </c>
      <c r="L76">
        <f t="shared" si="14"/>
        <v>6.0519476267737293E-2</v>
      </c>
      <c r="M76">
        <f>_xlfn.NORM.S.DIST((1/$Y$7)*(C76-$Y$3-D76*$Y$12),TRUE)</f>
        <v>0.11775358956224091</v>
      </c>
      <c r="N76" s="3">
        <f>_xlfn.NORM.S.DIST((1/$Y$8)*(C76-$Y$4-D76*$Y$12),TRUE)</f>
        <v>0.48592310771055897</v>
      </c>
      <c r="O76" s="3">
        <f>_xlfn.NORM.S.DIST((1/$Y$9)*(C76-$Y$5-D76*$Y$12),TRUE)</f>
        <v>0.28741756396480755</v>
      </c>
      <c r="P76" s="3">
        <f t="shared" si="15"/>
        <v>0.48876550655594408</v>
      </c>
      <c r="Q76">
        <f t="shared" si="16"/>
        <v>5.6264966753498569E-2</v>
      </c>
      <c r="R76">
        <f t="shared" si="16"/>
        <v>0.19695248131638271</v>
      </c>
      <c r="S76">
        <f t="shared" si="16"/>
        <v>1.6194494131217506E-2</v>
      </c>
      <c r="T76">
        <f t="shared" si="9"/>
        <v>2.9579832474501053E-2</v>
      </c>
      <c r="U76" s="4">
        <f t="shared" si="17"/>
        <v>0.29899177467559984</v>
      </c>
      <c r="V76" s="6">
        <f t="shared" si="18"/>
        <v>-0.52730248430522575</v>
      </c>
    </row>
    <row r="77" spans="1:22" x14ac:dyDescent="0.3">
      <c r="A77">
        <f t="shared" si="10"/>
        <v>73</v>
      </c>
      <c r="C77">
        <v>-2.3466912799999999</v>
      </c>
      <c r="D77">
        <v>3.0308000000000002</v>
      </c>
      <c r="E77">
        <v>2.6445803345613798E-2</v>
      </c>
      <c r="F77">
        <v>0.84461946460790704</v>
      </c>
      <c r="G77">
        <v>5.1214101569637203E-2</v>
      </c>
      <c r="H77">
        <v>7.7720630476842203E-2</v>
      </c>
      <c r="I77">
        <f t="shared" si="11"/>
        <v>0.42609509428569398</v>
      </c>
      <c r="J77">
        <f t="shared" si="12"/>
        <v>0.45702050348279899</v>
      </c>
      <c r="K77">
        <f t="shared" si="13"/>
        <v>4.8673729323297193E-2</v>
      </c>
      <c r="L77">
        <f t="shared" si="14"/>
        <v>6.8210672908209605E-2</v>
      </c>
      <c r="M77">
        <f>_xlfn.NORM.S.DIST((1/$Y$7)*(C77-$Y$3-D77*$Y$12),TRUE)</f>
        <v>1.23575703001103E-3</v>
      </c>
      <c r="N77" s="3">
        <f>_xlfn.NORM.S.DIST((1/$Y$8)*(C77-$Y$4-D77*$Y$12),TRUE)</f>
        <v>0.11157794899920249</v>
      </c>
      <c r="O77" s="3">
        <f>_xlfn.NORM.S.DIST((1/$Y$9)*(C77-$Y$5-D77*$Y$12),TRUE)</f>
        <v>9.6797070822299797E-2</v>
      </c>
      <c r="P77" s="3">
        <f t="shared" si="15"/>
        <v>0.34483972752876274</v>
      </c>
      <c r="Q77">
        <f t="shared" si="16"/>
        <v>5.2655000821675896E-4</v>
      </c>
      <c r="R77">
        <f t="shared" si="16"/>
        <v>5.0993410429193593E-2</v>
      </c>
      <c r="S77">
        <f t="shared" si="16"/>
        <v>4.7114744244926487E-3</v>
      </c>
      <c r="T77">
        <f t="shared" si="9"/>
        <v>2.3521749860220559E-2</v>
      </c>
      <c r="U77" s="4">
        <f t="shared" si="17"/>
        <v>7.975318472212356E-2</v>
      </c>
      <c r="V77" s="6">
        <f t="shared" si="18"/>
        <v>-1.4067336978301621</v>
      </c>
    </row>
    <row r="78" spans="1:22" x14ac:dyDescent="0.3">
      <c r="A78">
        <f t="shared" si="10"/>
        <v>74</v>
      </c>
      <c r="C78">
        <v>-3.0786022530000001</v>
      </c>
      <c r="D78">
        <v>3.157</v>
      </c>
      <c r="E78" s="13">
        <v>4.3613813360699399E-4</v>
      </c>
      <c r="F78">
        <v>0.80556414590186698</v>
      </c>
      <c r="G78">
        <v>2.1622975876338501E-2</v>
      </c>
      <c r="H78">
        <v>0.17237674008818801</v>
      </c>
      <c r="I78">
        <f t="shared" si="11"/>
        <v>6.936986102512642E-2</v>
      </c>
      <c r="J78">
        <f t="shared" si="12"/>
        <v>0.75585999129148784</v>
      </c>
      <c r="K78">
        <f t="shared" si="13"/>
        <v>2.7619555825425208E-2</v>
      </c>
      <c r="L78">
        <f t="shared" si="14"/>
        <v>0.14715059185796084</v>
      </c>
      <c r="M78">
        <f>_xlfn.NORM.S.DIST((1/$Y$7)*(C78-$Y$3-D78*$Y$12),TRUE)</f>
        <v>9.723737600505911E-5</v>
      </c>
      <c r="N78" s="3">
        <f>_xlfn.NORM.S.DIST((1/$Y$8)*(C78-$Y$4-D78*$Y$12),TRUE)</f>
        <v>4.7697418429044888E-2</v>
      </c>
      <c r="O78" s="3">
        <f>_xlfn.NORM.S.DIST((1/$Y$9)*(C78-$Y$5-D78*$Y$12),TRUE)</f>
        <v>5.6959371313043142E-2</v>
      </c>
      <c r="P78" s="3">
        <f t="shared" si="15"/>
        <v>0.29449695917666918</v>
      </c>
      <c r="Q78">
        <f t="shared" si="16"/>
        <v>6.7453432599189129E-6</v>
      </c>
      <c r="R78">
        <f t="shared" si="16"/>
        <v>3.6052570278404319E-2</v>
      </c>
      <c r="S78">
        <f t="shared" si="16"/>
        <v>1.5731925357617181E-3</v>
      </c>
      <c r="T78">
        <f t="shared" si="9"/>
        <v>4.3335401843216603E-2</v>
      </c>
      <c r="U78" s="4">
        <f t="shared" si="17"/>
        <v>8.0967910000642559E-2</v>
      </c>
      <c r="V78" s="6">
        <f t="shared" si="18"/>
        <v>-1.3985904892447019</v>
      </c>
    </row>
    <row r="79" spans="1:22" x14ac:dyDescent="0.3">
      <c r="A79">
        <f t="shared" si="10"/>
        <v>75</v>
      </c>
      <c r="C79">
        <v>-0.88661723999999997</v>
      </c>
      <c r="D79">
        <v>3.1371000000000002</v>
      </c>
      <c r="E79">
        <v>1.23028008744902E-2</v>
      </c>
      <c r="F79">
        <v>0.87812296275201196</v>
      </c>
      <c r="G79">
        <v>2.12160850668307E-2</v>
      </c>
      <c r="H79">
        <v>8.8358151306666896E-2</v>
      </c>
      <c r="I79">
        <f t="shared" si="11"/>
        <v>2.5731753048438426E-2</v>
      </c>
      <c r="J79">
        <f t="shared" si="12"/>
        <v>0.72106575945605977</v>
      </c>
      <c r="K79">
        <f t="shared" si="13"/>
        <v>3.4528451076001762E-2</v>
      </c>
      <c r="L79">
        <f t="shared" si="14"/>
        <v>0.21867403641950051</v>
      </c>
      <c r="M79">
        <f>_xlfn.NORM.S.DIST((1/$Y$7)*(C79-$Y$3-D79*$Y$12),TRUE)</f>
        <v>4.9106163210062198E-2</v>
      </c>
      <c r="N79" s="3">
        <f>_xlfn.NORM.S.DIST((1/$Y$8)*(C79-$Y$4-D79*$Y$12),TRUE)</f>
        <v>0.36857964956148409</v>
      </c>
      <c r="O79" s="3">
        <f>_xlfn.NORM.S.DIST((1/$Y$9)*(C79-$Y$5-D79*$Y$12),TRUE)</f>
        <v>0.22705227980012696</v>
      </c>
      <c r="P79" s="3">
        <f t="shared" si="15"/>
        <v>0.45129506033959427</v>
      </c>
      <c r="Q79">
        <f t="shared" si="16"/>
        <v>1.2635876648776328E-3</v>
      </c>
      <c r="R79">
        <f t="shared" si="16"/>
        <v>0.26577016493109989</v>
      </c>
      <c r="S79">
        <f t="shared" si="16"/>
        <v>7.8397635347733467E-3</v>
      </c>
      <c r="T79">
        <f t="shared" si="9"/>
        <v>9.8686512460641113E-2</v>
      </c>
      <c r="U79" s="4">
        <f t="shared" si="17"/>
        <v>0.37356002859139192</v>
      </c>
      <c r="V79" s="6">
        <f t="shared" si="18"/>
        <v>-0.3224391130442848</v>
      </c>
    </row>
    <row r="80" spans="1:22" x14ac:dyDescent="0.3">
      <c r="A80">
        <f t="shared" si="10"/>
        <v>76</v>
      </c>
      <c r="C80">
        <v>-0.453682998</v>
      </c>
      <c r="D80">
        <v>3.1177000000000001</v>
      </c>
      <c r="E80">
        <v>2.82129706587931E-2</v>
      </c>
      <c r="F80">
        <v>0.900881793394395</v>
      </c>
      <c r="G80">
        <v>1.31001567222855E-2</v>
      </c>
      <c r="H80">
        <v>5.7805079224526101E-2</v>
      </c>
      <c r="I80">
        <f t="shared" si="11"/>
        <v>3.5766857158256268E-2</v>
      </c>
      <c r="J80">
        <f t="shared" si="12"/>
        <v>0.78442519446240844</v>
      </c>
      <c r="K80">
        <f t="shared" si="13"/>
        <v>2.1096970208131956E-2</v>
      </c>
      <c r="L80">
        <f t="shared" si="14"/>
        <v>0.15871097817120303</v>
      </c>
      <c r="M80">
        <f>_xlfn.NORM.S.DIST((1/$Y$7)*(C80-$Y$3-D80*$Y$12),TRUE)</f>
        <v>0.10687740165264781</v>
      </c>
      <c r="N80" s="3">
        <f>_xlfn.NORM.S.DIST((1/$Y$8)*(C80-$Y$4-D80*$Y$12),TRUE)</f>
        <v>0.47132636406280781</v>
      </c>
      <c r="O80" s="3">
        <f>_xlfn.NORM.S.DIST((1/$Y$9)*(C80-$Y$5-D80*$Y$12),TRUE)</f>
        <v>0.27966404289445912</v>
      </c>
      <c r="P80" s="3">
        <f t="shared" si="15"/>
        <v>0.48418165770138427</v>
      </c>
      <c r="Q80">
        <f t="shared" si="16"/>
        <v>3.8226687583558364E-3</v>
      </c>
      <c r="R80">
        <f t="shared" si="16"/>
        <v>0.36972027478522795</v>
      </c>
      <c r="S80">
        <f t="shared" si="16"/>
        <v>5.9000639812301411E-3</v>
      </c>
      <c r="T80">
        <f t="shared" si="9"/>
        <v>7.6844944506341301E-2</v>
      </c>
      <c r="U80" s="4">
        <f t="shared" si="17"/>
        <v>0.45628795203115524</v>
      </c>
      <c r="V80" s="6">
        <f t="shared" si="18"/>
        <v>-0.10979002254621359</v>
      </c>
    </row>
    <row r="81" spans="1:22" x14ac:dyDescent="0.3">
      <c r="A81">
        <f t="shared" si="10"/>
        <v>77</v>
      </c>
      <c r="C81">
        <v>-2.7397907369999999</v>
      </c>
      <c r="D81">
        <v>3.5139</v>
      </c>
      <c r="E81" s="13">
        <v>5.9053880576369897E-4</v>
      </c>
      <c r="F81">
        <v>0.86540054881295403</v>
      </c>
      <c r="G81">
        <v>1.0819179837467101E-2</v>
      </c>
      <c r="H81">
        <v>0.123189732543815</v>
      </c>
      <c r="I81">
        <f t="shared" si="11"/>
        <v>4.3846395745972697E-2</v>
      </c>
      <c r="J81">
        <f t="shared" si="12"/>
        <v>0.80446242123352241</v>
      </c>
      <c r="K81">
        <f t="shared" si="13"/>
        <v>1.5227938734221406E-2</v>
      </c>
      <c r="L81">
        <f t="shared" si="14"/>
        <v>0.13646324428628326</v>
      </c>
      <c r="M81">
        <f>_xlfn.NORM.S.DIST((1/$Y$7)*(C81-$Y$3-D81*$Y$12),TRUE)</f>
        <v>3.0445298882335428E-4</v>
      </c>
      <c r="N81" s="3">
        <f>_xlfn.NORM.S.DIST((1/$Y$8)*(C81-$Y$4-D81*$Y$12),TRUE)</f>
        <v>7.0002014712636743E-2</v>
      </c>
      <c r="O81" s="3">
        <f>_xlfn.NORM.S.DIST((1/$Y$9)*(C81-$Y$5-D81*$Y$12),TRUE)</f>
        <v>7.2012095291231204E-2</v>
      </c>
      <c r="P81" s="3">
        <f t="shared" si="15"/>
        <v>0.31557456778972071</v>
      </c>
      <c r="Q81">
        <f t="shared" si="16"/>
        <v>1.3349166233992993E-5</v>
      </c>
      <c r="R81">
        <f t="shared" si="16"/>
        <v>5.6313990246952411E-2</v>
      </c>
      <c r="S81">
        <f t="shared" si="16"/>
        <v>1.0965957752177825E-3</v>
      </c>
      <c r="T81">
        <f t="shared" si="9"/>
        <v>4.3064329334826915E-2</v>
      </c>
      <c r="U81" s="4">
        <f t="shared" si="17"/>
        <v>0.10048826452323111</v>
      </c>
      <c r="V81" s="6">
        <f t="shared" si="18"/>
        <v>-1.2787743496123114</v>
      </c>
    </row>
    <row r="82" spans="1:22" x14ac:dyDescent="0.3">
      <c r="A82">
        <f t="shared" si="10"/>
        <v>78</v>
      </c>
      <c r="C82">
        <v>-2.6563897729999999</v>
      </c>
      <c r="D82">
        <v>3.5577000000000001</v>
      </c>
      <c r="E82" s="13">
        <v>2.7717860473503098E-4</v>
      </c>
      <c r="F82">
        <v>0.82789261492791</v>
      </c>
      <c r="G82">
        <v>1.5978576646116498E-2</v>
      </c>
      <c r="H82">
        <v>0.15585162982123901</v>
      </c>
      <c r="I82">
        <f t="shared" si="11"/>
        <v>1.8195386445616059E-2</v>
      </c>
      <c r="J82">
        <f t="shared" si="12"/>
        <v>0.77301848004175999</v>
      </c>
      <c r="K82">
        <f t="shared" si="13"/>
        <v>2.358610079790175E-2</v>
      </c>
      <c r="L82">
        <f t="shared" si="14"/>
        <v>0.18520003271472207</v>
      </c>
      <c r="M82">
        <f>_xlfn.NORM.S.DIST((1/$Y$7)*(C82-$Y$3-D82*$Y$12),TRUE)</f>
        <v>4.0192111858146449E-4</v>
      </c>
      <c r="N82" s="3">
        <f>_xlfn.NORM.S.DIST((1/$Y$8)*(C82-$Y$4-D82*$Y$12),TRUE)</f>
        <v>7.6813521289901654E-2</v>
      </c>
      <c r="O82" s="3">
        <f>_xlfn.NORM.S.DIST((1/$Y$9)*(C82-$Y$5-D82*$Y$12),TRUE)</f>
        <v>7.630250750591909E-2</v>
      </c>
      <c r="P82" s="3">
        <f t="shared" si="15"/>
        <v>0.32105328992673432</v>
      </c>
      <c r="Q82">
        <f t="shared" si="16"/>
        <v>7.3131100732440233E-6</v>
      </c>
      <c r="R82">
        <f t="shared" si="16"/>
        <v>5.9378271474175147E-2</v>
      </c>
      <c r="S82">
        <f t="shared" si="16"/>
        <v>1.7996786331672626E-3</v>
      </c>
      <c r="T82">
        <f t="shared" si="9"/>
        <v>5.9459079797600345E-2</v>
      </c>
      <c r="U82" s="4">
        <f t="shared" si="17"/>
        <v>0.120644343015016</v>
      </c>
      <c r="V82" s="6">
        <f t="shared" si="18"/>
        <v>-1.1717718035153015</v>
      </c>
    </row>
    <row r="83" spans="1:22" x14ac:dyDescent="0.3">
      <c r="A83">
        <f t="shared" si="10"/>
        <v>79</v>
      </c>
      <c r="C83">
        <v>1.949729305</v>
      </c>
      <c r="D83">
        <v>3.4923999999999999</v>
      </c>
      <c r="E83">
        <v>4.85197614266972E-2</v>
      </c>
      <c r="F83">
        <v>0.74798827013562796</v>
      </c>
      <c r="G83">
        <v>4.7294910432368303E-2</v>
      </c>
      <c r="H83">
        <v>0.156197058005307</v>
      </c>
      <c r="I83">
        <f t="shared" si="11"/>
        <v>2.1585934804862195E-2</v>
      </c>
      <c r="J83">
        <f t="shared" si="12"/>
        <v>0.74043190432583761</v>
      </c>
      <c r="K83">
        <f t="shared" si="13"/>
        <v>3.0351809753057395E-2</v>
      </c>
      <c r="L83">
        <f t="shared" si="14"/>
        <v>0.20763035111624339</v>
      </c>
      <c r="M83">
        <f>_xlfn.NORM.S.DIST((1/$Y$7)*(C83-$Y$3-D83*$Y$12),TRUE)</f>
        <v>0.84255366713110091</v>
      </c>
      <c r="N83" s="3">
        <f>_xlfn.NORM.S.DIST((1/$Y$8)*(C83-$Y$4-D83*$Y$12),TRUE)</f>
        <v>0.91513005582318718</v>
      </c>
      <c r="O83" s="3">
        <f>_xlfn.NORM.S.DIST((1/$Y$9)*(C83-$Y$5-D83*$Y$12),TRUE)</f>
        <v>0.62513322978915153</v>
      </c>
      <c r="P83" s="3">
        <f t="shared" si="15"/>
        <v>0.66045096810262982</v>
      </c>
      <c r="Q83">
        <f t="shared" si="16"/>
        <v>1.8187308528289509E-2</v>
      </c>
      <c r="R83">
        <f t="shared" si="16"/>
        <v>0.67759148993897256</v>
      </c>
      <c r="S83">
        <f t="shared" si="16"/>
        <v>1.8973924860874639E-2</v>
      </c>
      <c r="T83">
        <f t="shared" si="9"/>
        <v>0.13712966640221189</v>
      </c>
      <c r="U83" s="4">
        <f t="shared" si="17"/>
        <v>0.85188238973034869</v>
      </c>
      <c r="V83" s="6">
        <f t="shared" si="18"/>
        <v>1.0445408699067793</v>
      </c>
    </row>
    <row r="84" spans="1:22" x14ac:dyDescent="0.3">
      <c r="A84">
        <f t="shared" si="10"/>
        <v>80</v>
      </c>
      <c r="C84">
        <v>-0.85920911600000005</v>
      </c>
      <c r="D84">
        <v>3.6076999999999999</v>
      </c>
      <c r="E84">
        <v>4.4331165247828902E-2</v>
      </c>
      <c r="F84">
        <v>0.84552945166381199</v>
      </c>
      <c r="G84">
        <v>2.6511712173350101E-2</v>
      </c>
      <c r="H84">
        <v>8.3627670915009306E-2</v>
      </c>
      <c r="I84">
        <f t="shared" si="11"/>
        <v>8.5791578848208053E-2</v>
      </c>
      <c r="J84">
        <f t="shared" si="12"/>
        <v>0.67219313935085401</v>
      </c>
      <c r="K84">
        <f t="shared" si="13"/>
        <v>4.1785859278806362E-2</v>
      </c>
      <c r="L84">
        <f t="shared" si="14"/>
        <v>0.20022942252213211</v>
      </c>
      <c r="M84">
        <f>_xlfn.NORM.S.DIST((1/$Y$7)*(C84-$Y$3-D84*$Y$12),TRUE)</f>
        <v>4.8832850292539427E-2</v>
      </c>
      <c r="N84" s="3">
        <f>_xlfn.NORM.S.DIST((1/$Y$8)*(C84-$Y$4-D84*$Y$12),TRUE)</f>
        <v>0.36792682113277864</v>
      </c>
      <c r="O84" s="3">
        <f>_xlfn.NORM.S.DIST((1/$Y$9)*(C84-$Y$5-D84*$Y$12),TRUE)</f>
        <v>0.22672624199371169</v>
      </c>
      <c r="P84" s="3">
        <f t="shared" si="15"/>
        <v>0.4510799330117079</v>
      </c>
      <c r="Q84">
        <f t="shared" si="16"/>
        <v>4.1894473262551355E-3</v>
      </c>
      <c r="R84">
        <f t="shared" si="16"/>
        <v>0.24731788494862261</v>
      </c>
      <c r="S84">
        <f t="shared" si="16"/>
        <v>9.4739508427618344E-3</v>
      </c>
      <c r="T84">
        <f t="shared" si="9"/>
        <v>9.0319474498256308E-2</v>
      </c>
      <c r="U84" s="4">
        <f t="shared" si="17"/>
        <v>0.35130075761589585</v>
      </c>
      <c r="V84" s="6">
        <f t="shared" si="18"/>
        <v>-0.3818110589974294</v>
      </c>
    </row>
    <row r="85" spans="1:22" x14ac:dyDescent="0.3">
      <c r="A85">
        <f t="shared" si="10"/>
        <v>81</v>
      </c>
      <c r="C85">
        <v>1.2312099480000001</v>
      </c>
      <c r="D85">
        <v>3.2871000000000001</v>
      </c>
      <c r="E85">
        <v>0.15060195450149</v>
      </c>
      <c r="F85">
        <v>0.75361321270182502</v>
      </c>
      <c r="G85">
        <v>2.3907388366828E-2</v>
      </c>
      <c r="H85">
        <v>7.1877444429857204E-2</v>
      </c>
      <c r="I85">
        <f t="shared" si="11"/>
        <v>6.7391429408689724E-2</v>
      </c>
      <c r="J85">
        <f t="shared" si="12"/>
        <v>0.75676236337420655</v>
      </c>
      <c r="K85">
        <f t="shared" si="13"/>
        <v>2.4126008196981921E-2</v>
      </c>
      <c r="L85">
        <f t="shared" si="14"/>
        <v>0.15172019902012215</v>
      </c>
      <c r="M85">
        <f>_xlfn.NORM.S.DIST((1/$Y$7)*(C85-$Y$3-D85*$Y$12),TRUE)</f>
        <v>0.63251600130018559</v>
      </c>
      <c r="N85" s="3">
        <f>_xlfn.NORM.S.DIST((1/$Y$8)*(C85-$Y$4-D85*$Y$12),TRUE)</f>
        <v>0.82759280883035402</v>
      </c>
      <c r="O85" s="3">
        <f>_xlfn.NORM.S.DIST((1/$Y$9)*(C85-$Y$5-D85*$Y$12),TRUE)</f>
        <v>0.52047996115502659</v>
      </c>
      <c r="P85" s="3">
        <f t="shared" si="15"/>
        <v>0.60999379375245788</v>
      </c>
      <c r="Q85">
        <f t="shared" si="16"/>
        <v>4.2626157451488157E-2</v>
      </c>
      <c r="R85">
        <f t="shared" si="16"/>
        <v>0.62629108992195659</v>
      </c>
      <c r="S85">
        <f t="shared" si="16"/>
        <v>1.2557103809191004E-2</v>
      </c>
      <c r="T85">
        <f t="shared" si="9"/>
        <v>9.2548379789162249E-2</v>
      </c>
      <c r="U85" s="4">
        <f t="shared" si="17"/>
        <v>0.77402273097179797</v>
      </c>
      <c r="V85" s="6">
        <f t="shared" si="18"/>
        <v>0.75216051084797986</v>
      </c>
    </row>
    <row r="86" spans="1:22" x14ac:dyDescent="0.3">
      <c r="A86">
        <f t="shared" si="10"/>
        <v>82</v>
      </c>
      <c r="C86">
        <v>1.7579355720000001</v>
      </c>
      <c r="D86">
        <v>3.3271999999999999</v>
      </c>
      <c r="E86">
        <v>0.32195576873792497</v>
      </c>
      <c r="F86">
        <v>0.57043392378662205</v>
      </c>
      <c r="G86">
        <v>3.4412915225882197E-2</v>
      </c>
      <c r="H86">
        <v>7.31973922495706E-2</v>
      </c>
      <c r="I86">
        <f t="shared" si="11"/>
        <v>0.15799794615674417</v>
      </c>
      <c r="J86">
        <f t="shared" si="12"/>
        <v>0.67889460802428581</v>
      </c>
      <c r="K86">
        <f t="shared" si="13"/>
        <v>3.0005095121233651E-2</v>
      </c>
      <c r="L86">
        <f t="shared" si="14"/>
        <v>0.13310235069773657</v>
      </c>
      <c r="M86">
        <f>_xlfn.NORM.S.DIST((1/$Y$7)*(C86-$Y$3-D86*$Y$12),TRUE)</f>
        <v>0.7978066700894616</v>
      </c>
      <c r="N86" s="3">
        <f>_xlfn.NORM.S.DIST((1/$Y$8)*(C86-$Y$4-D86*$Y$12),TRUE)</f>
        <v>0.89670783650086416</v>
      </c>
      <c r="O86" s="3">
        <f>_xlfn.NORM.S.DIST((1/$Y$9)*(C86-$Y$5-D86*$Y$12),TRUE)</f>
        <v>0.59880121624296545</v>
      </c>
      <c r="P86" s="3">
        <f t="shared" si="15"/>
        <v>0.64772060934978681</v>
      </c>
      <c r="Q86">
        <f t="shared" si="16"/>
        <v>0.12605181530428611</v>
      </c>
      <c r="R86">
        <f t="shared" si="16"/>
        <v>0.6087701151735595</v>
      </c>
      <c r="S86">
        <f t="shared" si="16"/>
        <v>1.7967087452080577E-2</v>
      </c>
      <c r="T86">
        <f t="shared" si="9"/>
        <v>8.6213135699826957E-2</v>
      </c>
      <c r="U86" s="4">
        <f t="shared" si="17"/>
        <v>0.83900215362975306</v>
      </c>
      <c r="V86" s="6">
        <f t="shared" si="18"/>
        <v>0.99036510961513358</v>
      </c>
    </row>
    <row r="87" spans="1:22" x14ac:dyDescent="0.3">
      <c r="A87">
        <f t="shared" si="10"/>
        <v>83</v>
      </c>
      <c r="C87">
        <v>1.978286137</v>
      </c>
      <c r="D87">
        <v>3.3597999999999999</v>
      </c>
      <c r="E87">
        <v>0.524127162846872</v>
      </c>
      <c r="F87">
        <v>0.36311510574213501</v>
      </c>
      <c r="G87">
        <v>5.0944730555611897E-2</v>
      </c>
      <c r="H87">
        <v>6.1813000855381398E-2</v>
      </c>
      <c r="I87">
        <f t="shared" si="11"/>
        <v>0.3145346886123711</v>
      </c>
      <c r="J87">
        <f t="shared" si="12"/>
        <v>0.52306075822137843</v>
      </c>
      <c r="K87">
        <f t="shared" si="13"/>
        <v>4.6459117835672734E-2</v>
      </c>
      <c r="L87">
        <f t="shared" si="14"/>
        <v>0.11594543533057752</v>
      </c>
      <c r="M87">
        <f>_xlfn.NORM.S.DIST((1/$Y$7)*(C87-$Y$3-D87*$Y$12),TRUE)</f>
        <v>0.85084164962718711</v>
      </c>
      <c r="N87" s="3">
        <f>_xlfn.NORM.S.DIST((1/$Y$8)*(C87-$Y$4-D87*$Y$12),TRUE)</f>
        <v>0.91857660824374332</v>
      </c>
      <c r="O87" s="3">
        <f>_xlfn.NORM.S.DIST((1/$Y$9)*(C87-$Y$5-D87*$Y$12),TRUE)</f>
        <v>0.63045620152466997</v>
      </c>
      <c r="P87" s="3">
        <f t="shared" si="15"/>
        <v>0.66303483230614368</v>
      </c>
      <c r="Q87">
        <f t="shared" si="16"/>
        <v>0.26761921332392347</v>
      </c>
      <c r="R87">
        <f t="shared" si="16"/>
        <v>0.48047137719239447</v>
      </c>
      <c r="S87">
        <f t="shared" si="16"/>
        <v>2.9290438956865276E-2</v>
      </c>
      <c r="T87">
        <f t="shared" si="9"/>
        <v>7.6875862271072293E-2</v>
      </c>
      <c r="U87" s="4">
        <f t="shared" si="17"/>
        <v>0.85425689174425545</v>
      </c>
      <c r="V87" s="6">
        <f t="shared" si="18"/>
        <v>1.0548668692686423</v>
      </c>
    </row>
    <row r="88" spans="1:22" x14ac:dyDescent="0.3">
      <c r="A88">
        <f t="shared" si="10"/>
        <v>84</v>
      </c>
      <c r="C88">
        <v>-6.5201179690000002</v>
      </c>
      <c r="D88">
        <v>3.6938</v>
      </c>
      <c r="E88" s="13">
        <v>1.17672566411943E-9</v>
      </c>
      <c r="F88">
        <v>1.9424215034521301E-2</v>
      </c>
      <c r="G88" s="13">
        <v>4.29185164052409E-2</v>
      </c>
      <c r="H88">
        <v>0.93765726738351196</v>
      </c>
      <c r="I88">
        <f t="shared" si="11"/>
        <v>0.50216139037126306</v>
      </c>
      <c r="J88">
        <f t="shared" si="12"/>
        <v>0.346902132558151</v>
      </c>
      <c r="K88">
        <f t="shared" si="13"/>
        <v>6.4665118506511451E-2</v>
      </c>
      <c r="L88">
        <f t="shared" si="14"/>
        <v>8.6271358564074738E-2</v>
      </c>
      <c r="M88">
        <f>_xlfn.NORM.S.DIST((1/$Y$7)*(C88-$Y$3-D88*$Y$12),TRUE)</f>
        <v>1.1853737975076083E-12</v>
      </c>
      <c r="N88" s="3">
        <f>_xlfn.NORM.S.DIST((1/$Y$8)*(C88-$Y$4-D88*$Y$12),TRUE)</f>
        <v>7.8850304961003477E-5</v>
      </c>
      <c r="O88" s="3">
        <f>_xlfn.NORM.S.DIST((1/$Y$9)*(C88-$Y$5-D88*$Y$12),TRUE)</f>
        <v>1.8670083839803678E-3</v>
      </c>
      <c r="P88" s="3">
        <f t="shared" si="15"/>
        <v>0.11456219312946871</v>
      </c>
      <c r="Q88">
        <f t="shared" si="16"/>
        <v>5.9524895426608466E-13</v>
      </c>
      <c r="R88">
        <f t="shared" si="16"/>
        <v>2.735333894383266E-5</v>
      </c>
      <c r="S88">
        <f t="shared" si="16"/>
        <v>1.2073031840274092E-4</v>
      </c>
      <c r="T88">
        <f t="shared" si="9"/>
        <v>9.8834360413591737E-3</v>
      </c>
      <c r="U88" s="4">
        <f t="shared" si="17"/>
        <v>1.0031519699300996E-2</v>
      </c>
      <c r="V88" s="6">
        <f t="shared" si="18"/>
        <v>-2.325166864762362</v>
      </c>
    </row>
    <row r="89" spans="1:22" x14ac:dyDescent="0.3">
      <c r="A89">
        <f t="shared" si="10"/>
        <v>85</v>
      </c>
      <c r="C89">
        <v>-8.1792240669999998</v>
      </c>
      <c r="D89">
        <v>3.8917000000000002</v>
      </c>
      <c r="E89" s="13">
        <v>7.7444690167130402E-17</v>
      </c>
      <c r="F89" s="13">
        <v>5.07496644235213E-6</v>
      </c>
      <c r="G89" s="13">
        <v>2.73706420057149E-3</v>
      </c>
      <c r="H89">
        <v>0.99725786083298595</v>
      </c>
      <c r="I89">
        <f t="shared" si="11"/>
        <v>4.0472147671472364E-2</v>
      </c>
      <c r="J89">
        <f t="shared" si="12"/>
        <v>3.7328252267620446E-2</v>
      </c>
      <c r="K89">
        <f t="shared" si="13"/>
        <v>0.16970217948659291</v>
      </c>
      <c r="L89">
        <f t="shared" si="14"/>
        <v>0.75249742057431424</v>
      </c>
      <c r="M89">
        <f>_xlfn.NORM.S.DIST((1/$Y$7)*(C89-$Y$3-D89*$Y$12),TRUE)</f>
        <v>4.3290910422805827E-18</v>
      </c>
      <c r="N89" s="3">
        <f>_xlfn.NORM.S.DIST((1/$Y$8)*(C89-$Y$4-D89*$Y$12),TRUE)</f>
        <v>8.1771509963660397E-7</v>
      </c>
      <c r="O89" s="3">
        <f>_xlfn.NORM.S.DIST((1/$Y$9)*(C89-$Y$5-D89*$Y$12),TRUE)</f>
        <v>2.0452574910319912E-4</v>
      </c>
      <c r="P89" s="3">
        <f t="shared" si="15"/>
        <v>6.4108834964476225E-2</v>
      </c>
      <c r="Q89">
        <f t="shared" si="16"/>
        <v>1.7520761194642795E-19</v>
      </c>
      <c r="R89">
        <f t="shared" si="16"/>
        <v>3.0523875522277543E-8</v>
      </c>
      <c r="S89">
        <f t="shared" si="16"/>
        <v>3.4708465383940966E-5</v>
      </c>
      <c r="T89">
        <f t="shared" si="9"/>
        <v>4.8241732946792765E-2</v>
      </c>
      <c r="U89" s="4">
        <f t="shared" si="17"/>
        <v>4.827647193605223E-2</v>
      </c>
      <c r="V89" s="6">
        <f t="shared" si="18"/>
        <v>-1.6617996928059684</v>
      </c>
    </row>
    <row r="90" spans="1:22" x14ac:dyDescent="0.3">
      <c r="A90">
        <f t="shared" si="10"/>
        <v>86</v>
      </c>
      <c r="C90">
        <v>-6.0739466560000004</v>
      </c>
      <c r="D90">
        <v>3.9137</v>
      </c>
      <c r="E90" s="13">
        <v>4.2505786226716901E-11</v>
      </c>
      <c r="F90" s="13">
        <v>2.9914994228021102E-4</v>
      </c>
      <c r="G90" s="13">
        <v>1.8307440842823201E-2</v>
      </c>
      <c r="H90">
        <v>0.98139340917239104</v>
      </c>
      <c r="I90">
        <f t="shared" si="11"/>
        <v>1.1943315582405824E-2</v>
      </c>
      <c r="J90">
        <f t="shared" si="12"/>
        <v>2.0031785862810559E-2</v>
      </c>
      <c r="K90">
        <f t="shared" si="13"/>
        <v>0.17019073174974478</v>
      </c>
      <c r="L90">
        <f t="shared" si="14"/>
        <v>0.79783416680503871</v>
      </c>
      <c r="M90">
        <f>_xlfn.NORM.S.DIST((1/$Y$7)*(C90-$Y$3-D90*$Y$12),TRUE)</f>
        <v>2.0215776288593752E-11</v>
      </c>
      <c r="N90" s="3">
        <f>_xlfn.NORM.S.DIST((1/$Y$8)*(C90-$Y$4-D90*$Y$12),TRUE)</f>
        <v>2.1885002966125144E-4</v>
      </c>
      <c r="O90" s="3">
        <f>_xlfn.NORM.S.DIST((1/$Y$9)*(C90-$Y$5-D90*$Y$12),TRUE)</f>
        <v>3.1108251282005667E-3</v>
      </c>
      <c r="P90" s="3">
        <f t="shared" si="15"/>
        <v>0.13129336246040674</v>
      </c>
      <c r="Q90">
        <f t="shared" si="16"/>
        <v>2.4144339595799196E-13</v>
      </c>
      <c r="R90">
        <f t="shared" si="16"/>
        <v>4.3839569302439278E-6</v>
      </c>
      <c r="S90">
        <f t="shared" si="16"/>
        <v>5.2943360491394809E-4</v>
      </c>
      <c r="T90">
        <f t="shared" si="9"/>
        <v>0.10475033044563056</v>
      </c>
      <c r="U90" s="4">
        <f t="shared" si="17"/>
        <v>0.1052841480077162</v>
      </c>
      <c r="V90" s="6">
        <f t="shared" si="18"/>
        <v>-1.2520043030050931</v>
      </c>
    </row>
    <row r="91" spans="1:22" x14ac:dyDescent="0.3">
      <c r="A91">
        <f t="shared" si="10"/>
        <v>87</v>
      </c>
      <c r="C91">
        <v>2.502962862</v>
      </c>
      <c r="D91">
        <v>3.7210000000000001</v>
      </c>
      <c r="E91">
        <v>3.3447199852924402E-2</v>
      </c>
      <c r="F91" s="13">
        <v>1.46646006461054E-2</v>
      </c>
      <c r="G91">
        <v>0.28543532500523</v>
      </c>
      <c r="H91">
        <v>0.66645287449573998</v>
      </c>
      <c r="I91">
        <f t="shared" si="11"/>
        <v>2.2998283035384509E-2</v>
      </c>
      <c r="J91">
        <f t="shared" si="12"/>
        <v>2.0443334859062138E-2</v>
      </c>
      <c r="K91">
        <f t="shared" si="13"/>
        <v>0.17123066536498452</v>
      </c>
      <c r="L91">
        <f t="shared" si="14"/>
        <v>0.78532771674056912</v>
      </c>
      <c r="M91">
        <f>_xlfn.NORM.S.DIST((1/$Y$7)*(C91-$Y$3-D91*$Y$12),TRUE)</f>
        <v>0.934973375173758</v>
      </c>
      <c r="N91" s="3">
        <f>_xlfn.NORM.S.DIST((1/$Y$8)*(C91-$Y$4-D91*$Y$12),TRUE)</f>
        <v>0.95544353561366424</v>
      </c>
      <c r="O91" s="3">
        <f>_xlfn.NORM.S.DIST((1/$Y$9)*(C91-$Y$5-D91*$Y$12),TRUE)</f>
        <v>0.6996301934927639</v>
      </c>
      <c r="P91" s="3">
        <f t="shared" si="15"/>
        <v>0.6971798427998297</v>
      </c>
      <c r="Q91">
        <f t="shared" si="16"/>
        <v>2.1502782312794833E-2</v>
      </c>
      <c r="R91">
        <f t="shared" si="16"/>
        <v>1.9532452137476401E-2</v>
      </c>
      <c r="S91">
        <f t="shared" si="16"/>
        <v>0.11979814354119882</v>
      </c>
      <c r="T91">
        <f t="shared" si="9"/>
        <v>0.54751465410353917</v>
      </c>
      <c r="U91" s="4">
        <f t="shared" si="17"/>
        <v>0.70834803209500918</v>
      </c>
      <c r="V91" s="6">
        <f t="shared" si="18"/>
        <v>0.54856510897570099</v>
      </c>
    </row>
    <row r="92" spans="1:22" x14ac:dyDescent="0.3">
      <c r="A92">
        <f t="shared" si="10"/>
        <v>88</v>
      </c>
      <c r="C92">
        <v>-4.1152004999999998E-2</v>
      </c>
      <c r="D92">
        <v>3.6455000000000002</v>
      </c>
      <c r="E92">
        <v>0.44970104794625299</v>
      </c>
      <c r="F92">
        <v>6.3220413146541907E-2</v>
      </c>
      <c r="G92">
        <v>0.186214531979949</v>
      </c>
      <c r="H92">
        <v>0.30086400692725701</v>
      </c>
      <c r="I92">
        <f t="shared" si="11"/>
        <v>0.24175814462575754</v>
      </c>
      <c r="J92">
        <f t="shared" si="12"/>
        <v>3.6281499809222482E-2</v>
      </c>
      <c r="K92">
        <f t="shared" si="13"/>
        <v>0.18447724265376497</v>
      </c>
      <c r="L92">
        <f t="shared" si="14"/>
        <v>0.53748311291125483</v>
      </c>
      <c r="M92">
        <f>_xlfn.NORM.S.DIST((1/$Y$7)*(C92-$Y$3-D92*$Y$12),TRUE)</f>
        <v>0.18792776240623993</v>
      </c>
      <c r="N92" s="3">
        <f>_xlfn.NORM.S.DIST((1/$Y$8)*(C92-$Y$4-D92*$Y$12),TRUE)</f>
        <v>0.5627661501860326</v>
      </c>
      <c r="O92" s="3">
        <f>_xlfn.NORM.S.DIST((1/$Y$9)*(C92-$Y$5-D92*$Y$12),TRUE)</f>
        <v>0.32990233501316724</v>
      </c>
      <c r="P92" s="3">
        <f t="shared" si="15"/>
        <v>0.51295380194380424</v>
      </c>
      <c r="Q92">
        <f t="shared" si="16"/>
        <v>4.5433067163002751E-2</v>
      </c>
      <c r="R92">
        <f t="shared" si="16"/>
        <v>2.0417999970611413E-2</v>
      </c>
      <c r="S92">
        <f t="shared" si="16"/>
        <v>6.0859473108267718E-2</v>
      </c>
      <c r="T92">
        <f t="shared" si="9"/>
        <v>0.27570400624841918</v>
      </c>
      <c r="U92" s="4">
        <f t="shared" si="17"/>
        <v>0.40241454649030106</v>
      </c>
      <c r="V92" s="6">
        <f t="shared" si="18"/>
        <v>-0.24710224934274608</v>
      </c>
    </row>
    <row r="93" spans="1:22" x14ac:dyDescent="0.3">
      <c r="A93">
        <f t="shared" si="10"/>
        <v>89</v>
      </c>
      <c r="C93">
        <v>2.1903717870000001</v>
      </c>
      <c r="D93">
        <v>3.4990000000000001</v>
      </c>
      <c r="E93">
        <v>0.692014960235522</v>
      </c>
      <c r="F93">
        <v>4.7518929660312001E-2</v>
      </c>
      <c r="G93">
        <v>0.13498206826317999</v>
      </c>
      <c r="H93">
        <v>0.12548404184098699</v>
      </c>
      <c r="I93">
        <f t="shared" si="11"/>
        <v>0.53345222941900394</v>
      </c>
      <c r="J93">
        <f t="shared" si="12"/>
        <v>8.5857925716216033E-2</v>
      </c>
      <c r="K93">
        <f t="shared" si="13"/>
        <v>0.13181445268852168</v>
      </c>
      <c r="L93">
        <f t="shared" si="14"/>
        <v>0.24887539217625931</v>
      </c>
      <c r="M93">
        <f>_xlfn.NORM.S.DIST((1/$Y$7)*(C93-$Y$3-D93*$Y$12),TRUE)</f>
        <v>0.8910255613838246</v>
      </c>
      <c r="N93" s="3">
        <f>_xlfn.NORM.S.DIST((1/$Y$8)*(C93-$Y$4-D93*$Y$12),TRUE)</f>
        <v>0.93560945295338016</v>
      </c>
      <c r="O93" s="3">
        <f>_xlfn.NORM.S.DIST((1/$Y$9)*(C93-$Y$5-D93*$Y$12),TRUE)</f>
        <v>0.65914884413819519</v>
      </c>
      <c r="P93" s="3">
        <f t="shared" si="15"/>
        <v>0.6770499884206157</v>
      </c>
      <c r="Q93">
        <f t="shared" si="16"/>
        <v>0.47531957218952076</v>
      </c>
      <c r="R93">
        <f t="shared" si="16"/>
        <v>8.032948691106083E-2</v>
      </c>
      <c r="S93">
        <f t="shared" si="16"/>
        <v>8.6885344130347889E-2</v>
      </c>
      <c r="T93">
        <f t="shared" si="9"/>
        <v>0.16850108139111256</v>
      </c>
      <c r="U93" s="4">
        <f t="shared" si="17"/>
        <v>0.811035484622042</v>
      </c>
      <c r="V93" s="6">
        <f t="shared" si="18"/>
        <v>0.88171854319607068</v>
      </c>
    </row>
    <row r="94" spans="1:22" x14ac:dyDescent="0.3">
      <c r="A94">
        <f t="shared" si="10"/>
        <v>90</v>
      </c>
      <c r="C94">
        <v>9.9018947300000004</v>
      </c>
      <c r="D94">
        <v>3.2555000000000001</v>
      </c>
      <c r="E94" s="13">
        <v>3.1117896882304399E-14</v>
      </c>
      <c r="F94" s="13">
        <v>5.7398250390855303E-8</v>
      </c>
      <c r="G94" s="13">
        <v>4.7085079817714502E-2</v>
      </c>
      <c r="H94">
        <v>0.95291486278400395</v>
      </c>
      <c r="I94">
        <f t="shared" si="11"/>
        <v>0.707890283871762</v>
      </c>
      <c r="J94">
        <f t="shared" si="12"/>
        <v>7.6531588691813701E-2</v>
      </c>
      <c r="K94">
        <f t="shared" si="13"/>
        <v>0.10908918031497275</v>
      </c>
      <c r="L94">
        <f t="shared" si="14"/>
        <v>0.1064889471214526</v>
      </c>
      <c r="M94">
        <f>_xlfn.NORM.S.DIST((1/$Y$7)*(C94-$Y$3-D94*$Y$12),TRUE)</f>
        <v>1</v>
      </c>
      <c r="N94" s="3">
        <f>_xlfn.NORM.S.DIST((1/$Y$8)*(C94-$Y$4-D94*$Y$12),TRUE)</f>
        <v>0.9999999997379172</v>
      </c>
      <c r="O94" s="3">
        <f>_xlfn.NORM.S.DIST((1/$Y$9)*(C94-$Y$5-D94*$Y$12),TRUE)</f>
        <v>0.99958443368981542</v>
      </c>
      <c r="P94" s="3">
        <f t="shared" si="15"/>
        <v>0.97330801083777596</v>
      </c>
      <c r="Q94">
        <f t="shared" si="16"/>
        <v>0.707890283871762</v>
      </c>
      <c r="R94">
        <f t="shared" si="16"/>
        <v>7.6531588671756093E-2</v>
      </c>
      <c r="S94">
        <f t="shared" si="16"/>
        <v>0.10904384652682819</v>
      </c>
      <c r="T94">
        <f t="shared" si="9"/>
        <v>0.10364654529899013</v>
      </c>
      <c r="U94" s="4">
        <f t="shared" si="17"/>
        <v>0.99711226436933642</v>
      </c>
      <c r="V94" s="6">
        <f>_xlfn.NORM.S.INV(U94)</f>
        <v>2.7602637547829736</v>
      </c>
    </row>
    <row r="95" spans="1:22" x14ac:dyDescent="0.3">
      <c r="A95">
        <f t="shared" si="10"/>
        <v>91</v>
      </c>
      <c r="C95">
        <v>5.2842610069999996</v>
      </c>
      <c r="D95">
        <v>3.1894</v>
      </c>
      <c r="E95" s="13">
        <v>6.4368833624078598E-5</v>
      </c>
      <c r="F95" s="13">
        <v>3.5873787323840398E-4</v>
      </c>
      <c r="G95">
        <v>0.18013441572938099</v>
      </c>
      <c r="H95">
        <v>0.81944247756375599</v>
      </c>
      <c r="I95">
        <f t="shared" si="11"/>
        <v>4.3430406670604368E-2</v>
      </c>
      <c r="J95">
        <f t="shared" si="12"/>
        <v>2.0470900734655607E-2</v>
      </c>
      <c r="K95">
        <f t="shared" si="13"/>
        <v>0.17329594582953464</v>
      </c>
      <c r="L95">
        <f t="shared" si="14"/>
        <v>0.76280274676520532</v>
      </c>
      <c r="M95">
        <f>_xlfn.NORM.S.DIST((1/$Y$7)*(C95-$Y$3-D95*$Y$12),TRUE)</f>
        <v>0.99998505833685247</v>
      </c>
      <c r="N95" s="3">
        <f>_xlfn.NORM.S.DIST((1/$Y$8)*(C95-$Y$4-D95*$Y$12),TRUE)</f>
        <v>0.99967513238602113</v>
      </c>
      <c r="O95" s="3">
        <f>_xlfn.NORM.S.DIST((1/$Y$9)*(C95-$Y$5-D95*$Y$12),TRUE)</f>
        <v>0.94427041119847799</v>
      </c>
      <c r="P95" s="3">
        <f t="shared" si="15"/>
        <v>0.85377632219049748</v>
      </c>
      <c r="Q95">
        <f t="shared" si="16"/>
        <v>4.3429757748097535E-2</v>
      </c>
      <c r="R95">
        <f t="shared" si="16"/>
        <v>2.046425040197794E-2</v>
      </c>
      <c r="S95">
        <f t="shared" si="16"/>
        <v>0.16363823402748384</v>
      </c>
      <c r="T95">
        <f t="shared" si="9"/>
        <v>0.65126292369000638</v>
      </c>
      <c r="U95" s="4">
        <f t="shared" si="17"/>
        <v>0.87879516586756568</v>
      </c>
      <c r="V95" s="6">
        <f>_xlfn.NORM.S.INV(U95)</f>
        <v>1.1689850164559084</v>
      </c>
    </row>
    <row r="96" spans="1:22" x14ac:dyDescent="0.3">
      <c r="A96">
        <f t="shared" si="10"/>
        <v>92</v>
      </c>
      <c r="C96">
        <v>3.488094695</v>
      </c>
      <c r="D96">
        <v>3.1918000000000002</v>
      </c>
      <c r="E96" s="13">
        <v>4.0003976796815999E-2</v>
      </c>
      <c r="F96" s="13">
        <v>6.01048863973477E-3</v>
      </c>
      <c r="G96">
        <v>0.30400963694504601</v>
      </c>
      <c r="H96">
        <v>0.64997589761840402</v>
      </c>
      <c r="I96">
        <f t="shared" si="11"/>
        <v>0.13795143605311344</v>
      </c>
      <c r="J96">
        <f t="shared" si="12"/>
        <v>2.2114733483683691E-2</v>
      </c>
      <c r="K96">
        <f t="shared" si="13"/>
        <v>0.18254263046757987</v>
      </c>
      <c r="L96">
        <f t="shared" si="14"/>
        <v>0.65739119999562245</v>
      </c>
      <c r="M96">
        <f>_xlfn.NORM.S.DIST((1/$Y$7)*(C96-$Y$3-D96*$Y$12),TRUE)</f>
        <v>0.99337423806091107</v>
      </c>
      <c r="N96" s="3">
        <f>_xlfn.NORM.S.DIST((1/$Y$8)*(C96-$Y$4-D96*$Y$12),TRUE)</f>
        <v>0.98980350992107957</v>
      </c>
      <c r="O96" s="3">
        <f>_xlfn.NORM.S.DIST((1/$Y$9)*(C96-$Y$5-D96*$Y$12),TRUE)</f>
        <v>0.81860360312975933</v>
      </c>
      <c r="P96" s="3">
        <f t="shared" si="15"/>
        <v>0.76130204494742415</v>
      </c>
      <c r="Q96">
        <f t="shared" si="16"/>
        <v>0.13703740267867007</v>
      </c>
      <c r="R96">
        <f t="shared" si="16"/>
        <v>2.1889240823119341E-2</v>
      </c>
      <c r="S96">
        <f t="shared" si="16"/>
        <v>0.14943005502554507</v>
      </c>
      <c r="T96">
        <f t="shared" si="9"/>
        <v>0.50047326488710842</v>
      </c>
      <c r="U96" s="4">
        <f t="shared" si="17"/>
        <v>0.80882996341444291</v>
      </c>
      <c r="V96" s="6">
        <f t="shared" si="18"/>
        <v>0.87359275493162314</v>
      </c>
    </row>
    <row r="97" spans="1:22" x14ac:dyDescent="0.3">
      <c r="A97">
        <f t="shared" si="10"/>
        <v>93</v>
      </c>
      <c r="C97">
        <v>-0.28832275899999998</v>
      </c>
      <c r="D97">
        <v>3.0817999999999999</v>
      </c>
      <c r="E97">
        <v>0.43119934381458902</v>
      </c>
      <c r="F97">
        <v>5.5316615362566997E-2</v>
      </c>
      <c r="G97">
        <v>0.19623187103638101</v>
      </c>
      <c r="H97">
        <v>0.31725216978646198</v>
      </c>
      <c r="I97">
        <f t="shared" si="11"/>
        <v>0.26065030204421258</v>
      </c>
      <c r="J97">
        <f t="shared" si="12"/>
        <v>2.9069301021956047E-2</v>
      </c>
      <c r="K97">
        <f t="shared" si="13"/>
        <v>0.18665853360568502</v>
      </c>
      <c r="L97">
        <f t="shared" si="14"/>
        <v>0.5236218633281472</v>
      </c>
      <c r="M97">
        <f>_xlfn.NORM.S.DIST((1/$Y$7)*(C97-$Y$3-D97*$Y$12),TRUE)</f>
        <v>0.13898964174903092</v>
      </c>
      <c r="N97" s="3">
        <f>_xlfn.NORM.S.DIST((1/$Y$8)*(C97-$Y$4-D97*$Y$12),TRUE)</f>
        <v>0.5119226548044038</v>
      </c>
      <c r="O97" s="3">
        <f>_xlfn.NORM.S.DIST((1/$Y$9)*(C97-$Y$5-D97*$Y$12),TRUE)</f>
        <v>0.30145578165445563</v>
      </c>
      <c r="P97" s="3">
        <f t="shared" si="15"/>
        <v>0.49692277611197139</v>
      </c>
      <c r="Q97">
        <f t="shared" si="16"/>
        <v>3.6227692102901804E-2</v>
      </c>
      <c r="R97">
        <f t="shared" si="16"/>
        <v>1.4881233752468108E-2</v>
      </c>
      <c r="S97">
        <f t="shared" si="16"/>
        <v>5.626929415057625E-2</v>
      </c>
      <c r="T97">
        <f t="shared" si="9"/>
        <v>0.26019962995794615</v>
      </c>
      <c r="U97" s="4">
        <f t="shared" si="17"/>
        <v>0.36757784996389231</v>
      </c>
      <c r="V97" s="6">
        <f t="shared" si="18"/>
        <v>-0.33827534715407509</v>
      </c>
    </row>
    <row r="98" spans="1:22" x14ac:dyDescent="0.3">
      <c r="A98">
        <f t="shared" si="10"/>
        <v>94</v>
      </c>
      <c r="C98">
        <v>2.494437145</v>
      </c>
      <c r="D98">
        <v>3.2364000000000002</v>
      </c>
      <c r="E98">
        <v>0.60604114861602199</v>
      </c>
      <c r="F98">
        <v>4.3054167437955003E-2</v>
      </c>
      <c r="G98">
        <v>0.17761711992284901</v>
      </c>
      <c r="H98">
        <v>0.173287564023174</v>
      </c>
      <c r="I98">
        <f t="shared" si="11"/>
        <v>0.52446805755452297</v>
      </c>
      <c r="J98">
        <f t="shared" si="12"/>
        <v>7.8711760952088858E-2</v>
      </c>
      <c r="K98">
        <f t="shared" si="13"/>
        <v>0.13552446541759711</v>
      </c>
      <c r="L98">
        <f t="shared" si="14"/>
        <v>0.26129571607579011</v>
      </c>
      <c r="M98">
        <f>_xlfn.NORM.S.DIST((1/$Y$7)*(C98-$Y$3-D98*$Y$12),TRUE)</f>
        <v>0.93764244111953687</v>
      </c>
      <c r="N98" s="3">
        <f>_xlfn.NORM.S.DIST((1/$Y$8)*(C98-$Y$4-D98*$Y$12),TRUE)</f>
        <v>0.95672108044956583</v>
      </c>
      <c r="O98" s="3">
        <f>_xlfn.NORM.S.DIST((1/$Y$9)*(C98-$Y$5-D98*$Y$12),TRUE)</f>
        <v>0.70261126563927345</v>
      </c>
      <c r="P98" s="3">
        <f t="shared" si="15"/>
        <v>0.69868398314921565</v>
      </c>
      <c r="Q98">
        <f t="shared" si="16"/>
        <v>0.49176350977464467</v>
      </c>
      <c r="R98">
        <f t="shared" si="16"/>
        <v>7.5305200982170403E-2</v>
      </c>
      <c r="S98">
        <f t="shared" si="16"/>
        <v>9.5221016172143846E-2</v>
      </c>
      <c r="T98">
        <f t="shared" si="9"/>
        <v>0.18256313168765959</v>
      </c>
      <c r="U98" s="4">
        <f t="shared" si="17"/>
        <v>0.84485285861661852</v>
      </c>
      <c r="V98" s="6">
        <f t="shared" si="18"/>
        <v>1.0146047320400138</v>
      </c>
    </row>
    <row r="99" spans="1:22" x14ac:dyDescent="0.3">
      <c r="A99">
        <f t="shared" si="10"/>
        <v>95</v>
      </c>
      <c r="C99">
        <v>2.6590667090000002</v>
      </c>
      <c r="D99">
        <v>3.0918999999999999</v>
      </c>
      <c r="E99">
        <v>0.67838671606768797</v>
      </c>
      <c r="F99">
        <v>3.7082974863355801E-2</v>
      </c>
      <c r="G99">
        <v>0.17578043767609</v>
      </c>
      <c r="H99">
        <v>0.108749871392866</v>
      </c>
      <c r="I99">
        <f t="shared" si="11"/>
        <v>0.66336395444116181</v>
      </c>
      <c r="J99">
        <f t="shared" si="12"/>
        <v>7.1354119842569771E-2</v>
      </c>
      <c r="K99">
        <f t="shared" si="13"/>
        <v>0.12057028655470509</v>
      </c>
      <c r="L99">
        <f t="shared" si="14"/>
        <v>0.14471163916156318</v>
      </c>
      <c r="M99">
        <f>_xlfn.NORM.S.DIST((1/$Y$7)*(C99-$Y$3-D99*$Y$12),TRUE)</f>
        <v>0.95539923277125061</v>
      </c>
      <c r="N99" s="3">
        <f>_xlfn.NORM.S.DIST((1/$Y$8)*(C99-$Y$4-D99*$Y$12),TRUE)</f>
        <v>0.96557972752332066</v>
      </c>
      <c r="O99" s="3">
        <f>_xlfn.NORM.S.DIST((1/$Y$9)*(C99-$Y$5-D99*$Y$12),TRUE)</f>
        <v>0.72505328332857044</v>
      </c>
      <c r="P99" s="3">
        <f t="shared" si="15"/>
        <v>0.71012780826752187</v>
      </c>
      <c r="Q99">
        <f t="shared" si="16"/>
        <v>0.63377741312118885</v>
      </c>
      <c r="R99">
        <f t="shared" si="16"/>
        <v>6.8898091595254882E-2</v>
      </c>
      <c r="S99">
        <f t="shared" si="16"/>
        <v>8.7419882138355512E-2</v>
      </c>
      <c r="T99">
        <f t="shared" si="9"/>
        <v>0.10276375914860135</v>
      </c>
      <c r="U99" s="4">
        <f t="shared" si="17"/>
        <v>0.89285914600340055</v>
      </c>
      <c r="V99" s="6">
        <f t="shared" si="18"/>
        <v>1.2418776485271574</v>
      </c>
    </row>
    <row r="100" spans="1:22" x14ac:dyDescent="0.3">
      <c r="A100">
        <f t="shared" si="10"/>
        <v>96</v>
      </c>
      <c r="C100">
        <v>1.8139486970000001</v>
      </c>
      <c r="D100">
        <v>3.0501999999999998</v>
      </c>
      <c r="E100">
        <v>0.858050569473228</v>
      </c>
      <c r="F100">
        <v>3.1971170409477702E-2</v>
      </c>
      <c r="G100">
        <v>7.9195667733658007E-2</v>
      </c>
      <c r="H100">
        <v>3.0782592383636599E-2</v>
      </c>
      <c r="I100">
        <f t="shared" si="11"/>
        <v>0.72500055372891248</v>
      </c>
      <c r="J100">
        <f t="shared" si="12"/>
        <v>6.758772682923421E-2</v>
      </c>
      <c r="K100">
        <f t="shared" si="13"/>
        <v>0.11494572046446386</v>
      </c>
      <c r="L100">
        <f t="shared" si="14"/>
        <v>9.2465998977389288E-2</v>
      </c>
      <c r="M100">
        <f>_xlfn.NORM.S.DIST((1/$Y$7)*(C100-$Y$3-D100*$Y$12),TRUE)</f>
        <v>0.81688880273225961</v>
      </c>
      <c r="N100" s="3">
        <f>_xlfn.NORM.S.DIST((1/$Y$8)*(C100-$Y$4-D100*$Y$12),TRUE)</f>
        <v>0.90453747062779988</v>
      </c>
      <c r="O100" s="3">
        <f>_xlfn.NORM.S.DIST((1/$Y$9)*(C100-$Y$5-D100*$Y$12),TRUE)</f>
        <v>0.60959282389453651</v>
      </c>
      <c r="P100" s="3">
        <f t="shared" si="15"/>
        <v>0.65292899515338532</v>
      </c>
      <c r="Q100">
        <f t="shared" si="16"/>
        <v>0.59224483431583652</v>
      </c>
      <c r="R100">
        <f t="shared" si="16"/>
        <v>6.1135631471598201E-2</v>
      </c>
      <c r="S100">
        <f t="shared" si="16"/>
        <v>7.0070086332524539E-2</v>
      </c>
      <c r="T100">
        <f t="shared" si="9"/>
        <v>6.0373731798160739E-2</v>
      </c>
      <c r="U100" s="4">
        <f t="shared" si="17"/>
        <v>0.78382428391811998</v>
      </c>
      <c r="V100" s="6">
        <f t="shared" si="18"/>
        <v>0.78517421352776828</v>
      </c>
    </row>
    <row r="101" spans="1:22" x14ac:dyDescent="0.3">
      <c r="A101">
        <f t="shared" si="10"/>
        <v>97</v>
      </c>
      <c r="C101">
        <v>0.92334932599999997</v>
      </c>
      <c r="D101">
        <v>3.1191</v>
      </c>
      <c r="E101">
        <v>0.91714020612977099</v>
      </c>
      <c r="F101">
        <v>3.4415344654245998E-2</v>
      </c>
      <c r="G101">
        <v>4.2064729040200699E-2</v>
      </c>
      <c r="H101">
        <v>6.3797201757819604E-3</v>
      </c>
      <c r="I101">
        <f t="shared" si="11"/>
        <v>0.81273291953260551</v>
      </c>
      <c r="J101">
        <f t="shared" si="12"/>
        <v>6.5767886323046754E-2</v>
      </c>
      <c r="K101">
        <f t="shared" si="13"/>
        <v>9.2884046519154398E-2</v>
      </c>
      <c r="L101">
        <f t="shared" si="14"/>
        <v>2.8615147625193633E-2</v>
      </c>
      <c r="M101">
        <f>_xlfn.NORM.S.DIST((1/$Y$7)*(C101-$Y$3-D101*$Y$12),TRUE)</f>
        <v>0.52305481383133712</v>
      </c>
      <c r="N101" s="3">
        <f>_xlfn.NORM.S.DIST((1/$Y$8)*(C101-$Y$4-D101*$Y$12),TRUE)</f>
        <v>0.77765278559095719</v>
      </c>
      <c r="O101" s="3">
        <f>_xlfn.NORM.S.DIST((1/$Y$9)*(C101-$Y$5-D101*$Y$12),TRUE)</f>
        <v>0.47553614855979642</v>
      </c>
      <c r="P101" s="3">
        <f t="shared" si="15"/>
        <v>0.58811604545734997</v>
      </c>
      <c r="Q101">
        <f t="shared" si="16"/>
        <v>0.42510386592072608</v>
      </c>
      <c r="R101">
        <f t="shared" si="16"/>
        <v>5.1144580001546723E-2</v>
      </c>
      <c r="S101">
        <f t="shared" si="16"/>
        <v>4.4169721744367646E-2</v>
      </c>
      <c r="T101">
        <f t="shared" si="9"/>
        <v>1.6829027461507159E-2</v>
      </c>
      <c r="U101" s="4">
        <f t="shared" si="17"/>
        <v>0.53724719512814756</v>
      </c>
      <c r="V101" s="6">
        <f t="shared" si="18"/>
        <v>9.3500931455216235E-2</v>
      </c>
    </row>
    <row r="102" spans="1:22" x14ac:dyDescent="0.3">
      <c r="A102">
        <f t="shared" si="10"/>
        <v>98</v>
      </c>
      <c r="C102">
        <v>2.8636471139999999</v>
      </c>
      <c r="D102">
        <v>3.0741999999999998</v>
      </c>
      <c r="E102">
        <v>0.79957232072070905</v>
      </c>
      <c r="F102">
        <v>3.6876194223603199E-2</v>
      </c>
      <c r="G102">
        <v>0.15478137442023901</v>
      </c>
      <c r="H102">
        <v>8.77011063544836E-3</v>
      </c>
      <c r="I102">
        <f t="shared" si="11"/>
        <v>0.83777793695144331</v>
      </c>
      <c r="J102">
        <f t="shared" si="12"/>
        <v>6.8704801262191445E-2</v>
      </c>
      <c r="K102">
        <f t="shared" si="13"/>
        <v>8.4551303889912791E-2</v>
      </c>
      <c r="L102">
        <f t="shared" si="14"/>
        <v>8.9659578964521747E-3</v>
      </c>
      <c r="M102">
        <f>_xlfn.NORM.S.DIST((1/$Y$7)*(C102-$Y$3-D102*$Y$12),TRUE)</f>
        <v>0.9708885925144235</v>
      </c>
      <c r="N102" s="3">
        <f>_xlfn.NORM.S.DIST((1/$Y$8)*(C102-$Y$4-D102*$Y$12),TRUE)</f>
        <v>0.97407632502528663</v>
      </c>
      <c r="O102" s="3">
        <f>_xlfn.NORM.S.DIST((1/$Y$9)*(C102-$Y$5-D102*$Y$12),TRUE)</f>
        <v>0.75047317988192286</v>
      </c>
      <c r="P102" s="3">
        <f t="shared" si="15"/>
        <v>0.72339460939412026</v>
      </c>
      <c r="Q102">
        <f t="shared" si="16"/>
        <v>0.81338904204642426</v>
      </c>
      <c r="R102">
        <f t="shared" si="16"/>
        <v>6.6923720325068117E-2</v>
      </c>
      <c r="S102">
        <f t="shared" si="16"/>
        <v>6.3453485893425643E-2</v>
      </c>
      <c r="T102">
        <f t="shared" si="9"/>
        <v>6.4859256103481488E-3</v>
      </c>
      <c r="U102" s="4">
        <f t="shared" si="17"/>
        <v>0.95025217387526617</v>
      </c>
      <c r="V102" s="6">
        <f t="shared" si="18"/>
        <v>1.6473036295437675</v>
      </c>
    </row>
    <row r="103" spans="1:22" x14ac:dyDescent="0.3">
      <c r="A103">
        <f t="shared" si="10"/>
        <v>99</v>
      </c>
      <c r="C103">
        <v>0.12954211199999999</v>
      </c>
      <c r="D103">
        <v>3.2071999999999998</v>
      </c>
      <c r="E103">
        <v>0.885325011344549</v>
      </c>
      <c r="F103">
        <v>5.7738657661119699E-2</v>
      </c>
      <c r="G103">
        <v>5.3509124887729097E-2</v>
      </c>
      <c r="H103">
        <v>3.42720610660189E-3</v>
      </c>
      <c r="I103">
        <f t="shared" si="11"/>
        <v>0.81552269486538664</v>
      </c>
      <c r="J103">
        <f t="shared" si="12"/>
        <v>6.9621549133151356E-2</v>
      </c>
      <c r="K103">
        <f t="shared" si="13"/>
        <v>0.10260423432654033</v>
      </c>
      <c r="L103">
        <f t="shared" si="14"/>
        <v>1.2251521674921398E-2</v>
      </c>
      <c r="M103">
        <f>_xlfn.NORM.S.DIST((1/$Y$7)*(C103-$Y$3-D103*$Y$12),TRUE)</f>
        <v>0.24270379759873884</v>
      </c>
      <c r="N103" s="3">
        <f>_xlfn.NORM.S.DIST((1/$Y$8)*(C103-$Y$4-D103*$Y$12),TRUE)</f>
        <v>0.60978755242667704</v>
      </c>
      <c r="O103" s="3">
        <f>_xlfn.NORM.S.DIST((1/$Y$9)*(C103-$Y$5-D103*$Y$12),TRUE)</f>
        <v>0.35766050014152961</v>
      </c>
      <c r="P103" s="3">
        <f t="shared" si="15"/>
        <v>0.52805043511201122</v>
      </c>
      <c r="Q103">
        <f t="shared" si="16"/>
        <v>0.19793045507178686</v>
      </c>
      <c r="R103">
        <f t="shared" si="16"/>
        <v>4.2454354042058003E-2</v>
      </c>
      <c r="S103">
        <f t="shared" si="16"/>
        <v>3.6697481765869115E-2</v>
      </c>
      <c r="T103">
        <f t="shared" si="9"/>
        <v>6.4694213512264806E-3</v>
      </c>
      <c r="U103" s="4">
        <f t="shared" si="17"/>
        <v>0.28355171223094044</v>
      </c>
      <c r="V103" s="6">
        <f t="shared" si="18"/>
        <v>-0.57232262521859623</v>
      </c>
    </row>
    <row r="104" spans="1:22" x14ac:dyDescent="0.3">
      <c r="A104">
        <f t="shared" si="10"/>
        <v>100</v>
      </c>
      <c r="C104">
        <v>1.0483214599999999</v>
      </c>
      <c r="D104">
        <v>2.8940999999999999</v>
      </c>
      <c r="E104">
        <v>0.91552368201734902</v>
      </c>
      <c r="F104">
        <v>4.3926175692914099E-2</v>
      </c>
      <c r="G104">
        <v>3.8514047790104602E-2</v>
      </c>
      <c r="H104">
        <v>2.0360944996320701E-3</v>
      </c>
      <c r="I104">
        <f t="shared" si="11"/>
        <v>0.81822423854004522</v>
      </c>
      <c r="J104">
        <f t="shared" si="12"/>
        <v>8.8474223640942415E-2</v>
      </c>
      <c r="K104">
        <f t="shared" si="13"/>
        <v>8.4250815918741243E-2</v>
      </c>
      <c r="L104">
        <f t="shared" si="14"/>
        <v>9.0507219002707723E-3</v>
      </c>
      <c r="M104">
        <f>_xlfn.NORM.S.DIST((1/$Y$7)*(C104-$Y$3-D104*$Y$12),TRUE)</f>
        <v>0.57518253082981741</v>
      </c>
      <c r="N104" s="3">
        <f>_xlfn.NORM.S.DIST((1/$Y$8)*(C104-$Y$4-D104*$Y$12),TRUE)</f>
        <v>0.80205174052838701</v>
      </c>
      <c r="O104" s="3">
        <f>_xlfn.NORM.S.DIST((1/$Y$9)*(C104-$Y$5-D104*$Y$12),TRUE)</f>
        <v>0.49662897102544917</v>
      </c>
      <c r="P104" s="3">
        <f t="shared" si="15"/>
        <v>0.59842411835531428</v>
      </c>
      <c r="Q104">
        <f t="shared" si="16"/>
        <v>0.47062828830976344</v>
      </c>
      <c r="R104">
        <f t="shared" si="16"/>
        <v>7.0960905063115629E-2</v>
      </c>
      <c r="S104">
        <f t="shared" si="16"/>
        <v>4.1841396017778996E-2</v>
      </c>
      <c r="T104">
        <f t="shared" si="9"/>
        <v>5.416170273648672E-3</v>
      </c>
      <c r="U104" s="4">
        <f t="shared" si="17"/>
        <v>0.58884675966430677</v>
      </c>
      <c r="V104" s="6">
        <f t="shared" si="18"/>
        <v>0.22457941451293459</v>
      </c>
    </row>
    <row r="105" spans="1:22" x14ac:dyDescent="0.3">
      <c r="A105">
        <f t="shared" si="10"/>
        <v>101</v>
      </c>
      <c r="C105">
        <v>3.1219274050000001</v>
      </c>
      <c r="D105">
        <v>2.9443999999999999</v>
      </c>
      <c r="E105">
        <v>0.73011206464322798</v>
      </c>
      <c r="F105">
        <v>4.5557317024638201E-2</v>
      </c>
      <c r="G105">
        <v>0.21502042575212599</v>
      </c>
      <c r="H105">
        <v>9.3101925800075907E-3</v>
      </c>
      <c r="I105">
        <f t="shared" si="11"/>
        <v>0.83385057728606793</v>
      </c>
      <c r="J105">
        <f t="shared" si="12"/>
        <v>7.6911386971083295E-2</v>
      </c>
      <c r="K105">
        <f t="shared" si="13"/>
        <v>8.2831402095950482E-2</v>
      </c>
      <c r="L105">
        <f t="shared" si="14"/>
        <v>6.4066336468981116E-3</v>
      </c>
      <c r="M105">
        <f>_xlfn.NORM.S.DIST((1/$Y$7)*(C105-$Y$3-D105*$Y$12),TRUE)</f>
        <v>0.98406202288561084</v>
      </c>
      <c r="N105" s="3">
        <f>_xlfn.NORM.S.DIST((1/$Y$8)*(C105-$Y$4-D105*$Y$12),TRUE)</f>
        <v>0.98241184897282807</v>
      </c>
      <c r="O105" s="3">
        <f>_xlfn.NORM.S.DIST((1/$Y$9)*(C105-$Y$5-D105*$Y$12),TRUE)</f>
        <v>0.78146506727304321</v>
      </c>
      <c r="P105" s="3">
        <f t="shared" si="15"/>
        <v>0.74013404440398989</v>
      </c>
      <c r="Q105">
        <f t="shared" si="16"/>
        <v>0.82056068586846242</v>
      </c>
      <c r="R105">
        <f t="shared" si="16"/>
        <v>7.5558657881326624E-2</v>
      </c>
      <c r="S105">
        <f t="shared" si="16"/>
        <v>6.4729847211232441E-2</v>
      </c>
      <c r="T105">
        <f t="shared" si="9"/>
        <v>4.7417676720933827E-3</v>
      </c>
      <c r="U105" s="4">
        <f t="shared" si="17"/>
        <v>0.96559095863311484</v>
      </c>
      <c r="V105" s="6">
        <f t="shared" si="18"/>
        <v>1.8196121981988198</v>
      </c>
    </row>
    <row r="106" spans="1:22" x14ac:dyDescent="0.3">
      <c r="A106">
        <f t="shared" si="10"/>
        <v>102</v>
      </c>
      <c r="C106">
        <v>2.1573705670000001</v>
      </c>
      <c r="D106">
        <v>2.9198</v>
      </c>
      <c r="E106">
        <v>0.86312163452003199</v>
      </c>
      <c r="F106">
        <v>3.4893527721583099E-2</v>
      </c>
      <c r="G106">
        <v>9.6001242872844006E-2</v>
      </c>
      <c r="H106">
        <v>5.9835948855412003E-3</v>
      </c>
      <c r="I106">
        <f t="shared" si="11"/>
        <v>0.79786199852361772</v>
      </c>
      <c r="J106">
        <f t="shared" si="12"/>
        <v>7.6387311361821045E-2</v>
      </c>
      <c r="K106">
        <f t="shared" si="13"/>
        <v>0.11159660009056976</v>
      </c>
      <c r="L106">
        <f t="shared" si="14"/>
        <v>1.4154090023991154E-2</v>
      </c>
      <c r="M106">
        <f>_xlfn.NORM.S.DIST((1/$Y$7)*(C106-$Y$3-D106*$Y$12),TRUE)</f>
        <v>0.89177227352360289</v>
      </c>
      <c r="N106" s="3">
        <f>_xlfn.NORM.S.DIST((1/$Y$8)*(C106-$Y$4-D106*$Y$12),TRUE)</f>
        <v>0.93593303398012395</v>
      </c>
      <c r="O106" s="3">
        <f>_xlfn.NORM.S.DIST((1/$Y$9)*(C106-$Y$5-D106*$Y$12),TRUE)</f>
        <v>0.65973890333963858</v>
      </c>
      <c r="P106" s="3">
        <f t="shared" si="15"/>
        <v>0.67734004110669221</v>
      </c>
      <c r="Q106">
        <f t="shared" si="16"/>
        <v>0.71151120838149207</v>
      </c>
      <c r="R106">
        <f t="shared" si="16"/>
        <v>7.1493408080453569E-2</v>
      </c>
      <c r="S106">
        <f t="shared" si="16"/>
        <v>7.3624618560184707E-2</v>
      </c>
      <c r="T106">
        <f t="shared" si="9"/>
        <v>9.5871319186779901E-3</v>
      </c>
      <c r="U106" s="4">
        <f t="shared" si="17"/>
        <v>0.86621636694080828</v>
      </c>
      <c r="V106" s="6">
        <f t="shared" si="18"/>
        <v>1.1086822863366843</v>
      </c>
    </row>
    <row r="107" spans="1:22" x14ac:dyDescent="0.3">
      <c r="A107">
        <f t="shared" si="10"/>
        <v>103</v>
      </c>
      <c r="C107">
        <v>0.89226847300000001</v>
      </c>
      <c r="D107">
        <v>2.996</v>
      </c>
      <c r="E107">
        <v>0.92078622866423998</v>
      </c>
      <c r="F107">
        <v>3.57075433702016E-2</v>
      </c>
      <c r="G107">
        <v>4.1471899013150001E-2</v>
      </c>
      <c r="H107">
        <v>2.0343289524082302E-3</v>
      </c>
      <c r="I107">
        <f t="shared" si="11"/>
        <v>0.82907670447214699</v>
      </c>
      <c r="J107">
        <f t="shared" si="12"/>
        <v>6.8579814236906372E-2</v>
      </c>
      <c r="K107">
        <f t="shared" si="13"/>
        <v>9.3107240181627124E-2</v>
      </c>
      <c r="L107">
        <f t="shared" si="14"/>
        <v>9.2362411093197105E-3</v>
      </c>
      <c r="M107">
        <f>_xlfn.NORM.S.DIST((1/$Y$7)*(C107-$Y$3-D107*$Y$12),TRUE)</f>
        <v>0.51433171259209109</v>
      </c>
      <c r="N107" s="3">
        <f>_xlfn.NORM.S.DIST((1/$Y$8)*(C107-$Y$4-D107*$Y$12),TRUE)</f>
        <v>0.7734393286765332</v>
      </c>
      <c r="O107" s="3">
        <f>_xlfn.NORM.S.DIST((1/$Y$9)*(C107-$Y$5-D107*$Y$12),TRUE)</f>
        <v>0.47203697529861005</v>
      </c>
      <c r="P107" s="3">
        <f t="shared" si="15"/>
        <v>0.58639742236520287</v>
      </c>
      <c r="Q107">
        <f t="shared" si="16"/>
        <v>0.42642044128136636</v>
      </c>
      <c r="R107">
        <f t="shared" si="16"/>
        <v>5.3042325484154218E-2</v>
      </c>
      <c r="S107">
        <f t="shared" si="16"/>
        <v>4.3950060033736478E-2</v>
      </c>
      <c r="T107">
        <f t="shared" si="9"/>
        <v>5.4161079788486001E-3</v>
      </c>
      <c r="U107" s="4">
        <f t="shared" si="17"/>
        <v>0.52882893477810566</v>
      </c>
      <c r="V107" s="6">
        <f t="shared" si="18"/>
        <v>7.2326431546038614E-2</v>
      </c>
    </row>
    <row r="108" spans="1:22" x14ac:dyDescent="0.3">
      <c r="A108">
        <f t="shared" si="10"/>
        <v>104</v>
      </c>
      <c r="C108">
        <v>5.9117148000000001E-2</v>
      </c>
      <c r="D108">
        <v>2.9260000000000002</v>
      </c>
      <c r="E108">
        <v>0.89521019608228902</v>
      </c>
      <c r="F108">
        <v>5.9155067767824601E-2</v>
      </c>
      <c r="G108">
        <v>4.4023836552265203E-2</v>
      </c>
      <c r="H108">
        <v>1.61089959762111E-3</v>
      </c>
      <c r="I108">
        <f t="shared" si="11"/>
        <v>0.84052906723722531</v>
      </c>
      <c r="J108">
        <f t="shared" si="12"/>
        <v>6.9896006295491697E-2</v>
      </c>
      <c r="K108">
        <f t="shared" si="13"/>
        <v>8.3961989978204601E-2</v>
      </c>
      <c r="L108">
        <f t="shared" si="14"/>
        <v>5.6129364890782447E-3</v>
      </c>
      <c r="M108">
        <f>_xlfn.NORM.S.DIST((1/$Y$7)*(C108-$Y$3-D108*$Y$12),TRUE)</f>
        <v>0.22750358533077347</v>
      </c>
      <c r="N108" s="3">
        <f>_xlfn.NORM.S.DIST((1/$Y$8)*(C108-$Y$4-D108*$Y$12),TRUE)</f>
        <v>0.59753684388382233</v>
      </c>
      <c r="O108" s="3">
        <f>_xlfn.NORM.S.DIST((1/$Y$9)*(C108-$Y$5-D108*$Y$12),TRUE)</f>
        <v>0.35027392042977878</v>
      </c>
      <c r="P108" s="3">
        <f t="shared" si="15"/>
        <v>0.52408006238708649</v>
      </c>
      <c r="Q108">
        <f t="shared" si="16"/>
        <v>0.19122337637119952</v>
      </c>
      <c r="R108">
        <f t="shared" si="16"/>
        <v>4.1765439001891884E-2</v>
      </c>
      <c r="S108">
        <f t="shared" si="16"/>
        <v>2.9409695396751524E-2</v>
      </c>
      <c r="T108">
        <f t="shared" si="9"/>
        <v>2.9416281053708808E-3</v>
      </c>
      <c r="U108" s="4">
        <f t="shared" si="17"/>
        <v>0.26534013887521385</v>
      </c>
      <c r="V108" s="6">
        <f t="shared" si="18"/>
        <v>-0.62696789876908809</v>
      </c>
    </row>
    <row r="109" spans="1:22" x14ac:dyDescent="0.3">
      <c r="A109">
        <f t="shared" si="10"/>
        <v>105</v>
      </c>
      <c r="C109">
        <v>1.121178263</v>
      </c>
      <c r="D109">
        <v>2.9297</v>
      </c>
      <c r="E109">
        <v>0.91651327046934805</v>
      </c>
      <c r="F109">
        <v>4.3550802447486103E-2</v>
      </c>
      <c r="G109">
        <v>3.8194689750872902E-2</v>
      </c>
      <c r="H109">
        <v>1.74123733229337E-3</v>
      </c>
      <c r="I109">
        <f t="shared" si="11"/>
        <v>0.82008979454369979</v>
      </c>
      <c r="J109">
        <f t="shared" si="12"/>
        <v>8.9809351245175834E-2</v>
      </c>
      <c r="K109">
        <f t="shared" si="13"/>
        <v>8.2456389390722348E-2</v>
      </c>
      <c r="L109">
        <f t="shared" si="14"/>
        <v>7.6444648204020008E-3</v>
      </c>
      <c r="M109">
        <f>_xlfn.NORM.S.DIST((1/$Y$7)*(C109-$Y$3-D109*$Y$12),TRUE)</f>
        <v>0.60112748937428773</v>
      </c>
      <c r="N109" s="3">
        <f>_xlfn.NORM.S.DIST((1/$Y$8)*(C109-$Y$4-D109*$Y$12),TRUE)</f>
        <v>0.8137576704489925</v>
      </c>
      <c r="O109" s="3">
        <f>_xlfn.NORM.S.DIST((1/$Y$9)*(C109-$Y$5-D109*$Y$12),TRUE)</f>
        <v>0.50731094357282491</v>
      </c>
      <c r="P109" s="3">
        <f t="shared" si="15"/>
        <v>0.60361533231128628</v>
      </c>
      <c r="Q109">
        <f t="shared" si="16"/>
        <v>0.49297851925552971</v>
      </c>
      <c r="R109">
        <f t="shared" si="16"/>
        <v>7.3083048453809613E-2</v>
      </c>
      <c r="S109">
        <f t="shared" si="16"/>
        <v>4.1831028705415621E-2</v>
      </c>
      <c r="T109">
        <f t="shared" si="9"/>
        <v>4.6143161729088914E-3</v>
      </c>
      <c r="U109" s="4">
        <f t="shared" si="17"/>
        <v>0.61250691258766388</v>
      </c>
      <c r="V109" s="6">
        <f t="shared" si="18"/>
        <v>0.28585892473640073</v>
      </c>
    </row>
    <row r="110" spans="1:22" x14ac:dyDescent="0.3">
      <c r="A110">
        <f t="shared" si="10"/>
        <v>106</v>
      </c>
      <c r="C110">
        <v>0.61714892200000004</v>
      </c>
      <c r="D110">
        <v>3.0043000000000002</v>
      </c>
      <c r="E110">
        <v>0.91652389983780003</v>
      </c>
      <c r="F110">
        <v>4.5261798949079203E-2</v>
      </c>
      <c r="G110">
        <v>3.6823021942592397E-2</v>
      </c>
      <c r="H110">
        <v>1.3912792705282099E-3</v>
      </c>
      <c r="I110">
        <f t="shared" si="11"/>
        <v>0.83448477503145269</v>
      </c>
      <c r="J110">
        <f t="shared" si="12"/>
        <v>7.6601410436208606E-2</v>
      </c>
      <c r="K110">
        <f t="shared" si="13"/>
        <v>8.2783797524247221E-2</v>
      </c>
      <c r="L110">
        <f t="shared" si="14"/>
        <v>6.1300170080920355E-3</v>
      </c>
      <c r="M110">
        <f>_xlfn.NORM.S.DIST((1/$Y$7)*(C110-$Y$3-D110*$Y$12),TRUE)</f>
        <v>0.41116703114656283</v>
      </c>
      <c r="N110" s="3">
        <f>_xlfn.NORM.S.DIST((1/$Y$8)*(C110-$Y$4-D110*$Y$12),TRUE)</f>
        <v>0.71999121605443817</v>
      </c>
      <c r="O110" s="3">
        <f>_xlfn.NORM.S.DIST((1/$Y$9)*(C110-$Y$5-D110*$Y$12),TRUE)</f>
        <v>0.4306393027664886</v>
      </c>
      <c r="P110" s="3">
        <f t="shared" si="15"/>
        <v>0.56582885550673134</v>
      </c>
      <c r="Q110">
        <f t="shared" si="16"/>
        <v>0.3431126274866898</v>
      </c>
      <c r="R110">
        <f t="shared" si="16"/>
        <v>5.5152342651450963E-2</v>
      </c>
      <c r="S110">
        <f t="shared" si="16"/>
        <v>3.5649956846203985E-2</v>
      </c>
      <c r="T110">
        <f t="shared" si="9"/>
        <v>3.4685405079255137E-3</v>
      </c>
      <c r="U110" s="4">
        <f t="shared" si="17"/>
        <v>0.43738346749227025</v>
      </c>
      <c r="V110" s="6">
        <f t="shared" si="18"/>
        <v>-0.15760643191976736</v>
      </c>
    </row>
    <row r="111" spans="1:22" x14ac:dyDescent="0.3">
      <c r="A111">
        <f t="shared" si="10"/>
        <v>107</v>
      </c>
      <c r="C111">
        <v>1.1884250599999999</v>
      </c>
      <c r="D111">
        <v>2.8904999999999998</v>
      </c>
      <c r="E111">
        <v>0.92347025632250401</v>
      </c>
      <c r="F111">
        <v>3.6634903638140197E-2</v>
      </c>
      <c r="G111">
        <v>3.8515440912044598E-2</v>
      </c>
      <c r="H111">
        <v>1.3793991273113001E-3</v>
      </c>
      <c r="I111">
        <f t="shared" si="11"/>
        <v>0.83352013843812656</v>
      </c>
      <c r="J111">
        <f t="shared" si="12"/>
        <v>7.8076473301880819E-2</v>
      </c>
      <c r="K111">
        <f t="shared" si="13"/>
        <v>8.2395954729235971E-2</v>
      </c>
      <c r="L111">
        <f t="shared" si="14"/>
        <v>6.0074335307564123E-3</v>
      </c>
      <c r="M111">
        <f>_xlfn.NORM.S.DIST((1/$Y$7)*(C111-$Y$3-D111*$Y$12),TRUE)</f>
        <v>0.62634659350430577</v>
      </c>
      <c r="N111" s="3">
        <f>_xlfn.NORM.S.DIST((1/$Y$8)*(C111-$Y$4-D111*$Y$12),TRUE)</f>
        <v>0.82489938920906192</v>
      </c>
      <c r="O111" s="3">
        <f>_xlfn.NORM.S.DIST((1/$Y$9)*(C111-$Y$5-D111*$Y$12),TRUE)</f>
        <v>0.51786664000234761</v>
      </c>
      <c r="P111" s="3">
        <f t="shared" si="15"/>
        <v>0.60872967675799305</v>
      </c>
      <c r="Q111">
        <f t="shared" si="16"/>
        <v>0.52207249932795796</v>
      </c>
      <c r="R111">
        <f t="shared" si="16"/>
        <v>6.4405235138319111E-2</v>
      </c>
      <c r="S111">
        <f t="shared" si="16"/>
        <v>4.2670116225414972E-2</v>
      </c>
      <c r="T111">
        <f t="shared" si="9"/>
        <v>3.6569030713224796E-3</v>
      </c>
      <c r="U111" s="4">
        <f t="shared" si="17"/>
        <v>0.63280475376301448</v>
      </c>
      <c r="V111" s="6">
        <f t="shared" si="18"/>
        <v>0.33929103911610592</v>
      </c>
    </row>
    <row r="112" spans="1:22" x14ac:dyDescent="0.3">
      <c r="A112">
        <f t="shared" si="10"/>
        <v>108</v>
      </c>
      <c r="C112">
        <v>1.041771523</v>
      </c>
      <c r="D112">
        <v>2.9618000000000002</v>
      </c>
      <c r="E112">
        <v>0.92695970362593505</v>
      </c>
      <c r="F112">
        <v>3.4452350110190703E-2</v>
      </c>
      <c r="G112">
        <v>3.7443007253326201E-2</v>
      </c>
      <c r="H112">
        <v>1.14493901054815E-3</v>
      </c>
      <c r="I112">
        <f t="shared" si="11"/>
        <v>0.84076508604813016</v>
      </c>
      <c r="J112">
        <f t="shared" si="12"/>
        <v>7.0726925700752494E-2</v>
      </c>
      <c r="K112">
        <f t="shared" si="13"/>
        <v>8.3355824176333942E-2</v>
      </c>
      <c r="L112">
        <f t="shared" si="14"/>
        <v>5.1521640747835065E-3</v>
      </c>
      <c r="M112">
        <f>_xlfn.NORM.S.DIST((1/$Y$7)*(C112-$Y$3-D112*$Y$12),TRUE)</f>
        <v>0.57114166633902053</v>
      </c>
      <c r="N112" s="3">
        <f>_xlfn.NORM.S.DIST((1/$Y$8)*(C112-$Y$4-D112*$Y$12),TRUE)</f>
        <v>0.80020428420399692</v>
      </c>
      <c r="O112" s="3">
        <f>_xlfn.NORM.S.DIST((1/$Y$9)*(C112-$Y$5-D112*$Y$12),TRUE)</f>
        <v>0.4949785787883344</v>
      </c>
      <c r="P112" s="3">
        <f t="shared" si="15"/>
        <v>0.59762047468079127</v>
      </c>
      <c r="Q112">
        <f t="shared" si="16"/>
        <v>0.48019597224519905</v>
      </c>
      <c r="R112">
        <f t="shared" si="16"/>
        <v>5.6595988954319922E-2</v>
      </c>
      <c r="S112">
        <f t="shared" si="16"/>
        <v>4.1259347384532061E-2</v>
      </c>
      <c r="T112">
        <f t="shared" si="9"/>
        <v>3.079038740005439E-3</v>
      </c>
      <c r="U112" s="4">
        <f t="shared" si="17"/>
        <v>0.58113034732405655</v>
      </c>
      <c r="V112" s="6">
        <f t="shared" si="18"/>
        <v>0.20478602590446379</v>
      </c>
    </row>
    <row r="113" spans="1:24" x14ac:dyDescent="0.3">
      <c r="A113">
        <f t="shared" si="10"/>
        <v>109</v>
      </c>
      <c r="C113">
        <v>0.752726114</v>
      </c>
      <c r="D113">
        <v>2.9525999999999999</v>
      </c>
      <c r="E113">
        <v>0.92478839301634397</v>
      </c>
      <c r="F113">
        <v>3.7623404149194302E-2</v>
      </c>
      <c r="G113">
        <v>3.6539919218230403E-2</v>
      </c>
      <c r="H113">
        <v>1.04828361623174E-3</v>
      </c>
      <c r="I113">
        <f t="shared" si="11"/>
        <v>0.84303947730442508</v>
      </c>
      <c r="J113">
        <f t="shared" si="12"/>
        <v>6.8887168740917867E-2</v>
      </c>
      <c r="K113">
        <f t="shared" si="13"/>
        <v>8.3337737662666278E-2</v>
      </c>
      <c r="L113">
        <f t="shared" si="14"/>
        <v>4.7356162919908532E-3</v>
      </c>
      <c r="M113">
        <f>_xlfn.NORM.S.DIST((1/$Y$7)*(C113-$Y$3-D113*$Y$12),TRUE)</f>
        <v>0.46283647726485067</v>
      </c>
      <c r="N113" s="3">
        <f>_xlfn.NORM.S.DIST((1/$Y$8)*(C113-$Y$4-D113*$Y$12),TRUE)</f>
        <v>0.74766861190103384</v>
      </c>
      <c r="O113" s="3">
        <f>_xlfn.NORM.S.DIST((1/$Y$9)*(C113-$Y$5-D113*$Y$12),TRUE)</f>
        <v>0.45143338083351087</v>
      </c>
      <c r="P113" s="3">
        <f t="shared" si="15"/>
        <v>0.57621928093719132</v>
      </c>
      <c r="Q113">
        <f t="shared" si="16"/>
        <v>0.39018942187078115</v>
      </c>
      <c r="R113">
        <f t="shared" si="16"/>
        <v>5.1504773830314349E-2</v>
      </c>
      <c r="S113">
        <f t="shared" si="16"/>
        <v>3.7621436664073644E-2</v>
      </c>
      <c r="T113">
        <f t="shared" si="9"/>
        <v>2.7287534145654176E-3</v>
      </c>
      <c r="U113" s="4">
        <f t="shared" si="17"/>
        <v>0.48204438577973452</v>
      </c>
      <c r="V113" s="6">
        <f t="shared" si="18"/>
        <v>-4.502325672847287E-2</v>
      </c>
    </row>
    <row r="114" spans="1:24" x14ac:dyDescent="0.3">
      <c r="A114">
        <f t="shared" si="10"/>
        <v>110</v>
      </c>
      <c r="C114">
        <v>-1.65003123</v>
      </c>
      <c r="D114">
        <v>2.9497</v>
      </c>
      <c r="E114">
        <v>0.49300723642261302</v>
      </c>
      <c r="F114">
        <v>0.31087694791093901</v>
      </c>
      <c r="G114">
        <v>0.18671450555768501</v>
      </c>
      <c r="H114">
        <v>9.4013101087634596E-3</v>
      </c>
      <c r="I114">
        <f t="shared" si="11"/>
        <v>0.84050924456916276</v>
      </c>
      <c r="J114">
        <f t="shared" si="12"/>
        <v>7.159352866230824E-2</v>
      </c>
      <c r="K114">
        <f t="shared" si="13"/>
        <v>8.2930860268442208E-2</v>
      </c>
      <c r="L114">
        <f t="shared" si="14"/>
        <v>4.9663665000871261E-3</v>
      </c>
      <c r="M114">
        <f>_xlfn.NORM.S.DIST((1/$Y$7)*(C114-$Y$3-D114*$Y$12),TRUE)</f>
        <v>9.0497248768846867E-3</v>
      </c>
      <c r="N114" s="3">
        <f>_xlfn.NORM.S.DIST((1/$Y$8)*(C114-$Y$4-D114*$Y$12),TRUE)</f>
        <v>0.21420192350656769</v>
      </c>
      <c r="O114" s="3">
        <f>_xlfn.NORM.S.DIST((1/$Y$9)*(C114-$Y$5-D114*$Y$12),TRUE)</f>
        <v>0.15063958468136127</v>
      </c>
      <c r="P114" s="3">
        <f t="shared" si="15"/>
        <v>0.39529100004686457</v>
      </c>
      <c r="Q114">
        <f t="shared" si="16"/>
        <v>7.6063774198291073E-3</v>
      </c>
      <c r="R114">
        <f t="shared" si="16"/>
        <v>1.5335471550089011E-2</v>
      </c>
      <c r="S114">
        <f t="shared" si="16"/>
        <v>1.2492670348106139E-2</v>
      </c>
      <c r="T114">
        <f t="shared" si="9"/>
        <v>1.9631599804186867E-3</v>
      </c>
      <c r="U114" s="4">
        <f t="shared" si="17"/>
        <v>3.7397679298442947E-2</v>
      </c>
      <c r="V114" s="6">
        <f t="shared" si="18"/>
        <v>-1.7817172121733753</v>
      </c>
    </row>
    <row r="115" spans="1:24" x14ac:dyDescent="0.3">
      <c r="A115">
        <f t="shared" si="10"/>
        <v>111</v>
      </c>
      <c r="C115">
        <v>1.020288632</v>
      </c>
      <c r="D115">
        <v>2.8690000000000002</v>
      </c>
      <c r="E115">
        <v>0.75861892536923003</v>
      </c>
      <c r="F115">
        <v>0.183862065678183</v>
      </c>
      <c r="G115">
        <v>4.6752593672557997E-2</v>
      </c>
      <c r="H115">
        <v>1.07664152800287E-2</v>
      </c>
      <c r="I115">
        <f t="shared" si="11"/>
        <v>0.57148359463362963</v>
      </c>
      <c r="J115">
        <f t="shared" si="12"/>
        <v>0.30219023446654608</v>
      </c>
      <c r="K115">
        <f t="shared" si="13"/>
        <v>8.5850282966143235E-2</v>
      </c>
      <c r="L115">
        <f t="shared" si="14"/>
        <v>4.0475887933681523E-2</v>
      </c>
      <c r="M115">
        <f>_xlfn.NORM.S.DIST((1/$Y$7)*(C115-$Y$3-D115*$Y$12),TRUE)</f>
        <v>0.56537843505874885</v>
      </c>
      <c r="N115" s="3">
        <f>_xlfn.NORM.S.DIST((1/$Y$8)*(C115-$Y$4-D115*$Y$12),TRUE)</f>
        <v>0.79755740606751591</v>
      </c>
      <c r="O115" s="3">
        <f>_xlfn.NORM.S.DIST((1/$Y$9)*(C115-$Y$5-D115*$Y$12),TRUE)</f>
        <v>0.49263010229021087</v>
      </c>
      <c r="P115" s="3">
        <f t="shared" si="15"/>
        <v>0.5964761187236145</v>
      </c>
      <c r="Q115">
        <f t="shared" si="16"/>
        <v>0.32310450039570993</v>
      </c>
      <c r="R115">
        <f t="shared" si="16"/>
        <v>0.24101405954007293</v>
      </c>
      <c r="S115">
        <f t="shared" si="16"/>
        <v>4.2292433679254691E-2</v>
      </c>
      <c r="T115">
        <f t="shared" si="9"/>
        <v>2.4142900536574335E-2</v>
      </c>
      <c r="U115" s="4">
        <f t="shared" si="17"/>
        <v>0.63055389415161189</v>
      </c>
      <c r="V115" s="6">
        <f t="shared" si="18"/>
        <v>0.33332070517117723</v>
      </c>
      <c r="X115" t="e">
        <f>_xlfn.NORM.S.INV(1)</f>
        <v>#NUM!</v>
      </c>
    </row>
    <row r="116" spans="1:24" x14ac:dyDescent="0.3">
      <c r="A116">
        <f t="shared" si="10"/>
        <v>112</v>
      </c>
      <c r="C116">
        <v>0.85609356700000006</v>
      </c>
      <c r="D116">
        <v>2.8544999999999998</v>
      </c>
      <c r="E116">
        <v>0.84408025408537601</v>
      </c>
      <c r="F116">
        <v>0.11390931686554399</v>
      </c>
      <c r="G116">
        <v>3.5454728576638797E-2</v>
      </c>
      <c r="H116">
        <v>6.5557004724406199E-3</v>
      </c>
      <c r="I116">
        <f t="shared" si="11"/>
        <v>0.70319280657874628</v>
      </c>
      <c r="J116">
        <f t="shared" si="12"/>
        <v>0.19559990158412943</v>
      </c>
      <c r="K116">
        <f t="shared" si="13"/>
        <v>7.3740427108557202E-2</v>
      </c>
      <c r="L116">
        <f t="shared" si="14"/>
        <v>2.7466864728566839E-2</v>
      </c>
      <c r="M116">
        <f>_xlfn.NORM.S.DIST((1/$Y$7)*(C116-$Y$3-D116*$Y$12),TRUE)</f>
        <v>0.50412752717593223</v>
      </c>
      <c r="N116" s="3">
        <f>_xlfn.NORM.S.DIST((1/$Y$8)*(C116-$Y$4-D116*$Y$12),TRUE)</f>
        <v>0.76845789476369175</v>
      </c>
      <c r="O116" s="3">
        <f>_xlfn.NORM.S.DIST((1/$Y$9)*(C116-$Y$5-D116*$Y$12),TRUE)</f>
        <v>0.46794980523648677</v>
      </c>
      <c r="P116" s="3">
        <f t="shared" si="15"/>
        <v>0.58438655413935447</v>
      </c>
      <c r="Q116">
        <f t="shared" si="16"/>
        <v>0.35449885070844694</v>
      </c>
      <c r="R116">
        <f t="shared" si="16"/>
        <v>0.1503102885873254</v>
      </c>
      <c r="S116">
        <f t="shared" si="16"/>
        <v>3.4506818503504691E-2</v>
      </c>
      <c r="T116">
        <f t="shared" si="9"/>
        <v>1.6051266431738952E-2</v>
      </c>
      <c r="U116" s="4">
        <f t="shared" si="17"/>
        <v>0.55536722423101592</v>
      </c>
      <c r="V116" s="6">
        <f t="shared" si="18"/>
        <v>0.13923360833498691</v>
      </c>
    </row>
    <row r="117" spans="1:24" x14ac:dyDescent="0.3">
      <c r="A117">
        <f t="shared" si="10"/>
        <v>113</v>
      </c>
      <c r="C117">
        <v>2.6366606109999999</v>
      </c>
      <c r="D117">
        <v>2.8353000000000002</v>
      </c>
      <c r="E117">
        <v>0.80131151413147705</v>
      </c>
      <c r="F117">
        <v>7.2350910330407706E-2</v>
      </c>
      <c r="G117">
        <v>0.11335912759844299</v>
      </c>
      <c r="H117">
        <v>1.2978447939672099E-2</v>
      </c>
      <c r="I117">
        <f t="shared" si="11"/>
        <v>0.7695226783436907</v>
      </c>
      <c r="J117">
        <f t="shared" si="12"/>
        <v>0.13633725804049718</v>
      </c>
      <c r="K117">
        <f t="shared" si="13"/>
        <v>7.7150024265538297E-2</v>
      </c>
      <c r="L117">
        <f t="shared" si="14"/>
        <v>1.6990039350273285E-2</v>
      </c>
      <c r="M117">
        <f>_xlfn.NORM.S.DIST((1/$Y$7)*(C117-$Y$3-D117*$Y$12),TRUE)</f>
        <v>0.954871466429703</v>
      </c>
      <c r="N117" s="3">
        <f>_xlfn.NORM.S.DIST((1/$Y$8)*(C117-$Y$4-D117*$Y$12),TRUE)</f>
        <v>0.96530542749720782</v>
      </c>
      <c r="O117" s="3">
        <f>_xlfn.NORM.S.DIST((1/$Y$9)*(C117-$Y$5-D117*$Y$12),TRUE)</f>
        <v>0.72430499558586359</v>
      </c>
      <c r="P117" s="3">
        <f t="shared" si="15"/>
        <v>0.70974251644492359</v>
      </c>
      <c r="Q117">
        <f t="shared" si="16"/>
        <v>0.73479524832095255</v>
      </c>
      <c r="R117">
        <f t="shared" si="16"/>
        <v>0.13160709515657926</v>
      </c>
      <c r="S117">
        <f t="shared" si="16"/>
        <v>5.5880147985099986E-2</v>
      </c>
      <c r="T117">
        <f t="shared" si="9"/>
        <v>1.2058553282961236E-2</v>
      </c>
      <c r="U117" s="4">
        <f t="shared" si="17"/>
        <v>0.9343410447455931</v>
      </c>
      <c r="V117" s="6">
        <f t="shared" si="18"/>
        <v>1.5089251553790413</v>
      </c>
    </row>
    <row r="118" spans="1:24" x14ac:dyDescent="0.3">
      <c r="A118">
        <f t="shared" si="10"/>
        <v>114</v>
      </c>
      <c r="C118">
        <v>1.5280577719999999</v>
      </c>
      <c r="D118">
        <v>2.7955999999999999</v>
      </c>
      <c r="E118">
        <v>0.89695840354360301</v>
      </c>
      <c r="F118">
        <v>4.5945092311798399E-2</v>
      </c>
      <c r="G118">
        <v>5.2055288034094101E-2</v>
      </c>
      <c r="H118">
        <v>5.0412161105042501E-3</v>
      </c>
      <c r="I118">
        <f t="shared" si="11"/>
        <v>0.78762599788927956</v>
      </c>
      <c r="J118">
        <f t="shared" si="12"/>
        <v>0.10010511354606866</v>
      </c>
      <c r="K118">
        <f t="shared" si="13"/>
        <v>9.3517447903888745E-2</v>
      </c>
      <c r="L118">
        <f t="shared" si="14"/>
        <v>1.875144066076288E-2</v>
      </c>
      <c r="M118">
        <f>_xlfn.NORM.S.DIST((1/$Y$7)*(C118-$Y$3-D118*$Y$12),TRUE)</f>
        <v>0.7417957263569761</v>
      </c>
      <c r="N118" s="3">
        <f>_xlfn.NORM.S.DIST((1/$Y$8)*(C118-$Y$4-D118*$Y$12),TRUE)</f>
        <v>0.87372261569624399</v>
      </c>
      <c r="O118" s="3">
        <f>_xlfn.NORM.S.DIST((1/$Y$9)*(C118-$Y$5-D118*$Y$12),TRUE)</f>
        <v>0.56984861646848994</v>
      </c>
      <c r="P118" s="3">
        <f t="shared" si="15"/>
        <v>0.6337816362268921</v>
      </c>
      <c r="Q118">
        <f t="shared" si="16"/>
        <v>0.58425759920191622</v>
      </c>
      <c r="R118">
        <f t="shared" si="16"/>
        <v>8.7464101652040618E-2</v>
      </c>
      <c r="S118">
        <f t="shared" si="16"/>
        <v>5.3290788303695089E-2</v>
      </c>
      <c r="T118">
        <f t="shared" si="9"/>
        <v>1.1884318743589773E-2</v>
      </c>
      <c r="U118" s="4">
        <f t="shared" si="17"/>
        <v>0.73689680790124168</v>
      </c>
      <c r="V118" s="6">
        <f t="shared" si="18"/>
        <v>0.63380761305082856</v>
      </c>
    </row>
    <row r="119" spans="1:24" x14ac:dyDescent="0.3">
      <c r="A119">
        <f t="shared" si="10"/>
        <v>115</v>
      </c>
      <c r="C119">
        <v>1.0280824879999999</v>
      </c>
      <c r="D119">
        <v>2.7789999999999999</v>
      </c>
      <c r="E119">
        <v>0.920612994969214</v>
      </c>
      <c r="F119">
        <v>3.8751068149510001E-2</v>
      </c>
      <c r="G119">
        <v>3.8595262678676502E-2</v>
      </c>
      <c r="H119">
        <v>2.0406742025997101E-3</v>
      </c>
      <c r="I119">
        <f t="shared" si="11"/>
        <v>0.82731306558714135</v>
      </c>
      <c r="J119">
        <f t="shared" si="12"/>
        <v>7.8431951262477609E-2</v>
      </c>
      <c r="K119">
        <f t="shared" si="13"/>
        <v>8.5106948150456552E-2</v>
      </c>
      <c r="L119">
        <f t="shared" si="14"/>
        <v>9.148034999924181E-3</v>
      </c>
      <c r="M119">
        <f>_xlfn.NORM.S.DIST((1/$Y$7)*(C119-$Y$3-D119*$Y$12),TRUE)</f>
        <v>0.57042373005895508</v>
      </c>
      <c r="N119" s="3">
        <f>_xlfn.NORM.S.DIST((1/$Y$8)*(C119-$Y$4-D119*$Y$12),TRUE)</f>
        <v>0.79987533049988113</v>
      </c>
      <c r="O119" s="3">
        <f>_xlfn.NORM.S.DIST((1/$Y$9)*(C119-$Y$5-D119*$Y$12),TRUE)</f>
        <v>0.4946856871184096</v>
      </c>
      <c r="P119" s="3">
        <f t="shared" si="15"/>
        <v>0.59747780650947058</v>
      </c>
      <c r="Q119">
        <f t="shared" si="16"/>
        <v>0.47191900479872612</v>
      </c>
      <c r="R119">
        <f t="shared" si="16"/>
        <v>6.2735782937824849E-2</v>
      </c>
      <c r="S119">
        <f t="shared" si="16"/>
        <v>4.2101189124359457E-2</v>
      </c>
      <c r="T119">
        <f t="shared" si="9"/>
        <v>5.4657478856265642E-3</v>
      </c>
      <c r="U119" s="4">
        <f t="shared" si="17"/>
        <v>0.58222172474653699</v>
      </c>
      <c r="V119" s="6">
        <f t="shared" si="18"/>
        <v>0.20758047560466861</v>
      </c>
    </row>
    <row r="120" spans="1:24" x14ac:dyDescent="0.3">
      <c r="A120">
        <f t="shared" si="10"/>
        <v>116</v>
      </c>
      <c r="C120">
        <v>0.62872387200000002</v>
      </c>
      <c r="D120">
        <v>2.8574000000000002</v>
      </c>
      <c r="E120">
        <v>0.91958359774996801</v>
      </c>
      <c r="F120">
        <v>4.2208958005632999E-2</v>
      </c>
      <c r="G120">
        <v>3.6878506118206297E-2</v>
      </c>
      <c r="H120">
        <v>1.32893812619242E-3</v>
      </c>
      <c r="I120">
        <f t="shared" si="11"/>
        <v>0.83833594212507656</v>
      </c>
      <c r="J120">
        <f t="shared" si="12"/>
        <v>7.2511641816244754E-2</v>
      </c>
      <c r="K120">
        <f t="shared" si="13"/>
        <v>8.3258817254861422E-2</v>
      </c>
      <c r="L120">
        <f t="shared" si="14"/>
        <v>5.8935988038175333E-3</v>
      </c>
      <c r="M120">
        <f>_xlfn.NORM.S.DIST((1/$Y$7)*(C120-$Y$3-D120*$Y$12),TRUE)</f>
        <v>0.41891079088986233</v>
      </c>
      <c r="N120" s="3">
        <f>_xlfn.NORM.S.DIST((1/$Y$8)*(C120-$Y$4-D120*$Y$12),TRUE)</f>
        <v>0.72427253887438159</v>
      </c>
      <c r="O120" s="3">
        <f>_xlfn.NORM.S.DIST((1/$Y$9)*(C120-$Y$5-D120*$Y$12),TRUE)</f>
        <v>0.43377530479436988</v>
      </c>
      <c r="P120" s="3">
        <f t="shared" si="15"/>
        <v>0.56740439590131975</v>
      </c>
      <c r="Q120">
        <f t="shared" si="16"/>
        <v>0.35118797254701367</v>
      </c>
      <c r="R120">
        <f t="shared" si="16"/>
        <v>5.2518190916201364E-2</v>
      </c>
      <c r="S120">
        <f t="shared" si="16"/>
        <v>3.6115618831546258E-2</v>
      </c>
      <c r="T120">
        <f t="shared" si="9"/>
        <v>3.3440538689648281E-3</v>
      </c>
      <c r="U120" s="4">
        <f t="shared" si="17"/>
        <v>0.44316583616372607</v>
      </c>
      <c r="V120" s="6">
        <f t="shared" si="18"/>
        <v>-0.14294746435599079</v>
      </c>
    </row>
    <row r="121" spans="1:24" x14ac:dyDescent="0.3">
      <c r="A121">
        <f t="shared" si="10"/>
        <v>117</v>
      </c>
      <c r="C121">
        <v>0.96116428300000001</v>
      </c>
      <c r="D121">
        <v>2.7867000000000002</v>
      </c>
      <c r="E121">
        <v>0.92405114395587296</v>
      </c>
      <c r="F121">
        <v>3.7871002703439398E-2</v>
      </c>
      <c r="G121">
        <v>3.6827062063617702E-2</v>
      </c>
      <c r="H121">
        <v>1.25079127707001E-3</v>
      </c>
      <c r="I121">
        <f t="shared" si="11"/>
        <v>0.83622146938639863</v>
      </c>
      <c r="J121">
        <f t="shared" si="12"/>
        <v>7.5482250481082133E-2</v>
      </c>
      <c r="K121">
        <f t="shared" si="13"/>
        <v>8.2643448769819661E-2</v>
      </c>
      <c r="L121">
        <f t="shared" si="14"/>
        <v>5.6528313626992991E-3</v>
      </c>
      <c r="M121">
        <f>_xlfn.NORM.S.DIST((1/$Y$7)*(C121-$Y$3-D121*$Y$12),TRUE)</f>
        <v>0.54528259294795323</v>
      </c>
      <c r="N121" s="3">
        <f>_xlfn.NORM.S.DIST((1/$Y$8)*(C121-$Y$4-D121*$Y$12),TRUE)</f>
        <v>0.78821280468767319</v>
      </c>
      <c r="O121" s="3">
        <f>_xlfn.NORM.S.DIST((1/$Y$9)*(C121-$Y$5-D121*$Y$12),TRUE)</f>
        <v>0.48448453032584471</v>
      </c>
      <c r="P121" s="3">
        <f t="shared" si="15"/>
        <v>0.5924994111441424</v>
      </c>
      <c r="Q121">
        <f t="shared" si="16"/>
        <v>0.45597701110576294</v>
      </c>
      <c r="R121">
        <f t="shared" si="16"/>
        <v>5.9496076355831214E-2</v>
      </c>
      <c r="S121">
        <f t="shared" si="16"/>
        <v>4.0039472461754086E-2</v>
      </c>
      <c r="T121">
        <f t="shared" si="9"/>
        <v>3.3492992536964749E-3</v>
      </c>
      <c r="U121" s="4">
        <f t="shared" si="17"/>
        <v>0.55886185917704467</v>
      </c>
      <c r="V121" s="6">
        <f t="shared" si="18"/>
        <v>0.14808424674693074</v>
      </c>
    </row>
    <row r="122" spans="1:24" x14ac:dyDescent="0.3">
      <c r="A122">
        <f t="shared" si="10"/>
        <v>118</v>
      </c>
      <c r="C122">
        <v>1.827261759</v>
      </c>
      <c r="D122">
        <v>2.8182999999999998</v>
      </c>
      <c r="E122">
        <v>0.91382818342332905</v>
      </c>
      <c r="F122">
        <v>3.10385352300915E-2</v>
      </c>
      <c r="G122">
        <v>5.3499895266660102E-2</v>
      </c>
      <c r="H122">
        <v>1.6333860799198499E-3</v>
      </c>
      <c r="I122">
        <f t="shared" si="11"/>
        <v>0.8400717093067781</v>
      </c>
      <c r="J122">
        <f t="shared" si="12"/>
        <v>7.1797065851745917E-2</v>
      </c>
      <c r="K122">
        <f t="shared" si="13"/>
        <v>8.2975220928839993E-2</v>
      </c>
      <c r="L122">
        <f t="shared" si="14"/>
        <v>5.1560039126361257E-3</v>
      </c>
      <c r="M122">
        <f>_xlfn.NORM.S.DIST((1/$Y$7)*(C122-$Y$3-D122*$Y$12),TRUE)</f>
        <v>0.82387715798071093</v>
      </c>
      <c r="N122" s="3">
        <f>_xlfn.NORM.S.DIST((1/$Y$8)*(C122-$Y$4-D122*$Y$12),TRUE)</f>
        <v>0.90741246841901946</v>
      </c>
      <c r="O122" s="3">
        <f>_xlfn.NORM.S.DIST((1/$Y$9)*(C122-$Y$5-D122*$Y$12),TRUE)</f>
        <v>0.61369691834361406</v>
      </c>
      <c r="P122" s="3">
        <f t="shared" si="15"/>
        <v>0.65491270336091834</v>
      </c>
      <c r="Q122">
        <f t="shared" si="16"/>
        <v>0.69211589236366633</v>
      </c>
      <c r="R122">
        <f t="shared" si="16"/>
        <v>6.5149552749775658E-2</v>
      </c>
      <c r="S122">
        <f t="shared" si="16"/>
        <v>5.0921637382909654E-2</v>
      </c>
      <c r="T122">
        <f t="shared" si="9"/>
        <v>3.3767324609639974E-3</v>
      </c>
      <c r="U122" s="4">
        <f t="shared" si="17"/>
        <v>0.81156381495731567</v>
      </c>
      <c r="V122" s="6">
        <f t="shared" si="18"/>
        <v>0.88367372120678644</v>
      </c>
    </row>
    <row r="123" spans="1:24" x14ac:dyDescent="0.3">
      <c r="A123">
        <f t="shared" si="10"/>
        <v>119</v>
      </c>
      <c r="C123">
        <v>0.72071902799999998</v>
      </c>
      <c r="D123">
        <v>2.8298999999999999</v>
      </c>
      <c r="E123">
        <v>0.92469350003997597</v>
      </c>
      <c r="F123">
        <v>3.6339184882289002E-2</v>
      </c>
      <c r="G123">
        <v>3.7871333170986898E-2</v>
      </c>
      <c r="H123">
        <v>1.09598190674774E-3</v>
      </c>
      <c r="I123">
        <f t="shared" si="11"/>
        <v>0.84301544521762495</v>
      </c>
      <c r="J123">
        <f t="shared" si="12"/>
        <v>6.5815088271312799E-2</v>
      </c>
      <c r="K123">
        <f t="shared" si="13"/>
        <v>8.6223905171451107E-2</v>
      </c>
      <c r="L123">
        <f t="shared" si="14"/>
        <v>4.9455613396116316E-3</v>
      </c>
      <c r="M123">
        <f>_xlfn.NORM.S.DIST((1/$Y$7)*(C123-$Y$3-D123*$Y$12),TRUE)</f>
        <v>0.45379462352531996</v>
      </c>
      <c r="N123" s="3">
        <f>_xlfn.NORM.S.DIST((1/$Y$8)*(C123-$Y$4-D123*$Y$12),TRUE)</f>
        <v>0.74296856704075476</v>
      </c>
      <c r="O123" s="3">
        <f>_xlfn.NORM.S.DIST((1/$Y$9)*(C123-$Y$5-D123*$Y$12),TRUE)</f>
        <v>0.44781167857212212</v>
      </c>
      <c r="P123" s="3">
        <f t="shared" si="15"/>
        <v>0.57441877698909405</v>
      </c>
      <c r="Q123">
        <f t="shared" si="16"/>
        <v>0.3825558765885621</v>
      </c>
      <c r="R123">
        <f t="shared" si="16"/>
        <v>4.8898541822598056E-2</v>
      </c>
      <c r="S123">
        <f t="shared" si="16"/>
        <v>3.8612071707871003E-2</v>
      </c>
      <c r="T123">
        <f t="shared" si="9"/>
        <v>2.8408232962242592E-3</v>
      </c>
      <c r="U123" s="4">
        <f t="shared" si="17"/>
        <v>0.47290731341525544</v>
      </c>
      <c r="V123" s="6">
        <f t="shared" si="18"/>
        <v>-6.7963579171328892E-2</v>
      </c>
    </row>
    <row r="124" spans="1:24" x14ac:dyDescent="0.3">
      <c r="A124">
        <f t="shared" si="10"/>
        <v>120</v>
      </c>
      <c r="C124">
        <v>0.59043985700000001</v>
      </c>
      <c r="D124">
        <v>2.7241</v>
      </c>
      <c r="E124">
        <v>0.92039951207179105</v>
      </c>
      <c r="F124">
        <v>4.1563300508893897E-2</v>
      </c>
      <c r="G124">
        <v>3.69275997779899E-2</v>
      </c>
      <c r="H124">
        <v>1.10958764132537E-3</v>
      </c>
      <c r="I124">
        <f t="shared" si="11"/>
        <v>0.84137199158617981</v>
      </c>
      <c r="J124">
        <f t="shared" si="12"/>
        <v>7.0487674180100823E-2</v>
      </c>
      <c r="K124">
        <f t="shared" si="13"/>
        <v>8.3250916888382043E-2</v>
      </c>
      <c r="L124">
        <f t="shared" si="14"/>
        <v>4.8894173453369622E-3</v>
      </c>
      <c r="M124">
        <f>_xlfn.NORM.S.DIST((1/$Y$7)*(C124-$Y$3-D124*$Y$12),TRUE)</f>
        <v>0.40797482656269751</v>
      </c>
      <c r="N124" s="3">
        <f>_xlfn.NORM.S.DIST((1/$Y$8)*(C124-$Y$4-D124*$Y$12),TRUE)</f>
        <v>0.71821148232779042</v>
      </c>
      <c r="O124" s="3">
        <f>_xlfn.NORM.S.DIST((1/$Y$9)*(C124-$Y$5-D124*$Y$12),TRUE)</f>
        <v>0.42934380477477951</v>
      </c>
      <c r="P124" s="3">
        <f t="shared" si="15"/>
        <v>0.56517704895156939</v>
      </c>
      <c r="Q124">
        <f t="shared" si="16"/>
        <v>0.34325859234208311</v>
      </c>
      <c r="R124">
        <f t="shared" si="16"/>
        <v>5.0625056958728529E-2</v>
      </c>
      <c r="S124">
        <f t="shared" si="16"/>
        <v>3.5743265407846891E-2</v>
      </c>
      <c r="T124">
        <f t="shared" si="9"/>
        <v>2.7633864663301607E-3</v>
      </c>
      <c r="U124" s="4">
        <f t="shared" si="17"/>
        <v>0.43239030117498872</v>
      </c>
      <c r="V124" s="6">
        <f t="shared" si="18"/>
        <v>-0.17029187296299791</v>
      </c>
    </row>
    <row r="125" spans="1:24" x14ac:dyDescent="0.3">
      <c r="A125">
        <f t="shared" si="10"/>
        <v>121</v>
      </c>
      <c r="C125">
        <v>-2.8177559999999998E-3</v>
      </c>
      <c r="D125">
        <v>2.7696999999999998</v>
      </c>
      <c r="E125">
        <v>0.88768128650934097</v>
      </c>
      <c r="F125">
        <v>6.6223636953425605E-2</v>
      </c>
      <c r="G125">
        <v>4.4484738817280697E-2</v>
      </c>
      <c r="H125">
        <v>1.61033771995244E-3</v>
      </c>
      <c r="I125">
        <f t="shared" si="11"/>
        <v>0.83696617134483109</v>
      </c>
      <c r="J125">
        <f t="shared" si="12"/>
        <v>7.4937337681953417E-2</v>
      </c>
      <c r="K125">
        <f t="shared" si="13"/>
        <v>8.2683214811486175E-2</v>
      </c>
      <c r="L125">
        <f t="shared" si="14"/>
        <v>5.4132761617295844E-3</v>
      </c>
      <c r="M125">
        <f>_xlfn.NORM.S.DIST((1/$Y$7)*(C125-$Y$3-D125*$Y$12),TRUE)</f>
        <v>0.21298071081172903</v>
      </c>
      <c r="N125" s="3">
        <f>_xlfn.NORM.S.DIST((1/$Y$8)*(C125-$Y$4-D125*$Y$12),TRUE)</f>
        <v>0.5852982395576638</v>
      </c>
      <c r="O125" s="3">
        <f>_xlfn.NORM.S.DIST((1/$Y$9)*(C125-$Y$5-D125*$Y$12),TRUE)</f>
        <v>0.34300757304870788</v>
      </c>
      <c r="P125" s="3">
        <f t="shared" si="15"/>
        <v>0.52014214279594628</v>
      </c>
      <c r="Q125">
        <f t="shared" si="16"/>
        <v>0.17825765009839353</v>
      </c>
      <c r="R125">
        <f t="shared" si="16"/>
        <v>4.3860691822385521E-2</v>
      </c>
      <c r="S125">
        <f t="shared" si="16"/>
        <v>2.8360968844352848E-2</v>
      </c>
      <c r="T125">
        <f t="shared" si="9"/>
        <v>2.8156730623082413E-3</v>
      </c>
      <c r="U125" s="4">
        <f t="shared" si="17"/>
        <v>0.25329498382744015</v>
      </c>
      <c r="V125" s="6">
        <f t="shared" si="18"/>
        <v>-0.6641567872864963</v>
      </c>
    </row>
    <row r="126" spans="1:24" x14ac:dyDescent="0.3">
      <c r="A126">
        <f t="shared" si="10"/>
        <v>122</v>
      </c>
      <c r="C126">
        <v>1.785383894</v>
      </c>
      <c r="D126">
        <v>2.7199</v>
      </c>
      <c r="E126">
        <v>0.90239009665591996</v>
      </c>
      <c r="F126">
        <v>4.2519923291794999E-2</v>
      </c>
      <c r="G126">
        <v>5.2472208439517103E-2</v>
      </c>
      <c r="H126">
        <v>2.61777161276786E-3</v>
      </c>
      <c r="I126">
        <f t="shared" si="11"/>
        <v>0.81386688382339589</v>
      </c>
      <c r="J126">
        <f t="shared" si="12"/>
        <v>9.5813037267839907E-2</v>
      </c>
      <c r="K126">
        <f t="shared" si="13"/>
        <v>8.1964597649286555E-2</v>
      </c>
      <c r="L126">
        <f t="shared" si="14"/>
        <v>8.3554812594773195E-3</v>
      </c>
      <c r="M126">
        <f>_xlfn.NORM.S.DIST((1/$Y$7)*(C126-$Y$3-D126*$Y$12),TRUE)</f>
        <v>0.81504684630649626</v>
      </c>
      <c r="N126" s="3">
        <f>_xlfn.NORM.S.DIST((1/$Y$8)*(C126-$Y$4-D126*$Y$12),TRUE)</f>
        <v>0.9037805410833788</v>
      </c>
      <c r="O126" s="3">
        <f>_xlfn.NORM.S.DIST((1/$Y$9)*(C126-$Y$5-D126*$Y$12),TRUE)</f>
        <v>0.60852545335474673</v>
      </c>
      <c r="P126" s="3">
        <f t="shared" si="15"/>
        <v>0.65241337096515584</v>
      </c>
      <c r="Q126">
        <f t="shared" si="16"/>
        <v>0.66333963697355436</v>
      </c>
      <c r="R126">
        <f t="shared" si="16"/>
        <v>8.6593958664770293E-2</v>
      </c>
      <c r="S126">
        <f t="shared" si="16"/>
        <v>4.9877543943571509E-2</v>
      </c>
      <c r="T126">
        <f t="shared" si="9"/>
        <v>5.451227694531784E-3</v>
      </c>
      <c r="U126" s="4">
        <f t="shared" si="17"/>
        <v>0.80526236727642786</v>
      </c>
      <c r="V126" s="6">
        <f t="shared" si="18"/>
        <v>0.86056936342895707</v>
      </c>
    </row>
    <row r="127" spans="1:24" x14ac:dyDescent="0.3">
      <c r="A127">
        <f t="shared" si="10"/>
        <v>123</v>
      </c>
      <c r="C127">
        <v>0.22946665699999999</v>
      </c>
      <c r="D127">
        <v>2.7481</v>
      </c>
      <c r="E127">
        <v>0.90042686563006102</v>
      </c>
      <c r="F127">
        <v>5.62638138409099E-2</v>
      </c>
      <c r="G127">
        <v>4.1529119431087003E-2</v>
      </c>
      <c r="H127">
        <v>1.7802010979416599E-3</v>
      </c>
      <c r="I127">
        <f t="shared" si="11"/>
        <v>0.83233465208270752</v>
      </c>
      <c r="J127">
        <f t="shared" si="12"/>
        <v>7.5564857281375228E-2</v>
      </c>
      <c r="K127">
        <f t="shared" si="13"/>
        <v>8.5229558932128247E-2</v>
      </c>
      <c r="L127">
        <f t="shared" si="14"/>
        <v>6.8709317037889588E-3</v>
      </c>
      <c r="M127">
        <f>_xlfn.NORM.S.DIST((1/$Y$7)*(C127-$Y$3-D127*$Y$12),TRUE)</f>
        <v>0.28253944799989528</v>
      </c>
      <c r="N127" s="3">
        <f>_xlfn.NORM.S.DIST((1/$Y$8)*(C127-$Y$4-D127*$Y$12),TRUE)</f>
        <v>0.63959556777171311</v>
      </c>
      <c r="O127" s="3">
        <f>_xlfn.NORM.S.DIST((1/$Y$9)*(C127-$Y$5-D127*$Y$12),TRUE)</f>
        <v>0.37615247514358341</v>
      </c>
      <c r="P127" s="3">
        <f t="shared" si="15"/>
        <v>0.53785625995351527</v>
      </c>
      <c r="Q127">
        <f t="shared" si="16"/>
        <v>0.23516737315063307</v>
      </c>
      <c r="R127">
        <f t="shared" si="16"/>
        <v>4.833094779646966E-2</v>
      </c>
      <c r="S127">
        <f t="shared" si="16"/>
        <v>3.205930954771595E-2</v>
      </c>
      <c r="T127">
        <f t="shared" si="9"/>
        <v>3.6955736285959636E-3</v>
      </c>
      <c r="U127" s="4">
        <f t="shared" si="17"/>
        <v>0.31925320412341468</v>
      </c>
      <c r="V127" s="6">
        <f t="shared" si="18"/>
        <v>-0.46978811252449776</v>
      </c>
    </row>
    <row r="128" spans="1:24" x14ac:dyDescent="0.3">
      <c r="A128">
        <f t="shared" si="10"/>
        <v>124</v>
      </c>
      <c r="C128">
        <v>1.006522411</v>
      </c>
      <c r="D128">
        <v>2.7210999999999999</v>
      </c>
      <c r="E128">
        <v>0.91740572020141298</v>
      </c>
      <c r="F128">
        <v>4.3647664160610403E-2</v>
      </c>
      <c r="G128">
        <v>3.72755200729636E-2</v>
      </c>
      <c r="H128">
        <v>1.6710955650125301E-3</v>
      </c>
      <c r="I128">
        <f t="shared" si="11"/>
        <v>0.82285704789422487</v>
      </c>
      <c r="J128">
        <f t="shared" si="12"/>
        <v>8.7373346548503705E-2</v>
      </c>
      <c r="K128">
        <f t="shared" si="13"/>
        <v>8.2303772100515843E-2</v>
      </c>
      <c r="L128">
        <f t="shared" si="14"/>
        <v>7.4658334567551891E-3</v>
      </c>
      <c r="M128">
        <f>_xlfn.NORM.S.DIST((1/$Y$7)*(C128-$Y$3-D128*$Y$12),TRUE)</f>
        <v>0.56379500154022044</v>
      </c>
      <c r="N128" s="3">
        <f>_xlfn.NORM.S.DIST((1/$Y$8)*(C128-$Y$4-D128*$Y$12),TRUE)</f>
        <v>0.79682767591487158</v>
      </c>
      <c r="O128" s="3">
        <f>_xlfn.NORM.S.DIST((1/$Y$9)*(C128-$Y$5-D128*$Y$12),TRUE)</f>
        <v>0.49198591808604902</v>
      </c>
      <c r="P128" s="3">
        <f t="shared" si="15"/>
        <v>0.59616205834814773</v>
      </c>
      <c r="Q128">
        <f t="shared" si="16"/>
        <v>0.46392269058490576</v>
      </c>
      <c r="R128">
        <f t="shared" si="16"/>
        <v>6.9621500667148881E-2</v>
      </c>
      <c r="S128">
        <f t="shared" si="16"/>
        <v>4.0492296878817231E-2</v>
      </c>
      <c r="T128">
        <f t="shared" si="9"/>
        <v>4.4508466408636404E-3</v>
      </c>
      <c r="U128" s="4">
        <f t="shared" si="17"/>
        <v>0.57848733477173553</v>
      </c>
      <c r="V128" s="6">
        <f t="shared" si="18"/>
        <v>0.198025221633371</v>
      </c>
    </row>
    <row r="129" spans="1:22" x14ac:dyDescent="0.3">
      <c r="A129">
        <f t="shared" si="10"/>
        <v>125</v>
      </c>
      <c r="C129">
        <v>1.897748499</v>
      </c>
      <c r="D129">
        <v>2.6455000000000002</v>
      </c>
      <c r="E129">
        <v>0.90760511274950095</v>
      </c>
      <c r="F129">
        <v>3.3484604224759497E-2</v>
      </c>
      <c r="G129">
        <v>5.6852825527085503E-2</v>
      </c>
      <c r="H129">
        <v>2.0574574986540902E-3</v>
      </c>
      <c r="I129">
        <f t="shared" si="11"/>
        <v>0.83460859582703339</v>
      </c>
      <c r="J129">
        <f t="shared" si="12"/>
        <v>7.6694337424488931E-2</v>
      </c>
      <c r="K129">
        <f t="shared" si="13"/>
        <v>8.2622668679676436E-2</v>
      </c>
      <c r="L129">
        <f t="shared" si="14"/>
        <v>6.0743980688007003E-3</v>
      </c>
      <c r="M129">
        <f>_xlfn.NORM.S.DIST((1/$Y$7)*(C129-$Y$3-D129*$Y$12),TRUE)</f>
        <v>0.84311604389792605</v>
      </c>
      <c r="N129" s="3">
        <f>_xlfn.NORM.S.DIST((1/$Y$8)*(C129-$Y$4-D129*$Y$12),TRUE)</f>
        <v>0.91536342674751769</v>
      </c>
      <c r="O129" s="3">
        <f>_xlfn.NORM.S.DIST((1/$Y$9)*(C129-$Y$5-D129*$Y$12),TRUE)</f>
        <v>0.62548923308134163</v>
      </c>
      <c r="P129" s="3">
        <f t="shared" si="15"/>
        <v>0.66062364802310847</v>
      </c>
      <c r="Q129">
        <f t="shared" si="16"/>
        <v>0.70367189751689152</v>
      </c>
      <c r="R129">
        <f t="shared" si="16"/>
        <v>7.0203191517010585E-2</v>
      </c>
      <c r="S129">
        <f t="shared" si="16"/>
        <v>5.1679589667584597E-2</v>
      </c>
      <c r="T129">
        <f t="shared" si="9"/>
        <v>4.0128910117556435E-3</v>
      </c>
      <c r="U129" s="4">
        <f t="shared" si="17"/>
        <v>0.8295675697132423</v>
      </c>
      <c r="V129" s="6">
        <f t="shared" si="18"/>
        <v>0.95245779496154326</v>
      </c>
    </row>
    <row r="130" spans="1:22" x14ac:dyDescent="0.3">
      <c r="A130">
        <f t="shared" si="10"/>
        <v>126</v>
      </c>
      <c r="C130">
        <v>-0.47181993500000002</v>
      </c>
      <c r="D130">
        <v>2.7277</v>
      </c>
      <c r="E130">
        <v>0.84372095236721301</v>
      </c>
      <c r="F130">
        <v>9.0496110609007599E-2</v>
      </c>
      <c r="G130">
        <v>6.3335334709960597E-2</v>
      </c>
      <c r="H130">
        <v>2.44760231381863E-3</v>
      </c>
      <c r="I130">
        <f t="shared" si="11"/>
        <v>0.83998195421629662</v>
      </c>
      <c r="J130">
        <f t="shared" si="12"/>
        <v>6.7852236185801634E-2</v>
      </c>
      <c r="K130">
        <f t="shared" si="13"/>
        <v>8.6602854921231792E-2</v>
      </c>
      <c r="L130">
        <f t="shared" si="14"/>
        <v>5.5629546766700769E-3</v>
      </c>
      <c r="M130">
        <f>_xlfn.NORM.S.DIST((1/$Y$7)*(C130-$Y$3-D130*$Y$12),TRUE)</f>
        <v>0.10809017007616585</v>
      </c>
      <c r="N130" s="3">
        <f>_xlfn.NORM.S.DIST((1/$Y$8)*(C130-$Y$4-D130*$Y$12),TRUE)</f>
        <v>0.47300370886001103</v>
      </c>
      <c r="O130" s="3">
        <f>_xlfn.NORM.S.DIST((1/$Y$9)*(C130-$Y$5-D130*$Y$12),TRUE)</f>
        <v>0.28055067139697015</v>
      </c>
      <c r="P130" s="3">
        <f t="shared" si="15"/>
        <v>0.48470880160663515</v>
      </c>
      <c r="Q130">
        <f t="shared" si="16"/>
        <v>9.0793792292149664E-2</v>
      </c>
      <c r="R130">
        <f t="shared" si="16"/>
        <v>3.2094359370329624E-2</v>
      </c>
      <c r="S130">
        <f t="shared" si="16"/>
        <v>2.4296489093045982E-2</v>
      </c>
      <c r="T130">
        <f t="shared" si="9"/>
        <v>2.6964130947207793E-3</v>
      </c>
      <c r="U130" s="4">
        <f t="shared" si="17"/>
        <v>0.14988105385024605</v>
      </c>
      <c r="V130" s="6">
        <f t="shared" si="18"/>
        <v>-1.0369436752915886</v>
      </c>
    </row>
    <row r="131" spans="1:22" x14ac:dyDescent="0.3">
      <c r="A131">
        <f t="shared" si="10"/>
        <v>127</v>
      </c>
      <c r="C131">
        <v>-4.1211193140000004</v>
      </c>
      <c r="D131">
        <v>2.8588</v>
      </c>
      <c r="E131" s="13">
        <v>1.0886813831569599E-3</v>
      </c>
      <c r="F131">
        <v>0.44560738690707402</v>
      </c>
      <c r="G131">
        <v>0.40182150059487698</v>
      </c>
      <c r="H131">
        <v>0.15148243111489201</v>
      </c>
      <c r="I131">
        <f t="shared" si="11"/>
        <v>0.7890053162035473</v>
      </c>
      <c r="J131">
        <f t="shared" si="12"/>
        <v>0.11623938862428049</v>
      </c>
      <c r="K131">
        <f t="shared" si="13"/>
        <v>8.3114248913116751E-2</v>
      </c>
      <c r="L131">
        <f t="shared" si="14"/>
        <v>1.1641046259055271E-2</v>
      </c>
      <c r="M131">
        <f>_xlfn.NORM.S.DIST((1/$Y$7)*(C131-$Y$3-D131*$Y$12),TRUE)</f>
        <v>1.3455715113269174E-6</v>
      </c>
      <c r="N131" s="3">
        <f>_xlfn.NORM.S.DIST((1/$Y$8)*(C131-$Y$4-D131*$Y$12),TRUE)</f>
        <v>1.1037222563733689E-2</v>
      </c>
      <c r="O131" s="3">
        <f>_xlfn.NORM.S.DIST((1/$Y$9)*(C131-$Y$5-D131*$Y$12),TRUE)</f>
        <v>2.4469166554987952E-2</v>
      </c>
      <c r="P131" s="3">
        <f t="shared" si="15"/>
        <v>0.23108381651521012</v>
      </c>
      <c r="Q131">
        <f t="shared" si="16"/>
        <v>1.0616630757689794E-6</v>
      </c>
      <c r="R131">
        <f t="shared" si="16"/>
        <v>1.2829600029185177E-3</v>
      </c>
      <c r="S131">
        <f t="shared" si="16"/>
        <v>2.03373639974778E-3</v>
      </c>
      <c r="T131">
        <f t="shared" si="9"/>
        <v>2.6900573977726014E-3</v>
      </c>
      <c r="U131" s="4">
        <f t="shared" si="17"/>
        <v>6.0078154635146682E-3</v>
      </c>
      <c r="V131" s="6">
        <f t="shared" si="18"/>
        <v>-2.5116849375638051</v>
      </c>
    </row>
    <row r="132" spans="1:22" x14ac:dyDescent="0.3">
      <c r="A132">
        <f t="shared" si="10"/>
        <v>128</v>
      </c>
      <c r="C132">
        <v>-0.95780218500000003</v>
      </c>
      <c r="D132">
        <v>2.8315999999999999</v>
      </c>
      <c r="E132">
        <v>0.17834985446811599</v>
      </c>
      <c r="F132">
        <v>0.63823444289147202</v>
      </c>
      <c r="G132">
        <v>9.5364171574020898E-2</v>
      </c>
      <c r="H132">
        <v>8.8051531066391395E-2</v>
      </c>
      <c r="I132">
        <f t="shared" si="11"/>
        <v>0.29624041822570918</v>
      </c>
      <c r="J132">
        <f t="shared" si="12"/>
        <v>0.41171841524276631</v>
      </c>
      <c r="K132">
        <f t="shared" si="13"/>
        <v>0.12227626794295467</v>
      </c>
      <c r="L132">
        <f t="shared" si="14"/>
        <v>0.1697648985885698</v>
      </c>
      <c r="M132">
        <f>_xlfn.NORM.S.DIST((1/$Y$7)*(C132-$Y$3-D132*$Y$12),TRUE)</f>
        <v>4.4350866517774715E-2</v>
      </c>
      <c r="N132" s="3">
        <f>_xlfn.NORM.S.DIST((1/$Y$8)*(C132-$Y$4-D132*$Y$12),TRUE)</f>
        <v>0.35683975490112768</v>
      </c>
      <c r="O132" s="3">
        <f>_xlfn.NORM.S.DIST((1/$Y$9)*(C132-$Y$5-D132*$Y$12),TRUE)</f>
        <v>0.22119993719728751</v>
      </c>
      <c r="P132" s="3">
        <f t="shared" si="15"/>
        <v>0.4474088102779667</v>
      </c>
      <c r="Q132">
        <f t="shared" si="16"/>
        <v>1.3138519245898183E-2</v>
      </c>
      <c r="R132">
        <f t="shared" si="16"/>
        <v>0.14691749838350945</v>
      </c>
      <c r="S132">
        <f t="shared" si="16"/>
        <v>2.7047502789700271E-2</v>
      </c>
      <c r="T132">
        <f t="shared" si="9"/>
        <v>7.5954311304471681E-2</v>
      </c>
      <c r="U132" s="4">
        <f t="shared" si="17"/>
        <v>0.2630578317235796</v>
      </c>
      <c r="V132" s="6">
        <f t="shared" si="18"/>
        <v>-0.63394661355518556</v>
      </c>
    </row>
    <row r="133" spans="1:22" x14ac:dyDescent="0.3">
      <c r="A133">
        <f t="shared" si="10"/>
        <v>129</v>
      </c>
      <c r="C133">
        <v>-0.25803395000000001</v>
      </c>
      <c r="D133">
        <v>2.8054999999999999</v>
      </c>
      <c r="E133">
        <v>0.24435245732972399</v>
      </c>
      <c r="F133">
        <v>0.67219925093359401</v>
      </c>
      <c r="G133">
        <v>3.37398302482982E-2</v>
      </c>
      <c r="H133">
        <v>4.9708461488384099E-2</v>
      </c>
      <c r="I133">
        <f t="shared" si="11"/>
        <v>0.23287293520481572</v>
      </c>
      <c r="J133">
        <f t="shared" si="12"/>
        <v>0.57978460412068311</v>
      </c>
      <c r="K133">
        <f t="shared" si="13"/>
        <v>5.2124149816500834E-2</v>
      </c>
      <c r="L133">
        <f t="shared" si="14"/>
        <v>0.13521831085800051</v>
      </c>
      <c r="M133">
        <f>_xlfn.NORM.S.DIST((1/$Y$7)*(C133-$Y$3-D133*$Y$12),TRUE)</f>
        <v>0.1492952251242752</v>
      </c>
      <c r="N133" s="3">
        <f>_xlfn.NORM.S.DIST((1/$Y$8)*(C133-$Y$4-D133*$Y$12),TRUE)</f>
        <v>0.52355348463787788</v>
      </c>
      <c r="O133" s="3">
        <f>_xlfn.NORM.S.DIST((1/$Y$9)*(C133-$Y$5-D133*$Y$12),TRUE)</f>
        <v>0.30783948569343345</v>
      </c>
      <c r="P133" s="3">
        <f t="shared" si="15"/>
        <v>0.50057561152924979</v>
      </c>
      <c r="Q133">
        <f t="shared" si="16"/>
        <v>3.4766817286753716E-2</v>
      </c>
      <c r="R133">
        <f t="shared" si="16"/>
        <v>0.3035482498267762</v>
      </c>
      <c r="S133">
        <f t="shared" si="16"/>
        <v>1.6045871471719091E-2</v>
      </c>
      <c r="T133">
        <f t="shared" si="16"/>
        <v>6.7686988647695803E-2</v>
      </c>
      <c r="U133" s="4">
        <f t="shared" si="17"/>
        <v>0.42204792723294482</v>
      </c>
      <c r="V133" s="6">
        <f t="shared" si="18"/>
        <v>-0.19665713731283199</v>
      </c>
    </row>
    <row r="134" spans="1:22" x14ac:dyDescent="0.3">
      <c r="A134">
        <f t="shared" ref="A134:A197" si="19">A133+1</f>
        <v>130</v>
      </c>
      <c r="C134">
        <v>-1.64685E-3</v>
      </c>
      <c r="D134">
        <v>2.8477999999999999</v>
      </c>
      <c r="E134">
        <v>0.29923032455361798</v>
      </c>
      <c r="F134">
        <v>0.64155529249560805</v>
      </c>
      <c r="G134">
        <v>2.2645211350117E-2</v>
      </c>
      <c r="H134">
        <v>3.6569171600657598E-2</v>
      </c>
      <c r="I134">
        <f t="shared" ref="I134:I197" si="20">$Y$14*E133+$Y$19*F133+G133*$Y$24+H133*$Y$29</f>
        <v>0.24654191735315159</v>
      </c>
      <c r="J134">
        <f t="shared" ref="J134:J197" si="21">$Y$15*E133+$Y$20*F133+G133*$Y$25+H133*$Y$30</f>
        <v>0.61003779576130435</v>
      </c>
      <c r="K134">
        <f t="shared" ref="K134:K197" si="22">E133*$Y$16+F133*$Y$21+G133*$Y$26+H133*$Y$31</f>
        <v>3.6096194298994785E-2</v>
      </c>
      <c r="L134">
        <f t="shared" ref="L134:L197" si="23">E133*$Y$17+F133*$Y$22+G133*$Y$27+H133*$Y$32</f>
        <v>0.10732409258654968</v>
      </c>
      <c r="M134">
        <f>_xlfn.NORM.S.DIST((1/$Y$7)*(C134-$Y$3-D134*$Y$12),TRUE)</f>
        <v>0.21192481826999413</v>
      </c>
      <c r="N134" s="3">
        <f>_xlfn.NORM.S.DIST((1/$Y$8)*(C134-$Y$4-D134*$Y$12),TRUE)</f>
        <v>0.58438641600855235</v>
      </c>
      <c r="O134" s="3">
        <f>_xlfn.NORM.S.DIST((1/$Y$9)*(C134-$Y$5-D134*$Y$12),TRUE)</f>
        <v>0.34247052754576851</v>
      </c>
      <c r="P134" s="3">
        <f t="shared" ref="P134:P197" si="24">_xlfn.NORM.S.DIST((1/$Y$10)*(C134-$Y$6-D134*$Y$12),TRUE)</f>
        <v>0.51984978475826593</v>
      </c>
      <c r="Q134">
        <f t="shared" ref="Q134:T197" si="25">M134*I134</f>
        <v>5.224835103100256E-2</v>
      </c>
      <c r="R134">
        <f t="shared" si="25"/>
        <v>0.35649780109470591</v>
      </c>
      <c r="S134">
        <f t="shared" si="25"/>
        <v>1.2361882703971306E-2</v>
      </c>
      <c r="T134">
        <f t="shared" si="25"/>
        <v>5.5792406430494053E-2</v>
      </c>
      <c r="U134" s="4">
        <f t="shared" ref="U134:U197" si="26">SUM(Q134:T134)</f>
        <v>0.47690044126017384</v>
      </c>
      <c r="V134" s="6">
        <f t="shared" ref="V134:V197" si="27">_xlfn.NORM.S.INV(U134)</f>
        <v>-5.7934399209823816E-2</v>
      </c>
    </row>
    <row r="135" spans="1:22" x14ac:dyDescent="0.3">
      <c r="A135">
        <f t="shared" si="19"/>
        <v>131</v>
      </c>
      <c r="C135">
        <v>0.56524090999999999</v>
      </c>
      <c r="D135">
        <v>2.7667000000000002</v>
      </c>
      <c r="E135">
        <v>0.43886583773232501</v>
      </c>
      <c r="F135">
        <v>0.50870404661734003</v>
      </c>
      <c r="G135">
        <v>2.2535089652325799E-2</v>
      </c>
      <c r="H135">
        <v>2.9895025998009198E-2</v>
      </c>
      <c r="I135">
        <f t="shared" si="20"/>
        <v>0.28640848242023076</v>
      </c>
      <c r="J135">
        <f t="shared" si="21"/>
        <v>0.58436416307575256</v>
      </c>
      <c r="K135">
        <f t="shared" si="22"/>
        <v>3.559003586042931E-2</v>
      </c>
      <c r="L135">
        <f t="shared" si="23"/>
        <v>9.3637318643588055E-2</v>
      </c>
      <c r="M135">
        <f>_xlfn.NORM.S.DIST((1/$Y$7)*(C135-$Y$3-D135*$Y$12),TRUE)</f>
        <v>0.39775687779414159</v>
      </c>
      <c r="N135" s="3">
        <f>_xlfn.NORM.S.DIST((1/$Y$8)*(C135-$Y$4-D135*$Y$12),TRUE)</f>
        <v>0.71245449973948993</v>
      </c>
      <c r="O135" s="3">
        <f>_xlfn.NORM.S.DIST((1/$Y$9)*(C135-$Y$5-D135*$Y$12),TRUE)</f>
        <v>0.42518508737313804</v>
      </c>
      <c r="P135" s="3">
        <f t="shared" si="24"/>
        <v>0.56308084791853408</v>
      </c>
      <c r="Q135">
        <f t="shared" si="25"/>
        <v>0.11392094374122928</v>
      </c>
      <c r="R135">
        <f t="shared" si="25"/>
        <v>0.41633287746982101</v>
      </c>
      <c r="S135">
        <f t="shared" si="25"/>
        <v>1.5132352506929752E-2</v>
      </c>
      <c r="T135">
        <f t="shared" si="25"/>
        <v>5.2725380778649522E-2</v>
      </c>
      <c r="U135" s="4">
        <f t="shared" si="26"/>
        <v>0.59811155449662956</v>
      </c>
      <c r="V135" s="6">
        <f t="shared" si="27"/>
        <v>0.24846209949864853</v>
      </c>
    </row>
    <row r="136" spans="1:22" x14ac:dyDescent="0.3">
      <c r="A136">
        <f t="shared" si="19"/>
        <v>132</v>
      </c>
      <c r="C136">
        <v>0.335089209</v>
      </c>
      <c r="D136">
        <v>2.6772</v>
      </c>
      <c r="E136">
        <v>0.54140473612136997</v>
      </c>
      <c r="F136">
        <v>0.40974673355040497</v>
      </c>
      <c r="G136">
        <v>2.6340137677017299E-2</v>
      </c>
      <c r="H136">
        <v>2.2508392651208301E-2</v>
      </c>
      <c r="I136">
        <f t="shared" si="20"/>
        <v>0.40781319248027409</v>
      </c>
      <c r="J136">
        <f t="shared" si="21"/>
        <v>0.47157518820825556</v>
      </c>
      <c r="K136">
        <f t="shared" si="22"/>
        <v>4.559984295480575E-2</v>
      </c>
      <c r="L136">
        <f t="shared" si="23"/>
        <v>7.5011776356664631E-2</v>
      </c>
      <c r="M136">
        <f>_xlfn.NORM.S.DIST((1/$Y$7)*(C136-$Y$3-D136*$Y$12),TRUE)</f>
        <v>0.31874925367263696</v>
      </c>
      <c r="N136" s="3">
        <f>_xlfn.NORM.S.DIST((1/$Y$8)*(C136-$Y$4-D136*$Y$12),TRUE)</f>
        <v>0.66432351948747947</v>
      </c>
      <c r="O136" s="3">
        <f>_xlfn.NORM.S.DIST((1/$Y$9)*(C136-$Y$5-D136*$Y$12),TRUE)</f>
        <v>0.39212172876010037</v>
      </c>
      <c r="P136" s="3">
        <f t="shared" si="24"/>
        <v>0.54618497937713895</v>
      </c>
      <c r="Q136">
        <f t="shared" si="25"/>
        <v>0.12999015074094281</v>
      </c>
      <c r="R136">
        <f t="shared" si="25"/>
        <v>0.31327848873347885</v>
      </c>
      <c r="S136">
        <f t="shared" si="25"/>
        <v>1.7880689250627513E-2</v>
      </c>
      <c r="T136">
        <f t="shared" si="25"/>
        <v>4.0970305522407428E-2</v>
      </c>
      <c r="U136" s="4">
        <f t="shared" si="26"/>
        <v>0.50211963424745654</v>
      </c>
      <c r="V136" s="6">
        <f t="shared" si="27"/>
        <v>5.3131601345716602E-3</v>
      </c>
    </row>
    <row r="137" spans="1:22" x14ac:dyDescent="0.3">
      <c r="A137">
        <f t="shared" si="19"/>
        <v>133</v>
      </c>
      <c r="C137">
        <v>-0.36433395699999999</v>
      </c>
      <c r="D137">
        <v>2.7574999999999998</v>
      </c>
      <c r="E137">
        <v>0.48450773608448</v>
      </c>
      <c r="F137">
        <v>0.45872921925965998</v>
      </c>
      <c r="G137">
        <v>3.4453393211040302E-2</v>
      </c>
      <c r="H137">
        <v>2.23096514448205E-2</v>
      </c>
      <c r="I137">
        <f t="shared" si="20"/>
        <v>0.4997236181762742</v>
      </c>
      <c r="J137">
        <f t="shared" si="21"/>
        <v>0.38757115428804989</v>
      </c>
      <c r="K137">
        <f t="shared" si="22"/>
        <v>5.3460438682899153E-2</v>
      </c>
      <c r="L137">
        <f t="shared" si="23"/>
        <v>5.9244788852777314E-2</v>
      </c>
      <c r="M137">
        <f>_xlfn.NORM.S.DIST((1/$Y$7)*(C137-$Y$3-D137*$Y$12),TRUE)</f>
        <v>0.12777089792001944</v>
      </c>
      <c r="N137" s="3">
        <f>_xlfn.NORM.S.DIST((1/$Y$8)*(C137-$Y$4-D137*$Y$12),TRUE)</f>
        <v>0.4985605658001625</v>
      </c>
      <c r="O137" s="3">
        <f>_xlfn.NORM.S.DIST((1/$Y$9)*(C137-$Y$5-D137*$Y$12),TRUE)</f>
        <v>0.29420277584908</v>
      </c>
      <c r="P137" s="3">
        <f t="shared" si="24"/>
        <v>0.49273028979166689</v>
      </c>
      <c r="Q137">
        <f t="shared" si="25"/>
        <v>6.3850135406223502E-2</v>
      </c>
      <c r="R137">
        <f t="shared" si="25"/>
        <v>0.19322769396967224</v>
      </c>
      <c r="S137">
        <f t="shared" si="25"/>
        <v>1.5728209458618466E-2</v>
      </c>
      <c r="T137">
        <f t="shared" si="25"/>
        <v>2.9191701980075081E-2</v>
      </c>
      <c r="U137" s="4">
        <f t="shared" si="26"/>
        <v>0.3019977408145893</v>
      </c>
      <c r="V137" s="6">
        <f t="shared" si="27"/>
        <v>-0.51866341030848295</v>
      </c>
    </row>
    <row r="138" spans="1:22" x14ac:dyDescent="0.3">
      <c r="A138">
        <f t="shared" si="19"/>
        <v>134</v>
      </c>
      <c r="C138">
        <v>-0.14231561200000001</v>
      </c>
      <c r="D138">
        <v>2.7122999999999999</v>
      </c>
      <c r="E138">
        <v>0.49460395466156798</v>
      </c>
      <c r="F138">
        <v>0.45293634689741502</v>
      </c>
      <c r="G138">
        <v>3.0769752021391698E-2</v>
      </c>
      <c r="H138">
        <v>2.1689946419625499E-2</v>
      </c>
      <c r="I138">
        <f t="shared" si="20"/>
        <v>0.45598363957333621</v>
      </c>
      <c r="J138">
        <f t="shared" si="21"/>
        <v>0.42912910940970422</v>
      </c>
      <c r="K138">
        <f t="shared" si="22"/>
        <v>5.0822074003027552E-2</v>
      </c>
      <c r="L138">
        <f t="shared" si="23"/>
        <v>6.40651770139328E-2</v>
      </c>
      <c r="M138">
        <f>_xlfn.NORM.S.DIST((1/$Y$7)*(C138-$Y$3-D138*$Y$12),TRUE)</f>
        <v>0.17762575200785952</v>
      </c>
      <c r="N138" s="3">
        <f>_xlfn.NORM.S.DIST((1/$Y$8)*(C138-$Y$4-D138*$Y$12),TRUE)</f>
        <v>0.55289940536711257</v>
      </c>
      <c r="O138" s="3">
        <f>_xlfn.NORM.S.DIST((1/$Y$9)*(C138-$Y$5-D138*$Y$12),TRUE)</f>
        <v>0.3242667035021356</v>
      </c>
      <c r="P138" s="3">
        <f t="shared" si="24"/>
        <v>0.50982641860272127</v>
      </c>
      <c r="Q138">
        <f t="shared" si="25"/>
        <v>8.0994436882494608E-2</v>
      </c>
      <c r="R138">
        <f t="shared" si="25"/>
        <v>0.23726522941834405</v>
      </c>
      <c r="S138">
        <f t="shared" si="25"/>
        <v>1.6479906402103329E-2</v>
      </c>
      <c r="T138">
        <f t="shared" si="25"/>
        <v>3.2662119754162743E-2</v>
      </c>
      <c r="U138" s="4">
        <f t="shared" si="26"/>
        <v>0.36740169245710474</v>
      </c>
      <c r="V138" s="6">
        <f t="shared" si="27"/>
        <v>-0.3387429462434875</v>
      </c>
    </row>
    <row r="139" spans="1:22" x14ac:dyDescent="0.3">
      <c r="A139">
        <f t="shared" si="19"/>
        <v>135</v>
      </c>
      <c r="C139">
        <v>-1.6385039260000001</v>
      </c>
      <c r="D139">
        <v>2.8388</v>
      </c>
      <c r="E139">
        <v>0.11600895559293301</v>
      </c>
      <c r="F139">
        <v>0.78777928573505296</v>
      </c>
      <c r="G139">
        <v>4.7485430287263097E-2</v>
      </c>
      <c r="H139">
        <v>4.87263283847508E-2</v>
      </c>
      <c r="I139">
        <f t="shared" si="20"/>
        <v>0.46215196449075224</v>
      </c>
      <c r="J139">
        <f t="shared" si="21"/>
        <v>0.42425439841419638</v>
      </c>
      <c r="K139">
        <f t="shared" si="22"/>
        <v>5.0640347749395784E-2</v>
      </c>
      <c r="L139">
        <f t="shared" si="23"/>
        <v>6.2953289345655819E-2</v>
      </c>
      <c r="M139">
        <f>_xlfn.NORM.S.DIST((1/$Y$7)*(C139-$Y$3-D139*$Y$12),TRUE)</f>
        <v>9.4894171489332997E-3</v>
      </c>
      <c r="N139" s="3">
        <f>_xlfn.NORM.S.DIST((1/$Y$8)*(C139-$Y$4-D139*$Y$12),TRUE)</f>
        <v>0.21752044583750363</v>
      </c>
      <c r="O139" s="3">
        <f>_xlfn.NORM.S.DIST((1/$Y$9)*(C139-$Y$5-D139*$Y$12),TRUE)</f>
        <v>0.1523010539449357</v>
      </c>
      <c r="P139" s="3">
        <f t="shared" si="24"/>
        <v>0.39666079712314023</v>
      </c>
      <c r="Q139">
        <f t="shared" si="25"/>
        <v>4.3855527772517578E-3</v>
      </c>
      <c r="R139">
        <f t="shared" si="25"/>
        <v>9.2284005891577883E-2</v>
      </c>
      <c r="S139">
        <f t="shared" si="25"/>
        <v>7.7125783343710303E-3</v>
      </c>
      <c r="T139">
        <f t="shared" si="25"/>
        <v>2.4971101933371528E-2</v>
      </c>
      <c r="U139" s="4">
        <f t="shared" si="26"/>
        <v>0.12935323893657219</v>
      </c>
      <c r="V139" s="6">
        <f t="shared" si="27"/>
        <v>-1.129453730111075</v>
      </c>
    </row>
    <row r="140" spans="1:22" x14ac:dyDescent="0.3">
      <c r="A140">
        <f t="shared" si="19"/>
        <v>136</v>
      </c>
      <c r="C140">
        <v>0.29291739900000002</v>
      </c>
      <c r="D140">
        <v>2.8231999999999999</v>
      </c>
      <c r="E140">
        <v>0.21534631196285001</v>
      </c>
      <c r="F140">
        <v>0.72396709490046296</v>
      </c>
      <c r="G140">
        <v>1.9523704308744401E-2</v>
      </c>
      <c r="H140">
        <v>4.1162888827942397E-2</v>
      </c>
      <c r="I140">
        <f t="shared" si="20"/>
        <v>0.14464244686980854</v>
      </c>
      <c r="J140">
        <f t="shared" si="21"/>
        <v>0.70816301200422738</v>
      </c>
      <c r="K140">
        <f t="shared" si="22"/>
        <v>2.896069554178542E-2</v>
      </c>
      <c r="L140">
        <f t="shared" si="23"/>
        <v>0.11823384558417857</v>
      </c>
      <c r="M140">
        <f>_xlfn.NORM.S.DIST((1/$Y$7)*(C140-$Y$3-D140*$Y$12),TRUE)</f>
        <v>0.3015596848674732</v>
      </c>
      <c r="N140" s="3">
        <f>_xlfn.NORM.S.DIST((1/$Y$8)*(C140-$Y$4-D140*$Y$12),TRUE)</f>
        <v>0.65283264702953026</v>
      </c>
      <c r="O140" s="3">
        <f>_xlfn.NORM.S.DIST((1/$Y$9)*(C140-$Y$5-D140*$Y$12),TRUE)</f>
        <v>0.38462442728015289</v>
      </c>
      <c r="P140" s="3">
        <f t="shared" si="24"/>
        <v>0.54228984086618992</v>
      </c>
      <c r="Q140">
        <f t="shared" si="25"/>
        <v>4.36183306965197E-2</v>
      </c>
      <c r="R140">
        <f t="shared" si="25"/>
        <v>0.46231193365512474</v>
      </c>
      <c r="S140">
        <f t="shared" si="25"/>
        <v>1.1138990936394094E-2</v>
      </c>
      <c r="T140">
        <f t="shared" si="25"/>
        <v>6.4117013306841872E-2</v>
      </c>
      <c r="U140" s="4">
        <f t="shared" si="26"/>
        <v>0.58118626859488043</v>
      </c>
      <c r="V140" s="6">
        <f t="shared" si="27"/>
        <v>0.20492917213162812</v>
      </c>
    </row>
    <row r="141" spans="1:22" x14ac:dyDescent="0.3">
      <c r="A141">
        <f t="shared" si="19"/>
        <v>137</v>
      </c>
      <c r="C141">
        <v>0.92624202099999997</v>
      </c>
      <c r="D141">
        <v>2.7566999999999999</v>
      </c>
      <c r="E141">
        <v>0.37965032708888902</v>
      </c>
      <c r="F141">
        <v>0.56111414303358198</v>
      </c>
      <c r="G141">
        <v>2.1313148365693001E-2</v>
      </c>
      <c r="H141">
        <v>3.7922381511836002E-2</v>
      </c>
      <c r="I141">
        <f t="shared" si="20"/>
        <v>0.211213121466888</v>
      </c>
      <c r="J141">
        <f t="shared" si="21"/>
        <v>0.65435353584574718</v>
      </c>
      <c r="K141">
        <f t="shared" si="22"/>
        <v>2.8911085091876863E-2</v>
      </c>
      <c r="L141">
        <f t="shared" si="23"/>
        <v>0.10552225759548765</v>
      </c>
      <c r="M141">
        <f>_xlfn.NORM.S.DIST((1/$Y$7)*(C141-$Y$3-D141*$Y$12),TRUE)</f>
        <v>0.53290517566087625</v>
      </c>
      <c r="N141" s="3">
        <f>_xlfn.NORM.S.DIST((1/$Y$8)*(C141-$Y$4-D141*$Y$12),TRUE)</f>
        <v>0.78236295687728252</v>
      </c>
      <c r="O141" s="3">
        <f>_xlfn.NORM.S.DIST((1/$Y$9)*(C141-$Y$5-D141*$Y$12),TRUE)</f>
        <v>0.47949518947612846</v>
      </c>
      <c r="P141" s="3">
        <f t="shared" si="24"/>
        <v>0.5900573871146424</v>
      </c>
      <c r="Q141">
        <f t="shared" si="25"/>
        <v>0.11255656559719394</v>
      </c>
      <c r="R141">
        <f t="shared" si="25"/>
        <v>0.5119419671473836</v>
      </c>
      <c r="S141">
        <f t="shared" si="25"/>
        <v>1.3862726224089969E-2</v>
      </c>
      <c r="T141">
        <f t="shared" si="25"/>
        <v>6.226418759923167E-2</v>
      </c>
      <c r="U141" s="4">
        <f t="shared" si="26"/>
        <v>0.70062544656789927</v>
      </c>
      <c r="V141" s="6">
        <f t="shared" si="27"/>
        <v>0.52620021181921506</v>
      </c>
    </row>
    <row r="142" spans="1:22" x14ac:dyDescent="0.3">
      <c r="A142">
        <f t="shared" si="19"/>
        <v>138</v>
      </c>
      <c r="C142">
        <v>2.9710902460000002</v>
      </c>
      <c r="D142">
        <v>2.6757</v>
      </c>
      <c r="E142">
        <v>0.39701250968959401</v>
      </c>
      <c r="F142">
        <v>0.36574966857666402</v>
      </c>
      <c r="G142">
        <v>0.112015173287337</v>
      </c>
      <c r="H142">
        <v>0.12522264844640399</v>
      </c>
      <c r="I142">
        <f t="shared" si="20"/>
        <v>0.35542811990697543</v>
      </c>
      <c r="J142">
        <f t="shared" si="21"/>
        <v>0.5159754424646511</v>
      </c>
      <c r="K142">
        <f t="shared" si="22"/>
        <v>4.1933986631889568E-2</v>
      </c>
      <c r="L142">
        <f t="shared" si="23"/>
        <v>8.6662450996483925E-2</v>
      </c>
      <c r="M142">
        <f>_xlfn.NORM.S.DIST((1/$Y$7)*(C142-$Y$3-D142*$Y$12),TRUE)</f>
        <v>0.97829568273207257</v>
      </c>
      <c r="N142" s="3">
        <f>_xlfn.NORM.S.DIST((1/$Y$8)*(C142-$Y$4-D142*$Y$12),TRUE)</f>
        <v>0.97857716471638123</v>
      </c>
      <c r="O142" s="3">
        <f>_xlfn.NORM.S.DIST((1/$Y$9)*(C142-$Y$5-D142*$Y$12),TRUE)</f>
        <v>0.76622513452903462</v>
      </c>
      <c r="P142" s="3">
        <f t="shared" si="24"/>
        <v>0.73181457520363735</v>
      </c>
      <c r="Q142">
        <f t="shared" si="25"/>
        <v>0.34771379522657148</v>
      </c>
      <c r="R142">
        <f t="shared" si="25"/>
        <v>0.50492178555033862</v>
      </c>
      <c r="S142">
        <f t="shared" si="25"/>
        <v>3.2130874548358321E-2</v>
      </c>
      <c r="T142">
        <f t="shared" si="25"/>
        <v>6.3420844762097917E-2</v>
      </c>
      <c r="U142" s="4">
        <f t="shared" si="26"/>
        <v>0.9481873000873664</v>
      </c>
      <c r="V142" s="6">
        <f t="shared" si="27"/>
        <v>1.6275261479141783</v>
      </c>
    </row>
    <row r="143" spans="1:22" x14ac:dyDescent="0.3">
      <c r="A143">
        <f t="shared" si="19"/>
        <v>139</v>
      </c>
      <c r="C143">
        <v>0.61030744699999995</v>
      </c>
      <c r="D143">
        <v>2.6114000000000002</v>
      </c>
      <c r="E143">
        <v>0.63386185629069403</v>
      </c>
      <c r="F143">
        <v>0.277728794047648</v>
      </c>
      <c r="G143">
        <v>4.7360206803069398E-2</v>
      </c>
      <c r="H143">
        <v>4.1049142858589703E-2</v>
      </c>
      <c r="I143">
        <f t="shared" si="20"/>
        <v>0.43493165646395604</v>
      </c>
      <c r="J143">
        <f t="shared" si="21"/>
        <v>0.34726261358836297</v>
      </c>
      <c r="K143">
        <f t="shared" si="22"/>
        <v>7.9932492600017085E-2</v>
      </c>
      <c r="L143">
        <f t="shared" si="23"/>
        <v>0.13787323734766296</v>
      </c>
      <c r="M143">
        <f>_xlfn.NORM.S.DIST((1/$Y$7)*(C143-$Y$3-D143*$Y$12),TRUE)</f>
        <v>0.41795171834544131</v>
      </c>
      <c r="N143" s="3">
        <f>_xlfn.NORM.S.DIST((1/$Y$8)*(C143-$Y$4-D143*$Y$12),TRUE)</f>
        <v>0.7237450178545336</v>
      </c>
      <c r="O143" s="3">
        <f>_xlfn.NORM.S.DIST((1/$Y$9)*(C143-$Y$5-D143*$Y$12),TRUE)</f>
        <v>0.43338739381755603</v>
      </c>
      <c r="P143" s="3">
        <f t="shared" si="24"/>
        <v>0.56720968091981183</v>
      </c>
      <c r="Q143">
        <f t="shared" si="25"/>
        <v>0.18178043318193959</v>
      </c>
      <c r="R143">
        <f t="shared" si="25"/>
        <v>0.25132958647172177</v>
      </c>
      <c r="S143">
        <f t="shared" si="25"/>
        <v>3.4641734649262484E-2</v>
      </c>
      <c r="T143">
        <f t="shared" si="25"/>
        <v>7.8203034963349391E-2</v>
      </c>
      <c r="U143" s="4">
        <f t="shared" si="26"/>
        <v>0.54595478926627317</v>
      </c>
      <c r="V143" s="6">
        <f t="shared" si="27"/>
        <v>0.11544751211329057</v>
      </c>
    </row>
    <row r="144" spans="1:22" x14ac:dyDescent="0.3">
      <c r="A144">
        <f t="shared" si="19"/>
        <v>140</v>
      </c>
      <c r="C144">
        <v>2.073007751</v>
      </c>
      <c r="D144">
        <v>2.548</v>
      </c>
      <c r="E144">
        <v>0.75734055039958403</v>
      </c>
      <c r="F144">
        <v>0.14840952633609</v>
      </c>
      <c r="G144">
        <v>6.5668975088014295E-2</v>
      </c>
      <c r="H144">
        <v>2.8580948176311901E-2</v>
      </c>
      <c r="I144">
        <f t="shared" si="20"/>
        <v>0.59508556180308303</v>
      </c>
      <c r="J144">
        <f t="shared" si="21"/>
        <v>0.27477489001529837</v>
      </c>
      <c r="K144">
        <f t="shared" si="22"/>
        <v>6.9053752421952427E-2</v>
      </c>
      <c r="L144">
        <f t="shared" si="23"/>
        <v>6.1085795759667258E-2</v>
      </c>
      <c r="M144">
        <f>_xlfn.NORM.S.DIST((1/$Y$7)*(C144-$Y$3-D144*$Y$12),TRUE)</f>
        <v>0.88077721004706044</v>
      </c>
      <c r="N144" s="3">
        <f>_xlfn.NORM.S.DIST((1/$Y$8)*(C144-$Y$4-D144*$Y$12),TRUE)</f>
        <v>0.931199810270259</v>
      </c>
      <c r="O144" s="3">
        <f>_xlfn.NORM.S.DIST((1/$Y$9)*(C144-$Y$5-D144*$Y$12),TRUE)</f>
        <v>0.6512918886099538</v>
      </c>
      <c r="P144" s="3">
        <f t="shared" si="24"/>
        <v>0.67319551152833645</v>
      </c>
      <c r="Q144">
        <f t="shared" si="25"/>
        <v>0.52413780086420703</v>
      </c>
      <c r="R144">
        <f t="shared" si="25"/>
        <v>0.25587032544927713</v>
      </c>
      <c r="S144">
        <f t="shared" si="25"/>
        <v>4.4974148830497565E-2</v>
      </c>
      <c r="T144">
        <f t="shared" si="25"/>
        <v>4.1122683523544687E-2</v>
      </c>
      <c r="U144" s="4">
        <f t="shared" si="26"/>
        <v>0.86610495866752635</v>
      </c>
      <c r="V144" s="6">
        <f t="shared" si="27"/>
        <v>1.1081661132104492</v>
      </c>
    </row>
    <row r="145" spans="1:22" x14ac:dyDescent="0.3">
      <c r="A145">
        <f t="shared" si="19"/>
        <v>141</v>
      </c>
      <c r="C145">
        <v>2.22477276</v>
      </c>
      <c r="D145">
        <v>2.4782000000000002</v>
      </c>
      <c r="E145">
        <v>0.81703943430871995</v>
      </c>
      <c r="F145">
        <v>8.2630116626406305E-2</v>
      </c>
      <c r="G145">
        <v>8.1236468912490298E-2</v>
      </c>
      <c r="H145">
        <v>1.9093980152382999E-2</v>
      </c>
      <c r="I145">
        <f t="shared" si="20"/>
        <v>0.71551125116012826</v>
      </c>
      <c r="J145">
        <f t="shared" si="21"/>
        <v>0.16491978867127013</v>
      </c>
      <c r="K145">
        <f t="shared" si="22"/>
        <v>8.1206559243063178E-2</v>
      </c>
      <c r="L145">
        <f t="shared" si="23"/>
        <v>3.8362400925538664E-2</v>
      </c>
      <c r="M145">
        <f>_xlfn.NORM.S.DIST((1/$Y$7)*(C145-$Y$3-D145*$Y$12),TRUE)</f>
        <v>0.9076680503251644</v>
      </c>
      <c r="N145" s="3">
        <f>_xlfn.NORM.S.DIST((1/$Y$8)*(C145-$Y$4-D145*$Y$12),TRUE)</f>
        <v>0.94290992823776609</v>
      </c>
      <c r="O145" s="3">
        <f>_xlfn.NORM.S.DIST((1/$Y$9)*(C145-$Y$5-D145*$Y$12),TRUE)</f>
        <v>0.67295976373367972</v>
      </c>
      <c r="P145" s="3">
        <f t="shared" si="24"/>
        <v>0.68386230214874366</v>
      </c>
      <c r="Q145">
        <f t="shared" si="25"/>
        <v>0.64944670232623269</v>
      </c>
      <c r="R145">
        <f t="shared" si="25"/>
        <v>0.15550450610101488</v>
      </c>
      <c r="S145">
        <f t="shared" si="25"/>
        <v>5.4648746921836862E-2</v>
      </c>
      <c r="T145">
        <f t="shared" si="25"/>
        <v>2.6234599812891966E-2</v>
      </c>
      <c r="U145" s="4">
        <f t="shared" si="26"/>
        <v>0.8858345551619764</v>
      </c>
      <c r="V145" s="6">
        <f t="shared" si="27"/>
        <v>1.2046695651963883</v>
      </c>
    </row>
    <row r="146" spans="1:22" x14ac:dyDescent="0.3">
      <c r="A146">
        <f t="shared" si="19"/>
        <v>142</v>
      </c>
      <c r="C146">
        <v>0.16392458200000001</v>
      </c>
      <c r="D146">
        <v>2.4420999999999999</v>
      </c>
      <c r="E146">
        <v>0.861483014068256</v>
      </c>
      <c r="F146">
        <v>8.7056254208657799E-2</v>
      </c>
      <c r="G146">
        <v>4.4871797315078697E-2</v>
      </c>
      <c r="H146">
        <v>6.5889344080075803E-3</v>
      </c>
      <c r="I146">
        <f t="shared" si="20"/>
        <v>0.77850220077645449</v>
      </c>
      <c r="J146">
        <f t="shared" si="21"/>
        <v>0.10904135484027278</v>
      </c>
      <c r="K146">
        <f t="shared" si="22"/>
        <v>8.8105883909600391E-2</v>
      </c>
      <c r="L146">
        <f t="shared" si="23"/>
        <v>2.4350560473671932E-2</v>
      </c>
      <c r="M146">
        <f>_xlfn.NORM.S.DIST((1/$Y$7)*(C146-$Y$3-D146*$Y$12),TRUE)</f>
        <v>0.26807183120660727</v>
      </c>
      <c r="N146" s="3">
        <f>_xlfn.NORM.S.DIST((1/$Y$8)*(C146-$Y$4-D146*$Y$12),TRUE)</f>
        <v>0.62911982441505909</v>
      </c>
      <c r="O146" s="3">
        <f>_xlfn.NORM.S.DIST((1/$Y$9)*(C146-$Y$5-D146*$Y$12),TRUE)</f>
        <v>0.36956507247980108</v>
      </c>
      <c r="P146" s="3">
        <f t="shared" si="24"/>
        <v>0.53438407207616079</v>
      </c>
      <c r="Q146">
        <f t="shared" si="25"/>
        <v>0.20869451056051799</v>
      </c>
      <c r="R146">
        <f t="shared" si="25"/>
        <v>6.8600078011092566E-2</v>
      </c>
      <c r="S146">
        <f t="shared" si="25"/>
        <v>3.2560857372948407E-2</v>
      </c>
      <c r="T146">
        <f t="shared" si="25"/>
        <v>1.3012551663257614E-2</v>
      </c>
      <c r="U146" s="4">
        <f t="shared" si="26"/>
        <v>0.32286799760781654</v>
      </c>
      <c r="V146" s="6">
        <f t="shared" si="27"/>
        <v>-0.45969383506862216</v>
      </c>
    </row>
    <row r="147" spans="1:22" x14ac:dyDescent="0.3">
      <c r="A147">
        <f t="shared" si="19"/>
        <v>143</v>
      </c>
      <c r="C147">
        <v>0.80591925099999995</v>
      </c>
      <c r="D147">
        <v>2.3788</v>
      </c>
      <c r="E147">
        <v>0.89774622144397997</v>
      </c>
      <c r="F147">
        <v>6.23509350054339E-2</v>
      </c>
      <c r="G147">
        <v>3.6645872249045301E-2</v>
      </c>
      <c r="H147">
        <v>3.2569713015409398E-3</v>
      </c>
      <c r="I147">
        <f t="shared" si="20"/>
        <v>0.79134919833308859</v>
      </c>
      <c r="J147">
        <f t="shared" si="21"/>
        <v>0.1134173194160482</v>
      </c>
      <c r="K147">
        <f t="shared" si="22"/>
        <v>8.0807991330440657E-2</v>
      </c>
      <c r="L147">
        <f t="shared" si="23"/>
        <v>1.4425490920422631E-2</v>
      </c>
      <c r="M147">
        <f>_xlfn.NORM.S.DIST((1/$Y$7)*(C147-$Y$3-D147*$Y$12),TRUE)</f>
        <v>0.49674386546936511</v>
      </c>
      <c r="N147" s="3">
        <f>_xlfn.NORM.S.DIST((1/$Y$8)*(C147-$Y$4-D147*$Y$12),TRUE)</f>
        <v>0.76481665205996885</v>
      </c>
      <c r="O147" s="3">
        <f>_xlfn.NORM.S.DIST((1/$Y$9)*(C147-$Y$5-D147*$Y$12),TRUE)</f>
        <v>0.4649952716822488</v>
      </c>
      <c r="P147" s="3">
        <f t="shared" si="24"/>
        <v>0.58293053256955041</v>
      </c>
      <c r="Q147">
        <f t="shared" si="25"/>
        <v>0.3930978597160617</v>
      </c>
      <c r="R147">
        <f t="shared" si="25"/>
        <v>8.6743454521398089E-2</v>
      </c>
      <c r="S147">
        <f t="shared" si="25"/>
        <v>3.7575333882795062E-2</v>
      </c>
      <c r="T147">
        <f t="shared" si="25"/>
        <v>8.4090591048191776E-3</v>
      </c>
      <c r="U147" s="4">
        <f t="shared" si="26"/>
        <v>0.52582570722507405</v>
      </c>
      <c r="V147" s="6">
        <f t="shared" si="27"/>
        <v>6.4780728619048711E-2</v>
      </c>
    </row>
    <row r="148" spans="1:22" x14ac:dyDescent="0.3">
      <c r="A148">
        <f t="shared" si="19"/>
        <v>144</v>
      </c>
      <c r="C148">
        <v>-0.15846938599999999</v>
      </c>
      <c r="D148">
        <v>2.3995000000000002</v>
      </c>
      <c r="E148">
        <v>0.85787694130963399</v>
      </c>
      <c r="F148">
        <v>9.2014264938409099E-2</v>
      </c>
      <c r="G148">
        <v>4.7098821020295903E-2</v>
      </c>
      <c r="H148">
        <v>3.0099727316609702E-3</v>
      </c>
      <c r="I148">
        <f t="shared" si="20"/>
        <v>0.81705778195308476</v>
      </c>
      <c r="J148">
        <f t="shared" si="21"/>
        <v>9.2566696606097537E-2</v>
      </c>
      <c r="K148">
        <f t="shared" si="22"/>
        <v>8.1168392176551224E-2</v>
      </c>
      <c r="L148">
        <f t="shared" si="23"/>
        <v>9.2071292642665961E-3</v>
      </c>
      <c r="M148">
        <f>_xlfn.NORM.S.DIST((1/$Y$7)*(C148-$Y$3-D148*$Y$12),TRUE)</f>
        <v>0.17860097374950501</v>
      </c>
      <c r="N148" s="3">
        <f>_xlfn.NORM.S.DIST((1/$Y$8)*(C148-$Y$4-D148*$Y$12),TRUE)</f>
        <v>0.55385005909143992</v>
      </c>
      <c r="O148" s="3">
        <f>_xlfn.NORM.S.DIST((1/$Y$9)*(C148-$Y$5-D148*$Y$12),TRUE)</f>
        <v>0.32480710134265861</v>
      </c>
      <c r="P148" s="3">
        <f t="shared" si="24"/>
        <v>0.5101272858572633</v>
      </c>
      <c r="Q148">
        <f t="shared" si="25"/>
        <v>0.14592731546643167</v>
      </c>
      <c r="R148">
        <f t="shared" si="25"/>
        <v>5.1268070385186514E-2</v>
      </c>
      <c r="S148">
        <f t="shared" si="25"/>
        <v>2.6364070183509732E-2</v>
      </c>
      <c r="T148">
        <f t="shared" si="25"/>
        <v>4.6968078621173002E-3</v>
      </c>
      <c r="U148" s="4">
        <f t="shared" si="26"/>
        <v>0.22825626389724521</v>
      </c>
      <c r="V148" s="6">
        <f t="shared" si="27"/>
        <v>-0.74460172007787173</v>
      </c>
    </row>
    <row r="149" spans="1:22" x14ac:dyDescent="0.3">
      <c r="A149">
        <f t="shared" si="19"/>
        <v>145</v>
      </c>
      <c r="C149">
        <v>0.79175927400000001</v>
      </c>
      <c r="D149">
        <v>2.3220999999999998</v>
      </c>
      <c r="E149">
        <v>0.89575755477004904</v>
      </c>
      <c r="F149">
        <v>6.5037180674145004E-2</v>
      </c>
      <c r="G149">
        <v>3.6471699766760401E-2</v>
      </c>
      <c r="H149">
        <v>2.7335647890452302E-3</v>
      </c>
      <c r="I149">
        <f t="shared" si="20"/>
        <v>0.7897931018637917</v>
      </c>
      <c r="J149">
        <f t="shared" si="21"/>
        <v>0.11768093753281156</v>
      </c>
      <c r="K149">
        <f t="shared" si="22"/>
        <v>8.0445567714024099E-2</v>
      </c>
      <c r="L149">
        <f t="shared" si="23"/>
        <v>1.2080392889372646E-2</v>
      </c>
      <c r="M149">
        <f>_xlfn.NORM.S.DIST((1/$Y$7)*(C149-$Y$3-D149*$Y$12),TRUE)</f>
        <v>0.49278062633140202</v>
      </c>
      <c r="N149" s="3">
        <f>_xlfn.NORM.S.DIST((1/$Y$8)*(C149-$Y$4-D149*$Y$12),TRUE)</f>
        <v>0.76284907046720696</v>
      </c>
      <c r="O149" s="3">
        <f>_xlfn.NORM.S.DIST((1/$Y$9)*(C149-$Y$5-D149*$Y$12),TRUE)</f>
        <v>0.46341006784928507</v>
      </c>
      <c r="P149" s="3">
        <f t="shared" si="24"/>
        <v>0.58214847169987749</v>
      </c>
      <c r="Q149">
        <f t="shared" si="25"/>
        <v>0.38919473940866006</v>
      </c>
      <c r="R149">
        <f t="shared" si="25"/>
        <v>8.9772793808614748E-2</v>
      </c>
      <c r="S149">
        <f t="shared" si="25"/>
        <v>3.7279285992530165E-2</v>
      </c>
      <c r="T149">
        <f t="shared" si="25"/>
        <v>7.0325822580823531E-3</v>
      </c>
      <c r="U149" s="4">
        <f t="shared" si="26"/>
        <v>0.52327940146788732</v>
      </c>
      <c r="V149" s="6">
        <f t="shared" si="27"/>
        <v>5.8385961163514966E-2</v>
      </c>
    </row>
    <row r="150" spans="1:22" x14ac:dyDescent="0.3">
      <c r="A150">
        <f t="shared" si="19"/>
        <v>146</v>
      </c>
      <c r="C150">
        <v>0.14510002399999999</v>
      </c>
      <c r="D150">
        <v>2.3437999999999999</v>
      </c>
      <c r="E150">
        <v>0.88265459165851901</v>
      </c>
      <c r="F150">
        <v>7.4447296843964894E-2</v>
      </c>
      <c r="G150">
        <v>4.0467353847768103E-2</v>
      </c>
      <c r="H150">
        <v>2.43075764974773E-3</v>
      </c>
      <c r="I150">
        <f t="shared" si="20"/>
        <v>0.81520397948434253</v>
      </c>
      <c r="J150">
        <f t="shared" si="21"/>
        <v>9.4862215279574724E-2</v>
      </c>
      <c r="K150">
        <f t="shared" si="22"/>
        <v>8.0878518339764102E-2</v>
      </c>
      <c r="L150">
        <f t="shared" si="23"/>
        <v>9.0552868963182896E-3</v>
      </c>
      <c r="M150">
        <f>_xlfn.NORM.S.DIST((1/$Y$7)*(C150-$Y$3-D150*$Y$12),TRUE)</f>
        <v>0.2641934277923641</v>
      </c>
      <c r="N150" s="3">
        <f>_xlfn.NORM.S.DIST((1/$Y$8)*(C150-$Y$4-D150*$Y$12),TRUE)</f>
        <v>0.62624690975641217</v>
      </c>
      <c r="O150" s="3">
        <f>_xlfn.NORM.S.DIST((1/$Y$9)*(C150-$Y$5-D150*$Y$12),TRUE)</f>
        <v>0.36777577191098543</v>
      </c>
      <c r="P150" s="3">
        <f t="shared" si="24"/>
        <v>0.5334370335597427</v>
      </c>
      <c r="Q150">
        <f t="shared" si="25"/>
        <v>0.21537153368994452</v>
      </c>
      <c r="R150">
        <f t="shared" si="25"/>
        <v>5.9407169171481179E-2</v>
      </c>
      <c r="S150">
        <f t="shared" si="25"/>
        <v>2.9745159513423533E-2</v>
      </c>
      <c r="T150">
        <f t="shared" si="25"/>
        <v>4.8304253800044378E-3</v>
      </c>
      <c r="U150" s="4">
        <f t="shared" si="26"/>
        <v>0.30935428775485369</v>
      </c>
      <c r="V150" s="6">
        <f t="shared" si="27"/>
        <v>-0.4976814631429371</v>
      </c>
    </row>
    <row r="151" spans="1:22" x14ac:dyDescent="0.3">
      <c r="A151">
        <f t="shared" si="19"/>
        <v>147</v>
      </c>
      <c r="C151">
        <v>0.45808408499999997</v>
      </c>
      <c r="D151">
        <v>2.262</v>
      </c>
      <c r="E151">
        <v>0.89451500464942901</v>
      </c>
      <c r="F151">
        <v>6.6128057450993996E-2</v>
      </c>
      <c r="G151">
        <v>3.7042270640137397E-2</v>
      </c>
      <c r="H151">
        <v>2.3146672594396901E-3</v>
      </c>
      <c r="I151">
        <f t="shared" si="20"/>
        <v>0.80664131597482691</v>
      </c>
      <c r="J151">
        <f t="shared" si="21"/>
        <v>0.10282691362589752</v>
      </c>
      <c r="K151">
        <f t="shared" si="22"/>
        <v>8.0737761056602977E-2</v>
      </c>
      <c r="L151">
        <f t="shared" si="23"/>
        <v>9.7940093426723551E-3</v>
      </c>
      <c r="M151">
        <f>_xlfn.NORM.S.DIST((1/$Y$7)*(C151-$Y$3-D151*$Y$12),TRUE)</f>
        <v>0.37079485545462815</v>
      </c>
      <c r="N151" s="3">
        <f>_xlfn.NORM.S.DIST((1/$Y$8)*(C151-$Y$4-D151*$Y$12),TRUE)</f>
        <v>0.69679370217089864</v>
      </c>
      <c r="O151" s="3">
        <f>_xlfn.NORM.S.DIST((1/$Y$9)*(C151-$Y$5-D151*$Y$12),TRUE)</f>
        <v>0.41410700463533012</v>
      </c>
      <c r="P151" s="3">
        <f t="shared" si="24"/>
        <v>0.55746720388237536</v>
      </c>
      <c r="Q151">
        <f t="shared" si="25"/>
        <v>0.29909845016061698</v>
      </c>
      <c r="R151">
        <f t="shared" si="25"/>
        <v>7.1649145828196356E-2</v>
      </c>
      <c r="S151">
        <f t="shared" si="25"/>
        <v>3.3434072392112865E-2</v>
      </c>
      <c r="T151">
        <f t="shared" si="25"/>
        <v>5.4598390030574191E-3</v>
      </c>
      <c r="U151" s="4">
        <f t="shared" si="26"/>
        <v>0.40964150738398364</v>
      </c>
      <c r="V151" s="6">
        <f t="shared" si="27"/>
        <v>-0.22846724848669897</v>
      </c>
    </row>
    <row r="152" spans="1:22" x14ac:dyDescent="0.3">
      <c r="A152">
        <f t="shared" si="19"/>
        <v>148</v>
      </c>
      <c r="C152">
        <v>1.069471743</v>
      </c>
      <c r="D152">
        <v>2.2339000000000002</v>
      </c>
      <c r="E152">
        <v>0.91366863795542097</v>
      </c>
      <c r="F152">
        <v>4.6797280369917503E-2</v>
      </c>
      <c r="G152">
        <v>3.7518146220802497E-2</v>
      </c>
      <c r="H152">
        <v>2.0159354538589998E-3</v>
      </c>
      <c r="I152">
        <f t="shared" si="20"/>
        <v>0.8145280661995008</v>
      </c>
      <c r="J152">
        <f t="shared" si="21"/>
        <v>9.5792132781754732E-2</v>
      </c>
      <c r="K152">
        <f t="shared" si="22"/>
        <v>8.0844838759692048E-2</v>
      </c>
      <c r="L152">
        <f t="shared" si="23"/>
        <v>8.834962259052526E-3</v>
      </c>
      <c r="M152">
        <f>_xlfn.NORM.S.DIST((1/$Y$7)*(C152-$Y$3-D152*$Y$12),TRUE)</f>
        <v>0.59858395925534302</v>
      </c>
      <c r="N152" s="3">
        <f>_xlfn.NORM.S.DIST((1/$Y$8)*(C152-$Y$4-D152*$Y$12),TRUE)</f>
        <v>0.81262149331501954</v>
      </c>
      <c r="O152" s="3">
        <f>_xlfn.NORM.S.DIST((1/$Y$9)*(C152-$Y$5-D152*$Y$12),TRUE)</f>
        <v>0.50625650731304794</v>
      </c>
      <c r="P152" s="3">
        <f t="shared" si="24"/>
        <v>0.60310364592918031</v>
      </c>
      <c r="Q152">
        <f t="shared" si="25"/>
        <v>0.48756343479029535</v>
      </c>
      <c r="R152">
        <f t="shared" si="25"/>
        <v>7.7842745988940171E-2</v>
      </c>
      <c r="S152">
        <f t="shared" si="25"/>
        <v>4.0928225704768222E-2</v>
      </c>
      <c r="T152">
        <f t="shared" si="25"/>
        <v>5.3283979500812857E-3</v>
      </c>
      <c r="U152" s="4">
        <f t="shared" si="26"/>
        <v>0.61166280443408505</v>
      </c>
      <c r="V152" s="6">
        <f t="shared" si="27"/>
        <v>0.28365551198896766</v>
      </c>
    </row>
    <row r="153" spans="1:22" x14ac:dyDescent="0.3">
      <c r="A153">
        <f t="shared" si="19"/>
        <v>149</v>
      </c>
      <c r="C153">
        <v>1.314271492</v>
      </c>
      <c r="D153">
        <v>2.177</v>
      </c>
      <c r="E153">
        <v>0.92153088737551203</v>
      </c>
      <c r="F153">
        <v>3.5902106702389601E-2</v>
      </c>
      <c r="G153">
        <v>4.0949308525068499E-2</v>
      </c>
      <c r="H153">
        <v>1.6176973970295501E-3</v>
      </c>
      <c r="I153">
        <f t="shared" si="20"/>
        <v>0.83152959883798605</v>
      </c>
      <c r="J153">
        <f t="shared" si="21"/>
        <v>7.9362188143144677E-2</v>
      </c>
      <c r="K153">
        <f t="shared" si="22"/>
        <v>8.2440555156582301E-2</v>
      </c>
      <c r="L153">
        <f t="shared" si="23"/>
        <v>6.6676578622869749E-3</v>
      </c>
      <c r="M153">
        <f>_xlfn.NORM.S.DIST((1/$Y$7)*(C153-$Y$3-D153*$Y$12),TRUE)</f>
        <v>0.68597099535574702</v>
      </c>
      <c r="N153" s="3">
        <f>_xlfn.NORM.S.DIST((1/$Y$8)*(C153-$Y$4-D153*$Y$12),TRUE)</f>
        <v>0.85047865008689394</v>
      </c>
      <c r="O153" s="3">
        <f>_xlfn.NORM.S.DIST((1/$Y$9)*(C153-$Y$5-D153*$Y$12),TRUE)</f>
        <v>0.54377973303045191</v>
      </c>
      <c r="P153" s="3">
        <f t="shared" si="24"/>
        <v>0.62123655183501303</v>
      </c>
      <c r="Q153">
        <f t="shared" si="25"/>
        <v>0.57040518658265826</v>
      </c>
      <c r="R153">
        <f t="shared" si="25"/>
        <v>6.7495846639923779E-2</v>
      </c>
      <c r="S153">
        <f t="shared" si="25"/>
        <v>4.4829503073928571E-2</v>
      </c>
      <c r="T153">
        <f t="shared" si="25"/>
        <v>4.1421927791827741E-3</v>
      </c>
      <c r="U153" s="4">
        <f t="shared" si="26"/>
        <v>0.68687272907569341</v>
      </c>
      <c r="V153" s="6">
        <f t="shared" si="27"/>
        <v>0.48700534683791064</v>
      </c>
    </row>
    <row r="154" spans="1:22" x14ac:dyDescent="0.3">
      <c r="A154">
        <f t="shared" si="19"/>
        <v>150</v>
      </c>
      <c r="C154">
        <v>-0.310369108</v>
      </c>
      <c r="D154">
        <v>2.1823999999999999</v>
      </c>
      <c r="E154">
        <v>0.86734322497056004</v>
      </c>
      <c r="F154">
        <v>7.7731840465136301E-2</v>
      </c>
      <c r="G154">
        <v>5.29858744929241E-2</v>
      </c>
      <c r="H154">
        <v>1.9390600713792201E-3</v>
      </c>
      <c r="I154">
        <f t="shared" si="20"/>
        <v>0.84080588106949405</v>
      </c>
      <c r="J154">
        <f t="shared" si="21"/>
        <v>7.0074943663839873E-2</v>
      </c>
      <c r="K154">
        <f t="shared" si="22"/>
        <v>8.3825313593552428E-2</v>
      </c>
      <c r="L154">
        <f t="shared" si="23"/>
        <v>5.2938616731132851E-3</v>
      </c>
      <c r="M154">
        <f>_xlfn.NORM.S.DIST((1/$Y$7)*(C154-$Y$3-D154*$Y$12),TRUE)</f>
        <v>0.14661663656914711</v>
      </c>
      <c r="N154" s="3">
        <f>_xlfn.NORM.S.DIST((1/$Y$8)*(C154-$Y$4-D154*$Y$12),TRUE)</f>
        <v>0.52058530398706848</v>
      </c>
      <c r="O154" s="3">
        <f>_xlfn.NORM.S.DIST((1/$Y$9)*(C154-$Y$5-D154*$Y$12),TRUE)</f>
        <v>0.30620389472354814</v>
      </c>
      <c r="P154" s="3">
        <f t="shared" si="24"/>
        <v>0.49964292769904356</v>
      </c>
      <c r="Q154">
        <f t="shared" si="25"/>
        <v>0.12327613028996753</v>
      </c>
      <c r="R154">
        <f t="shared" si="25"/>
        <v>3.6479985849116776E-2</v>
      </c>
      <c r="S154">
        <f t="shared" si="25"/>
        <v>2.5667637498768537E-2</v>
      </c>
      <c r="T154">
        <f t="shared" si="25"/>
        <v>2.6450405451880787E-3</v>
      </c>
      <c r="U154" s="4">
        <f t="shared" si="26"/>
        <v>0.18806879418304093</v>
      </c>
      <c r="V154" s="6">
        <f t="shared" si="27"/>
        <v>-0.88503530832624233</v>
      </c>
    </row>
    <row r="155" spans="1:22" x14ac:dyDescent="0.3">
      <c r="A155">
        <f t="shared" si="19"/>
        <v>151</v>
      </c>
      <c r="C155">
        <v>-0.45791648899999998</v>
      </c>
      <c r="D155">
        <v>2.1696</v>
      </c>
      <c r="E155">
        <v>0.80387281060703897</v>
      </c>
      <c r="F155">
        <v>0.13459589589374599</v>
      </c>
      <c r="G155">
        <v>5.7445877755898801E-2</v>
      </c>
      <c r="H155">
        <v>4.0854157433162499E-3</v>
      </c>
      <c r="I155">
        <f t="shared" si="20"/>
        <v>0.80220857661436329</v>
      </c>
      <c r="J155">
        <f t="shared" si="21"/>
        <v>0.10550342444900901</v>
      </c>
      <c r="K155">
        <f t="shared" si="22"/>
        <v>8.2433708088081051E-2</v>
      </c>
      <c r="L155">
        <f t="shared" si="23"/>
        <v>9.8542908485462471E-3</v>
      </c>
      <c r="M155">
        <f>_xlfn.NORM.S.DIST((1/$Y$7)*(C155-$Y$3-D155*$Y$12),TRUE)</f>
        <v>0.11708198039780331</v>
      </c>
      <c r="N155" s="3">
        <f>_xlfn.NORM.S.DIST((1/$Y$8)*(C155-$Y$4-D155*$Y$12),TRUE)</f>
        <v>0.48504953335331158</v>
      </c>
      <c r="O155" s="3">
        <f>_xlfn.NORM.S.DIST((1/$Y$9)*(C155-$Y$5-D155*$Y$12),TRUE)</f>
        <v>0.28695107777545525</v>
      </c>
      <c r="P155" s="3">
        <f t="shared" si="24"/>
        <v>0.48849135607108596</v>
      </c>
      <c r="Q155">
        <f t="shared" si="25"/>
        <v>9.3924168842112576E-2</v>
      </c>
      <c r="R155">
        <f t="shared" si="25"/>
        <v>5.1174386796168182E-2</v>
      </c>
      <c r="S155">
        <f t="shared" si="25"/>
        <v>2.3654441380902121E-2</v>
      </c>
      <c r="T155">
        <f t="shared" si="25"/>
        <v>4.8137358997252487E-3</v>
      </c>
      <c r="U155" s="4">
        <f t="shared" si="26"/>
        <v>0.17356673291890812</v>
      </c>
      <c r="V155" s="6">
        <f t="shared" si="27"/>
        <v>-0.9401639585446705</v>
      </c>
    </row>
    <row r="156" spans="1:22" x14ac:dyDescent="0.3">
      <c r="A156">
        <f t="shared" si="19"/>
        <v>152</v>
      </c>
      <c r="C156">
        <v>-0.240024249</v>
      </c>
      <c r="D156">
        <v>2.1543999999999999</v>
      </c>
      <c r="E156">
        <v>0.78255952759430603</v>
      </c>
      <c r="F156">
        <v>0.16376062582800599</v>
      </c>
      <c r="G156">
        <v>4.7720670011625298E-2</v>
      </c>
      <c r="H156">
        <v>5.9591765660626196E-3</v>
      </c>
      <c r="I156">
        <f t="shared" si="20"/>
        <v>0.750155918434812</v>
      </c>
      <c r="J156">
        <f t="shared" si="21"/>
        <v>0.15375034441725879</v>
      </c>
      <c r="K156">
        <f t="shared" si="22"/>
        <v>7.8791356186342601E-2</v>
      </c>
      <c r="L156">
        <f t="shared" si="23"/>
        <v>1.7302380961586587E-2</v>
      </c>
      <c r="M156">
        <f>_xlfn.NORM.S.DIST((1/$Y$7)*(C156-$Y$3-D156*$Y$12),TRUE)</f>
        <v>0.16283272652547176</v>
      </c>
      <c r="N156" s="3">
        <f>_xlfn.NORM.S.DIST((1/$Y$8)*(C156-$Y$4-D156*$Y$12),TRUE)</f>
        <v>0.53801610274263778</v>
      </c>
      <c r="O156" s="3">
        <f>_xlfn.NORM.S.DIST((1/$Y$9)*(C156-$Y$5-D156*$Y$12),TRUE)</f>
        <v>0.31587539971688033</v>
      </c>
      <c r="P156" s="3">
        <f t="shared" si="24"/>
        <v>0.50512686782882632</v>
      </c>
      <c r="Q156">
        <f t="shared" si="25"/>
        <v>0.12214993351795984</v>
      </c>
      <c r="R156">
        <f t="shared" si="25"/>
        <v>8.2720161098711859E-2</v>
      </c>
      <c r="S156">
        <f t="shared" si="25"/>
        <v>2.488825112959606E-2</v>
      </c>
      <c r="T156">
        <f t="shared" si="25"/>
        <v>8.7398975011073483E-3</v>
      </c>
      <c r="U156" s="4">
        <f t="shared" si="26"/>
        <v>0.23849824324737512</v>
      </c>
      <c r="V156" s="6">
        <f t="shared" si="27"/>
        <v>-0.71114161133004683</v>
      </c>
    </row>
    <row r="157" spans="1:22" x14ac:dyDescent="0.3">
      <c r="A157">
        <f t="shared" si="19"/>
        <v>153</v>
      </c>
      <c r="C157">
        <v>0.17896467599999999</v>
      </c>
      <c r="D157">
        <v>2.1215000000000002</v>
      </c>
      <c r="E157">
        <v>0.81403045858422995</v>
      </c>
      <c r="F157">
        <v>0.14192852634255301</v>
      </c>
      <c r="G157">
        <v>3.8198813144345201E-2</v>
      </c>
      <c r="H157">
        <v>5.84220192887119E-3</v>
      </c>
      <c r="I157">
        <f t="shared" si="20"/>
        <v>0.72470846471530026</v>
      </c>
      <c r="J157">
        <f t="shared" si="21"/>
        <v>0.17860014172236757</v>
      </c>
      <c r="K157">
        <f t="shared" si="22"/>
        <v>7.507078302656521E-2</v>
      </c>
      <c r="L157">
        <f t="shared" si="23"/>
        <v>2.162061053576695E-2</v>
      </c>
      <c r="M157">
        <f>_xlfn.NORM.S.DIST((1/$Y$7)*(C157-$Y$3-D157*$Y$12),TRUE)</f>
        <v>0.27928614842740795</v>
      </c>
      <c r="N157" s="3">
        <f>_xlfn.NORM.S.DIST((1/$Y$8)*(C157-$Y$4-D157*$Y$12),TRUE)</f>
        <v>0.63727199301989157</v>
      </c>
      <c r="O157" s="3">
        <f>_xlfn.NORM.S.DIST((1/$Y$9)*(C157-$Y$5-D157*$Y$12),TRUE)</f>
        <v>0.37468266227648478</v>
      </c>
      <c r="P157" s="3">
        <f t="shared" si="24"/>
        <v>0.53708345725506357</v>
      </c>
      <c r="Q157">
        <f t="shared" si="25"/>
        <v>0.20240103584307628</v>
      </c>
      <c r="R157">
        <f t="shared" si="25"/>
        <v>0.11381686826904827</v>
      </c>
      <c r="S157">
        <f t="shared" si="25"/>
        <v>2.81277208435738E-2</v>
      </c>
      <c r="T157">
        <f t="shared" si="25"/>
        <v>1.1612072254514966E-2</v>
      </c>
      <c r="U157" s="4">
        <f t="shared" si="26"/>
        <v>0.35595769721021331</v>
      </c>
      <c r="V157" s="6">
        <f t="shared" si="27"/>
        <v>-0.36928487991938636</v>
      </c>
    </row>
    <row r="158" spans="1:22" x14ac:dyDescent="0.3">
      <c r="A158">
        <f t="shared" si="19"/>
        <v>154</v>
      </c>
      <c r="C158">
        <v>0.42381175900000001</v>
      </c>
      <c r="D158">
        <v>2.125</v>
      </c>
      <c r="E158">
        <v>0.85077389398286196</v>
      </c>
      <c r="F158">
        <v>0.10871307657216001</v>
      </c>
      <c r="G158">
        <v>3.5796560347608399E-2</v>
      </c>
      <c r="H158">
        <v>4.7164690973696402E-3</v>
      </c>
      <c r="I158">
        <f t="shared" si="20"/>
        <v>0.74532765630076514</v>
      </c>
      <c r="J158">
        <f t="shared" si="21"/>
        <v>0.16014041522114916</v>
      </c>
      <c r="K158">
        <f t="shared" si="22"/>
        <v>7.5283326169289344E-2</v>
      </c>
      <c r="L158">
        <f t="shared" si="23"/>
        <v>1.9248602308795704E-2</v>
      </c>
      <c r="M158">
        <f>_xlfn.NORM.S.DIST((1/$Y$7)*(C158-$Y$3-D158*$Y$12),TRUE)</f>
        <v>0.36174059198427966</v>
      </c>
      <c r="N158" s="3">
        <f>_xlfn.NORM.S.DIST((1/$Y$8)*(C158-$Y$4-D158*$Y$12),TRUE)</f>
        <v>0.69136985434026621</v>
      </c>
      <c r="O158" s="3">
        <f>_xlfn.NORM.S.DIST((1/$Y$9)*(C158-$Y$5-D158*$Y$12),TRUE)</f>
        <v>0.41034611538335874</v>
      </c>
      <c r="P158" s="3">
        <f t="shared" si="24"/>
        <v>0.55555108330491576</v>
      </c>
      <c r="Q158">
        <f t="shared" si="25"/>
        <v>0.26961526761249449</v>
      </c>
      <c r="R158">
        <f t="shared" si="25"/>
        <v>0.11071625554543564</v>
      </c>
      <c r="S158">
        <f t="shared" si="25"/>
        <v>3.0892220446706236E-2</v>
      </c>
      <c r="T158">
        <f t="shared" si="25"/>
        <v>1.0693581864756956E-2</v>
      </c>
      <c r="U158" s="4">
        <f t="shared" si="26"/>
        <v>0.42191732546939331</v>
      </c>
      <c r="V158" s="6">
        <f t="shared" si="27"/>
        <v>-0.19699091030777593</v>
      </c>
    </row>
    <row r="159" spans="1:22" x14ac:dyDescent="0.3">
      <c r="A159">
        <f t="shared" si="19"/>
        <v>155</v>
      </c>
      <c r="C159">
        <v>1.4443388999999999E-2</v>
      </c>
      <c r="D159">
        <v>2.2345999999999999</v>
      </c>
      <c r="E159">
        <v>0.83892422901786301</v>
      </c>
      <c r="F159">
        <v>0.11543838409259501</v>
      </c>
      <c r="G159">
        <v>4.1275501581531801E-2</v>
      </c>
      <c r="H159">
        <v>4.3618853080100196E-3</v>
      </c>
      <c r="I159">
        <f t="shared" si="20"/>
        <v>0.7755888456118919</v>
      </c>
      <c r="J159">
        <f t="shared" si="21"/>
        <v>0.13195382010091253</v>
      </c>
      <c r="K159">
        <f t="shared" si="22"/>
        <v>7.7454885748607816E-2</v>
      </c>
      <c r="L159">
        <f t="shared" si="23"/>
        <v>1.5002448538587796E-2</v>
      </c>
      <c r="M159">
        <f>_xlfn.NORM.S.DIST((1/$Y$7)*(C159-$Y$3-D159*$Y$12),TRUE)</f>
        <v>0.22744178112363447</v>
      </c>
      <c r="N159" s="3">
        <f>_xlfn.NORM.S.DIST((1/$Y$8)*(C159-$Y$4-D159*$Y$12),TRUE)</f>
        <v>0.59748590882999242</v>
      </c>
      <c r="O159" s="3">
        <f>_xlfn.NORM.S.DIST((1/$Y$9)*(C159-$Y$5-D159*$Y$12),TRUE)</f>
        <v>0.3502434500980226</v>
      </c>
      <c r="P159" s="3">
        <f t="shared" si="24"/>
        <v>0.52406361709469085</v>
      </c>
      <c r="Q159">
        <f t="shared" si="25"/>
        <v>0.17640130846559224</v>
      </c>
      <c r="R159">
        <f t="shared" si="25"/>
        <v>7.8840548126583046E-2</v>
      </c>
      <c r="S159">
        <f t="shared" si="25"/>
        <v>2.7128066411540565E-2</v>
      </c>
      <c r="T159">
        <f t="shared" si="25"/>
        <v>7.8622374464092787E-3</v>
      </c>
      <c r="U159" s="4">
        <f t="shared" si="26"/>
        <v>0.29023216045012518</v>
      </c>
      <c r="V159" s="6">
        <f t="shared" si="27"/>
        <v>-0.55270661802269805</v>
      </c>
    </row>
    <row r="160" spans="1:22" x14ac:dyDescent="0.3">
      <c r="A160">
        <f t="shared" si="19"/>
        <v>156</v>
      </c>
      <c r="C160">
        <v>0.66462903500000003</v>
      </c>
      <c r="D160">
        <v>2.1985999999999999</v>
      </c>
      <c r="E160">
        <v>0.87932432885217504</v>
      </c>
      <c r="F160">
        <v>8.1457489368580896E-2</v>
      </c>
      <c r="G160">
        <v>3.5651712794620698E-2</v>
      </c>
      <c r="H160">
        <v>3.5664689846236402E-3</v>
      </c>
      <c r="I160">
        <f t="shared" si="20"/>
        <v>0.76916968536842834</v>
      </c>
      <c r="J160">
        <f t="shared" si="21"/>
        <v>0.13762263375673023</v>
      </c>
      <c r="K160">
        <f t="shared" si="22"/>
        <v>7.7761579203358383E-2</v>
      </c>
      <c r="L160">
        <f t="shared" si="23"/>
        <v>1.5446101671482837E-2</v>
      </c>
      <c r="M160">
        <f>_xlfn.NORM.S.DIST((1/$Y$7)*(C160-$Y$3-D160*$Y$12),TRUE)</f>
        <v>0.44799682651603484</v>
      </c>
      <c r="N160" s="3">
        <f>_xlfn.NORM.S.DIST((1/$Y$8)*(C160-$Y$4-D160*$Y$12),TRUE)</f>
        <v>0.73992455687150593</v>
      </c>
      <c r="O160" s="3">
        <f>_xlfn.NORM.S.DIST((1/$Y$9)*(C160-$Y$5-D160*$Y$12),TRUE)</f>
        <v>0.44548672044806908</v>
      </c>
      <c r="P160" s="3">
        <f t="shared" si="24"/>
        <v>0.57326098754079835</v>
      </c>
      <c r="Q160">
        <f t="shared" si="25"/>
        <v>0.34458557809739288</v>
      </c>
      <c r="R160">
        <f t="shared" si="25"/>
        <v>0.10183036629793817</v>
      </c>
      <c r="S160">
        <f t="shared" si="25"/>
        <v>3.4641750896166897E-2</v>
      </c>
      <c r="T160">
        <f t="shared" si="25"/>
        <v>8.8546474978498275E-3</v>
      </c>
      <c r="U160" s="4">
        <f t="shared" si="26"/>
        <v>0.48991234278934775</v>
      </c>
      <c r="V160" s="6">
        <f t="shared" si="27"/>
        <v>-2.5288701962359821E-2</v>
      </c>
    </row>
    <row r="161" spans="1:22" x14ac:dyDescent="0.3">
      <c r="A161">
        <f t="shared" si="19"/>
        <v>157</v>
      </c>
      <c r="C161">
        <v>1.9414920449999999</v>
      </c>
      <c r="D161">
        <v>2.0981999999999998</v>
      </c>
      <c r="E161">
        <v>0.88669906071555105</v>
      </c>
      <c r="F161">
        <v>4.9425734539769402E-2</v>
      </c>
      <c r="G161">
        <v>5.96765735071869E-2</v>
      </c>
      <c r="H161">
        <v>4.19863123749318E-3</v>
      </c>
      <c r="I161">
        <f t="shared" si="20"/>
        <v>0.80032488218557307</v>
      </c>
      <c r="J161">
        <f t="shared" si="21"/>
        <v>0.10881101945565508</v>
      </c>
      <c r="K161">
        <f t="shared" si="22"/>
        <v>7.950865710626899E-2</v>
      </c>
      <c r="L161">
        <f t="shared" si="23"/>
        <v>1.135544125250321E-2</v>
      </c>
      <c r="M161">
        <f>_xlfn.NORM.S.DIST((1/$Y$7)*(C161-$Y$3-D161*$Y$12),TRUE)</f>
        <v>0.86035954399660275</v>
      </c>
      <c r="N161" s="3">
        <f>_xlfn.NORM.S.DIST((1/$Y$8)*(C161-$Y$4-D161*$Y$12),TRUE)</f>
        <v>0.92255663720823822</v>
      </c>
      <c r="O161" s="3">
        <f>_xlfn.NORM.S.DIST((1/$Y$9)*(C161-$Y$5-D161*$Y$12),TRUE)</f>
        <v>0.63678622551793862</v>
      </c>
      <c r="P161" s="3">
        <f t="shared" si="24"/>
        <v>0.66611335391331761</v>
      </c>
      <c r="Q161">
        <f t="shared" si="25"/>
        <v>0.68856715068631447</v>
      </c>
      <c r="R161">
        <f t="shared" si="25"/>
        <v>0.10038432820020933</v>
      </c>
      <c r="S161">
        <f t="shared" si="25"/>
        <v>5.0630017654701057E-2</v>
      </c>
      <c r="T161">
        <f t="shared" si="25"/>
        <v>7.5640110578705571E-3</v>
      </c>
      <c r="U161" s="4">
        <f t="shared" si="26"/>
        <v>0.84714550759909546</v>
      </c>
      <c r="V161" s="6">
        <f t="shared" si="27"/>
        <v>1.0242674139868693</v>
      </c>
    </row>
    <row r="162" spans="1:22" x14ac:dyDescent="0.3">
      <c r="A162">
        <f t="shared" si="19"/>
        <v>158</v>
      </c>
      <c r="C162">
        <v>0.34599970600000002</v>
      </c>
      <c r="D162">
        <v>2.0512999999999999</v>
      </c>
      <c r="E162">
        <v>0.90300993828375498</v>
      </c>
      <c r="F162">
        <v>5.4794083789095602E-2</v>
      </c>
      <c r="G162">
        <v>4.00422899080706E-2</v>
      </c>
      <c r="H162">
        <v>2.1536880190785898E-3</v>
      </c>
      <c r="I162">
        <f t="shared" si="20"/>
        <v>0.82379855001263202</v>
      </c>
      <c r="J162">
        <f t="shared" si="21"/>
        <v>8.1331135998982285E-2</v>
      </c>
      <c r="K162">
        <f t="shared" si="22"/>
        <v>8.5972069809342772E-2</v>
      </c>
      <c r="L162">
        <f t="shared" si="23"/>
        <v>8.8982441790433527E-3</v>
      </c>
      <c r="M162">
        <f>_xlfn.NORM.S.DIST((1/$Y$7)*(C162-$Y$3-D162*$Y$12),TRUE)</f>
        <v>0.33619873548208978</v>
      </c>
      <c r="N162" s="3">
        <f>_xlfn.NORM.S.DIST((1/$Y$8)*(C162-$Y$4-D162*$Y$12),TRUE)</f>
        <v>0.67557456976996422</v>
      </c>
      <c r="O162" s="3">
        <f>_xlfn.NORM.S.DIST((1/$Y$9)*(C162-$Y$5-D162*$Y$12),TRUE)</f>
        <v>0.39960012320456489</v>
      </c>
      <c r="P162" s="3">
        <f t="shared" si="24"/>
        <v>0.55004523210020662</v>
      </c>
      <c r="Q162">
        <f t="shared" si="25"/>
        <v>0.276960030806226</v>
      </c>
      <c r="R162">
        <f t="shared" si="25"/>
        <v>5.4945247211414909E-2</v>
      </c>
      <c r="S162">
        <f t="shared" si="25"/>
        <v>3.4354449687964826E-2</v>
      </c>
      <c r="T162">
        <f t="shared" si="25"/>
        <v>4.8944367847462136E-3</v>
      </c>
      <c r="U162" s="4">
        <f t="shared" si="26"/>
        <v>0.37115416449035193</v>
      </c>
      <c r="V162" s="6">
        <f t="shared" si="27"/>
        <v>-0.32879806072126183</v>
      </c>
    </row>
    <row r="163" spans="1:22" x14ac:dyDescent="0.3">
      <c r="A163">
        <f t="shared" si="19"/>
        <v>159</v>
      </c>
      <c r="C163">
        <v>1.5433529779999999</v>
      </c>
      <c r="D163">
        <v>1.9239999999999999</v>
      </c>
      <c r="E163">
        <v>0.913572688072399</v>
      </c>
      <c r="F163">
        <v>3.8055854458925398E-2</v>
      </c>
      <c r="G163">
        <v>4.6284381824417901E-2</v>
      </c>
      <c r="H163">
        <v>2.0870756442572498E-3</v>
      </c>
      <c r="I163">
        <f t="shared" si="20"/>
        <v>0.82404867214159694</v>
      </c>
      <c r="J163">
        <f t="shared" si="21"/>
        <v>8.6131474561268975E-2</v>
      </c>
      <c r="K163">
        <f t="shared" si="22"/>
        <v>8.2217071603880698E-2</v>
      </c>
      <c r="L163">
        <f t="shared" si="23"/>
        <v>7.6027816932531384E-3</v>
      </c>
      <c r="M163">
        <f>_xlfn.NORM.S.DIST((1/$Y$7)*(C163-$Y$3-D163*$Y$12),TRUE)</f>
        <v>0.76309775390682033</v>
      </c>
      <c r="N163" s="3">
        <f>_xlfn.NORM.S.DIST((1/$Y$8)*(C163-$Y$4-D163*$Y$12),TRUE)</f>
        <v>0.88248295352463124</v>
      </c>
      <c r="O163" s="3">
        <f>_xlfn.NORM.S.DIST((1/$Y$9)*(C163-$Y$5-D163*$Y$12),TRUE)</f>
        <v>0.58045527606346914</v>
      </c>
      <c r="P163" s="3">
        <f t="shared" si="24"/>
        <v>0.63888457143865462</v>
      </c>
      <c r="Q163">
        <f t="shared" si="25"/>
        <v>0.62882969082115037</v>
      </c>
      <c r="R163">
        <f t="shared" si="25"/>
        <v>7.6009558062260285E-2</v>
      </c>
      <c r="S163">
        <f t="shared" si="25"/>
        <v>4.7723332994960579E-2</v>
      </c>
      <c r="T163">
        <f t="shared" si="25"/>
        <v>4.8572999238356805E-3</v>
      </c>
      <c r="U163" s="4">
        <f t="shared" si="26"/>
        <v>0.75741988180220687</v>
      </c>
      <c r="V163" s="6">
        <f t="shared" si="27"/>
        <v>0.69802711597490374</v>
      </c>
    </row>
    <row r="164" spans="1:22" x14ac:dyDescent="0.3">
      <c r="A164">
        <f t="shared" si="19"/>
        <v>160</v>
      </c>
      <c r="C164">
        <v>0.25341385999999999</v>
      </c>
      <c r="D164">
        <v>1.9651000000000001</v>
      </c>
      <c r="E164">
        <v>0.90783830401263699</v>
      </c>
      <c r="F164">
        <v>5.0614651472244802E-2</v>
      </c>
      <c r="G164">
        <v>4.0063556717569802E-2</v>
      </c>
      <c r="H164">
        <v>1.4834877975483599E-3</v>
      </c>
      <c r="I164">
        <f t="shared" si="20"/>
        <v>0.83767014971832388</v>
      </c>
      <c r="J164">
        <f t="shared" si="21"/>
        <v>7.1842890958957267E-2</v>
      </c>
      <c r="K164">
        <f t="shared" si="22"/>
        <v>8.4548869543175947E-2</v>
      </c>
      <c r="L164">
        <f t="shared" si="23"/>
        <v>5.9380897795425196E-3</v>
      </c>
      <c r="M164">
        <f>_xlfn.NORM.S.DIST((1/$Y$7)*(C164-$Y$3-D164*$Y$12),TRUE)</f>
        <v>0.30674059085147043</v>
      </c>
      <c r="N164" s="3">
        <f>_xlfn.NORM.S.DIST((1/$Y$8)*(C164-$Y$4-D164*$Y$12),TRUE)</f>
        <v>0.65634095253721003</v>
      </c>
      <c r="O164" s="3">
        <f>_xlfn.NORM.S.DIST((1/$Y$9)*(C164-$Y$5-D164*$Y$12),TRUE)</f>
        <v>0.38689892249256874</v>
      </c>
      <c r="P164" s="3">
        <f t="shared" si="24"/>
        <v>0.54347427192380748</v>
      </c>
      <c r="Q164">
        <f t="shared" si="25"/>
        <v>0.25694743666323838</v>
      </c>
      <c r="R164">
        <f t="shared" si="25"/>
        <v>4.7153431485028929E-2</v>
      </c>
      <c r="S164">
        <f t="shared" si="25"/>
        <v>3.2711866524219535E-2</v>
      </c>
      <c r="T164">
        <f t="shared" si="25"/>
        <v>3.2271990195550733E-3</v>
      </c>
      <c r="U164" s="4">
        <f t="shared" si="26"/>
        <v>0.34003993369204194</v>
      </c>
      <c r="V164" s="6">
        <f t="shared" si="27"/>
        <v>-0.41235414562962353</v>
      </c>
    </row>
    <row r="165" spans="1:22" x14ac:dyDescent="0.3">
      <c r="A165">
        <f t="shared" si="19"/>
        <v>161</v>
      </c>
      <c r="C165">
        <v>0.52164685899999996</v>
      </c>
      <c r="D165">
        <v>1.8454999999999999</v>
      </c>
      <c r="E165">
        <v>0.91193195810436001</v>
      </c>
      <c r="F165">
        <v>4.9637737718769698E-2</v>
      </c>
      <c r="G165">
        <v>3.6909510109550701E-2</v>
      </c>
      <c r="H165">
        <v>1.52079406731994E-3</v>
      </c>
      <c r="I165">
        <f t="shared" si="20"/>
        <v>0.82826444976046876</v>
      </c>
      <c r="J165">
        <f t="shared" si="21"/>
        <v>8.2592148428281401E-2</v>
      </c>
      <c r="K165">
        <f t="shared" si="22"/>
        <v>8.2494510858810932E-2</v>
      </c>
      <c r="L165">
        <f t="shared" si="23"/>
        <v>6.6488909524388658E-3</v>
      </c>
      <c r="M165">
        <f>_xlfn.NORM.S.DIST((1/$Y$7)*(C165-$Y$3-D165*$Y$12),TRUE)</f>
        <v>0.40346848777959804</v>
      </c>
      <c r="N165" s="3">
        <f>_xlfn.NORM.S.DIST((1/$Y$8)*(C165-$Y$4-D165*$Y$12),TRUE)</f>
        <v>0.71568397516423765</v>
      </c>
      <c r="O165" s="3">
        <f>_xlfn.NORM.S.DIST((1/$Y$9)*(C165-$Y$5-D165*$Y$12),TRUE)</f>
        <v>0.4275120451090636</v>
      </c>
      <c r="P165" s="3">
        <f t="shared" si="24"/>
        <v>0.56425447426640274</v>
      </c>
      <c r="Q165">
        <f t="shared" si="25"/>
        <v>0.33417860502645719</v>
      </c>
      <c r="R165">
        <f t="shared" si="25"/>
        <v>5.9109877104507179E-2</v>
      </c>
      <c r="S165">
        <f t="shared" si="25"/>
        <v>3.5267397047522117E-2</v>
      </c>
      <c r="T165">
        <f t="shared" si="25"/>
        <v>3.7516664688230341E-3</v>
      </c>
      <c r="U165" s="4">
        <f t="shared" si="26"/>
        <v>0.4323075456473095</v>
      </c>
      <c r="V165" s="6">
        <f t="shared" si="27"/>
        <v>-0.17050234376465656</v>
      </c>
    </row>
    <row r="166" spans="1:22" x14ac:dyDescent="0.3">
      <c r="A166">
        <f t="shared" si="19"/>
        <v>162</v>
      </c>
      <c r="C166">
        <v>1.250449835</v>
      </c>
      <c r="D166">
        <v>1.8502000000000001</v>
      </c>
      <c r="E166">
        <v>0.92090081848614902</v>
      </c>
      <c r="F166">
        <v>3.7391386396020902E-2</v>
      </c>
      <c r="G166">
        <v>4.0140826072898199E-2</v>
      </c>
      <c r="H166">
        <v>1.56696904493238E-3</v>
      </c>
      <c r="I166">
        <f t="shared" si="20"/>
        <v>0.8295865557285742</v>
      </c>
      <c r="J166">
        <f t="shared" si="21"/>
        <v>8.179256607851236E-2</v>
      </c>
      <c r="K166">
        <f t="shared" si="22"/>
        <v>8.2071374066085362E-2</v>
      </c>
      <c r="L166">
        <f t="shared" si="23"/>
        <v>6.5495041268284291E-3</v>
      </c>
      <c r="M166">
        <f>_xlfn.NORM.S.DIST((1/$Y$7)*(C166-$Y$3-D166*$Y$12),TRUE)</f>
        <v>0.6714825428454404</v>
      </c>
      <c r="N166" s="3">
        <f>_xlfn.NORM.S.DIST((1/$Y$8)*(C166-$Y$4-D166*$Y$12),TRUE)</f>
        <v>0.84434823929586178</v>
      </c>
      <c r="O166" s="3">
        <f>_xlfn.NORM.S.DIST((1/$Y$9)*(C166-$Y$5-D166*$Y$12),TRUE)</f>
        <v>0.53733305475351212</v>
      </c>
      <c r="P166" s="3">
        <f t="shared" si="24"/>
        <v>0.61813006044161045</v>
      </c>
      <c r="Q166">
        <f t="shared" si="25"/>
        <v>0.55705288995101365</v>
      </c>
      <c r="R166">
        <f t="shared" si="25"/>
        <v>6.9061409155882339E-2</v>
      </c>
      <c r="S166">
        <f t="shared" si="25"/>
        <v>4.4099662134747822E-2</v>
      </c>
      <c r="T166">
        <f t="shared" si="25"/>
        <v>4.0484453817790341E-3</v>
      </c>
      <c r="U166" s="4">
        <f t="shared" si="26"/>
        <v>0.67426240662342285</v>
      </c>
      <c r="V166" s="6">
        <f t="shared" si="27"/>
        <v>0.45171378417290525</v>
      </c>
    </row>
    <row r="167" spans="1:22" x14ac:dyDescent="0.3">
      <c r="A167">
        <f t="shared" si="19"/>
        <v>163</v>
      </c>
      <c r="C167">
        <v>-1.9305955990000001</v>
      </c>
      <c r="D167">
        <v>1.9427000000000001</v>
      </c>
      <c r="E167">
        <v>0.39342105744849198</v>
      </c>
      <c r="F167">
        <v>0.36568057334102899</v>
      </c>
      <c r="G167">
        <v>0.22758868814168501</v>
      </c>
      <c r="H167">
        <v>1.3309681068794901E-2</v>
      </c>
      <c r="I167">
        <f t="shared" si="20"/>
        <v>0.83968369859470737</v>
      </c>
      <c r="J167">
        <f t="shared" si="21"/>
        <v>7.1349930794990163E-2</v>
      </c>
      <c r="K167">
        <f t="shared" si="22"/>
        <v>8.3572248474025987E-2</v>
      </c>
      <c r="L167">
        <f t="shared" si="23"/>
        <v>5.3941221362769761E-3</v>
      </c>
      <c r="M167">
        <f>_xlfn.NORM.S.DIST((1/$Y$7)*(C167-$Y$3-D167*$Y$12),TRUE)</f>
        <v>5.1216064956706633E-3</v>
      </c>
      <c r="N167" s="3">
        <f>_xlfn.NORM.S.DIST((1/$Y$8)*(C167-$Y$4-D167*$Y$12),TRUE)</f>
        <v>0.17800584451890542</v>
      </c>
      <c r="O167" s="3">
        <f>_xlfn.NORM.S.DIST((1/$Y$9)*(C167-$Y$5-D167*$Y$12),TRUE)</f>
        <v>0.1322999754159381</v>
      </c>
      <c r="P167" s="3">
        <f t="shared" si="24"/>
        <v>0.37954493578595122</v>
      </c>
      <c r="Q167">
        <f t="shared" si="25"/>
        <v>4.3005294850314204E-3</v>
      </c>
      <c r="R167">
        <f t="shared" si="25"/>
        <v>1.2700704687527681E-2</v>
      </c>
      <c r="S167">
        <f t="shared" si="25"/>
        <v>1.1056606418568309E-2</v>
      </c>
      <c r="T167">
        <f t="shared" si="25"/>
        <v>2.0473117398348228E-3</v>
      </c>
      <c r="U167" s="4">
        <f t="shared" si="26"/>
        <v>3.0105152330962233E-2</v>
      </c>
      <c r="V167" s="6">
        <f t="shared" si="27"/>
        <v>-1.8792504447247269</v>
      </c>
    </row>
    <row r="168" spans="1:22" x14ac:dyDescent="0.3">
      <c r="A168">
        <f t="shared" si="19"/>
        <v>164</v>
      </c>
      <c r="C168">
        <v>0.61900485900000002</v>
      </c>
      <c r="D168">
        <v>1.843</v>
      </c>
      <c r="E168">
        <v>0.68968106164463305</v>
      </c>
      <c r="F168">
        <v>0.248682464480352</v>
      </c>
      <c r="G168">
        <v>4.8165785960063601E-2</v>
      </c>
      <c r="H168">
        <v>1.34706879149509E-2</v>
      </c>
      <c r="I168">
        <f t="shared" si="20"/>
        <v>0.51386428856078437</v>
      </c>
      <c r="J168">
        <f t="shared" si="21"/>
        <v>0.34828640683708201</v>
      </c>
      <c r="K168">
        <f t="shared" si="22"/>
        <v>8.8357615531578892E-2</v>
      </c>
      <c r="L168">
        <f t="shared" si="23"/>
        <v>4.9491689070555664E-2</v>
      </c>
      <c r="M168">
        <f>_xlfn.NORM.S.DIST((1/$Y$7)*(C168-$Y$3-D168*$Y$12),TRUE)</f>
        <v>0.43950277148878103</v>
      </c>
      <c r="N168" s="3">
        <f>_xlfn.NORM.S.DIST((1/$Y$8)*(C168-$Y$4-D168*$Y$12),TRUE)</f>
        <v>0.73542074706692617</v>
      </c>
      <c r="O168" s="3">
        <f>_xlfn.NORM.S.DIST((1/$Y$9)*(C168-$Y$5-D168*$Y$12),TRUE)</f>
        <v>0.44207576334998377</v>
      </c>
      <c r="P168" s="3">
        <f t="shared" si="24"/>
        <v>0.57155954505653184</v>
      </c>
      <c r="Q168">
        <f t="shared" si="25"/>
        <v>0.22584477899157546</v>
      </c>
      <c r="R168">
        <f t="shared" si="25"/>
        <v>0.25613704950938221</v>
      </c>
      <c r="S168">
        <f t="shared" si="25"/>
        <v>3.9060760333907124E-2</v>
      </c>
      <c r="T168">
        <f t="shared" si="25"/>
        <v>2.8287447289246124E-2</v>
      </c>
      <c r="U168" s="4">
        <f t="shared" si="26"/>
        <v>0.54933003612411091</v>
      </c>
      <c r="V168" s="6">
        <f t="shared" si="27"/>
        <v>0.12396886404141885</v>
      </c>
    </row>
    <row r="169" spans="1:22" x14ac:dyDescent="0.3">
      <c r="A169">
        <f t="shared" si="19"/>
        <v>165</v>
      </c>
      <c r="C169">
        <v>1.626865097</v>
      </c>
      <c r="D169">
        <v>1.7478</v>
      </c>
      <c r="E169">
        <v>0.812587194901635</v>
      </c>
      <c r="F169">
        <v>0.12835443574316899</v>
      </c>
      <c r="G169">
        <v>4.7096240303250797E-2</v>
      </c>
      <c r="H169">
        <v>1.19621290519452E-2</v>
      </c>
      <c r="I169">
        <f t="shared" si="20"/>
        <v>0.64422023166247588</v>
      </c>
      <c r="J169">
        <f t="shared" si="21"/>
        <v>0.25062902319039954</v>
      </c>
      <c r="K169">
        <f t="shared" si="22"/>
        <v>6.9024290507527564E-2</v>
      </c>
      <c r="L169">
        <f t="shared" si="23"/>
        <v>3.6126454639596559E-2</v>
      </c>
      <c r="M169">
        <f>_xlfn.NORM.S.DIST((1/$Y$7)*(C169-$Y$3-D169*$Y$12),TRUE)</f>
        <v>0.78985623330996813</v>
      </c>
      <c r="N169" s="3">
        <f>_xlfn.NORM.S.DIST((1/$Y$8)*(C169-$Y$4-D169*$Y$12),TRUE)</f>
        <v>0.89345044747822433</v>
      </c>
      <c r="O169" s="3">
        <f>_xlfn.NORM.S.DIST((1/$Y$9)*(C169-$Y$5-D169*$Y$12),TRUE)</f>
        <v>0.59446502432357951</v>
      </c>
      <c r="P169" s="3">
        <f t="shared" si="24"/>
        <v>0.64563044394769509</v>
      </c>
      <c r="Q169">
        <f t="shared" si="25"/>
        <v>0.50884136560299831</v>
      </c>
      <c r="R169">
        <f t="shared" si="25"/>
        <v>0.22392461292049273</v>
      </c>
      <c r="S169">
        <f t="shared" si="25"/>
        <v>4.1032526535475192E-2</v>
      </c>
      <c r="T169">
        <f t="shared" si="25"/>
        <v>2.3324338947218994E-2</v>
      </c>
      <c r="U169" s="4">
        <f t="shared" si="26"/>
        <v>0.79712284400618516</v>
      </c>
      <c r="V169" s="6">
        <f t="shared" si="27"/>
        <v>0.83138829022682303</v>
      </c>
    </row>
    <row r="170" spans="1:22" x14ac:dyDescent="0.3">
      <c r="A170">
        <f t="shared" si="19"/>
        <v>166</v>
      </c>
      <c r="C170">
        <v>1.007308761</v>
      </c>
      <c r="D170">
        <v>1.6859</v>
      </c>
      <c r="E170">
        <v>0.87961499439910196</v>
      </c>
      <c r="F170">
        <v>7.7167634641433502E-2</v>
      </c>
      <c r="G170">
        <v>3.7810307548130299E-2</v>
      </c>
      <c r="H170">
        <v>5.40706341133398E-3</v>
      </c>
      <c r="I170">
        <f t="shared" si="20"/>
        <v>0.75038919017973049</v>
      </c>
      <c r="J170">
        <f t="shared" si="21"/>
        <v>0.14839106539762223</v>
      </c>
      <c r="K170">
        <f t="shared" si="22"/>
        <v>7.8343635203741671E-2</v>
      </c>
      <c r="L170">
        <f t="shared" si="23"/>
        <v>2.2876109218905569E-2</v>
      </c>
      <c r="M170">
        <f>_xlfn.NORM.S.DIST((1/$Y$7)*(C170-$Y$3-D170*$Y$12),TRUE)</f>
        <v>0.58871453511581939</v>
      </c>
      <c r="N170" s="3">
        <f>_xlfn.NORM.S.DIST((1/$Y$8)*(C170-$Y$4-D170*$Y$12),TRUE)</f>
        <v>0.8081898955868605</v>
      </c>
      <c r="O170" s="3">
        <f>_xlfn.NORM.S.DIST((1/$Y$9)*(C170-$Y$5-D170*$Y$12),TRUE)</f>
        <v>0.50218065273772083</v>
      </c>
      <c r="P170" s="3">
        <f t="shared" si="24"/>
        <v>0.60112426096961724</v>
      </c>
      <c r="Q170">
        <f t="shared" si="25"/>
        <v>0.4417650232525962</v>
      </c>
      <c r="R170">
        <f t="shared" si="25"/>
        <v>0.11992815964972729</v>
      </c>
      <c r="S170">
        <f t="shared" si="25"/>
        <v>3.9342657864460874E-2</v>
      </c>
      <c r="T170">
        <f t="shared" si="25"/>
        <v>1.3751384248074858E-2</v>
      </c>
      <c r="U170" s="4">
        <f t="shared" si="26"/>
        <v>0.61478722501485927</v>
      </c>
      <c r="V170" s="6">
        <f t="shared" si="27"/>
        <v>0.29181830340285775</v>
      </c>
    </row>
    <row r="171" spans="1:22" x14ac:dyDescent="0.3">
      <c r="A171">
        <f t="shared" si="19"/>
        <v>167</v>
      </c>
      <c r="C171">
        <v>2.2788295590000001</v>
      </c>
      <c r="D171">
        <v>1.5698000000000001</v>
      </c>
      <c r="E171">
        <v>0.85745395317585205</v>
      </c>
      <c r="F171">
        <v>5.0618041534779397E-2</v>
      </c>
      <c r="G171">
        <v>8.5270609052609497E-2</v>
      </c>
      <c r="H171">
        <v>6.6573962367594101E-3</v>
      </c>
      <c r="I171">
        <f t="shared" si="20"/>
        <v>0.8021103634863912</v>
      </c>
      <c r="J171">
        <f t="shared" si="21"/>
        <v>0.10510624510151048</v>
      </c>
      <c r="K171">
        <f t="shared" si="22"/>
        <v>8.0362874143406204E-2</v>
      </c>
      <c r="L171">
        <f t="shared" si="23"/>
        <v>1.2420517268691839E-2</v>
      </c>
      <c r="M171">
        <f>_xlfn.NORM.S.DIST((1/$Y$7)*(C171-$Y$3-D171*$Y$12),TRUE)</f>
        <v>0.92404328453182327</v>
      </c>
      <c r="N171" s="3">
        <f>_xlfn.NORM.S.DIST((1/$Y$8)*(C171-$Y$4-D171*$Y$12),TRUE)</f>
        <v>0.95032181862670828</v>
      </c>
      <c r="O171" s="3">
        <f>_xlfn.NORM.S.DIST((1/$Y$9)*(C171-$Y$5-D171*$Y$12),TRUE)</f>
        <v>0.68820764303229998</v>
      </c>
      <c r="P171" s="3">
        <f t="shared" si="24"/>
        <v>0.69144700939748516</v>
      </c>
      <c r="Q171">
        <f t="shared" si="25"/>
        <v>0.74118469483297955</v>
      </c>
      <c r="R171">
        <f t="shared" si="25"/>
        <v>9.9884757993891987E-2</v>
      </c>
      <c r="S171">
        <f t="shared" si="25"/>
        <v>5.5306344201534949E-2</v>
      </c>
      <c r="T171">
        <f t="shared" si="25"/>
        <v>8.588129520606792E-3</v>
      </c>
      <c r="U171" s="4">
        <f t="shared" si="26"/>
        <v>0.90496392654901325</v>
      </c>
      <c r="V171" s="6">
        <f t="shared" si="27"/>
        <v>1.3103657129512918</v>
      </c>
    </row>
    <row r="172" spans="1:22" x14ac:dyDescent="0.3">
      <c r="A172">
        <f t="shared" si="19"/>
        <v>168</v>
      </c>
      <c r="C172">
        <v>-0.63673734800000004</v>
      </c>
      <c r="D172">
        <v>1.6733</v>
      </c>
      <c r="E172">
        <v>0.80275266245177301</v>
      </c>
      <c r="F172">
        <v>0.120709909822656</v>
      </c>
      <c r="G172">
        <v>7.1122020496688199E-2</v>
      </c>
      <c r="H172">
        <v>5.41540722888262E-3</v>
      </c>
      <c r="I172">
        <f t="shared" si="20"/>
        <v>0.81652707169034411</v>
      </c>
      <c r="J172">
        <f t="shared" si="21"/>
        <v>8.2039481289301219E-2</v>
      </c>
      <c r="K172">
        <f t="shared" si="22"/>
        <v>9.0193019786943537E-2</v>
      </c>
      <c r="L172">
        <f t="shared" si="23"/>
        <v>1.1240427233411563E-2</v>
      </c>
      <c r="M172">
        <f>_xlfn.NORM.S.DIST((1/$Y$7)*(C172-$Y$3-D172*$Y$12),TRUE)</f>
        <v>9.2003024713041476E-2</v>
      </c>
      <c r="N172" s="3">
        <f>_xlfn.NORM.S.DIST((1/$Y$8)*(C172-$Y$4-D172*$Y$12),TRUE)</f>
        <v>0.44958785234198323</v>
      </c>
      <c r="O172" s="3">
        <f>_xlfn.NORM.S.DIST((1/$Y$9)*(C172-$Y$5-D172*$Y$12),TRUE)</f>
        <v>0.26826844636130659</v>
      </c>
      <c r="P172" s="3">
        <f t="shared" si="24"/>
        <v>0.47733477860456169</v>
      </c>
      <c r="Q172">
        <f t="shared" si="25"/>
        <v>7.5122960355594112E-2</v>
      </c>
      <c r="R172">
        <f t="shared" si="25"/>
        <v>3.6883954200107254E-2</v>
      </c>
      <c r="S172">
        <f t="shared" si="25"/>
        <v>2.4195941290877928E-2</v>
      </c>
      <c r="T172">
        <f t="shared" si="25"/>
        <v>5.3654468448811948E-3</v>
      </c>
      <c r="U172" s="4">
        <f t="shared" si="26"/>
        <v>0.14156830269146048</v>
      </c>
      <c r="V172" s="6">
        <f t="shared" si="27"/>
        <v>-1.073299843549012</v>
      </c>
    </row>
    <row r="173" spans="1:22" x14ac:dyDescent="0.3">
      <c r="A173">
        <f t="shared" si="19"/>
        <v>169</v>
      </c>
      <c r="C173">
        <v>1.522380227</v>
      </c>
      <c r="D173">
        <v>1.5942000000000001</v>
      </c>
      <c r="E173">
        <v>0.88019922661512096</v>
      </c>
      <c r="F173">
        <v>6.6374791262682101E-2</v>
      </c>
      <c r="G173">
        <v>4.8523607394555399E-2</v>
      </c>
      <c r="H173">
        <v>4.9023747276409398E-3</v>
      </c>
      <c r="I173">
        <f t="shared" si="20"/>
        <v>0.7588914508856911</v>
      </c>
      <c r="J173">
        <f t="shared" si="21"/>
        <v>0.14178389499971306</v>
      </c>
      <c r="K173">
        <f t="shared" si="22"/>
        <v>8.221011714425705E-2</v>
      </c>
      <c r="L173">
        <f t="shared" si="23"/>
        <v>1.711453697033858E-2</v>
      </c>
      <c r="M173">
        <f>_xlfn.NORM.S.DIST((1/$Y$7)*(C173-$Y$3-D173*$Y$12),TRUE)</f>
        <v>0.76316582218072604</v>
      </c>
      <c r="N173" s="3">
        <f>_xlfn.NORM.S.DIST((1/$Y$8)*(C173-$Y$4-D173*$Y$12),TRUE)</f>
        <v>0.88251088893959351</v>
      </c>
      <c r="O173" s="3">
        <f>_xlfn.NORM.S.DIST((1/$Y$9)*(C173-$Y$5-D173*$Y$12),TRUE)</f>
        <v>0.58048988486319131</v>
      </c>
      <c r="P173" s="3">
        <f t="shared" si="24"/>
        <v>0.63890122599909205</v>
      </c>
      <c r="Q173">
        <f t="shared" si="25"/>
        <v>0.57916001806110251</v>
      </c>
      <c r="R173">
        <f t="shared" si="25"/>
        <v>0.12512583121351475</v>
      </c>
      <c r="S173">
        <f t="shared" si="25"/>
        <v>4.7722141435659247E-2</v>
      </c>
      <c r="T173">
        <f t="shared" si="25"/>
        <v>1.0934498652756105E-2</v>
      </c>
      <c r="U173" s="4">
        <f t="shared" si="26"/>
        <v>0.76294248936303255</v>
      </c>
      <c r="V173" s="6">
        <f t="shared" si="27"/>
        <v>0.71579972659269653</v>
      </c>
    </row>
    <row r="174" spans="1:22" x14ac:dyDescent="0.3">
      <c r="A174">
        <f t="shared" si="19"/>
        <v>170</v>
      </c>
      <c r="C174">
        <v>-0.33100620400000003</v>
      </c>
      <c r="D174">
        <v>1.6561999999999999</v>
      </c>
      <c r="E174">
        <v>0.83778275535819302</v>
      </c>
      <c r="F174">
        <v>0.10622585824295599</v>
      </c>
      <c r="G174">
        <v>5.2005312454272402E-2</v>
      </c>
      <c r="H174">
        <v>3.9860739445794499E-3</v>
      </c>
      <c r="I174">
        <f t="shared" si="20"/>
        <v>0.81022508840528951</v>
      </c>
      <c r="J174">
        <f t="shared" si="21"/>
        <v>9.5835289004781388E-2</v>
      </c>
      <c r="K174">
        <f t="shared" si="22"/>
        <v>8.2895007607601934E-2</v>
      </c>
      <c r="L174">
        <f t="shared" si="23"/>
        <v>1.1044614982326516E-2</v>
      </c>
      <c r="M174">
        <f>_xlfn.NORM.S.DIST((1/$Y$7)*(C174-$Y$3-D174*$Y$12),TRUE)</f>
        <v>0.14949907660067718</v>
      </c>
      <c r="N174" s="3">
        <f>_xlfn.NORM.S.DIST((1/$Y$8)*(C174-$Y$4-D174*$Y$12),TRUE)</f>
        <v>0.5237778611759204</v>
      </c>
      <c r="O174" s="3">
        <f>_xlfn.NORM.S.DIST((1/$Y$9)*(C174-$Y$5-D174*$Y$12),TRUE)</f>
        <v>0.30796331058949794</v>
      </c>
      <c r="P174" s="3">
        <f t="shared" si="24"/>
        <v>0.50064613277697134</v>
      </c>
      <c r="Q174">
        <f t="shared" si="25"/>
        <v>0.12112790255529282</v>
      </c>
      <c r="R174">
        <f t="shared" si="25"/>
        <v>5.0196402700100597E-2</v>
      </c>
      <c r="S174">
        <f t="shared" si="25"/>
        <v>2.5528620974178708E-2</v>
      </c>
      <c r="T174">
        <f t="shared" si="25"/>
        <v>5.529443778912368E-3</v>
      </c>
      <c r="U174" s="4">
        <f t="shared" si="26"/>
        <v>0.2023823700084845</v>
      </c>
      <c r="V174" s="6">
        <f t="shared" si="27"/>
        <v>-0.83314183825196375</v>
      </c>
    </row>
    <row r="175" spans="1:22" x14ac:dyDescent="0.3">
      <c r="A175">
        <f t="shared" si="19"/>
        <v>171</v>
      </c>
      <c r="C175">
        <v>0.56075679099999998</v>
      </c>
      <c r="D175">
        <v>1.5966</v>
      </c>
      <c r="E175">
        <v>0.88104283873225098</v>
      </c>
      <c r="F175">
        <v>7.8870534333274595E-2</v>
      </c>
      <c r="G175">
        <v>3.6759331055336998E-2</v>
      </c>
      <c r="H175">
        <v>3.3272958791372201E-3</v>
      </c>
      <c r="I175">
        <f t="shared" si="20"/>
        <v>0.77579476900416144</v>
      </c>
      <c r="J175">
        <f t="shared" si="21"/>
        <v>0.12969220490307831</v>
      </c>
      <c r="K175">
        <f t="shared" si="22"/>
        <v>8.0181527988259338E-2</v>
      </c>
      <c r="L175">
        <f t="shared" si="23"/>
        <v>1.4331498104501886E-2</v>
      </c>
      <c r="M175">
        <f>_xlfn.NORM.S.DIST((1/$Y$7)*(C175-$Y$3-D175*$Y$12),TRUE)</f>
        <v>0.42375369876477165</v>
      </c>
      <c r="N175" s="3">
        <f>_xlfn.NORM.S.DIST((1/$Y$8)*(C175-$Y$4-D175*$Y$12),TRUE)</f>
        <v>0.72692475220917441</v>
      </c>
      <c r="O175" s="3">
        <f>_xlfn.NORM.S.DIST((1/$Y$9)*(C175-$Y$5-D175*$Y$12),TRUE)</f>
        <v>0.43573212982995541</v>
      </c>
      <c r="P175" s="3">
        <f t="shared" si="24"/>
        <v>0.56838590545722678</v>
      </c>
      <c r="Q175">
        <f t="shared" si="25"/>
        <v>0.32874590284787503</v>
      </c>
      <c r="R175">
        <f t="shared" si="25"/>
        <v>9.4276473912631678E-2</v>
      </c>
      <c r="S175">
        <f t="shared" si="25"/>
        <v>3.4937667963344424E-2</v>
      </c>
      <c r="T175">
        <f t="shared" si="25"/>
        <v>8.1458215266858331E-3</v>
      </c>
      <c r="U175" s="4">
        <f t="shared" si="26"/>
        <v>0.46610586625053696</v>
      </c>
      <c r="V175" s="6">
        <f t="shared" si="27"/>
        <v>-8.5062462741038389E-2</v>
      </c>
    </row>
    <row r="176" spans="1:22" x14ac:dyDescent="0.3">
      <c r="A176">
        <f t="shared" si="19"/>
        <v>172</v>
      </c>
      <c r="C176">
        <v>0.39346793499999999</v>
      </c>
      <c r="D176">
        <v>1.5823</v>
      </c>
      <c r="E176">
        <v>0.89094569802641699</v>
      </c>
      <c r="F176">
        <v>6.9594409680674305E-2</v>
      </c>
      <c r="G176">
        <v>3.6860103125784201E-2</v>
      </c>
      <c r="H176">
        <v>2.5997891671241599E-3</v>
      </c>
      <c r="I176">
        <f t="shared" si="20"/>
        <v>0.80260639474634765</v>
      </c>
      <c r="J176">
        <f t="shared" si="21"/>
        <v>0.10660581495514729</v>
      </c>
      <c r="K176">
        <f t="shared" si="22"/>
        <v>7.9871306851314286E-2</v>
      </c>
      <c r="L176">
        <f t="shared" si="23"/>
        <v>1.0916483447190607E-2</v>
      </c>
      <c r="M176">
        <f>_xlfn.NORM.S.DIST((1/$Y$7)*(C176-$Y$3-D176*$Y$12),TRUE)</f>
        <v>0.36335362322350889</v>
      </c>
      <c r="N176" s="3">
        <f>_xlfn.NORM.S.DIST((1/$Y$8)*(C176-$Y$4-D176*$Y$12),TRUE)</f>
        <v>0.69234253371367604</v>
      </c>
      <c r="O176" s="3">
        <f>_xlfn.NORM.S.DIST((1/$Y$9)*(C176-$Y$5-D176*$Y$12),TRUE)</f>
        <v>0.41101781466649218</v>
      </c>
      <c r="P176" s="3">
        <f t="shared" si="24"/>
        <v>0.55589370413007599</v>
      </c>
      <c r="Q176">
        <f t="shared" si="25"/>
        <v>0.29162994155344324</v>
      </c>
      <c r="R176">
        <f t="shared" si="25"/>
        <v>7.3807740034657968E-2</v>
      </c>
      <c r="S176">
        <f t="shared" si="25"/>
        <v>3.2828529996584019E-2</v>
      </c>
      <c r="T176">
        <f t="shared" si="25"/>
        <v>6.0684044195334474E-3</v>
      </c>
      <c r="U176" s="4">
        <f t="shared" si="26"/>
        <v>0.40433461600421866</v>
      </c>
      <c r="V176" s="6">
        <f t="shared" si="27"/>
        <v>-0.2421431654649838</v>
      </c>
    </row>
    <row r="177" spans="1:22" x14ac:dyDescent="0.3">
      <c r="A177">
        <f t="shared" si="19"/>
        <v>173</v>
      </c>
      <c r="C177">
        <v>1.354081345</v>
      </c>
      <c r="D177">
        <v>1.5677000000000001</v>
      </c>
      <c r="E177">
        <v>0.91063018120005501</v>
      </c>
      <c r="F177">
        <v>4.49879113810683E-2</v>
      </c>
      <c r="G177">
        <v>4.1992311525893597E-2</v>
      </c>
      <c r="H177">
        <v>2.3895958929829801E-3</v>
      </c>
      <c r="I177">
        <f t="shared" si="20"/>
        <v>0.81129343050228953</v>
      </c>
      <c r="J177">
        <f t="shared" si="21"/>
        <v>9.8734651413972821E-2</v>
      </c>
      <c r="K177">
        <f t="shared" si="22"/>
        <v>8.0564044750712674E-2</v>
      </c>
      <c r="L177">
        <f t="shared" si="23"/>
        <v>9.4078733330246016E-3</v>
      </c>
      <c r="M177">
        <f>_xlfn.NORM.S.DIST((1/$Y$7)*(C177-$Y$3-D177*$Y$12),TRUE)</f>
        <v>0.71195355363862844</v>
      </c>
      <c r="N177" s="3">
        <f>_xlfn.NORM.S.DIST((1/$Y$8)*(C177-$Y$4-D177*$Y$12),TRUE)</f>
        <v>0.86136186217293242</v>
      </c>
      <c r="O177" s="3">
        <f>_xlfn.NORM.S.DIST((1/$Y$9)*(C177-$Y$5-D177*$Y$12),TRUE)</f>
        <v>0.55564336992635377</v>
      </c>
      <c r="P177" s="3">
        <f t="shared" si="24"/>
        <v>0.62694784115606439</v>
      </c>
      <c r="Q177">
        <f t="shared" si="25"/>
        <v>0.57760324088977866</v>
      </c>
      <c r="R177">
        <f t="shared" si="25"/>
        <v>8.5046263202934985E-2</v>
      </c>
      <c r="S177">
        <f t="shared" si="25"/>
        <v>4.4764877320183562E-2</v>
      </c>
      <c r="T177">
        <f t="shared" si="25"/>
        <v>5.8982458760094818E-3</v>
      </c>
      <c r="U177" s="4">
        <f t="shared" si="26"/>
        <v>0.71331262728890665</v>
      </c>
      <c r="V177" s="6">
        <f t="shared" si="27"/>
        <v>0.56308831864621955</v>
      </c>
    </row>
    <row r="178" spans="1:22" x14ac:dyDescent="0.3">
      <c r="A178">
        <f t="shared" si="19"/>
        <v>174</v>
      </c>
      <c r="C178">
        <v>0.19398127600000001</v>
      </c>
      <c r="D178">
        <v>1.4748000000000001</v>
      </c>
      <c r="E178">
        <v>0.90224894913504095</v>
      </c>
      <c r="F178">
        <v>5.6094418980826698E-2</v>
      </c>
      <c r="G178">
        <v>3.9925484147002997E-2</v>
      </c>
      <c r="H178">
        <v>1.73114773712958E-3</v>
      </c>
      <c r="I178">
        <f t="shared" si="20"/>
        <v>0.83206279882743228</v>
      </c>
      <c r="J178">
        <f t="shared" si="21"/>
        <v>7.7772009640789452E-2</v>
      </c>
      <c r="K178">
        <f t="shared" si="22"/>
        <v>8.3334800564025965E-2</v>
      </c>
      <c r="L178">
        <f t="shared" si="23"/>
        <v>6.8303909677521505E-3</v>
      </c>
      <c r="M178">
        <f>_xlfn.NORM.S.DIST((1/$Y$7)*(C178-$Y$3-D178*$Y$12),TRUE)</f>
        <v>0.29754297460214774</v>
      </c>
      <c r="N178" s="3">
        <f>_xlfn.NORM.S.DIST((1/$Y$8)*(C178-$Y$4-D178*$Y$12),TRUE)</f>
        <v>0.650084865662935</v>
      </c>
      <c r="O178" s="3">
        <f>_xlfn.NORM.S.DIST((1/$Y$9)*(C178-$Y$5-D178*$Y$12),TRUE)</f>
        <v>0.38285167699707329</v>
      </c>
      <c r="P178" s="3">
        <f t="shared" si="24"/>
        <v>0.54136499627650581</v>
      </c>
      <c r="Q178">
        <f t="shared" si="25"/>
        <v>0.24757444021890265</v>
      </c>
      <c r="R178">
        <f t="shared" si="25"/>
        <v>5.05584064396691E-2</v>
      </c>
      <c r="S178">
        <f t="shared" si="25"/>
        <v>3.1904868148153992E-2</v>
      </c>
      <c r="T178">
        <f t="shared" si="25"/>
        <v>3.6977345808242219E-3</v>
      </c>
      <c r="U178" s="4">
        <f t="shared" si="26"/>
        <v>0.33373544938754995</v>
      </c>
      <c r="V178" s="6">
        <f t="shared" si="27"/>
        <v>-0.42962163196659103</v>
      </c>
    </row>
    <row r="179" spans="1:22" x14ac:dyDescent="0.3">
      <c r="A179">
        <f t="shared" si="19"/>
        <v>175</v>
      </c>
      <c r="C179">
        <v>0.543947984</v>
      </c>
      <c r="D179">
        <v>1.4141999999999999</v>
      </c>
      <c r="E179">
        <v>0.91042480395122904</v>
      </c>
      <c r="F179">
        <v>5.1284830337420997E-2</v>
      </c>
      <c r="G179">
        <v>3.6613031567329597E-2</v>
      </c>
      <c r="H179">
        <v>1.6773341440201801E-3</v>
      </c>
      <c r="I179">
        <f t="shared" si="20"/>
        <v>0.82330367949185768</v>
      </c>
      <c r="J179">
        <f t="shared" si="21"/>
        <v>8.7246378337490077E-2</v>
      </c>
      <c r="K179">
        <f t="shared" si="22"/>
        <v>8.2056327241396027E-2</v>
      </c>
      <c r="L179">
        <f t="shared" si="23"/>
        <v>7.3936149292563643E-3</v>
      </c>
      <c r="M179">
        <f>_xlfn.NORM.S.DIST((1/$Y$7)*(C179-$Y$3-D179*$Y$12),TRUE)</f>
        <v>0.42187443422135273</v>
      </c>
      <c r="N179" s="3">
        <f>_xlfn.NORM.S.DIST((1/$Y$8)*(C179-$Y$4-D179*$Y$12),TRUE)</f>
        <v>0.72589784932257617</v>
      </c>
      <c r="O179" s="3">
        <f>_xlfn.NORM.S.DIST((1/$Y$9)*(C179-$Y$5-D179*$Y$12),TRUE)</f>
        <v>0.43497317435154809</v>
      </c>
      <c r="P179" s="3">
        <f t="shared" si="24"/>
        <v>0.56800537135226192</v>
      </c>
      <c r="Q179">
        <f t="shared" si="25"/>
        <v>0.3473307739779854</v>
      </c>
      <c r="R179">
        <f t="shared" si="25"/>
        <v>6.3331958396367849E-2</v>
      </c>
      <c r="S179">
        <f t="shared" si="25"/>
        <v>3.5692301135819442E-2</v>
      </c>
      <c r="T179">
        <f t="shared" si="25"/>
        <v>4.1996129935278886E-3</v>
      </c>
      <c r="U179" s="4">
        <f t="shared" si="26"/>
        <v>0.45055464650370058</v>
      </c>
      <c r="V179" s="6">
        <f t="shared" si="27"/>
        <v>-0.12426015680676812</v>
      </c>
    </row>
    <row r="180" spans="1:22" x14ac:dyDescent="0.3">
      <c r="A180">
        <f t="shared" si="19"/>
        <v>176</v>
      </c>
      <c r="C180">
        <v>-3.5789788000000003E-2</v>
      </c>
      <c r="D180">
        <v>1.4029</v>
      </c>
      <c r="E180">
        <v>0.88423492448704499</v>
      </c>
      <c r="F180">
        <v>7.0817580397803503E-2</v>
      </c>
      <c r="G180">
        <v>4.2984185280108798E-2</v>
      </c>
      <c r="H180">
        <v>1.9633098350422002E-3</v>
      </c>
      <c r="I180">
        <f t="shared" si="20"/>
        <v>0.82806483185037327</v>
      </c>
      <c r="J180">
        <f t="shared" si="21"/>
        <v>8.3192428788254127E-2</v>
      </c>
      <c r="K180">
        <f t="shared" si="22"/>
        <v>8.1906258696740841E-2</v>
      </c>
      <c r="L180">
        <f t="shared" si="23"/>
        <v>6.8364806646315397E-3</v>
      </c>
      <c r="M180">
        <f>_xlfn.NORM.S.DIST((1/$Y$7)*(C180-$Y$3-D180*$Y$12),TRUE)</f>
        <v>0.22836813572422748</v>
      </c>
      <c r="N180" s="3">
        <f>_xlfn.NORM.S.DIST((1/$Y$8)*(C180-$Y$4-D180*$Y$12),TRUE)</f>
        <v>0.59824836230322742</v>
      </c>
      <c r="O180" s="3">
        <f>_xlfn.NORM.S.DIST((1/$Y$9)*(C180-$Y$5-D180*$Y$12),TRUE)</f>
        <v>0.3506997690407283</v>
      </c>
      <c r="P180" s="3">
        <f t="shared" si="24"/>
        <v>0.52430984056333874</v>
      </c>
      <c r="Q180">
        <f t="shared" si="25"/>
        <v>0.18910362190846566</v>
      </c>
      <c r="R180">
        <f t="shared" si="25"/>
        <v>4.9769734278600902E-2</v>
      </c>
      <c r="S180">
        <f t="shared" si="25"/>
        <v>2.8724506007937158E-2</v>
      </c>
      <c r="T180">
        <f t="shared" si="25"/>
        <v>3.5844340872873107E-3</v>
      </c>
      <c r="U180" s="4">
        <f t="shared" si="26"/>
        <v>0.27118229628229101</v>
      </c>
      <c r="V180" s="6">
        <f t="shared" si="27"/>
        <v>-0.60924117389670362</v>
      </c>
    </row>
    <row r="181" spans="1:22" x14ac:dyDescent="0.3">
      <c r="A181">
        <f t="shared" si="19"/>
        <v>177</v>
      </c>
      <c r="C181">
        <v>-5.2916972999999999E-2</v>
      </c>
      <c r="D181">
        <v>1.4293</v>
      </c>
      <c r="E181">
        <v>0.867066202856836</v>
      </c>
      <c r="F181">
        <v>8.6978710947456905E-2</v>
      </c>
      <c r="G181">
        <v>4.3306851124916397E-2</v>
      </c>
      <c r="H181">
        <v>2.6482350707908199E-3</v>
      </c>
      <c r="I181">
        <f t="shared" si="20"/>
        <v>0.80980315585260643</v>
      </c>
      <c r="J181">
        <f t="shared" si="21"/>
        <v>9.9725835288631035E-2</v>
      </c>
      <c r="K181">
        <f t="shared" si="22"/>
        <v>8.1388761098146883E-2</v>
      </c>
      <c r="L181">
        <f t="shared" si="23"/>
        <v>9.0822477606151992E-3</v>
      </c>
      <c r="M181">
        <f>_xlfn.NORM.S.DIST((1/$Y$7)*(C181-$Y$3-D181*$Y$12),TRUE)</f>
        <v>0.22302403398996601</v>
      </c>
      <c r="N181" s="3">
        <f>_xlfn.NORM.S.DIST((1/$Y$8)*(C181-$Y$4-D181*$Y$12),TRUE)</f>
        <v>0.59382032584952826</v>
      </c>
      <c r="O181" s="3">
        <f>_xlfn.NORM.S.DIST((1/$Y$9)*(C181-$Y$5-D181*$Y$12),TRUE)</f>
        <v>0.34805572603129997</v>
      </c>
      <c r="P181" s="3">
        <f t="shared" si="24"/>
        <v>0.52288139555862356</v>
      </c>
      <c r="Q181">
        <f t="shared" si="25"/>
        <v>0.18060556655605345</v>
      </c>
      <c r="R181">
        <f t="shared" si="25"/>
        <v>5.9219228006711262E-2</v>
      </c>
      <c r="S181">
        <f t="shared" si="25"/>
        <v>2.8327824334803537E-2</v>
      </c>
      <c r="T181">
        <f t="shared" si="25"/>
        <v>4.7489383838796593E-3</v>
      </c>
      <c r="U181" s="4">
        <f t="shared" si="26"/>
        <v>0.27290155728144794</v>
      </c>
      <c r="V181" s="6">
        <f t="shared" si="27"/>
        <v>-0.60406095898129075</v>
      </c>
    </row>
    <row r="182" spans="1:22" x14ac:dyDescent="0.3">
      <c r="A182">
        <f t="shared" si="19"/>
        <v>178</v>
      </c>
      <c r="C182">
        <v>-5.1397255000000003E-2</v>
      </c>
      <c r="D182">
        <v>1.381</v>
      </c>
      <c r="E182">
        <v>0.85471542497328601</v>
      </c>
      <c r="F182">
        <v>9.9259407472927094E-2</v>
      </c>
      <c r="G182">
        <v>4.2745383479487198E-2</v>
      </c>
      <c r="H182">
        <v>3.2797840742999499E-3</v>
      </c>
      <c r="I182">
        <f t="shared" si="20"/>
        <v>0.79509546078413806</v>
      </c>
      <c r="J182">
        <f t="shared" si="21"/>
        <v>0.11344587109267339</v>
      </c>
      <c r="K182">
        <f t="shared" si="22"/>
        <v>8.0209140460561254E-2</v>
      </c>
      <c r="L182">
        <f t="shared" si="23"/>
        <v>1.1249527662627512E-2</v>
      </c>
      <c r="M182">
        <f>_xlfn.NORM.S.DIST((1/$Y$7)*(C182-$Y$3-D182*$Y$12),TRUE)</f>
        <v>0.2243304902003577</v>
      </c>
      <c r="N182" s="3">
        <f>_xlfn.NORM.S.DIST((1/$Y$8)*(C182-$Y$4-D182*$Y$12),TRUE)</f>
        <v>0.59490947240195546</v>
      </c>
      <c r="O182" s="3">
        <f>_xlfn.NORM.S.DIST((1/$Y$9)*(C182-$Y$5-D182*$Y$12),TRUE)</f>
        <v>0.34870471417502652</v>
      </c>
      <c r="P182" s="3">
        <f t="shared" si="24"/>
        <v>0.52323240595644138</v>
      </c>
      <c r="Q182">
        <f t="shared" si="25"/>
        <v>0.17836415447378498</v>
      </c>
      <c r="R182">
        <f t="shared" si="25"/>
        <v>6.7490023317922573E-2</v>
      </c>
      <c r="S182">
        <f t="shared" si="25"/>
        <v>2.7969305398524567E-2</v>
      </c>
      <c r="T182">
        <f t="shared" si="25"/>
        <v>5.886117424790136E-3</v>
      </c>
      <c r="U182" s="4">
        <f t="shared" si="26"/>
        <v>0.2797096006150222</v>
      </c>
      <c r="V182" s="6">
        <f t="shared" si="27"/>
        <v>-0.58370440777234711</v>
      </c>
    </row>
    <row r="183" spans="1:22" x14ac:dyDescent="0.3">
      <c r="A183">
        <f t="shared" si="19"/>
        <v>179</v>
      </c>
      <c r="C183">
        <v>0.167128109</v>
      </c>
      <c r="D183">
        <v>1.3957999999999999</v>
      </c>
      <c r="E183">
        <v>0.86421145290608603</v>
      </c>
      <c r="F183">
        <v>9.3475856684401296E-2</v>
      </c>
      <c r="G183">
        <v>3.8934049714233497E-2</v>
      </c>
      <c r="H183">
        <v>3.3786406952794898E-3</v>
      </c>
      <c r="I183">
        <f t="shared" si="20"/>
        <v>0.7839516419971948</v>
      </c>
      <c r="J183">
        <f t="shared" si="21"/>
        <v>0.12387744683570716</v>
      </c>
      <c r="K183">
        <f t="shared" si="22"/>
        <v>7.9193689325570804E-2</v>
      </c>
      <c r="L183">
        <f t="shared" si="23"/>
        <v>1.2977221841527541E-2</v>
      </c>
      <c r="M183">
        <f>_xlfn.NORM.S.DIST((1/$Y$7)*(C183-$Y$3-D183*$Y$12),TRUE)</f>
        <v>0.29045533812176327</v>
      </c>
      <c r="N183" s="3">
        <f>_xlfn.NORM.S.DIST((1/$Y$8)*(C183-$Y$4-D183*$Y$12),TRUE)</f>
        <v>0.6451750870634948</v>
      </c>
      <c r="O183" s="3">
        <f>_xlfn.NORM.S.DIST((1/$Y$9)*(C183-$Y$5-D183*$Y$12),TRUE)</f>
        <v>0.37970270902428099</v>
      </c>
      <c r="P183" s="3">
        <f t="shared" si="24"/>
        <v>0.53971845329829571</v>
      </c>
      <c r="Q183">
        <f t="shared" si="25"/>
        <v>0.22770293924740673</v>
      </c>
      <c r="R183">
        <f t="shared" si="25"/>
        <v>7.9922642547430811E-2</v>
      </c>
      <c r="S183">
        <f t="shared" si="25"/>
        <v>3.0070058374546519E-2</v>
      </c>
      <c r="T183">
        <f t="shared" si="25"/>
        <v>7.0040461004181051E-3</v>
      </c>
      <c r="U183" s="4">
        <f t="shared" si="26"/>
        <v>0.34469968626980219</v>
      </c>
      <c r="V183" s="6">
        <f t="shared" si="27"/>
        <v>-0.39967029671379828</v>
      </c>
    </row>
    <row r="184" spans="1:22" x14ac:dyDescent="0.3">
      <c r="A184">
        <f t="shared" si="19"/>
        <v>180</v>
      </c>
      <c r="C184">
        <v>-6.1059938239999996</v>
      </c>
      <c r="D184">
        <v>1.6425000000000001</v>
      </c>
      <c r="E184" s="13">
        <v>2.2501803039142299E-7</v>
      </c>
      <c r="F184">
        <v>8.1069786958119297E-2</v>
      </c>
      <c r="G184" s="13">
        <v>0.34799618011628702</v>
      </c>
      <c r="H184">
        <v>0.57093380790756398</v>
      </c>
      <c r="I184">
        <f t="shared" si="20"/>
        <v>0.78950713932540073</v>
      </c>
      <c r="J184">
        <f t="shared" si="21"/>
        <v>0.11899756487069318</v>
      </c>
      <c r="K184">
        <f t="shared" si="22"/>
        <v>7.9055457082100433E-2</v>
      </c>
      <c r="L184">
        <f t="shared" si="23"/>
        <v>1.2439838721806056E-2</v>
      </c>
      <c r="M184">
        <f>_xlfn.NORM.S.DIST((1/$Y$7)*(C184-$Y$3-D184*$Y$12),TRUE)</f>
        <v>4.1579429962898359E-11</v>
      </c>
      <c r="N184" s="3">
        <f>_xlfn.NORM.S.DIST((1/$Y$8)*(C184-$Y$4-D184*$Y$12),TRUE)</f>
        <v>2.8340793557916981E-4</v>
      </c>
      <c r="O184" s="3">
        <f>_xlfn.NORM.S.DIST((1/$Y$9)*(C184-$Y$5-D184*$Y$12),TRUE)</f>
        <v>3.5447419272701362E-3</v>
      </c>
      <c r="P184" s="3">
        <f t="shared" si="24"/>
        <v>0.13597601799590733</v>
      </c>
      <c r="Q184">
        <f t="shared" si="25"/>
        <v>3.2827256804788734E-11</v>
      </c>
      <c r="R184">
        <f t="shared" si="25"/>
        <v>3.3724854198951492E-5</v>
      </c>
      <c r="S184">
        <f t="shared" si="25"/>
        <v>2.8023119329842624E-4</v>
      </c>
      <c r="T184">
        <f t="shared" si="25"/>
        <v>1.6915197339024851E-3</v>
      </c>
      <c r="U184" s="4">
        <f t="shared" si="26"/>
        <v>2.0054758142271194E-3</v>
      </c>
      <c r="V184" s="6">
        <f t="shared" si="27"/>
        <v>-2.8772991438810793</v>
      </c>
    </row>
    <row r="185" spans="1:22" x14ac:dyDescent="0.3">
      <c r="A185">
        <f t="shared" si="19"/>
        <v>181</v>
      </c>
      <c r="C185">
        <v>-9.712086E-3</v>
      </c>
      <c r="D185">
        <v>1.5662</v>
      </c>
      <c r="E185">
        <v>0.470267057021515</v>
      </c>
      <c r="F185">
        <v>0.140049620224939</v>
      </c>
      <c r="G185">
        <v>0.16256401042219201</v>
      </c>
      <c r="H185">
        <v>0.22711931233135399</v>
      </c>
      <c r="I185">
        <f t="shared" si="20"/>
        <v>0.25707748364825023</v>
      </c>
      <c r="J185">
        <f t="shared" si="21"/>
        <v>9.4010680955087272E-2</v>
      </c>
      <c r="K185">
        <f t="shared" si="22"/>
        <v>0.18057784857363718</v>
      </c>
      <c r="L185">
        <f t="shared" si="23"/>
        <v>0.46833398682302602</v>
      </c>
      <c r="M185">
        <f>_xlfn.NORM.S.DIST((1/$Y$7)*(C185-$Y$3-D185*$Y$12),TRUE)</f>
        <v>0.23284428221723261</v>
      </c>
      <c r="N185" s="3">
        <f>_xlfn.NORM.S.DIST((1/$Y$8)*(C185-$Y$4-D185*$Y$12),TRUE)</f>
        <v>0.60190309168135459</v>
      </c>
      <c r="O185" s="3">
        <f>_xlfn.NORM.S.DIST((1/$Y$9)*(C185-$Y$5-D185*$Y$12),TRUE)</f>
        <v>0.35289321243214422</v>
      </c>
      <c r="P185" s="3">
        <f t="shared" si="24"/>
        <v>0.52549164861290332</v>
      </c>
      <c r="Q185">
        <f t="shared" si="25"/>
        <v>5.9859022154289176E-2</v>
      </c>
      <c r="R185">
        <f t="shared" si="25"/>
        <v>5.6585319517936467E-2</v>
      </c>
      <c r="S185">
        <f t="shared" si="25"/>
        <v>6.3724697077236117E-2</v>
      </c>
      <c r="T185">
        <f t="shared" si="25"/>
        <v>0.24610559883708569</v>
      </c>
      <c r="U185" s="4">
        <f t="shared" si="26"/>
        <v>0.42627463758654749</v>
      </c>
      <c r="V185" s="6">
        <f t="shared" si="27"/>
        <v>-0.18586672741960206</v>
      </c>
    </row>
    <row r="186" spans="1:22" x14ac:dyDescent="0.3">
      <c r="A186">
        <f t="shared" si="19"/>
        <v>182</v>
      </c>
      <c r="C186">
        <v>-2.389662843</v>
      </c>
      <c r="D186">
        <v>1.4487000000000001</v>
      </c>
      <c r="E186">
        <v>5.7570761726114097E-2</v>
      </c>
      <c r="F186">
        <v>0.43060643878826499</v>
      </c>
      <c r="G186">
        <v>0.18237143760000199</v>
      </c>
      <c r="H186">
        <v>0.32945136188561902</v>
      </c>
      <c r="I186">
        <f t="shared" si="20"/>
        <v>0.53455278700847442</v>
      </c>
      <c r="J186">
        <f t="shared" si="21"/>
        <v>0.15287415084034917</v>
      </c>
      <c r="K186">
        <f t="shared" si="22"/>
        <v>0.11524701015937747</v>
      </c>
      <c r="L186">
        <f t="shared" si="23"/>
        <v>0.19732605199179903</v>
      </c>
      <c r="M186">
        <f>_xlfn.NORM.S.DIST((1/$Y$7)*(C186-$Y$3-D186*$Y$12),TRUE)</f>
        <v>1.4827819661377066E-3</v>
      </c>
      <c r="N186" s="3">
        <f>_xlfn.NORM.S.DIST((1/$Y$8)*(C186-$Y$4-D186*$Y$12),TRUE)</f>
        <v>0.118504602783759</v>
      </c>
      <c r="O186" s="3">
        <f>_xlfn.NORM.S.DIST((1/$Y$9)*(C186-$Y$5-D186*$Y$12),TRUE)</f>
        <v>0.10067330031881884</v>
      </c>
      <c r="P186" s="3">
        <f t="shared" si="24"/>
        <v>0.34897306438529985</v>
      </c>
      <c r="Q186">
        <f t="shared" si="25"/>
        <v>7.9262523252481639E-4</v>
      </c>
      <c r="R186">
        <f t="shared" si="25"/>
        <v>1.8116290521240034E-2</v>
      </c>
      <c r="S186">
        <f t="shared" si="25"/>
        <v>1.1602296864620974E-2</v>
      </c>
      <c r="T186">
        <f t="shared" si="25"/>
        <v>6.8861477046631106E-2</v>
      </c>
      <c r="U186" s="4">
        <f t="shared" si="26"/>
        <v>9.9372689665016931E-2</v>
      </c>
      <c r="V186" s="6">
        <f t="shared" si="27"/>
        <v>-1.2851342371469583</v>
      </c>
    </row>
    <row r="187" spans="1:22" x14ac:dyDescent="0.3">
      <c r="A187">
        <f t="shared" si="19"/>
        <v>183</v>
      </c>
      <c r="C187">
        <v>3.75563928</v>
      </c>
      <c r="D187">
        <v>1.3669</v>
      </c>
      <c r="E187" s="13">
        <v>4.0014224124666903E-2</v>
      </c>
      <c r="F187">
        <v>0.118027814840202</v>
      </c>
      <c r="G187">
        <v>0.28959854915252697</v>
      </c>
      <c r="H187">
        <v>0.55235941188260396</v>
      </c>
      <c r="I187">
        <f t="shared" si="20"/>
        <v>0.18957028339772067</v>
      </c>
      <c r="J187">
        <f t="shared" si="21"/>
        <v>0.39760273135631286</v>
      </c>
      <c r="K187">
        <f t="shared" si="22"/>
        <v>0.10438153748264484</v>
      </c>
      <c r="L187">
        <f t="shared" si="23"/>
        <v>0.30844544776332172</v>
      </c>
      <c r="M187">
        <f>_xlfn.NORM.S.DIST((1/$Y$7)*(C187-$Y$3-D187*$Y$12),TRUE)</f>
        <v>0.99774878304407155</v>
      </c>
      <c r="N187" s="3">
        <f>_xlfn.NORM.S.DIST((1/$Y$8)*(C187-$Y$4-D187*$Y$12),TRUE)</f>
        <v>0.99465667471387553</v>
      </c>
      <c r="O187" s="3">
        <f>_xlfn.NORM.S.DIST((1/$Y$9)*(C187-$Y$5-D187*$Y$12),TRUE)</f>
        <v>0.85453893441013951</v>
      </c>
      <c r="P187" s="3">
        <f t="shared" si="24"/>
        <v>0.78343101051271757</v>
      </c>
      <c r="Q187">
        <f t="shared" si="25"/>
        <v>0.18914351956139555</v>
      </c>
      <c r="R187">
        <f t="shared" si="25"/>
        <v>0.39547821062802452</v>
      </c>
      <c r="S187">
        <f t="shared" si="25"/>
        <v>8.9198087812511359E-2</v>
      </c>
      <c r="T187">
        <f t="shared" si="25"/>
        <v>0.24164572882926677</v>
      </c>
      <c r="U187" s="4">
        <f t="shared" si="26"/>
        <v>0.9154655468311983</v>
      </c>
      <c r="V187" s="6">
        <f t="shared" si="27"/>
        <v>1.3752017486807211</v>
      </c>
    </row>
    <row r="188" spans="1:22" x14ac:dyDescent="0.3">
      <c r="A188">
        <f t="shared" si="19"/>
        <v>184</v>
      </c>
      <c r="C188">
        <v>-0.26996128899999999</v>
      </c>
      <c r="D188">
        <v>1.2966</v>
      </c>
      <c r="E188">
        <v>0.402991116871596</v>
      </c>
      <c r="F188">
        <v>0.20642806166303601</v>
      </c>
      <c r="G188">
        <v>0.153826219314386</v>
      </c>
      <c r="H188">
        <v>0.23675460215098301</v>
      </c>
      <c r="I188">
        <f t="shared" si="20"/>
        <v>0.25042734488675433</v>
      </c>
      <c r="J188">
        <f t="shared" si="21"/>
        <v>0.12638046888499435</v>
      </c>
      <c r="K188">
        <f t="shared" si="22"/>
        <v>0.16660588974662249</v>
      </c>
      <c r="L188">
        <f t="shared" si="23"/>
        <v>0.45658629648162863</v>
      </c>
      <c r="M188">
        <f>_xlfn.NORM.S.DIST((1/$Y$7)*(C188-$Y$3-D188*$Y$12),TRUE)</f>
        <v>0.16876647653723695</v>
      </c>
      <c r="N188" s="3">
        <f>_xlfn.NORM.S.DIST((1/$Y$8)*(C188-$Y$4-D188*$Y$12),TRUE)</f>
        <v>0.54409384649195891</v>
      </c>
      <c r="O188" s="3">
        <f>_xlfn.NORM.S.DIST((1/$Y$9)*(C188-$Y$5-D188*$Y$12),TRUE)</f>
        <v>0.31928664010094165</v>
      </c>
      <c r="P188" s="3">
        <f t="shared" si="24"/>
        <v>0.50704368907431974</v>
      </c>
      <c r="Q188">
        <f t="shared" si="25"/>
        <v>4.2263740625112969E-2</v>
      </c>
      <c r="R188">
        <f t="shared" si="25"/>
        <v>6.8762835437093911E-2</v>
      </c>
      <c r="S188">
        <f t="shared" si="25"/>
        <v>5.3195034758227018E-2</v>
      </c>
      <c r="T188">
        <f t="shared" si="25"/>
        <v>0.23150920014882606</v>
      </c>
      <c r="U188" s="4">
        <f t="shared" si="26"/>
        <v>0.39573081096925999</v>
      </c>
      <c r="V188" s="6">
        <f t="shared" si="27"/>
        <v>-0.26441309526398005</v>
      </c>
    </row>
    <row r="189" spans="1:22" x14ac:dyDescent="0.3">
      <c r="A189">
        <f t="shared" si="19"/>
        <v>185</v>
      </c>
      <c r="C189">
        <v>1.1228733280000001</v>
      </c>
      <c r="D189">
        <v>1.2318</v>
      </c>
      <c r="E189">
        <v>0.72195547645305103</v>
      </c>
      <c r="F189">
        <v>0.138452407256305</v>
      </c>
      <c r="G189">
        <v>7.2105677106514193E-2</v>
      </c>
      <c r="H189">
        <v>6.7486439184129901E-2</v>
      </c>
      <c r="I189">
        <f t="shared" si="20"/>
        <v>0.46981888739150263</v>
      </c>
      <c r="J189">
        <f t="shared" si="21"/>
        <v>0.20919049817741714</v>
      </c>
      <c r="K189">
        <f t="shared" si="22"/>
        <v>0.10940586435084744</v>
      </c>
      <c r="L189">
        <f t="shared" si="23"/>
        <v>0.21158475008023389</v>
      </c>
      <c r="M189">
        <f>_xlfn.NORM.S.DIST((1/$Y$7)*(C189-$Y$3-D189*$Y$12),TRUE)</f>
        <v>0.64096229841800267</v>
      </c>
      <c r="N189" s="3">
        <f>_xlfn.NORM.S.DIST((1/$Y$8)*(C189-$Y$4-D189*$Y$12),TRUE)</f>
        <v>0.83126117439976199</v>
      </c>
      <c r="O189" s="3">
        <f>_xlfn.NORM.S.DIST((1/$Y$9)*(C189-$Y$5-D189*$Y$12),TRUE)</f>
        <v>0.52408002978955937</v>
      </c>
      <c r="P189" s="3">
        <f t="shared" si="24"/>
        <v>0.61173402240893193</v>
      </c>
      <c r="Q189">
        <f t="shared" si="25"/>
        <v>0.30113619390264629</v>
      </c>
      <c r="R189">
        <f t="shared" si="25"/>
        <v>0.17389193918823104</v>
      </c>
      <c r="S189">
        <f t="shared" si="25"/>
        <v>5.7337428648144617E-2</v>
      </c>
      <c r="T189">
        <f t="shared" si="25"/>
        <v>0.12943359024697007</v>
      </c>
      <c r="U189" s="4">
        <f t="shared" si="26"/>
        <v>0.66179915198599204</v>
      </c>
      <c r="V189" s="6">
        <f t="shared" si="27"/>
        <v>0.41737833909914079</v>
      </c>
    </row>
    <row r="190" spans="1:22" x14ac:dyDescent="0.3">
      <c r="A190">
        <f t="shared" si="19"/>
        <v>186</v>
      </c>
      <c r="C190">
        <v>-0.93950486700000002</v>
      </c>
      <c r="D190">
        <v>1.2790999999999999</v>
      </c>
      <c r="E190">
        <v>0.59038545177188595</v>
      </c>
      <c r="F190">
        <v>0.28656264199422998</v>
      </c>
      <c r="G190">
        <v>8.1201628240573198E-2</v>
      </c>
      <c r="H190">
        <v>4.1850277993310599E-2</v>
      </c>
      <c r="I190">
        <f t="shared" si="20"/>
        <v>0.68929629525977942</v>
      </c>
      <c r="J190">
        <f t="shared" si="21"/>
        <v>0.15561376061311152</v>
      </c>
      <c r="K190">
        <f t="shared" si="22"/>
        <v>8.653449528310958E-2</v>
      </c>
      <c r="L190">
        <f t="shared" si="23"/>
        <v>6.855544884399957E-2</v>
      </c>
      <c r="M190">
        <f>_xlfn.NORM.S.DIST((1/$Y$7)*(C190-$Y$3-D190*$Y$12),TRUE)</f>
        <v>5.584228101840482E-2</v>
      </c>
      <c r="N190" s="3">
        <f>_xlfn.NORM.S.DIST((1/$Y$8)*(C190-$Y$4-D190*$Y$12),TRUE)</f>
        <v>0.38392743184993278</v>
      </c>
      <c r="O190" s="3">
        <f>_xlfn.NORM.S.DIST((1/$Y$9)*(C190-$Y$5-D190*$Y$12),TRUE)</f>
        <v>0.23474003393605916</v>
      </c>
      <c r="P190" s="3">
        <f t="shared" si="24"/>
        <v>0.45632223852590709</v>
      </c>
      <c r="Q190">
        <f t="shared" si="25"/>
        <v>3.8491877424841947E-2</v>
      </c>
      <c r="R190">
        <f t="shared" si="25"/>
        <v>5.9744391472702128E-2</v>
      </c>
      <c r="S190">
        <f t="shared" si="25"/>
        <v>2.0313110359396893E-2</v>
      </c>
      <c r="T190">
        <f t="shared" si="25"/>
        <v>3.1283375879642195E-2</v>
      </c>
      <c r="U190" s="4">
        <f t="shared" si="26"/>
        <v>0.14983275513658317</v>
      </c>
      <c r="V190" s="6">
        <f t="shared" si="27"/>
        <v>-1.0371509566373922</v>
      </c>
    </row>
    <row r="191" spans="1:22" x14ac:dyDescent="0.3">
      <c r="A191">
        <f t="shared" si="19"/>
        <v>187</v>
      </c>
      <c r="C191">
        <v>0.51886793499999995</v>
      </c>
      <c r="D191">
        <v>1.2441</v>
      </c>
      <c r="E191">
        <v>0.74659272312207703</v>
      </c>
      <c r="F191">
        <v>0.198357571924727</v>
      </c>
      <c r="G191">
        <v>3.8508271565397101E-2</v>
      </c>
      <c r="H191">
        <v>1.65414333877998E-2</v>
      </c>
      <c r="I191">
        <f t="shared" si="20"/>
        <v>0.5812884990923477</v>
      </c>
      <c r="J191">
        <f t="shared" si="21"/>
        <v>0.28192922385282354</v>
      </c>
      <c r="K191">
        <f t="shared" si="22"/>
        <v>7.3833774178351255E-2</v>
      </c>
      <c r="L191">
        <f t="shared" si="23"/>
        <v>6.2948502876477214E-2</v>
      </c>
      <c r="M191">
        <f>_xlfn.NORM.S.DIST((1/$Y$7)*(C191-$Y$3-D191*$Y$12),TRUE)</f>
        <v>0.41665259097491514</v>
      </c>
      <c r="N191" s="3">
        <f>_xlfn.NORM.S.DIST((1/$Y$8)*(C191-$Y$4-D191*$Y$12),TRUE)</f>
        <v>0.72302923732938051</v>
      </c>
      <c r="O191" s="3">
        <f>_xlfn.NORM.S.DIST((1/$Y$9)*(C191-$Y$5-D191*$Y$12),TRUE)</f>
        <v>0.43286172987346816</v>
      </c>
      <c r="P191" s="3">
        <f t="shared" si="24"/>
        <v>0.56694574226184291</v>
      </c>
      <c r="Q191">
        <f t="shared" si="25"/>
        <v>0.24219535925074628</v>
      </c>
      <c r="R191">
        <f t="shared" si="25"/>
        <v>0.2038430717031712</v>
      </c>
      <c r="S191">
        <f t="shared" si="25"/>
        <v>3.1959815213928128E-2</v>
      </c>
      <c r="T191">
        <f t="shared" si="25"/>
        <v>3.5688385687576124E-2</v>
      </c>
      <c r="U191" s="4">
        <f t="shared" si="26"/>
        <v>0.51368663185542174</v>
      </c>
      <c r="V191" s="6">
        <f t="shared" si="27"/>
        <v>3.431403106235794E-2</v>
      </c>
    </row>
    <row r="192" spans="1:22" x14ac:dyDescent="0.3">
      <c r="A192">
        <f t="shared" si="19"/>
        <v>188</v>
      </c>
      <c r="C192">
        <v>1.549632616</v>
      </c>
      <c r="D192">
        <v>1.2011000000000001</v>
      </c>
      <c r="E192">
        <v>0.84036621292365998</v>
      </c>
      <c r="F192">
        <v>0.10304612189260599</v>
      </c>
      <c r="G192">
        <v>4.6153538334595401E-2</v>
      </c>
      <c r="H192">
        <v>1.04341268491384E-2</v>
      </c>
      <c r="I192">
        <f t="shared" si="20"/>
        <v>0.68687654192763892</v>
      </c>
      <c r="J192">
        <f t="shared" si="21"/>
        <v>0.20788802475260801</v>
      </c>
      <c r="K192">
        <f t="shared" si="22"/>
        <v>7.1781446701387433E-2</v>
      </c>
      <c r="L192">
        <f t="shared" si="23"/>
        <v>3.3453986618366516E-2</v>
      </c>
      <c r="M192">
        <f>_xlfn.NORM.S.DIST((1/$Y$7)*(C192-$Y$3-D192*$Y$12),TRUE)</f>
        <v>0.77820936141379715</v>
      </c>
      <c r="N192" s="3">
        <f>_xlfn.NORM.S.DIST((1/$Y$8)*(C192-$Y$4-D192*$Y$12),TRUE)</f>
        <v>0.88867912549630812</v>
      </c>
      <c r="O192" s="3">
        <f>_xlfn.NORM.S.DIST((1/$Y$9)*(C192-$Y$5-D192*$Y$12),TRUE)</f>
        <v>0.58826293329321999</v>
      </c>
      <c r="P192" s="3">
        <f t="shared" si="24"/>
        <v>0.6426429044543801</v>
      </c>
      <c r="Q192">
        <f t="shared" si="25"/>
        <v>0.5345337550636251</v>
      </c>
      <c r="R192">
        <f t="shared" si="25"/>
        <v>0.18474574803830254</v>
      </c>
      <c r="S192">
        <f t="shared" si="25"/>
        <v>4.2226364392589102E-2</v>
      </c>
      <c r="T192">
        <f t="shared" si="25"/>
        <v>2.1498967126005023E-2</v>
      </c>
      <c r="U192" s="4">
        <f t="shared" si="26"/>
        <v>0.78300483462052184</v>
      </c>
      <c r="V192" s="6">
        <f t="shared" si="27"/>
        <v>0.78238162258475075</v>
      </c>
    </row>
    <row r="193" spans="1:22" x14ac:dyDescent="0.3">
      <c r="A193">
        <f t="shared" si="19"/>
        <v>189</v>
      </c>
      <c r="C193">
        <v>-1.7029754930000001</v>
      </c>
      <c r="D193">
        <v>1.2377</v>
      </c>
      <c r="E193">
        <v>0.39280651663289401</v>
      </c>
      <c r="F193">
        <v>0.43896236136296801</v>
      </c>
      <c r="G193">
        <v>0.140753854709776</v>
      </c>
      <c r="H193">
        <v>2.7477267294362801E-2</v>
      </c>
      <c r="I193">
        <f t="shared" si="20"/>
        <v>0.77388761746114687</v>
      </c>
      <c r="J193">
        <f t="shared" si="21"/>
        <v>0.12691898568838639</v>
      </c>
      <c r="K193">
        <f t="shared" si="22"/>
        <v>8.0079947798549225E-2</v>
      </c>
      <c r="L193">
        <f t="shared" si="23"/>
        <v>1.9113449051917274E-2</v>
      </c>
      <c r="M193">
        <f>_xlfn.NORM.S.DIST((1/$Y$7)*(C193-$Y$3-D193*$Y$12),TRUE)</f>
        <v>1.04555450275443E-2</v>
      </c>
      <c r="N193" s="3">
        <f>_xlfn.NORM.S.DIST((1/$Y$8)*(C193-$Y$4-D193*$Y$12),TRUE)</f>
        <v>0.22445721372925329</v>
      </c>
      <c r="O193" s="3">
        <f>_xlfn.NORM.S.DIST((1/$Y$9)*(C193-$Y$5-D193*$Y$12),TRUE)</f>
        <v>0.1557658145818818</v>
      </c>
      <c r="P193" s="3">
        <f t="shared" si="24"/>
        <v>0.39948977252662793</v>
      </c>
      <c r="Q193">
        <f t="shared" si="25"/>
        <v>8.091416830623999E-3</v>
      </c>
      <c r="R193">
        <f t="shared" si="25"/>
        <v>2.8487881896958181E-2</v>
      </c>
      <c r="S193">
        <f t="shared" si="25"/>
        <v>1.2473718300515592E-2</v>
      </c>
      <c r="T193">
        <f t="shared" si="25"/>
        <v>7.6356274139497242E-3</v>
      </c>
      <c r="U193" s="4">
        <f t="shared" si="26"/>
        <v>5.6688644442047492E-2</v>
      </c>
      <c r="V193" s="6">
        <f t="shared" si="27"/>
        <v>-1.5831938451689931</v>
      </c>
    </row>
    <row r="194" spans="1:22" x14ac:dyDescent="0.3">
      <c r="A194">
        <f t="shared" si="19"/>
        <v>190</v>
      </c>
      <c r="C194">
        <v>-0.61317113700000003</v>
      </c>
      <c r="D194">
        <v>1.1805000000000001</v>
      </c>
      <c r="E194">
        <v>0.40011785032630798</v>
      </c>
      <c r="F194">
        <v>0.52509088543109805</v>
      </c>
      <c r="G194">
        <v>4.7412471059034803E-2</v>
      </c>
      <c r="H194">
        <v>2.73787931835596E-2</v>
      </c>
      <c r="I194">
        <f t="shared" si="20"/>
        <v>0.4516769063145587</v>
      </c>
      <c r="J194">
        <f t="shared" si="21"/>
        <v>0.41116092326553783</v>
      </c>
      <c r="K194">
        <f t="shared" si="22"/>
        <v>6.9876581901019433E-2</v>
      </c>
      <c r="L194">
        <f t="shared" si="23"/>
        <v>6.7285588518884804E-2</v>
      </c>
      <c r="M194">
        <f>_xlfn.NORM.S.DIST((1/$Y$7)*(C194-$Y$3-D194*$Y$12),TRUE)</f>
        <v>0.10092298575804806</v>
      </c>
      <c r="N194" s="3">
        <f>_xlfn.NORM.S.DIST((1/$Y$8)*(C194-$Y$4-D194*$Y$12),TRUE)</f>
        <v>0.46289337346695386</v>
      </c>
      <c r="O194" s="3">
        <f>_xlfn.NORM.S.DIST((1/$Y$9)*(C194-$Y$5-D194*$Y$12),TRUE)</f>
        <v>0.27522280356120798</v>
      </c>
      <c r="P194" s="3">
        <f t="shared" si="24"/>
        <v>0.48152922073032145</v>
      </c>
      <c r="Q194">
        <f t="shared" si="25"/>
        <v>4.5584581983223418E-2</v>
      </c>
      <c r="R194">
        <f t="shared" si="25"/>
        <v>0.19032366680817217</v>
      </c>
      <c r="S194">
        <f t="shared" si="25"/>
        <v>1.9231628774072931E-2</v>
      </c>
      <c r="T194">
        <f t="shared" si="25"/>
        <v>3.2399977005879661E-2</v>
      </c>
      <c r="U194" s="4">
        <f t="shared" si="26"/>
        <v>0.28753985457134817</v>
      </c>
      <c r="V194" s="6">
        <f t="shared" si="27"/>
        <v>-0.56058612977663225</v>
      </c>
    </row>
    <row r="195" spans="1:22" x14ac:dyDescent="0.3">
      <c r="A195">
        <f t="shared" si="19"/>
        <v>191</v>
      </c>
      <c r="C195">
        <v>2.0459241999999999E-2</v>
      </c>
      <c r="D195">
        <v>1.2244999999999999</v>
      </c>
      <c r="E195">
        <v>0.48361575829818099</v>
      </c>
      <c r="F195">
        <v>0.46430924898437098</v>
      </c>
      <c r="G195">
        <v>2.83997917456787E-2</v>
      </c>
      <c r="H195">
        <v>2.3675200971769301E-2</v>
      </c>
      <c r="I195">
        <f t="shared" si="20"/>
        <v>0.39176538423580265</v>
      </c>
      <c r="J195">
        <f t="shared" si="21"/>
        <v>0.48530555204217185</v>
      </c>
      <c r="K195">
        <f t="shared" si="22"/>
        <v>4.8042815921478126E-2</v>
      </c>
      <c r="L195">
        <f t="shared" si="23"/>
        <v>7.4886247800547839E-2</v>
      </c>
      <c r="M195">
        <f>_xlfn.NORM.S.DIST((1/$Y$7)*(C195-$Y$3-D195*$Y$12),TRUE)</f>
        <v>0.24817617765196526</v>
      </c>
      <c r="N195" s="3">
        <f>_xlfn.NORM.S.DIST((1/$Y$8)*(C195-$Y$4-D195*$Y$12),TRUE)</f>
        <v>0.61406995768256878</v>
      </c>
      <c r="O195" s="3">
        <f>_xlfn.NORM.S.DIST((1/$Y$9)*(C195-$Y$5-D195*$Y$12),TRUE)</f>
        <v>0.36027060547043954</v>
      </c>
      <c r="P195" s="3">
        <f t="shared" si="24"/>
        <v>0.52944582637010296</v>
      </c>
      <c r="Q195">
        <f t="shared" si="25"/>
        <v>9.7226835595994987E-2</v>
      </c>
      <c r="R195">
        <f t="shared" si="25"/>
        <v>0.29801155980565214</v>
      </c>
      <c r="S195">
        <f t="shared" si="25"/>
        <v>1.7308414380535798E-2</v>
      </c>
      <c r="T195">
        <f t="shared" si="25"/>
        <v>3.9648211350517354E-2</v>
      </c>
      <c r="U195" s="4">
        <f t="shared" si="26"/>
        <v>0.45219502113270027</v>
      </c>
      <c r="V195" s="6">
        <f t="shared" si="27"/>
        <v>-0.12011753471577781</v>
      </c>
    </row>
    <row r="196" spans="1:22" x14ac:dyDescent="0.3">
      <c r="A196">
        <f t="shared" si="19"/>
        <v>192</v>
      </c>
      <c r="C196">
        <v>-1.5006557</v>
      </c>
      <c r="D196">
        <v>1.2355</v>
      </c>
      <c r="E196">
        <v>0.15890136732292101</v>
      </c>
      <c r="F196">
        <v>0.75480046033471904</v>
      </c>
      <c r="G196">
        <v>4.2910719545828403E-2</v>
      </c>
      <c r="H196">
        <v>4.3387452796531403E-2</v>
      </c>
      <c r="I196">
        <f t="shared" si="20"/>
        <v>0.45090956185884934</v>
      </c>
      <c r="J196">
        <f t="shared" si="21"/>
        <v>0.43390535969982319</v>
      </c>
      <c r="K196">
        <f t="shared" si="22"/>
        <v>4.952999484801815E-2</v>
      </c>
      <c r="L196">
        <f t="shared" si="23"/>
        <v>6.5655083593309321E-2</v>
      </c>
      <c r="M196">
        <f>_xlfn.NORM.S.DIST((1/$Y$7)*(C196-$Y$3-D196*$Y$12),TRUE)</f>
        <v>1.7076017754154411E-2</v>
      </c>
      <c r="N196" s="3">
        <f>_xlfn.NORM.S.DIST((1/$Y$8)*(C196-$Y$4-D196*$Y$12),TRUE)</f>
        <v>0.26295230807136949</v>
      </c>
      <c r="O196" s="3">
        <f>_xlfn.NORM.S.DIST((1/$Y$9)*(C196-$Y$5-D196*$Y$12),TRUE)</f>
        <v>0.17484527526450544</v>
      </c>
      <c r="P196" s="3">
        <f t="shared" si="24"/>
        <v>0.41445839556045544</v>
      </c>
      <c r="Q196">
        <f t="shared" si="25"/>
        <v>7.6997396838196985E-3</v>
      </c>
      <c r="R196">
        <f t="shared" si="25"/>
        <v>0.11409641581760629</v>
      </c>
      <c r="S196">
        <f t="shared" si="25"/>
        <v>8.6600855830512701E-3</v>
      </c>
      <c r="T196">
        <f t="shared" si="25"/>
        <v>2.7211300606470562E-2</v>
      </c>
      <c r="U196" s="4">
        <f t="shared" si="26"/>
        <v>0.15766754169094782</v>
      </c>
      <c r="V196" s="6">
        <f t="shared" si="27"/>
        <v>-1.0040903146589004</v>
      </c>
    </row>
    <row r="197" spans="1:22" x14ac:dyDescent="0.3">
      <c r="A197">
        <f t="shared" si="19"/>
        <v>193</v>
      </c>
      <c r="C197">
        <v>-1.112677039</v>
      </c>
      <c r="D197">
        <v>1.2715000000000001</v>
      </c>
      <c r="E197">
        <v>8.0699034345129705E-2</v>
      </c>
      <c r="F197">
        <v>0.852898344742265</v>
      </c>
      <c r="G197">
        <v>1.92360864788176E-2</v>
      </c>
      <c r="H197">
        <v>4.7166534433787502E-2</v>
      </c>
      <c r="I197">
        <f t="shared" si="20"/>
        <v>0.17871080044847945</v>
      </c>
      <c r="J197">
        <f t="shared" si="21"/>
        <v>0.68028353503312244</v>
      </c>
      <c r="K197">
        <f t="shared" si="22"/>
        <v>3.0386549052242834E-2</v>
      </c>
      <c r="L197">
        <f t="shared" si="23"/>
        <v>0.11061911546615533</v>
      </c>
      <c r="M197">
        <f>_xlfn.NORM.S.DIST((1/$Y$7)*(C197-$Y$3-D197*$Y$12),TRUE)</f>
        <v>3.9728744741172987E-2</v>
      </c>
      <c r="N197" s="3">
        <f>_xlfn.NORM.S.DIST((1/$Y$8)*(C197-$Y$4-D197*$Y$12),TRUE)</f>
        <v>0.34455844175192096</v>
      </c>
      <c r="O197" s="3">
        <f>_xlfn.NORM.S.DIST((1/$Y$9)*(C197-$Y$5-D197*$Y$12),TRUE)</f>
        <v>0.21509987740373454</v>
      </c>
      <c r="P197" s="3">
        <f t="shared" si="24"/>
        <v>0.44330041788413554</v>
      </c>
      <c r="Q197">
        <f t="shared" si="25"/>
        <v>7.0999557735083431E-3</v>
      </c>
      <c r="R197">
        <f t="shared" si="25"/>
        <v>0.23439743478050101</v>
      </c>
      <c r="S197">
        <f t="shared" si="25"/>
        <v>6.5361429758599996E-3</v>
      </c>
      <c r="T197">
        <f t="shared" ref="T197:T260" si="28">P197*L197</f>
        <v>4.9037500112120096E-2</v>
      </c>
      <c r="U197" s="4">
        <f t="shared" si="26"/>
        <v>0.29707103364198945</v>
      </c>
      <c r="V197" s="6">
        <f t="shared" si="27"/>
        <v>-0.53284328572700068</v>
      </c>
    </row>
    <row r="198" spans="1:22" x14ac:dyDescent="0.3">
      <c r="A198">
        <f t="shared" ref="A198:A261" si="29">A197+1</f>
        <v>194</v>
      </c>
      <c r="C198">
        <v>-1.056452553</v>
      </c>
      <c r="D198">
        <v>1.1998</v>
      </c>
      <c r="E198">
        <v>4.2834314222931102E-2</v>
      </c>
      <c r="F198">
        <v>0.897102609750278</v>
      </c>
      <c r="G198">
        <v>1.14691692490107E-2</v>
      </c>
      <c r="H198">
        <v>4.8593906777779902E-2</v>
      </c>
      <c r="I198">
        <f t="shared" ref="I198:I261" si="30">$Y$14*E197+$Y$19*F197+G197*$Y$24+H197*$Y$29</f>
        <v>9.3865781280223326E-2</v>
      </c>
      <c r="J198">
        <f t="shared" ref="J198:J261" si="31">$Y$15*E197+$Y$20*F197+G197*$Y$25+H197*$Y$30</f>
        <v>0.76382790147746138</v>
      </c>
      <c r="K198">
        <f t="shared" ref="K198:K261" si="32">E197*$Y$16+F197*$Y$21+G197*$Y$26+H197*$Y$31</f>
        <v>1.9090894356270476E-2</v>
      </c>
      <c r="L198">
        <f t="shared" ref="L198:L261" si="33">E197*$Y$17+F197*$Y$22+G197*$Y$27+H197*$Y$32</f>
        <v>0.12321542288604467</v>
      </c>
      <c r="M198">
        <f>_xlfn.NORM.S.DIST((1/$Y$7)*(C198-$Y$3-D198*$Y$12),TRUE)</f>
        <v>4.4909119730452168E-2</v>
      </c>
      <c r="N198" s="3">
        <f>_xlfn.NORM.S.DIST((1/$Y$8)*(C198-$Y$4-D198*$Y$12),TRUE)</f>
        <v>0.35826194124181648</v>
      </c>
      <c r="O198" s="3">
        <f>_xlfn.NORM.S.DIST((1/$Y$9)*(C198-$Y$5-D198*$Y$12),TRUE)</f>
        <v>0.22190772484405488</v>
      </c>
      <c r="P198" s="3">
        <f t="shared" ref="P198:P261" si="34">_xlfn.NORM.S.DIST((1/$Y$10)*(C198-$Y$6-D198*$Y$12),TRUE)</f>
        <v>0.44788164015197979</v>
      </c>
      <c r="Q198">
        <f t="shared" ref="Q198:T261" si="35">M198*I198</f>
        <v>4.2154296101059854E-3</v>
      </c>
      <c r="R198">
        <f t="shared" si="35"/>
        <v>0.27365046675797827</v>
      </c>
      <c r="S198">
        <f t="shared" si="35"/>
        <v>4.2364169318381889E-3</v>
      </c>
      <c r="T198">
        <f t="shared" si="28"/>
        <v>5.5185925694221476E-2</v>
      </c>
      <c r="U198" s="4">
        <f t="shared" ref="U198:U261" si="36">SUM(Q198:T198)</f>
        <v>0.3372882389941439</v>
      </c>
      <c r="V198" s="6">
        <f t="shared" ref="V198:V261" si="37">_xlfn.NORM.S.INV(U198)</f>
        <v>-0.41987540211857605</v>
      </c>
    </row>
    <row r="199" spans="1:22" x14ac:dyDescent="0.3">
      <c r="A199">
        <f t="shared" si="29"/>
        <v>195</v>
      </c>
      <c r="C199">
        <v>0.80845608000000002</v>
      </c>
      <c r="D199">
        <v>1.1802999999999999</v>
      </c>
      <c r="E199">
        <v>0.114801577568157</v>
      </c>
      <c r="F199">
        <v>0.81776777420067204</v>
      </c>
      <c r="G199">
        <v>1.2814644988988299E-2</v>
      </c>
      <c r="H199">
        <v>5.4616003242182597E-2</v>
      </c>
      <c r="I199">
        <f t="shared" si="30"/>
        <v>5.5408963540747661E-2</v>
      </c>
      <c r="J199">
        <f t="shared" si="31"/>
        <v>0.80145064845969061</v>
      </c>
      <c r="K199">
        <f t="shared" si="32"/>
        <v>1.4440309909819642E-2</v>
      </c>
      <c r="L199">
        <f t="shared" si="33"/>
        <v>0.12870007808974185</v>
      </c>
      <c r="M199">
        <f>_xlfn.NORM.S.DIST((1/$Y$7)*(C199-$Y$3-D199*$Y$12),TRUE)</f>
        <v>0.52673129149554554</v>
      </c>
      <c r="N199" s="3">
        <f>_xlfn.NORM.S.DIST((1/$Y$8)*(C199-$Y$4-D199*$Y$12),TRUE)</f>
        <v>0.77941659723360734</v>
      </c>
      <c r="O199" s="3">
        <f>_xlfn.NORM.S.DIST((1/$Y$9)*(C199-$Y$5-D199*$Y$12),TRUE)</f>
        <v>0.4770127383785901</v>
      </c>
      <c r="P199" s="3">
        <f t="shared" si="34"/>
        <v>0.58884048408574108</v>
      </c>
      <c r="Q199">
        <f t="shared" si="35"/>
        <v>2.9185634926247612E-2</v>
      </c>
      <c r="R199">
        <f t="shared" si="35"/>
        <v>0.62466393727312008</v>
      </c>
      <c r="S199">
        <f t="shared" si="35"/>
        <v>6.8882117731185587E-3</v>
      </c>
      <c r="T199">
        <f t="shared" si="28"/>
        <v>7.5783816284236263E-2</v>
      </c>
      <c r="U199" s="4">
        <f t="shared" si="36"/>
        <v>0.73652160025672253</v>
      </c>
      <c r="V199" s="6">
        <f t="shared" si="37"/>
        <v>0.63265831097136416</v>
      </c>
    </row>
    <row r="200" spans="1:22" x14ac:dyDescent="0.3">
      <c r="A200">
        <f t="shared" si="29"/>
        <v>196</v>
      </c>
      <c r="C200">
        <v>0.67855737000000005</v>
      </c>
      <c r="D200">
        <v>1.1077999999999999</v>
      </c>
      <c r="E200">
        <v>0.225292007104688</v>
      </c>
      <c r="F200">
        <v>0.70984343881595002</v>
      </c>
      <c r="G200">
        <v>1.68414647009144E-2</v>
      </c>
      <c r="H200">
        <v>4.8023089378448701E-2</v>
      </c>
      <c r="I200">
        <f t="shared" si="30"/>
        <v>0.11897577042647826</v>
      </c>
      <c r="J200">
        <f t="shared" si="31"/>
        <v>0.73388214155583775</v>
      </c>
      <c r="K200">
        <f t="shared" si="32"/>
        <v>2.1544361553980797E-2</v>
      </c>
      <c r="L200">
        <f t="shared" si="33"/>
        <v>0.12559772646370318</v>
      </c>
      <c r="M200">
        <f>_xlfn.NORM.S.DIST((1/$Y$7)*(C200-$Y$3-D200*$Y$12),TRUE)</f>
        <v>0.47954886255597456</v>
      </c>
      <c r="N200" s="3">
        <f>_xlfn.NORM.S.DIST((1/$Y$8)*(C200-$Y$4-D200*$Y$12),TRUE)</f>
        <v>0.75621130262372405</v>
      </c>
      <c r="O200" s="3">
        <f>_xlfn.NORM.S.DIST((1/$Y$9)*(C200-$Y$5-D200*$Y$12),TRUE)</f>
        <v>0.45811907033975374</v>
      </c>
      <c r="P200" s="3">
        <f t="shared" si="34"/>
        <v>0.57953367019015001</v>
      </c>
      <c r="Q200">
        <f t="shared" si="35"/>
        <v>5.705469537973841E-2</v>
      </c>
      <c r="R200">
        <f t="shared" si="35"/>
        <v>0.55496997023822836</v>
      </c>
      <c r="S200">
        <f t="shared" si="35"/>
        <v>9.8698828861732146E-3</v>
      </c>
      <c r="T200">
        <f t="shared" si="28"/>
        <v>7.278811138504844E-2</v>
      </c>
      <c r="U200" s="4">
        <f t="shared" si="36"/>
        <v>0.69468265988918843</v>
      </c>
      <c r="V200" s="6">
        <f t="shared" si="37"/>
        <v>0.50916770162497038</v>
      </c>
    </row>
    <row r="201" spans="1:22" x14ac:dyDescent="0.3">
      <c r="A201">
        <f t="shared" si="29"/>
        <v>197</v>
      </c>
      <c r="C201">
        <v>-0.842391687</v>
      </c>
      <c r="D201">
        <v>1.167</v>
      </c>
      <c r="E201">
        <v>0.141372130950529</v>
      </c>
      <c r="F201">
        <v>0.79530157039798299</v>
      </c>
      <c r="G201">
        <v>1.9299239406239801E-2</v>
      </c>
      <c r="H201">
        <v>4.4027059245247899E-2</v>
      </c>
      <c r="I201">
        <f t="shared" si="30"/>
        <v>0.21796148611872779</v>
      </c>
      <c r="J201">
        <f t="shared" si="31"/>
        <v>0.64223804655897943</v>
      </c>
      <c r="K201">
        <f t="shared" si="32"/>
        <v>3.0229237290930779E-2</v>
      </c>
      <c r="L201">
        <f t="shared" si="33"/>
        <v>0.10957123003136313</v>
      </c>
      <c r="M201">
        <f>_xlfn.NORM.S.DIST((1/$Y$7)*(C201-$Y$3-D201*$Y$12),TRUE)</f>
        <v>6.7837837895257824E-2</v>
      </c>
      <c r="N201" s="3">
        <f>_xlfn.NORM.S.DIST((1/$Y$8)*(C201-$Y$4-D201*$Y$12),TRUE)</f>
        <v>0.40833618348495276</v>
      </c>
      <c r="O201" s="3">
        <f>_xlfn.NORM.S.DIST((1/$Y$9)*(C201-$Y$5-D201*$Y$12),TRUE)</f>
        <v>0.2470694643103763</v>
      </c>
      <c r="P201" s="3">
        <f t="shared" si="34"/>
        <v>0.46421266272014383</v>
      </c>
      <c r="Q201">
        <f t="shared" si="35"/>
        <v>1.4786035962731744E-2</v>
      </c>
      <c r="R201">
        <f t="shared" si="35"/>
        <v>0.26224903282072504</v>
      </c>
      <c r="S201">
        <f t="shared" si="35"/>
        <v>7.4687214639815184E-3</v>
      </c>
      <c r="T201">
        <f t="shared" si="28"/>
        <v>5.0864352450380464E-2</v>
      </c>
      <c r="U201" s="4">
        <f t="shared" si="36"/>
        <v>0.33536814269781878</v>
      </c>
      <c r="V201" s="6">
        <f t="shared" si="37"/>
        <v>-0.42513771539401352</v>
      </c>
    </row>
    <row r="202" spans="1:22" x14ac:dyDescent="0.3">
      <c r="A202">
        <f t="shared" si="29"/>
        <v>198</v>
      </c>
      <c r="C202">
        <v>-0.236378488</v>
      </c>
      <c r="D202">
        <v>1.1962999999999999</v>
      </c>
      <c r="E202">
        <v>0.16353415521067799</v>
      </c>
      <c r="F202">
        <v>0.78139876912147399</v>
      </c>
      <c r="G202">
        <v>1.48704860551976E-2</v>
      </c>
      <c r="H202">
        <v>4.0196589612650102E-2</v>
      </c>
      <c r="I202">
        <f t="shared" si="30"/>
        <v>0.14669621390539048</v>
      </c>
      <c r="J202">
        <f t="shared" si="31"/>
        <v>0.71493280125931824</v>
      </c>
      <c r="K202">
        <f t="shared" si="32"/>
        <v>2.3426188005232013E-2</v>
      </c>
      <c r="L202">
        <f t="shared" si="33"/>
        <v>0.11494479683005902</v>
      </c>
      <c r="M202">
        <f>_xlfn.NORM.S.DIST((1/$Y$7)*(C202-$Y$3-D202*$Y$12),TRUE)</f>
        <v>0.17846694187363496</v>
      </c>
      <c r="N202" s="3">
        <f>_xlfn.NORM.S.DIST((1/$Y$8)*(C202-$Y$4-D202*$Y$12),TRUE)</f>
        <v>0.55371961621487809</v>
      </c>
      <c r="O202" s="3">
        <f>_xlfn.NORM.S.DIST((1/$Y$9)*(C202-$Y$5-D202*$Y$12),TRUE)</f>
        <v>0.32473291905535484</v>
      </c>
      <c r="P202" s="3">
        <f t="shared" si="34"/>
        <v>0.51008599727488801</v>
      </c>
      <c r="Q202">
        <f t="shared" si="35"/>
        <v>2.6180424680135643E-2</v>
      </c>
      <c r="R202">
        <f t="shared" si="35"/>
        <v>0.3958723163327374</v>
      </c>
      <c r="S202">
        <f t="shared" si="35"/>
        <v>7.607254413278532E-3</v>
      </c>
      <c r="T202">
        <f t="shared" si="28"/>
        <v>5.8631731322620041E-2</v>
      </c>
      <c r="U202" s="4">
        <f t="shared" si="36"/>
        <v>0.48829172674877164</v>
      </c>
      <c r="V202" s="6">
        <f t="shared" si="37"/>
        <v>-2.9352503103916378E-2</v>
      </c>
    </row>
    <row r="203" spans="1:22" x14ac:dyDescent="0.3">
      <c r="A203">
        <f t="shared" si="29"/>
        <v>199</v>
      </c>
      <c r="C203">
        <v>-2.5946396090000001</v>
      </c>
      <c r="D203">
        <v>1.0967</v>
      </c>
      <c r="E203">
        <v>5.2246557111612002E-3</v>
      </c>
      <c r="F203">
        <v>0.88425643677983101</v>
      </c>
      <c r="G203">
        <v>1.7542844663702099E-2</v>
      </c>
      <c r="H203">
        <v>9.2976062845305602E-2</v>
      </c>
      <c r="I203">
        <f t="shared" si="30"/>
        <v>0.16283276013248016</v>
      </c>
      <c r="J203">
        <f t="shared" si="31"/>
        <v>0.70323631710044798</v>
      </c>
      <c r="K203">
        <f t="shared" si="32"/>
        <v>2.3485069304252183E-2</v>
      </c>
      <c r="L203">
        <f t="shared" si="33"/>
        <v>0.11044585346281946</v>
      </c>
      <c r="M203">
        <f>_xlfn.NORM.S.DIST((1/$Y$7)*(C203-$Y$3-D203*$Y$12),TRUE)</f>
        <v>8.3444963921684191E-4</v>
      </c>
      <c r="N203" s="3">
        <f>_xlfn.NORM.S.DIST((1/$Y$8)*(C203-$Y$4-D203*$Y$12),TRUE)</f>
        <v>9.7965144127888162E-2</v>
      </c>
      <c r="O203" s="3">
        <f>_xlfn.NORM.S.DIST((1/$Y$9)*(C203-$Y$5-D203*$Y$12),TRUE)</f>
        <v>8.9003900576921258E-2</v>
      </c>
      <c r="P203" s="3">
        <f t="shared" si="34"/>
        <v>0.33620668672339693</v>
      </c>
      <c r="Q203">
        <f t="shared" si="35"/>
        <v>1.3587573794523062E-4</v>
      </c>
      <c r="R203">
        <f t="shared" si="35"/>
        <v>6.8892647160710654E-2</v>
      </c>
      <c r="S203">
        <f t="shared" si="35"/>
        <v>2.0902627733977667E-3</v>
      </c>
      <c r="T203">
        <f t="shared" si="28"/>
        <v>3.7132634455072346E-2</v>
      </c>
      <c r="U203" s="4">
        <f t="shared" si="36"/>
        <v>0.10825142012712599</v>
      </c>
      <c r="V203" s="6">
        <f t="shared" si="37"/>
        <v>-1.2358808930542911</v>
      </c>
    </row>
    <row r="204" spans="1:22" x14ac:dyDescent="0.3">
      <c r="A204">
        <f t="shared" si="29"/>
        <v>200</v>
      </c>
      <c r="C204">
        <v>-0.29982116199999997</v>
      </c>
      <c r="D204">
        <v>1.1191</v>
      </c>
      <c r="E204">
        <v>2.80007420360469E-2</v>
      </c>
      <c r="F204">
        <v>0.89958271813966795</v>
      </c>
      <c r="G204">
        <v>1.3356339348690601E-2</v>
      </c>
      <c r="H204">
        <v>5.90602004755948E-2</v>
      </c>
      <c r="I204">
        <f t="shared" si="30"/>
        <v>2.7000870179938734E-2</v>
      </c>
      <c r="J204">
        <f t="shared" si="31"/>
        <v>0.78958302155931326</v>
      </c>
      <c r="K204">
        <f t="shared" si="32"/>
        <v>2.0434185859883353E-2</v>
      </c>
      <c r="L204">
        <f t="shared" si="33"/>
        <v>0.16298192240086462</v>
      </c>
      <c r="M204">
        <f>_xlfn.NORM.S.DIST((1/$Y$7)*(C204-$Y$3-D204*$Y$12),TRUE)</f>
        <v>0.1644127910913569</v>
      </c>
      <c r="N204" s="3">
        <f>_xlfn.NORM.S.DIST((1/$Y$8)*(C204-$Y$4-D204*$Y$12),TRUE)</f>
        <v>0.53964925614069625</v>
      </c>
      <c r="O204" s="3">
        <f>_xlfn.NORM.S.DIST((1/$Y$9)*(C204-$Y$5-D204*$Y$12),TRUE)</f>
        <v>0.31678998960602744</v>
      </c>
      <c r="P204" s="3">
        <f t="shared" si="34"/>
        <v>0.50564165734090682</v>
      </c>
      <c r="Q204">
        <f t="shared" si="35"/>
        <v>4.439288428179115E-3</v>
      </c>
      <c r="R204">
        <f t="shared" si="35"/>
        <v>0.42609789024580674</v>
      </c>
      <c r="S204">
        <f t="shared" si="35"/>
        <v>6.4733455261600801E-3</v>
      </c>
      <c r="T204">
        <f t="shared" si="28"/>
        <v>8.2410449359380258E-2</v>
      </c>
      <c r="U204" s="4">
        <f t="shared" si="36"/>
        <v>0.51942097355952621</v>
      </c>
      <c r="V204" s="6">
        <f t="shared" si="37"/>
        <v>4.8700405296274854E-2</v>
      </c>
    </row>
    <row r="205" spans="1:22" x14ac:dyDescent="0.3">
      <c r="A205">
        <f t="shared" si="29"/>
        <v>201</v>
      </c>
      <c r="C205">
        <v>-1.5307344679999999</v>
      </c>
      <c r="D205">
        <v>1.1425000000000001</v>
      </c>
      <c r="E205">
        <v>9.4044461539518603E-3</v>
      </c>
      <c r="F205">
        <v>0.92139363422481602</v>
      </c>
      <c r="G205">
        <v>9.06532245796241E-3</v>
      </c>
      <c r="H205">
        <v>6.0136597163270203E-2</v>
      </c>
      <c r="I205">
        <f t="shared" si="30"/>
        <v>4.3843646508931133E-2</v>
      </c>
      <c r="J205">
        <f t="shared" si="31"/>
        <v>0.80333054301571905</v>
      </c>
      <c r="K205">
        <f t="shared" si="32"/>
        <v>1.5485814887420613E-2</v>
      </c>
      <c r="L205">
        <f t="shared" si="33"/>
        <v>0.13733999558792956</v>
      </c>
      <c r="M205">
        <f>_xlfn.NORM.S.DIST((1/$Y$7)*(C205-$Y$3-D205*$Y$12),TRUE)</f>
        <v>1.6135243479595603E-2</v>
      </c>
      <c r="N205" s="3">
        <f>_xlfn.NORM.S.DIST((1/$Y$8)*(C205-$Y$4-D205*$Y$12),TRUE)</f>
        <v>0.2581997539115386</v>
      </c>
      <c r="O205" s="3">
        <f>_xlfn.NORM.S.DIST((1/$Y$9)*(C205-$Y$5-D205*$Y$12),TRUE)</f>
        <v>0.17249950216725748</v>
      </c>
      <c r="P205" s="3">
        <f t="shared" si="34"/>
        <v>0.41266970178148749</v>
      </c>
      <c r="Q205">
        <f t="shared" si="35"/>
        <v>7.0742791145492559E-4</v>
      </c>
      <c r="R205">
        <f t="shared" si="35"/>
        <v>0.20741974851628134</v>
      </c>
      <c r="S205">
        <f t="shared" si="35"/>
        <v>2.6712953587343601E-3</v>
      </c>
      <c r="T205">
        <f t="shared" si="28"/>
        <v>5.6676055021941701E-2</v>
      </c>
      <c r="U205" s="4">
        <f t="shared" si="36"/>
        <v>0.26747452680841233</v>
      </c>
      <c r="V205" s="6">
        <f t="shared" si="37"/>
        <v>-0.62046900556938422</v>
      </c>
    </row>
    <row r="206" spans="1:22" x14ac:dyDescent="0.3">
      <c r="A206">
        <f t="shared" si="29"/>
        <v>202</v>
      </c>
      <c r="C206">
        <v>1.615945867</v>
      </c>
      <c r="D206">
        <v>1.1082000000000001</v>
      </c>
      <c r="E206">
        <v>5.6634084776983902E-2</v>
      </c>
      <c r="F206">
        <v>0.83172993280779095</v>
      </c>
      <c r="G206">
        <v>1.86069391148234E-2</v>
      </c>
      <c r="H206">
        <v>9.3029043300401404E-2</v>
      </c>
      <c r="I206">
        <f t="shared" si="30"/>
        <v>2.4618247099091432E-2</v>
      </c>
      <c r="J206">
        <f t="shared" si="31"/>
        <v>0.82189120392324855</v>
      </c>
      <c r="K206">
        <f t="shared" si="32"/>
        <v>1.3151254599983063E-2</v>
      </c>
      <c r="L206">
        <f t="shared" si="33"/>
        <v>0.14033929437767739</v>
      </c>
      <c r="M206">
        <f>_xlfn.NORM.S.DIST((1/$Y$7)*(C206-$Y$3-D206*$Y$12),TRUE)</f>
        <v>0.79799088679374552</v>
      </c>
      <c r="N206" s="3">
        <f>_xlfn.NORM.S.DIST((1/$Y$8)*(C206-$Y$4-D206*$Y$12),TRUE)</f>
        <v>0.89678333039217395</v>
      </c>
      <c r="O206" s="3">
        <f>_xlfn.NORM.S.DIST((1/$Y$9)*(C206-$Y$5-D206*$Y$12),TRUE)</f>
        <v>0.59890273678902728</v>
      </c>
      <c r="P206" s="3">
        <f t="shared" si="34"/>
        <v>0.64776956111091821</v>
      </c>
      <c r="Q206">
        <f t="shared" si="35"/>
        <v>1.9645136833911524E-2</v>
      </c>
      <c r="R206">
        <f t="shared" si="35"/>
        <v>0.73705833107432417</v>
      </c>
      <c r="S206">
        <f t="shared" si="35"/>
        <v>7.8763223721391405E-3</v>
      </c>
      <c r="T206">
        <f t="shared" si="28"/>
        <v>9.0907523125644041E-2</v>
      </c>
      <c r="U206" s="4">
        <f t="shared" si="36"/>
        <v>0.8554873134060188</v>
      </c>
      <c r="V206" s="6">
        <f t="shared" si="37"/>
        <v>1.0602621068649813</v>
      </c>
    </row>
    <row r="207" spans="1:22" x14ac:dyDescent="0.3">
      <c r="A207">
        <f t="shared" si="29"/>
        <v>203</v>
      </c>
      <c r="C207">
        <v>0.28002715700000003</v>
      </c>
      <c r="D207">
        <v>1.1013999999999999</v>
      </c>
      <c r="E207">
        <v>0.12036164591707001</v>
      </c>
      <c r="F207">
        <v>0.80228988240930998</v>
      </c>
      <c r="G207">
        <v>1.82266551669968E-2</v>
      </c>
      <c r="H207">
        <v>5.9121816506623598E-2</v>
      </c>
      <c r="I207">
        <f t="shared" si="30"/>
        <v>7.248258052750059E-2</v>
      </c>
      <c r="J207">
        <f t="shared" si="31"/>
        <v>0.74492379262946606</v>
      </c>
      <c r="K207">
        <f t="shared" si="32"/>
        <v>2.4811329530784569E-2</v>
      </c>
      <c r="L207">
        <f t="shared" si="33"/>
        <v>0.15778229731224847</v>
      </c>
      <c r="M207">
        <f>_xlfn.NORM.S.DIST((1/$Y$7)*(C207-$Y$3-D207*$Y$12),TRUE)</f>
        <v>0.33451326013303995</v>
      </c>
      <c r="N207" s="3">
        <f>_xlfn.NORM.S.DIST((1/$Y$8)*(C207-$Y$4-D207*$Y$12),TRUE)</f>
        <v>0.67450490536054675</v>
      </c>
      <c r="O207" s="3">
        <f>_xlfn.NORM.S.DIST((1/$Y$9)*(C207-$Y$5-D207*$Y$12),TRUE)</f>
        <v>0.39888303722941593</v>
      </c>
      <c r="P207" s="3">
        <f t="shared" si="34"/>
        <v>0.54967612837156632</v>
      </c>
      <c r="Q207">
        <f t="shared" si="35"/>
        <v>2.4246384315109819E-2</v>
      </c>
      <c r="R207">
        <f t="shared" si="35"/>
        <v>0.50245475224835756</v>
      </c>
      <c r="S207">
        <f t="shared" si="35"/>
        <v>9.8968184809392484E-3</v>
      </c>
      <c r="T207">
        <f t="shared" si="28"/>
        <v>8.6729162312168137E-2</v>
      </c>
      <c r="U207" s="4">
        <f t="shared" si="36"/>
        <v>0.62332711735657476</v>
      </c>
      <c r="V207" s="6">
        <f t="shared" si="37"/>
        <v>0.3142307818939285</v>
      </c>
    </row>
    <row r="208" spans="1:22" x14ac:dyDescent="0.3">
      <c r="A208">
        <f t="shared" si="29"/>
        <v>204</v>
      </c>
      <c r="C208">
        <v>0.181663413</v>
      </c>
      <c r="D208">
        <v>1.0555000000000001</v>
      </c>
      <c r="E208">
        <v>0.19263309590191499</v>
      </c>
      <c r="F208">
        <v>0.74590373612430205</v>
      </c>
      <c r="G208">
        <v>1.6434301789541299E-2</v>
      </c>
      <c r="H208">
        <v>4.5028866184241199E-2</v>
      </c>
      <c r="I208">
        <f t="shared" si="30"/>
        <v>0.12765555711641863</v>
      </c>
      <c r="J208">
        <f t="shared" si="31"/>
        <v>0.72058169716611109</v>
      </c>
      <c r="K208">
        <f t="shared" si="32"/>
        <v>2.4054037719570844E-2</v>
      </c>
      <c r="L208">
        <f t="shared" si="33"/>
        <v>0.12770870799789985</v>
      </c>
      <c r="M208">
        <f>_xlfn.NORM.S.DIST((1/$Y$7)*(C208-$Y$3-D208*$Y$12),TRUE)</f>
        <v>0.30235352290749606</v>
      </c>
      <c r="N208" s="3">
        <f>_xlfn.NORM.S.DIST((1/$Y$8)*(C208-$Y$4-D208*$Y$12),TRUE)</f>
        <v>0.6533728010009231</v>
      </c>
      <c r="O208" s="3">
        <f>_xlfn.NORM.S.DIST((1/$Y$9)*(C208-$Y$5-D208*$Y$12),TRUE)</f>
        <v>0.38497380366690925</v>
      </c>
      <c r="P208" s="3">
        <f t="shared" si="34"/>
        <v>0.5424719347519783</v>
      </c>
      <c r="Q208">
        <f t="shared" si="35"/>
        <v>3.8597107412868252E-2</v>
      </c>
      <c r="R208">
        <f t="shared" si="35"/>
        <v>0.47080848182742091</v>
      </c>
      <c r="S208">
        <f t="shared" si="35"/>
        <v>9.2601743944504961E-3</v>
      </c>
      <c r="T208">
        <f t="shared" si="28"/>
        <v>6.9278389912296179E-2</v>
      </c>
      <c r="U208" s="4">
        <f t="shared" si="36"/>
        <v>0.58794415354703577</v>
      </c>
      <c r="V208" s="6">
        <f t="shared" si="37"/>
        <v>0.22225973766687704</v>
      </c>
    </row>
    <row r="209" spans="1:22" x14ac:dyDescent="0.3">
      <c r="A209">
        <f t="shared" si="29"/>
        <v>205</v>
      </c>
      <c r="C209">
        <v>-1.3875426900000001</v>
      </c>
      <c r="D209">
        <v>1.1115999999999999</v>
      </c>
      <c r="E209">
        <v>5.9639486729836703E-2</v>
      </c>
      <c r="F209">
        <v>0.87064188456024605</v>
      </c>
      <c r="G209">
        <v>1.7502971134616501E-2</v>
      </c>
      <c r="H209">
        <v>5.2215657575301201E-2</v>
      </c>
      <c r="I209">
        <f t="shared" si="30"/>
        <v>0.18925914770524033</v>
      </c>
      <c r="J209">
        <f t="shared" si="31"/>
        <v>0.67295325536407646</v>
      </c>
      <c r="K209">
        <f t="shared" si="32"/>
        <v>2.7009787352964113E-2</v>
      </c>
      <c r="L209">
        <f t="shared" si="33"/>
        <v>0.11077780957771859</v>
      </c>
      <c r="M209">
        <f>_xlfn.NORM.S.DIST((1/$Y$7)*(C209-$Y$3-D209*$Y$12),TRUE)</f>
        <v>2.254259280942332E-2</v>
      </c>
      <c r="N209" s="3">
        <f>_xlfn.NORM.S.DIST((1/$Y$8)*(C209-$Y$4-D209*$Y$12),TRUE)</f>
        <v>0.28748825893522029</v>
      </c>
      <c r="O209" s="3">
        <f>_xlfn.NORM.S.DIST((1/$Y$9)*(C209-$Y$5-D209*$Y$12),TRUE)</f>
        <v>0.18693542306506428</v>
      </c>
      <c r="P209" s="3">
        <f t="shared" si="34"/>
        <v>0.42347145795827412</v>
      </c>
      <c r="Q209">
        <f t="shared" si="35"/>
        <v>4.2663919021777366E-3</v>
      </c>
      <c r="R209">
        <f t="shared" si="35"/>
        <v>0.19346615972940703</v>
      </c>
      <c r="S209">
        <f t="shared" si="35"/>
        <v>5.049086025723769E-3</v>
      </c>
      <c r="T209">
        <f t="shared" si="28"/>
        <v>4.6911240531300552E-2</v>
      </c>
      <c r="U209" s="4">
        <f t="shared" si="36"/>
        <v>0.24969287818860908</v>
      </c>
      <c r="V209" s="6">
        <f t="shared" si="37"/>
        <v>-0.67545653639639525</v>
      </c>
    </row>
    <row r="210" spans="1:22" x14ac:dyDescent="0.3">
      <c r="A210">
        <f t="shared" si="29"/>
        <v>206</v>
      </c>
      <c r="C210">
        <v>-3.815529781</v>
      </c>
      <c r="D210">
        <v>1.1135999999999999</v>
      </c>
      <c r="E210" s="13">
        <v>8.2710997233867694E-5</v>
      </c>
      <c r="F210">
        <v>0.73587284461262004</v>
      </c>
      <c r="G210">
        <v>1.6711556218441399E-2</v>
      </c>
      <c r="H210">
        <v>0.24733288817170501</v>
      </c>
      <c r="I210">
        <f t="shared" si="30"/>
        <v>7.4313462960535648E-2</v>
      </c>
      <c r="J210">
        <f t="shared" si="31"/>
        <v>0.778826259013357</v>
      </c>
      <c r="K210">
        <f t="shared" si="32"/>
        <v>1.7848533798496102E-2</v>
      </c>
      <c r="L210">
        <f t="shared" si="33"/>
        <v>0.12901174422761175</v>
      </c>
      <c r="M210">
        <f>_xlfn.NORM.S.DIST((1/$Y$7)*(C210-$Y$3-D210*$Y$12),TRUE)</f>
        <v>8.6062689105542519E-6</v>
      </c>
      <c r="N210" s="3">
        <f>_xlfn.NORM.S.DIST((1/$Y$8)*(C210-$Y$4-D210*$Y$12),TRUE)</f>
        <v>2.090792545286382E-2</v>
      </c>
      <c r="O210" s="3">
        <f>_xlfn.NORM.S.DIST((1/$Y$9)*(C210-$Y$5-D210*$Y$12),TRUE)</f>
        <v>3.5101980772992612E-2</v>
      </c>
      <c r="P210" s="3">
        <f t="shared" si="34"/>
        <v>0.25601710742659645</v>
      </c>
      <c r="Q210">
        <f t="shared" si="35"/>
        <v>6.3956164591288285E-7</v>
      </c>
      <c r="R210">
        <f t="shared" si="35"/>
        <v>1.6283641364184077E-2</v>
      </c>
      <c r="S210">
        <f t="shared" si="35"/>
        <v>6.2651889022091896E-4</v>
      </c>
      <c r="T210">
        <f t="shared" si="28"/>
        <v>3.3029213581213059E-2</v>
      </c>
      <c r="U210" s="4">
        <f t="shared" si="36"/>
        <v>4.9940013397263963E-2</v>
      </c>
      <c r="V210" s="6">
        <f t="shared" si="37"/>
        <v>-1.6454355336387403</v>
      </c>
    </row>
    <row r="211" spans="1:22" x14ac:dyDescent="0.3">
      <c r="A211">
        <f t="shared" si="29"/>
        <v>207</v>
      </c>
      <c r="C211">
        <v>-4.5508757690000001</v>
      </c>
      <c r="D211">
        <v>1.2159</v>
      </c>
      <c r="E211" s="13">
        <v>1.2367861454017799E-6</v>
      </c>
      <c r="F211">
        <v>0.31398885726069398</v>
      </c>
      <c r="G211" s="13">
        <v>3.38567898542836E-2</v>
      </c>
      <c r="H211">
        <v>0.65215311609887705</v>
      </c>
      <c r="I211">
        <f t="shared" si="30"/>
        <v>2.1937163482686862E-2</v>
      </c>
      <c r="J211">
        <f t="shared" si="31"/>
        <v>0.66037814459510846</v>
      </c>
      <c r="K211">
        <f t="shared" si="32"/>
        <v>4.6063981361394502E-2</v>
      </c>
      <c r="L211">
        <f t="shared" si="33"/>
        <v>0.27162071056081044</v>
      </c>
      <c r="M211">
        <f>_xlfn.NORM.S.DIST((1/$Y$7)*(C211-$Y$3-D211*$Y$12),TRUE)</f>
        <v>2.87607175363265E-7</v>
      </c>
      <c r="N211" s="3">
        <f>_xlfn.NORM.S.DIST((1/$Y$8)*(C211-$Y$4-D211*$Y$12),TRUE)</f>
        <v>6.4607876334846622E-3</v>
      </c>
      <c r="O211" s="3">
        <f>_xlfn.NORM.S.DIST((1/$Y$9)*(C211-$Y$5-D211*$Y$12),TRUE)</f>
        <v>1.8214122930470707E-2</v>
      </c>
      <c r="P211" s="3">
        <f t="shared" si="34"/>
        <v>0.21271400400781151</v>
      </c>
      <c r="Q211">
        <f t="shared" si="35"/>
        <v>6.3092856247377334E-9</v>
      </c>
      <c r="R211">
        <f t="shared" si="35"/>
        <v>4.2665629500236229E-3</v>
      </c>
      <c r="S211">
        <f t="shared" si="35"/>
        <v>8.3901501918335079E-4</v>
      </c>
      <c r="T211">
        <f t="shared" si="28"/>
        <v>5.777752891483684E-2</v>
      </c>
      <c r="U211" s="4">
        <f t="shared" si="36"/>
        <v>6.288311319332944E-2</v>
      </c>
      <c r="V211" s="6">
        <f t="shared" si="37"/>
        <v>-1.531012811382096</v>
      </c>
    </row>
    <row r="212" spans="1:22" x14ac:dyDescent="0.3">
      <c r="A212">
        <f t="shared" si="29"/>
        <v>208</v>
      </c>
      <c r="C212">
        <v>1.4132987690000001</v>
      </c>
      <c r="D212">
        <v>1.1963999999999999</v>
      </c>
      <c r="E212">
        <v>9.6042320276488596E-2</v>
      </c>
      <c r="F212">
        <v>0.35516658553449898</v>
      </c>
      <c r="G212">
        <v>0.16856326180030001</v>
      </c>
      <c r="H212">
        <v>0.38022783238871299</v>
      </c>
      <c r="I212">
        <f t="shared" si="30"/>
        <v>3.4039396800487856E-2</v>
      </c>
      <c r="J212">
        <f t="shared" si="31"/>
        <v>0.29350889845106953</v>
      </c>
      <c r="K212">
        <f t="shared" si="32"/>
        <v>0.1189917582447288</v>
      </c>
      <c r="L212">
        <f t="shared" si="33"/>
        <v>0.55345994650371388</v>
      </c>
      <c r="M212">
        <f>_xlfn.NORM.S.DIST((1/$Y$7)*(C212-$Y$3-D212*$Y$12),TRUE)</f>
        <v>0.73813877308879539</v>
      </c>
      <c r="N212" s="3">
        <f>_xlfn.NORM.S.DIST((1/$Y$8)*(C212-$Y$4-D212*$Y$12),TRUE)</f>
        <v>0.8722142685769102</v>
      </c>
      <c r="O212" s="3">
        <f>_xlfn.NORM.S.DIST((1/$Y$9)*(C212-$Y$5-D212*$Y$12),TRUE)</f>
        <v>0.56806965628482853</v>
      </c>
      <c r="P212" s="3">
        <f t="shared" si="34"/>
        <v>0.63292590065382148</v>
      </c>
      <c r="Q212">
        <f t="shared" si="35"/>
        <v>2.5125798590994772E-2</v>
      </c>
      <c r="R212">
        <f t="shared" si="35"/>
        <v>0.25600264918331422</v>
      </c>
      <c r="S212">
        <f t="shared" si="35"/>
        <v>6.7595607206810501E-2</v>
      </c>
      <c r="T212">
        <f t="shared" si="28"/>
        <v>0.35029913511667898</v>
      </c>
      <c r="U212" s="4">
        <f t="shared" si="36"/>
        <v>0.69902319009779856</v>
      </c>
      <c r="V212" s="6">
        <f t="shared" si="37"/>
        <v>0.52159316994243299</v>
      </c>
    </row>
    <row r="213" spans="1:22" x14ac:dyDescent="0.3">
      <c r="A213">
        <f t="shared" si="29"/>
        <v>209</v>
      </c>
      <c r="C213">
        <v>6.6841508090000001</v>
      </c>
      <c r="D213">
        <v>1.1546000000000001</v>
      </c>
      <c r="E213" s="13">
        <v>9.0512262361689095E-7</v>
      </c>
      <c r="F213">
        <v>5.3815091261016803E-4</v>
      </c>
      <c r="G213">
        <v>0.13268984468862</v>
      </c>
      <c r="H213">
        <v>0.86677109927614604</v>
      </c>
      <c r="I213">
        <f t="shared" si="30"/>
        <v>0.21323673451875808</v>
      </c>
      <c r="J213">
        <f t="shared" si="31"/>
        <v>0.33260140843854691</v>
      </c>
      <c r="K213">
        <f t="shared" si="32"/>
        <v>0.1127772999602723</v>
      </c>
      <c r="L213">
        <f t="shared" si="33"/>
        <v>0.34138455708242332</v>
      </c>
      <c r="M213">
        <f>_xlfn.NORM.S.DIST((1/$Y$7)*(C213-$Y$3-D213*$Y$12),TRUE)</f>
        <v>0.99999999049625665</v>
      </c>
      <c r="N213" s="3">
        <f>_xlfn.NORM.S.DIST((1/$Y$8)*(C213-$Y$4-D213*$Y$12),TRUE)</f>
        <v>0.99999286211254246</v>
      </c>
      <c r="O213" s="3">
        <f>_xlfn.NORM.S.DIST((1/$Y$9)*(C213-$Y$5-D213*$Y$12),TRUE)</f>
        <v>0.98509108424555014</v>
      </c>
      <c r="P213" s="3">
        <f t="shared" si="34"/>
        <v>0.91059574195252913</v>
      </c>
      <c r="Q213">
        <f t="shared" si="35"/>
        <v>0.21323673249221087</v>
      </c>
      <c r="R213">
        <f t="shared" si="35"/>
        <v>0.33259903436712523</v>
      </c>
      <c r="S213">
        <f t="shared" si="35"/>
        <v>0.11109591269615028</v>
      </c>
      <c r="T213">
        <f t="shared" si="28"/>
        <v>0.31086332404760481</v>
      </c>
      <c r="U213" s="4">
        <f t="shared" si="36"/>
        <v>0.96779500360309112</v>
      </c>
      <c r="V213" s="6">
        <f t="shared" si="37"/>
        <v>1.8493312722336228</v>
      </c>
    </row>
    <row r="214" spans="1:22" x14ac:dyDescent="0.3">
      <c r="A214">
        <f t="shared" si="29"/>
        <v>210</v>
      </c>
      <c r="C214">
        <v>0.942486928</v>
      </c>
      <c r="D214">
        <v>1.2723</v>
      </c>
      <c r="E214">
        <v>0.31737659557735598</v>
      </c>
      <c r="F214">
        <v>3.03285709440216E-2</v>
      </c>
      <c r="G214">
        <v>0.224864151106237</v>
      </c>
      <c r="H214">
        <v>0.42743068237238602</v>
      </c>
      <c r="I214">
        <f t="shared" si="30"/>
        <v>0.10421057718560274</v>
      </c>
      <c r="J214">
        <f t="shared" si="31"/>
        <v>2.1795107843309514E-2</v>
      </c>
      <c r="K214">
        <f t="shared" si="32"/>
        <v>0.17919672201202352</v>
      </c>
      <c r="L214">
        <f t="shared" si="33"/>
        <v>0.69479759295906407</v>
      </c>
      <c r="M214">
        <f>_xlfn.NORM.S.DIST((1/$Y$7)*(C214-$Y$3-D214*$Y$12),TRUE)</f>
        <v>0.57460751021295708</v>
      </c>
      <c r="N214" s="3">
        <f>_xlfn.NORM.S.DIST((1/$Y$8)*(C214-$Y$4-D214*$Y$12),TRUE)</f>
        <v>0.80178926108516968</v>
      </c>
      <c r="O214" s="3">
        <f>_xlfn.NORM.S.DIST((1/$Y$9)*(C214-$Y$5-D214*$Y$12),TRUE)</f>
        <v>0.49639392100314467</v>
      </c>
      <c r="P214" s="3">
        <f t="shared" si="34"/>
        <v>0.59830969022606206</v>
      </c>
      <c r="Q214">
        <f t="shared" si="35"/>
        <v>5.9880180294474381E-2</v>
      </c>
      <c r="R214">
        <f t="shared" si="35"/>
        <v>1.7475083412958722E-2</v>
      </c>
      <c r="S214">
        <f t="shared" si="35"/>
        <v>8.8952163470458881E-2</v>
      </c>
      <c r="T214">
        <f t="shared" si="28"/>
        <v>0.4157041326131512</v>
      </c>
      <c r="U214" s="4">
        <f t="shared" si="36"/>
        <v>0.58201155979104313</v>
      </c>
      <c r="V214" s="6">
        <f t="shared" si="37"/>
        <v>0.20704222714866813</v>
      </c>
    </row>
    <row r="215" spans="1:22" x14ac:dyDescent="0.3">
      <c r="A215">
        <f t="shared" si="29"/>
        <v>211</v>
      </c>
      <c r="C215">
        <v>-2.8023055029999999</v>
      </c>
      <c r="D215">
        <v>1.3524</v>
      </c>
      <c r="E215" s="13">
        <v>1.6153745216391999E-2</v>
      </c>
      <c r="F215">
        <v>0.126227134032637</v>
      </c>
      <c r="G215">
        <v>0.221300041689141</v>
      </c>
      <c r="H215">
        <v>0.63631907906183005</v>
      </c>
      <c r="I215">
        <f t="shared" si="30"/>
        <v>0.44577118543772798</v>
      </c>
      <c r="J215">
        <f t="shared" si="31"/>
        <v>5.4982030143908303E-2</v>
      </c>
      <c r="K215">
        <f t="shared" si="32"/>
        <v>0.15202073991499099</v>
      </c>
      <c r="L215">
        <f t="shared" si="33"/>
        <v>0.34722604450337335</v>
      </c>
      <c r="M215">
        <f>_xlfn.NORM.S.DIST((1/$Y$7)*(C215-$Y$3-D215*$Y$12),TRUE)</f>
        <v>3.9631349793552411E-4</v>
      </c>
      <c r="N215" s="3">
        <f>_xlfn.NORM.S.DIST((1/$Y$8)*(C215-$Y$4-D215*$Y$12),TRUE)</f>
        <v>7.6453916716222828E-2</v>
      </c>
      <c r="O215" s="3">
        <f>_xlfn.NORM.S.DIST((1/$Y$9)*(C215-$Y$5-D215*$Y$12),TRUE)</f>
        <v>7.6078813055818886E-2</v>
      </c>
      <c r="P215" s="3">
        <f t="shared" si="34"/>
        <v>0.32077256748533367</v>
      </c>
      <c r="Q215">
        <f t="shared" si="35"/>
        <v>1.7666513777969114E-4</v>
      </c>
      <c r="R215">
        <f t="shared" si="35"/>
        <v>4.2035915535112182E-3</v>
      </c>
      <c r="S215">
        <f t="shared" si="35"/>
        <v>1.1565557452599864E-2</v>
      </c>
      <c r="T215">
        <f t="shared" si="28"/>
        <v>0.1113805897931238</v>
      </c>
      <c r="U215" s="4">
        <f t="shared" si="36"/>
        <v>0.12732640393701458</v>
      </c>
      <c r="V215" s="6">
        <f t="shared" si="37"/>
        <v>-1.139120716665984</v>
      </c>
    </row>
    <row r="216" spans="1:22" x14ac:dyDescent="0.3">
      <c r="A216">
        <f t="shared" si="29"/>
        <v>212</v>
      </c>
      <c r="C216">
        <v>-1.643275335</v>
      </c>
      <c r="D216">
        <v>1.2501</v>
      </c>
      <c r="E216">
        <v>6.3711048599725401E-2</v>
      </c>
      <c r="F216">
        <v>0.29410402996217999</v>
      </c>
      <c r="G216">
        <v>0.17974239915642801</v>
      </c>
      <c r="H216">
        <v>0.46244252228166699</v>
      </c>
      <c r="I216">
        <f t="shared" si="30"/>
        <v>0.18117678793755115</v>
      </c>
      <c r="J216">
        <f t="shared" si="31"/>
        <v>0.13235368192961344</v>
      </c>
      <c r="K216">
        <f t="shared" si="32"/>
        <v>0.16257855306321631</v>
      </c>
      <c r="L216">
        <f t="shared" si="33"/>
        <v>0.52389097706961918</v>
      </c>
      <c r="M216">
        <f>_xlfn.NORM.S.DIST((1/$Y$7)*(C216-$Y$3-D216*$Y$12),TRUE)</f>
        <v>1.2100404720535611E-2</v>
      </c>
      <c r="N216" s="3">
        <f>_xlfn.NORM.S.DIST((1/$Y$8)*(C216-$Y$4-D216*$Y$12),TRUE)</f>
        <v>0.23531511703678934</v>
      </c>
      <c r="O216" s="3">
        <f>_xlfn.NORM.S.DIST((1/$Y$9)*(C216-$Y$5-D216*$Y$12),TRUE)</f>
        <v>0.16116948028110067</v>
      </c>
      <c r="P216" s="3">
        <f t="shared" si="34"/>
        <v>0.40383048214306061</v>
      </c>
      <c r="Q216">
        <f t="shared" si="35"/>
        <v>2.1923124600110233E-3</v>
      </c>
      <c r="R216">
        <f t="shared" si="35"/>
        <v>3.1144822153516976E-2</v>
      </c>
      <c r="S216">
        <f t="shared" si="35"/>
        <v>2.6202700902051922E-2</v>
      </c>
      <c r="T216">
        <f t="shared" si="28"/>
        <v>0.21156314586042343</v>
      </c>
      <c r="U216" s="4">
        <f t="shared" si="36"/>
        <v>0.27110298137600336</v>
      </c>
      <c r="V216" s="6">
        <f t="shared" si="37"/>
        <v>-0.60948054736191781</v>
      </c>
    </row>
    <row r="217" spans="1:22" x14ac:dyDescent="0.3">
      <c r="A217">
        <f t="shared" si="29"/>
        <v>213</v>
      </c>
      <c r="C217">
        <v>1.4645886349999999</v>
      </c>
      <c r="D217">
        <v>1.2464999999999999</v>
      </c>
      <c r="E217">
        <v>0.41144497529891</v>
      </c>
      <c r="F217">
        <v>0.24580770654590001</v>
      </c>
      <c r="G217">
        <v>0.13571120900183301</v>
      </c>
      <c r="H217">
        <v>0.20703610915335799</v>
      </c>
      <c r="I217">
        <f t="shared" si="30"/>
        <v>0.19304571568282497</v>
      </c>
      <c r="J217">
        <f t="shared" si="31"/>
        <v>0.27894215103065539</v>
      </c>
      <c r="K217">
        <f t="shared" si="32"/>
        <v>0.12685028847340415</v>
      </c>
      <c r="L217">
        <f t="shared" si="33"/>
        <v>0.4011618448131159</v>
      </c>
      <c r="M217">
        <f>_xlfn.NORM.S.DIST((1/$Y$7)*(C217-$Y$3-D217*$Y$12),TRUE)</f>
        <v>0.75270912224228215</v>
      </c>
      <c r="N217" s="3">
        <f>_xlfn.NORM.S.DIST((1/$Y$8)*(C217-$Y$4-D217*$Y$12),TRUE)</f>
        <v>0.87821560301340618</v>
      </c>
      <c r="O217" s="3">
        <f>_xlfn.NORM.S.DIST((1/$Y$9)*(C217-$Y$5-D217*$Y$12),TRUE)</f>
        <v>0.57522839788826907</v>
      </c>
      <c r="P217" s="3">
        <f t="shared" si="34"/>
        <v>0.63636963533156665</v>
      </c>
      <c r="Q217">
        <f t="shared" si="35"/>
        <v>0.14530727120425235</v>
      </c>
      <c r="R217">
        <f t="shared" si="35"/>
        <v>0.24497134937324364</v>
      </c>
      <c r="S217">
        <f t="shared" si="35"/>
        <v>7.2967888210221044E-2</v>
      </c>
      <c r="T217">
        <f t="shared" si="28"/>
        <v>0.2552872168926611</v>
      </c>
      <c r="U217" s="4">
        <f t="shared" si="36"/>
        <v>0.7185337256803781</v>
      </c>
      <c r="V217" s="6">
        <f t="shared" si="37"/>
        <v>0.57849118266215649</v>
      </c>
    </row>
    <row r="218" spans="1:22" x14ac:dyDescent="0.3">
      <c r="A218">
        <f t="shared" si="29"/>
        <v>214</v>
      </c>
      <c r="C218">
        <v>-3.1251499520000001</v>
      </c>
      <c r="D218">
        <v>1.2690999999999999</v>
      </c>
      <c r="E218" s="13">
        <v>6.5987184806534996E-3</v>
      </c>
      <c r="F218">
        <v>0.473145304981471</v>
      </c>
      <c r="G218">
        <v>0.13761036756044601</v>
      </c>
      <c r="H218">
        <v>0.38264560897743</v>
      </c>
      <c r="I218">
        <f t="shared" si="30"/>
        <v>0.46431208690135312</v>
      </c>
      <c r="J218">
        <f t="shared" si="31"/>
        <v>0.24343871629092956</v>
      </c>
      <c r="K218">
        <f t="shared" si="32"/>
        <v>0.10068242674042358</v>
      </c>
      <c r="L218">
        <f t="shared" si="33"/>
        <v>0.19156677006729475</v>
      </c>
      <c r="M218">
        <f>_xlfn.NORM.S.DIST((1/$Y$7)*(C218-$Y$3-D218*$Y$12),TRUE)</f>
        <v>1.2840850487320297E-4</v>
      </c>
      <c r="N218" s="3">
        <f>_xlfn.NORM.S.DIST((1/$Y$8)*(C218-$Y$4-D218*$Y$12),TRUE)</f>
        <v>5.2385810197516335E-2</v>
      </c>
      <c r="O218" s="3">
        <f>_xlfn.NORM.S.DIST((1/$Y$9)*(C218-$Y$5-D218*$Y$12),TRUE)</f>
        <v>6.0280592670232516E-2</v>
      </c>
      <c r="P218" s="3">
        <f t="shared" si="34"/>
        <v>0.29943238778611003</v>
      </c>
      <c r="Q218">
        <f t="shared" si="35"/>
        <v>5.9621620873559444E-5</v>
      </c>
      <c r="R218">
        <f t="shared" si="35"/>
        <v>1.2752734386343664E-2</v>
      </c>
      <c r="S218">
        <f t="shared" si="35"/>
        <v>6.0691963553899993E-3</v>
      </c>
      <c r="T218">
        <f t="shared" si="28"/>
        <v>5.7361295381722778E-2</v>
      </c>
      <c r="U218" s="4">
        <f t="shared" si="36"/>
        <v>7.6242847744330003E-2</v>
      </c>
      <c r="V218" s="6">
        <f t="shared" si="37"/>
        <v>-1.4308064448747917</v>
      </c>
    </row>
    <row r="219" spans="1:22" x14ac:dyDescent="0.3">
      <c r="A219">
        <f t="shared" si="29"/>
        <v>215</v>
      </c>
      <c r="C219">
        <v>1.1611204289999999</v>
      </c>
      <c r="D219">
        <v>1.2865</v>
      </c>
      <c r="E219">
        <v>0.26952777355722202</v>
      </c>
      <c r="F219">
        <v>0.44806242924670597</v>
      </c>
      <c r="G219">
        <v>0.10304526173511599</v>
      </c>
      <c r="H219">
        <v>0.17936453546095699</v>
      </c>
      <c r="I219">
        <f t="shared" si="30"/>
        <v>0.11344424604608522</v>
      </c>
      <c r="J219">
        <f t="shared" si="31"/>
        <v>0.43314449337909733</v>
      </c>
      <c r="K219">
        <f t="shared" si="32"/>
        <v>9.8604139219122422E-2</v>
      </c>
      <c r="L219">
        <f t="shared" si="33"/>
        <v>0.35480712135569559</v>
      </c>
      <c r="M219">
        <f>_xlfn.NORM.S.DIST((1/$Y$7)*(C219-$Y$3-D219*$Y$12),TRUE)</f>
        <v>0.65315405172510477</v>
      </c>
      <c r="N219" s="3">
        <f>_xlfn.NORM.S.DIST((1/$Y$8)*(C219-$Y$4-D219*$Y$12),TRUE)</f>
        <v>0.83651929640487555</v>
      </c>
      <c r="O219" s="3">
        <f>_xlfn.NORM.S.DIST((1/$Y$9)*(C219-$Y$5-D219*$Y$12),TRUE)</f>
        <v>0.5293255620566617</v>
      </c>
      <c r="P219" s="3">
        <f t="shared" si="34"/>
        <v>0.61426736467612997</v>
      </c>
      <c r="Q219">
        <f t="shared" si="35"/>
        <v>7.4096568949900257E-2</v>
      </c>
      <c r="R219">
        <f t="shared" si="35"/>
        <v>0.36233372684312876</v>
      </c>
      <c r="S219">
        <f t="shared" si="35"/>
        <v>5.2193691413275296E-2</v>
      </c>
      <c r="T219">
        <f t="shared" si="28"/>
        <v>0.21794643540348696</v>
      </c>
      <c r="U219" s="4">
        <f t="shared" si="36"/>
        <v>0.7065704226097913</v>
      </c>
      <c r="V219" s="6">
        <f t="shared" si="37"/>
        <v>0.54339313002604428</v>
      </c>
    </row>
    <row r="220" spans="1:22" x14ac:dyDescent="0.3">
      <c r="A220">
        <f t="shared" si="29"/>
        <v>216</v>
      </c>
      <c r="C220">
        <v>0.86220531199999995</v>
      </c>
      <c r="D220">
        <v>1.3642000000000001</v>
      </c>
      <c r="E220">
        <v>0.54534558290375401</v>
      </c>
      <c r="F220">
        <v>0.33650195692775398</v>
      </c>
      <c r="G220">
        <v>5.3527578903453998E-2</v>
      </c>
      <c r="H220">
        <v>6.4624881265038195E-2</v>
      </c>
      <c r="I220">
        <f t="shared" si="30"/>
        <v>0.31765129882671556</v>
      </c>
      <c r="J220">
        <f t="shared" si="31"/>
        <v>0.41623532153312987</v>
      </c>
      <c r="K220">
        <f t="shared" si="32"/>
        <v>7.6785055729368293E-2</v>
      </c>
      <c r="L220">
        <f t="shared" si="33"/>
        <v>0.18932832391078736</v>
      </c>
      <c r="M220">
        <f>_xlfn.NORM.S.DIST((1/$Y$7)*(C220-$Y$3-D220*$Y$12),TRUE)</f>
        <v>0.54247530662727073</v>
      </c>
      <c r="N220" s="3">
        <f>_xlfn.NORM.S.DIST((1/$Y$8)*(C220-$Y$4-D220*$Y$12),TRUE)</f>
        <v>0.78689253697050598</v>
      </c>
      <c r="O220" s="3">
        <f>_xlfn.NORM.S.DIST((1/$Y$9)*(C220-$Y$5-D220*$Y$12),TRUE)</f>
        <v>0.48335129268615518</v>
      </c>
      <c r="P220" s="3">
        <f t="shared" si="34"/>
        <v>0.59194517983023265</v>
      </c>
      <c r="Q220">
        <f t="shared" si="35"/>
        <v>0.17231798573157334</v>
      </c>
      <c r="R220">
        <f t="shared" si="35"/>
        <v>0.32753246813793885</v>
      </c>
      <c r="S220">
        <f t="shared" si="35"/>
        <v>3.7114155945768633E-2</v>
      </c>
      <c r="T220">
        <f t="shared" si="28"/>
        <v>0.11207198874432756</v>
      </c>
      <c r="U220" s="4">
        <f t="shared" si="36"/>
        <v>0.64903659855960838</v>
      </c>
      <c r="V220" s="6">
        <f t="shared" si="37"/>
        <v>0.38272078317563463</v>
      </c>
    </row>
    <row r="221" spans="1:22" x14ac:dyDescent="0.3">
      <c r="A221">
        <f t="shared" si="29"/>
        <v>217</v>
      </c>
      <c r="C221">
        <v>-7.2367820810000003</v>
      </c>
      <c r="D221">
        <v>1.4864999999999999</v>
      </c>
      <c r="E221" s="13">
        <v>2.79018398327926E-11</v>
      </c>
      <c r="F221">
        <v>5.4295977194294296E-3</v>
      </c>
      <c r="G221" s="13">
        <v>2.7614261379263701E-2</v>
      </c>
      <c r="H221">
        <v>0.96695614087340498</v>
      </c>
      <c r="I221">
        <f t="shared" si="30"/>
        <v>0.52245523814771833</v>
      </c>
      <c r="J221">
        <f t="shared" si="31"/>
        <v>0.32419888997425561</v>
      </c>
      <c r="K221">
        <f t="shared" si="32"/>
        <v>6.7460495384185776E-2</v>
      </c>
      <c r="L221">
        <f t="shared" si="33"/>
        <v>8.588537649384051E-2</v>
      </c>
      <c r="M221">
        <f>_xlfn.NORM.S.DIST((1/$Y$7)*(C221-$Y$3-D221*$Y$12),TRUE)</f>
        <v>2.1133376116866899E-14</v>
      </c>
      <c r="N221" s="3">
        <f>_xlfn.NORM.S.DIST((1/$Y$8)*(C221-$Y$4-D221*$Y$12),TRUE)</f>
        <v>1.8323750864844121E-5</v>
      </c>
      <c r="O221" s="3">
        <f>_xlfn.NORM.S.DIST((1/$Y$9)*(C221-$Y$5-D221*$Y$12),TRUE)</f>
        <v>9.1077896778229246E-4</v>
      </c>
      <c r="P221" s="3">
        <f t="shared" si="34"/>
        <v>9.473857902558934E-2</v>
      </c>
      <c r="Q221">
        <f t="shared" si="35"/>
        <v>1.1041243052002998E-14</v>
      </c>
      <c r="R221">
        <f t="shared" si="35"/>
        <v>5.9405396905472704E-6</v>
      </c>
      <c r="S221">
        <f t="shared" si="35"/>
        <v>6.1441600352090832E-5</v>
      </c>
      <c r="T221">
        <f t="shared" si="28"/>
        <v>8.1366585281042025E-3</v>
      </c>
      <c r="U221" s="4">
        <f t="shared" si="36"/>
        <v>8.2040406681578824E-3</v>
      </c>
      <c r="V221" s="6">
        <f t="shared" si="37"/>
        <v>-2.3997096399268312</v>
      </c>
    </row>
    <row r="222" spans="1:22" x14ac:dyDescent="0.3">
      <c r="A222">
        <f t="shared" si="29"/>
        <v>218</v>
      </c>
      <c r="C222">
        <v>2.2232886359999999</v>
      </c>
      <c r="D222">
        <v>1.4683999999999999</v>
      </c>
      <c r="E222">
        <v>5.0733494658903797E-2</v>
      </c>
      <c r="F222">
        <v>1.9967777204086001E-2</v>
      </c>
      <c r="G222">
        <v>0.28367202790658103</v>
      </c>
      <c r="H222">
        <v>0.64562670023042901</v>
      </c>
      <c r="I222">
        <f t="shared" si="30"/>
        <v>2.9606125603551827E-2</v>
      </c>
      <c r="J222">
        <f t="shared" si="31"/>
        <v>2.4999892630254275E-2</v>
      </c>
      <c r="K222">
        <f t="shared" si="32"/>
        <v>0.17100996668173429</v>
      </c>
      <c r="L222">
        <f t="shared" si="33"/>
        <v>0.77438401508445964</v>
      </c>
      <c r="M222">
        <f>_xlfn.NORM.S.DIST((1/$Y$7)*(C222-$Y$3-D222*$Y$12),TRUE)</f>
        <v>0.91720036479664924</v>
      </c>
      <c r="N222" s="3">
        <f>_xlfn.NORM.S.DIST((1/$Y$8)*(C222-$Y$4-D222*$Y$12),TRUE)</f>
        <v>0.94719146494032558</v>
      </c>
      <c r="O222" s="3">
        <f>_xlfn.NORM.S.DIST((1/$Y$9)*(C222-$Y$5-D222*$Y$12),TRUE)</f>
        <v>0.68159916757757211</v>
      </c>
      <c r="P222" s="3">
        <f t="shared" si="34"/>
        <v>0.68815084986373698</v>
      </c>
      <c r="Q222">
        <f t="shared" si="35"/>
        <v>2.7154749203793151E-2</v>
      </c>
      <c r="R222">
        <f t="shared" si="35"/>
        <v>2.3679684923801396E-2</v>
      </c>
      <c r="S222">
        <f t="shared" si="35"/>
        <v>0.11656025093773843</v>
      </c>
      <c r="T222">
        <f t="shared" si="28"/>
        <v>0.53289301810126377</v>
      </c>
      <c r="U222" s="4">
        <f t="shared" si="36"/>
        <v>0.70028770316659672</v>
      </c>
      <c r="V222" s="6">
        <f t="shared" si="37"/>
        <v>0.52522815651242072</v>
      </c>
    </row>
    <row r="223" spans="1:22" x14ac:dyDescent="0.3">
      <c r="A223">
        <f t="shared" si="29"/>
        <v>219</v>
      </c>
      <c r="C223">
        <v>3.4130509199999999</v>
      </c>
      <c r="D223">
        <v>1.355</v>
      </c>
      <c r="E223">
        <v>7.5585004071600806E-2</v>
      </c>
      <c r="F223">
        <v>1.18790823828553E-2</v>
      </c>
      <c r="G223">
        <v>0.33647728010522998</v>
      </c>
      <c r="H223">
        <v>0.57605863344031405</v>
      </c>
      <c r="I223">
        <f t="shared" si="30"/>
        <v>0.25554528016691885</v>
      </c>
      <c r="J223">
        <f t="shared" si="31"/>
        <v>4.1223356339798706E-2</v>
      </c>
      <c r="K223">
        <f t="shared" si="32"/>
        <v>0.18189650530946469</v>
      </c>
      <c r="L223">
        <f t="shared" si="33"/>
        <v>0.52133485818381764</v>
      </c>
      <c r="M223">
        <f>_xlfn.NORM.S.DIST((1/$Y$7)*(C223-$Y$3-D223*$Y$12),TRUE)</f>
        <v>0.99409260874959793</v>
      </c>
      <c r="N223" s="3">
        <f>_xlfn.NORM.S.DIST((1/$Y$8)*(C223-$Y$4-D223*$Y$12),TRUE)</f>
        <v>0.99049130824586185</v>
      </c>
      <c r="O223" s="3">
        <f>_xlfn.NORM.S.DIST((1/$Y$9)*(C223-$Y$5-D223*$Y$12),TRUE)</f>
        <v>0.82287998327741396</v>
      </c>
      <c r="P223" s="3">
        <f t="shared" si="34"/>
        <v>0.76383780146029712</v>
      </c>
      <c r="Q223">
        <f t="shared" si="35"/>
        <v>0.25403567421477924</v>
      </c>
      <c r="R223">
        <f t="shared" si="35"/>
        <v>4.0831376151292564E-2</v>
      </c>
      <c r="S223">
        <f t="shared" si="35"/>
        <v>0.14967899324727235</v>
      </c>
      <c r="T223">
        <f t="shared" si="28"/>
        <v>0.39821527189974304</v>
      </c>
      <c r="U223" s="4">
        <f t="shared" si="36"/>
        <v>0.84276131551308719</v>
      </c>
      <c r="V223" s="6">
        <f t="shared" si="37"/>
        <v>1.0058715383410763</v>
      </c>
    </row>
    <row r="224" spans="1:22" x14ac:dyDescent="0.3">
      <c r="A224">
        <f t="shared" si="29"/>
        <v>220</v>
      </c>
      <c r="C224">
        <v>-0.55877360899999995</v>
      </c>
      <c r="D224">
        <v>1.3511</v>
      </c>
      <c r="E224">
        <v>0.44920443474121402</v>
      </c>
      <c r="F224">
        <v>6.8622941416487296E-2</v>
      </c>
      <c r="G224">
        <v>0.192994260608331</v>
      </c>
      <c r="H224">
        <v>0.28917836323396801</v>
      </c>
      <c r="I224">
        <f t="shared" si="30"/>
        <v>0.31465782241700596</v>
      </c>
      <c r="J224">
        <f t="shared" si="31"/>
        <v>3.5211274555568425E-2</v>
      </c>
      <c r="K224">
        <f t="shared" si="32"/>
        <v>0.18473131523583664</v>
      </c>
      <c r="L224">
        <f t="shared" si="33"/>
        <v>0.46539958779158908</v>
      </c>
      <c r="M224">
        <f>_xlfn.NORM.S.DIST((1/$Y$7)*(C224-$Y$3-D224*$Y$12),TRUE)</f>
        <v>0.10836443676291425</v>
      </c>
      <c r="N224" s="3">
        <f>_xlfn.NORM.S.DIST((1/$Y$8)*(C224-$Y$4-D224*$Y$12),TRUE)</f>
        <v>0.47338122485614909</v>
      </c>
      <c r="O224" s="3">
        <f>_xlfn.NORM.S.DIST((1/$Y$9)*(C224-$Y$5-D224*$Y$12),TRUE)</f>
        <v>0.28075037464761854</v>
      </c>
      <c r="P224" s="3">
        <f t="shared" si="34"/>
        <v>0.48482742727213035</v>
      </c>
      <c r="Q224">
        <f t="shared" si="35"/>
        <v>3.4097717699263945E-2</v>
      </c>
      <c r="R224">
        <f t="shared" si="35"/>
        <v>1.6668356277861139E-2</v>
      </c>
      <c r="S224">
        <f t="shared" si="35"/>
        <v>5.1863385961608457E-2</v>
      </c>
      <c r="T224">
        <f t="shared" si="28"/>
        <v>0.22563848480250609</v>
      </c>
      <c r="U224" s="4">
        <f t="shared" si="36"/>
        <v>0.32826794474123966</v>
      </c>
      <c r="V224" s="6">
        <f t="shared" si="37"/>
        <v>-0.44470094060721899</v>
      </c>
    </row>
    <row r="225" spans="1:22" x14ac:dyDescent="0.3">
      <c r="A225">
        <f t="shared" si="29"/>
        <v>221</v>
      </c>
      <c r="C225">
        <v>0.55374174200000004</v>
      </c>
      <c r="D225">
        <v>1.3729</v>
      </c>
      <c r="E225">
        <v>0.78157645312600599</v>
      </c>
      <c r="F225">
        <v>7.0554570415193404E-2</v>
      </c>
      <c r="G225">
        <v>7.71464138077297E-2</v>
      </c>
      <c r="H225">
        <v>7.0722562651070603E-2</v>
      </c>
      <c r="I225">
        <f t="shared" si="30"/>
        <v>0.53783378325677111</v>
      </c>
      <c r="J225">
        <f t="shared" si="31"/>
        <v>9.0615990333251545E-2</v>
      </c>
      <c r="K225">
        <f t="shared" si="32"/>
        <v>0.13141529907507113</v>
      </c>
      <c r="L225">
        <f t="shared" si="33"/>
        <v>0.24013492733490646</v>
      </c>
      <c r="M225">
        <f>_xlfn.NORM.S.DIST((1/$Y$7)*(C225-$Y$3-D225*$Y$12),TRUE)</f>
        <v>0.42648250276718619</v>
      </c>
      <c r="N225" s="3">
        <f>_xlfn.NORM.S.DIST((1/$Y$8)*(C225-$Y$4-D225*$Y$12),TRUE)</f>
        <v>0.72841080022081572</v>
      </c>
      <c r="O225" s="3">
        <f>_xlfn.NORM.S.DIST((1/$Y$9)*(C225-$Y$5-D225*$Y$12),TRUE)</f>
        <v>0.43683335719600436</v>
      </c>
      <c r="P225" s="3">
        <f t="shared" si="34"/>
        <v>0.56893772845772639</v>
      </c>
      <c r="Q225">
        <f t="shared" si="35"/>
        <v>0.22937669795609211</v>
      </c>
      <c r="R225">
        <f t="shared" si="35"/>
        <v>6.6005666031445462E-2</v>
      </c>
      <c r="S225">
        <f t="shared" si="35"/>
        <v>5.7406586281880286E-2</v>
      </c>
      <c r="T225">
        <f t="shared" si="28"/>
        <v>0.13662182008128287</v>
      </c>
      <c r="U225" s="4">
        <f t="shared" si="36"/>
        <v>0.48941077035070074</v>
      </c>
      <c r="V225" s="6">
        <f t="shared" si="37"/>
        <v>-2.6546380033812607E-2</v>
      </c>
    </row>
    <row r="226" spans="1:22" x14ac:dyDescent="0.3">
      <c r="A226">
        <f t="shared" si="29"/>
        <v>222</v>
      </c>
      <c r="C226">
        <v>-1.5352785980000001</v>
      </c>
      <c r="D226">
        <v>1.4028</v>
      </c>
      <c r="E226">
        <v>0.45662831116736802</v>
      </c>
      <c r="F226">
        <v>0.31260767077700202</v>
      </c>
      <c r="G226">
        <v>0.150346218812177</v>
      </c>
      <c r="H226">
        <v>8.0417799243453006E-2</v>
      </c>
      <c r="I226">
        <f t="shared" si="30"/>
        <v>0.74474546802311337</v>
      </c>
      <c r="J226">
        <f t="shared" si="31"/>
        <v>9.7785469461815669E-2</v>
      </c>
      <c r="K226">
        <f t="shared" si="32"/>
        <v>9.3064091214617603E-2</v>
      </c>
      <c r="L226">
        <f t="shared" si="33"/>
        <v>6.4404971300453126E-2</v>
      </c>
      <c r="M226">
        <f>_xlfn.NORM.S.DIST((1/$Y$7)*(C226-$Y$3-D226*$Y$12),TRUE)</f>
        <v>1.5341733614683599E-2</v>
      </c>
      <c r="N226" s="3">
        <f>_xlfn.NORM.S.DIST((1/$Y$8)*(C226-$Y$4-D226*$Y$12),TRUE)</f>
        <v>0.25404016165517129</v>
      </c>
      <c r="O226" s="3">
        <f>_xlfn.NORM.S.DIST((1/$Y$9)*(C226-$Y$5-D226*$Y$12),TRUE)</f>
        <v>0.17044474741251264</v>
      </c>
      <c r="P226" s="3">
        <f t="shared" si="34"/>
        <v>0.41109163299171581</v>
      </c>
      <c r="Q226">
        <f t="shared" si="35"/>
        <v>1.1425686581153468E-2</v>
      </c>
      <c r="R226">
        <f t="shared" si="35"/>
        <v>2.484143646960647E-2</v>
      </c>
      <c r="S226">
        <f t="shared" si="35"/>
        <v>1.5862285520250534E-2</v>
      </c>
      <c r="T226">
        <f t="shared" si="28"/>
        <v>2.6476344824687865E-2</v>
      </c>
      <c r="U226" s="4">
        <f t="shared" si="36"/>
        <v>7.8605753395698336E-2</v>
      </c>
      <c r="V226" s="6">
        <f t="shared" si="37"/>
        <v>-1.4145124081151175</v>
      </c>
    </row>
    <row r="227" spans="1:22" x14ac:dyDescent="0.3">
      <c r="A227">
        <f t="shared" si="29"/>
        <v>223</v>
      </c>
      <c r="C227">
        <v>2.2482572840000001</v>
      </c>
      <c r="D227">
        <v>1.3586</v>
      </c>
      <c r="E227">
        <v>0.65541331457662</v>
      </c>
      <c r="F227">
        <v>0.176207733998197</v>
      </c>
      <c r="G227">
        <v>0.107813246617474</v>
      </c>
      <c r="H227">
        <v>6.0565704807708801E-2</v>
      </c>
      <c r="I227">
        <f t="shared" si="30"/>
        <v>0.51401244607225582</v>
      </c>
      <c r="J227">
        <f t="shared" si="31"/>
        <v>0.30260470198746087</v>
      </c>
      <c r="K227">
        <f t="shared" si="32"/>
        <v>8.6284383279698937E-2</v>
      </c>
      <c r="L227">
        <f t="shared" si="33"/>
        <v>9.7098468660584386E-2</v>
      </c>
      <c r="M227">
        <f>_xlfn.NORM.S.DIST((1/$Y$7)*(C227-$Y$3-D227*$Y$12),TRUE)</f>
        <v>0.92172183036693023</v>
      </c>
      <c r="N227" s="3">
        <f>_xlfn.NORM.S.DIST((1/$Y$8)*(C227-$Y$4-D227*$Y$12),TRUE)</f>
        <v>0.94925395037169558</v>
      </c>
      <c r="O227" s="3">
        <f>_xlfn.NORM.S.DIST((1/$Y$9)*(C227-$Y$5-D227*$Y$12),TRUE)</f>
        <v>0.68592365938656852</v>
      </c>
      <c r="P227" s="3">
        <f t="shared" si="34"/>
        <v>0.69030618965036217</v>
      </c>
      <c r="Q227">
        <f t="shared" si="35"/>
        <v>0.47377649262510263</v>
      </c>
      <c r="R227">
        <f t="shared" si="35"/>
        <v>0.28724870876264691</v>
      </c>
      <c r="S227">
        <f t="shared" si="35"/>
        <v>5.9184499927124344E-2</v>
      </c>
      <c r="T227">
        <f t="shared" si="28"/>
        <v>6.7027673921973119E-2</v>
      </c>
      <c r="U227" s="4">
        <f t="shared" si="36"/>
        <v>0.88723737523684698</v>
      </c>
      <c r="V227" s="6">
        <f t="shared" si="37"/>
        <v>1.2119663821927291</v>
      </c>
    </row>
    <row r="228" spans="1:22" x14ac:dyDescent="0.3">
      <c r="A228">
        <f t="shared" si="29"/>
        <v>224</v>
      </c>
      <c r="C228">
        <v>1.396944639</v>
      </c>
      <c r="D228">
        <v>1.4495</v>
      </c>
      <c r="E228">
        <v>0.82993063917252496</v>
      </c>
      <c r="F228">
        <v>9.7041395403316105E-2</v>
      </c>
      <c r="G228">
        <v>5.3485425892144202E-2</v>
      </c>
      <c r="H228">
        <v>1.9542539532014399E-2</v>
      </c>
      <c r="I228">
        <f t="shared" si="30"/>
        <v>0.65675698878006594</v>
      </c>
      <c r="J228">
        <f t="shared" si="31"/>
        <v>0.18748712733613854</v>
      </c>
      <c r="K228">
        <f t="shared" si="32"/>
        <v>8.8604414171633852E-2</v>
      </c>
      <c r="L228">
        <f t="shared" si="33"/>
        <v>6.7151469712161488E-2</v>
      </c>
      <c r="M228">
        <f>_xlfn.NORM.S.DIST((1/$Y$7)*(C228-$Y$3-D228*$Y$12),TRUE)</f>
        <v>0.72800350316793605</v>
      </c>
      <c r="N228" s="3">
        <f>_xlfn.NORM.S.DIST((1/$Y$8)*(C228-$Y$4-D228*$Y$12),TRUE)</f>
        <v>0.86802531787875692</v>
      </c>
      <c r="O228" s="3">
        <f>_xlfn.NORM.S.DIST((1/$Y$9)*(C228-$Y$5-D228*$Y$12),TRUE)</f>
        <v>0.56319744394730165</v>
      </c>
      <c r="P228" s="3">
        <f t="shared" si="34"/>
        <v>0.63058219342926858</v>
      </c>
      <c r="Q228">
        <f t="shared" si="35"/>
        <v>0.47812138856191289</v>
      </c>
      <c r="R228">
        <f t="shared" si="35"/>
        <v>0.16274357330412664</v>
      </c>
      <c r="S228">
        <f t="shared" si="35"/>
        <v>4.9901779583912259E-2</v>
      </c>
      <c r="T228">
        <f t="shared" si="28"/>
        <v>4.2344521063093887E-2</v>
      </c>
      <c r="U228" s="4">
        <f t="shared" si="36"/>
        <v>0.73311126251304581</v>
      </c>
      <c r="V228" s="6">
        <f t="shared" si="37"/>
        <v>0.62225002758395043</v>
      </c>
    </row>
    <row r="229" spans="1:22" x14ac:dyDescent="0.3">
      <c r="A229">
        <f t="shared" si="29"/>
        <v>225</v>
      </c>
      <c r="C229">
        <v>-0.65716566399999998</v>
      </c>
      <c r="D229">
        <v>1.4694</v>
      </c>
      <c r="E229">
        <v>0.74420799264842297</v>
      </c>
      <c r="F229">
        <v>0.17901881418253501</v>
      </c>
      <c r="G229">
        <v>6.4425472410760701E-2</v>
      </c>
      <c r="H229">
        <v>1.23477207582815E-2</v>
      </c>
      <c r="I229">
        <f t="shared" si="30"/>
        <v>0.77001430846351915</v>
      </c>
      <c r="J229">
        <f t="shared" si="31"/>
        <v>0.12155948104325694</v>
      </c>
      <c r="K229">
        <f t="shared" si="32"/>
        <v>8.2553185068359056E-2</v>
      </c>
      <c r="L229">
        <f t="shared" si="33"/>
        <v>2.5873025424864575E-2</v>
      </c>
      <c r="M229">
        <f>_xlfn.NORM.S.DIST((1/$Y$7)*(C229-$Y$3-D229*$Y$12),TRUE)</f>
        <v>9.0866901461463145E-2</v>
      </c>
      <c r="N229" s="3">
        <f>_xlfn.NORM.S.DIST((1/$Y$8)*(C229-$Y$4-D229*$Y$12),TRUE)</f>
        <v>0.4478296297546106</v>
      </c>
      <c r="O229" s="3">
        <f>_xlfn.NORM.S.DIST((1/$Y$9)*(C229-$Y$5-D229*$Y$12),TRUE)</f>
        <v>0.2673541088639661</v>
      </c>
      <c r="P229" s="3">
        <f t="shared" si="34"/>
        <v>0.47677945958759754</v>
      </c>
      <c r="Q229">
        <f t="shared" si="35"/>
        <v>6.9968814291071282E-2</v>
      </c>
      <c r="R229">
        <f t="shared" si="35"/>
        <v>5.443793738876436E-2</v>
      </c>
      <c r="S229">
        <f t="shared" si="35"/>
        <v>2.2070933227833208E-2</v>
      </c>
      <c r="T229">
        <f t="shared" si="28"/>
        <v>1.2335727079963103E-2</v>
      </c>
      <c r="U229" s="4">
        <f t="shared" si="36"/>
        <v>0.15881341198763196</v>
      </c>
      <c r="V229" s="6">
        <f t="shared" si="37"/>
        <v>-0.99934658871547533</v>
      </c>
    </row>
    <row r="230" spans="1:22" x14ac:dyDescent="0.3">
      <c r="A230">
        <f t="shared" si="29"/>
        <v>226</v>
      </c>
      <c r="C230">
        <v>-7.7894936159999997</v>
      </c>
      <c r="D230">
        <v>1.5940000000000001</v>
      </c>
      <c r="E230" s="13">
        <v>2.0463991848759999E-12</v>
      </c>
      <c r="F230">
        <v>2.5139607489854999E-3</v>
      </c>
      <c r="G230" s="13">
        <v>5.40804145349041E-2</v>
      </c>
      <c r="H230">
        <v>0.94340562471406397</v>
      </c>
      <c r="I230">
        <f t="shared" si="30"/>
        <v>0.70320303901576797</v>
      </c>
      <c r="J230">
        <f t="shared" si="31"/>
        <v>0.19127478291588151</v>
      </c>
      <c r="K230">
        <f t="shared" si="32"/>
        <v>7.7097865319364245E-2</v>
      </c>
      <c r="L230">
        <f t="shared" si="33"/>
        <v>2.8424312748986311E-2</v>
      </c>
      <c r="M230">
        <f>_xlfn.NORM.S.DIST((1/$Y$7)*(C230-$Y$3-D230*$Y$12),TRUE)</f>
        <v>3.1691481254021556E-16</v>
      </c>
      <c r="N230" s="3">
        <f>_xlfn.NORM.S.DIST((1/$Y$8)*(C230-$Y$4-D230*$Y$12),TRUE)</f>
        <v>3.9565395394301815E-6</v>
      </c>
      <c r="O230" s="3">
        <f>_xlfn.NORM.S.DIST((1/$Y$9)*(C230-$Y$5-D230*$Y$12),TRUE)</f>
        <v>4.338703843687592E-4</v>
      </c>
      <c r="P230" s="3">
        <f t="shared" si="34"/>
        <v>7.7984781141148179E-2</v>
      </c>
      <c r="Q230">
        <f t="shared" si="35"/>
        <v>2.2285545928739198E-16</v>
      </c>
      <c r="R230">
        <f t="shared" si="35"/>
        <v>7.5678624150260983E-7</v>
      </c>
      <c r="S230">
        <f t="shared" si="35"/>
        <v>3.3450480460123394E-5</v>
      </c>
      <c r="T230">
        <f t="shared" si="28"/>
        <v>2.2166638088172456E-3</v>
      </c>
      <c r="U230" s="4">
        <f t="shared" si="36"/>
        <v>2.2508710755190947E-3</v>
      </c>
      <c r="V230" s="6">
        <f t="shared" si="37"/>
        <v>-2.8406802699311031</v>
      </c>
    </row>
    <row r="231" spans="1:22" x14ac:dyDescent="0.3">
      <c r="A231">
        <f t="shared" si="29"/>
        <v>227</v>
      </c>
      <c r="C231">
        <v>-4.6164993320000001</v>
      </c>
      <c r="D231">
        <v>1.6875</v>
      </c>
      <c r="E231" s="13">
        <v>9.5338650026283199E-7</v>
      </c>
      <c r="F231">
        <v>4.8380395246791601E-3</v>
      </c>
      <c r="G231" s="13">
        <v>6.1203853973760103E-2</v>
      </c>
      <c r="H231">
        <v>0.933957153115061</v>
      </c>
      <c r="I231">
        <f t="shared" si="30"/>
        <v>4.8397094321562278E-2</v>
      </c>
      <c r="J231">
        <f t="shared" si="31"/>
        <v>2.2727949997007352E-2</v>
      </c>
      <c r="K231">
        <f t="shared" si="32"/>
        <v>0.1733582556899316</v>
      </c>
      <c r="L231">
        <f t="shared" si="33"/>
        <v>0.75551669999149884</v>
      </c>
      <c r="M231">
        <f>_xlfn.NORM.S.DIST((1/$Y$7)*(C231-$Y$3-D231*$Y$12),TRUE)</f>
        <v>1.7901012256189355E-7</v>
      </c>
      <c r="N231" s="3">
        <f>_xlfn.NORM.S.DIST((1/$Y$8)*(C231-$Y$4-D231*$Y$12),TRUE)</f>
        <v>5.4765276599551159E-3</v>
      </c>
      <c r="O231" s="3">
        <f>_xlfn.NORM.S.DIST((1/$Y$9)*(C231-$Y$5-D231*$Y$12),TRUE)</f>
        <v>1.6646914269051655E-2</v>
      </c>
      <c r="P231" s="3">
        <f t="shared" si="34"/>
        <v>0.20744416311956571</v>
      </c>
      <c r="Q231">
        <f t="shared" si="35"/>
        <v>8.6635697861423863E-9</v>
      </c>
      <c r="R231">
        <f t="shared" si="35"/>
        <v>1.2447024681268756E-4</v>
      </c>
      <c r="S231">
        <f t="shared" si="35"/>
        <v>2.8858800203026276E-3</v>
      </c>
      <c r="T231">
        <f t="shared" si="28"/>
        <v>0.15672752955259248</v>
      </c>
      <c r="U231" s="4">
        <f t="shared" si="36"/>
        <v>0.15973788848327758</v>
      </c>
      <c r="V231" s="6">
        <f t="shared" si="37"/>
        <v>-0.9955357270758759</v>
      </c>
    </row>
    <row r="232" spans="1:22" x14ac:dyDescent="0.3">
      <c r="A232">
        <f t="shared" si="29"/>
        <v>228</v>
      </c>
      <c r="C232">
        <v>2.6721535890000001</v>
      </c>
      <c r="D232">
        <v>1.6822999999999999</v>
      </c>
      <c r="E232">
        <v>5.2521559931409598E-2</v>
      </c>
      <c r="F232">
        <v>1.35611837040011E-2</v>
      </c>
      <c r="G232">
        <v>0.28548117505611298</v>
      </c>
      <c r="H232">
        <v>0.64843608130847696</v>
      </c>
      <c r="I232">
        <f t="shared" si="30"/>
        <v>5.3455565767624905E-2</v>
      </c>
      <c r="J232">
        <f t="shared" si="31"/>
        <v>2.4821151993938487E-2</v>
      </c>
      <c r="K232">
        <f t="shared" si="32"/>
        <v>0.17346171725418283</v>
      </c>
      <c r="L232">
        <f t="shared" si="33"/>
        <v>0.74826156498425433</v>
      </c>
      <c r="M232">
        <f>_xlfn.NORM.S.DIST((1/$Y$7)*(C232-$Y$3-D232*$Y$12),TRUE)</f>
        <v>0.96388279729356263</v>
      </c>
      <c r="N232" s="3">
        <f>_xlfn.NORM.S.DIST((1/$Y$8)*(C232-$Y$4-D232*$Y$12),TRUE)</f>
        <v>0.97011301643895143</v>
      </c>
      <c r="O232" s="3">
        <f>_xlfn.NORM.S.DIST((1/$Y$9)*(C232-$Y$5-D232*$Y$12),TRUE)</f>
        <v>0.73802806625972273</v>
      </c>
      <c r="P232" s="3">
        <f t="shared" si="34"/>
        <v>0.71685425474105158</v>
      </c>
      <c r="Q232">
        <f t="shared" si="35"/>
        <v>5.1524900263008301E-2</v>
      </c>
      <c r="R232">
        <f t="shared" si="35"/>
        <v>2.4079322632329359E-2</v>
      </c>
      <c r="S232">
        <f t="shared" si="35"/>
        <v>0.12801961575519533</v>
      </c>
      <c r="T232">
        <f t="shared" si="28"/>
        <v>0.53639448651816057</v>
      </c>
      <c r="U232" s="4">
        <f t="shared" si="36"/>
        <v>0.74001832516869359</v>
      </c>
      <c r="V232" s="6">
        <f t="shared" si="37"/>
        <v>0.64340190190006041</v>
      </c>
    </row>
    <row r="233" spans="1:22" x14ac:dyDescent="0.3">
      <c r="A233">
        <f t="shared" si="29"/>
        <v>229</v>
      </c>
      <c r="C233">
        <v>-1.4615920849999999</v>
      </c>
      <c r="D233">
        <v>1.8980999999999999</v>
      </c>
      <c r="E233">
        <v>0.13791006135682601</v>
      </c>
      <c r="F233">
        <v>9.4493709325499095E-2</v>
      </c>
      <c r="G233">
        <v>0.24139346318886001</v>
      </c>
      <c r="H233">
        <v>0.526202766128814</v>
      </c>
      <c r="I233">
        <f t="shared" si="30"/>
        <v>0.25838539143016659</v>
      </c>
      <c r="J233">
        <f t="shared" si="31"/>
        <v>3.5703472771670297E-2</v>
      </c>
      <c r="K233">
        <f t="shared" si="32"/>
        <v>0.18295134063042096</v>
      </c>
      <c r="L233">
        <f t="shared" si="33"/>
        <v>0.52295979516774282</v>
      </c>
      <c r="M233">
        <f>_xlfn.NORM.S.DIST((1/$Y$7)*(C233-$Y$3-D233*$Y$12),TRUE)</f>
        <v>1.6934889381007835E-2</v>
      </c>
      <c r="N233" s="3">
        <f>_xlfn.NORM.S.DIST((1/$Y$8)*(C233-$Y$4-D233*$Y$12),TRUE)</f>
        <v>0.26225108086408455</v>
      </c>
      <c r="O233" s="3">
        <f>_xlfn.NORM.S.DIST((1/$Y$9)*(C233-$Y$5-D233*$Y$12),TRUE)</f>
        <v>0.17449927752847511</v>
      </c>
      <c r="P233" s="3">
        <f t="shared" si="34"/>
        <v>0.41419541730193432</v>
      </c>
      <c r="Q233">
        <f t="shared" si="35"/>
        <v>4.3757280215382813E-3</v>
      </c>
      <c r="R233">
        <f t="shared" si="35"/>
        <v>9.3632743249719482E-3</v>
      </c>
      <c r="S233">
        <f t="shared" si="35"/>
        <v>3.1924876762874407E-2</v>
      </c>
      <c r="T233">
        <f t="shared" si="28"/>
        <v>0.21660755059163733</v>
      </c>
      <c r="U233" s="4">
        <f t="shared" si="36"/>
        <v>0.26227142970102196</v>
      </c>
      <c r="V233" s="6">
        <f t="shared" si="37"/>
        <v>-0.63635838348278173</v>
      </c>
    </row>
    <row r="234" spans="1:22" x14ac:dyDescent="0.3">
      <c r="A234">
        <f t="shared" si="29"/>
        <v>230</v>
      </c>
      <c r="C234">
        <v>-1.016821916</v>
      </c>
      <c r="D234">
        <v>1.756</v>
      </c>
      <c r="E234">
        <v>0.26514883343366002</v>
      </c>
      <c r="F234">
        <v>0.237943882308151</v>
      </c>
      <c r="G234">
        <v>0.17581204837952999</v>
      </c>
      <c r="H234">
        <v>0.32109523587865901</v>
      </c>
      <c r="I234">
        <f t="shared" si="30"/>
        <v>0.30137111224452923</v>
      </c>
      <c r="J234">
        <f t="shared" si="31"/>
        <v>0.1073816629722093</v>
      </c>
      <c r="K234">
        <f t="shared" si="32"/>
        <v>0.15842170631577085</v>
      </c>
      <c r="L234">
        <f t="shared" si="33"/>
        <v>0.43282551846748973</v>
      </c>
      <c r="M234">
        <f>_xlfn.NORM.S.DIST((1/$Y$7)*(C234-$Y$3-D234*$Y$12),TRUE)</f>
        <v>4.5255986717863017E-2</v>
      </c>
      <c r="N234" s="3">
        <f>_xlfn.NORM.S.DIST((1/$Y$8)*(C234-$Y$4-D234*$Y$12),TRUE)</f>
        <v>0.35913943508025653</v>
      </c>
      <c r="O234" s="3">
        <f>_xlfn.NORM.S.DIST((1/$Y$9)*(C234-$Y$5-D234*$Y$12),TRUE)</f>
        <v>0.2223445869774402</v>
      </c>
      <c r="P234" s="3">
        <f t="shared" si="34"/>
        <v>0.44817308828056984</v>
      </c>
      <c r="Q234">
        <f t="shared" si="35"/>
        <v>1.3638847052886019E-2</v>
      </c>
      <c r="R234">
        <f t="shared" si="35"/>
        <v>3.8564989777817749E-2</v>
      </c>
      <c r="S234">
        <f t="shared" si="35"/>
        <v>3.52242088590414E-2</v>
      </c>
      <c r="T234">
        <f t="shared" si="28"/>
        <v>0.19398074929821368</v>
      </c>
      <c r="U234" s="4">
        <f t="shared" si="36"/>
        <v>0.28140879498795884</v>
      </c>
      <c r="V234" s="6">
        <f t="shared" si="37"/>
        <v>-0.57866151292294832</v>
      </c>
    </row>
    <row r="235" spans="1:22" x14ac:dyDescent="0.3">
      <c r="A235">
        <f t="shared" si="29"/>
        <v>231</v>
      </c>
      <c r="C235">
        <v>5.8905261470000001</v>
      </c>
      <c r="D235">
        <v>1.6718999999999999</v>
      </c>
      <c r="E235" s="13">
        <v>8.1409626000814397E-5</v>
      </c>
      <c r="F235">
        <v>2.5841410422024701E-3</v>
      </c>
      <c r="G235">
        <v>0.22931515459158799</v>
      </c>
      <c r="H235">
        <v>0.76801929474020902</v>
      </c>
      <c r="I235">
        <f t="shared" si="30"/>
        <v>0.36550603943675047</v>
      </c>
      <c r="J235">
        <f t="shared" si="31"/>
        <v>0.23407227476055986</v>
      </c>
      <c r="K235">
        <f t="shared" si="32"/>
        <v>0.11799298838515204</v>
      </c>
      <c r="L235">
        <f t="shared" si="33"/>
        <v>0.28242869741753762</v>
      </c>
      <c r="M235">
        <f>_xlfn.NORM.S.DIST((1/$Y$7)*(C235-$Y$3-D235*$Y$12),TRUE)</f>
        <v>0.99999934897606446</v>
      </c>
      <c r="N235" s="3">
        <f>_xlfn.NORM.S.DIST((1/$Y$8)*(C235-$Y$4-D235*$Y$12),TRUE)</f>
        <v>0.99993782864600145</v>
      </c>
      <c r="O235" s="3">
        <f>_xlfn.NORM.S.DIST((1/$Y$9)*(C235-$Y$5-D235*$Y$12),TRUE)</f>
        <v>0.96846801832869955</v>
      </c>
      <c r="P235" s="3">
        <f t="shared" si="34"/>
        <v>0.88236205957460312</v>
      </c>
      <c r="Q235">
        <f t="shared" si="35"/>
        <v>0.3655058014835702</v>
      </c>
      <c r="R235">
        <f t="shared" si="35"/>
        <v>0.23405772217030449</v>
      </c>
      <c r="S235">
        <f t="shared" si="35"/>
        <v>0.11427243563804947</v>
      </c>
      <c r="T235">
        <f t="shared" si="28"/>
        <v>0.24920436713631089</v>
      </c>
      <c r="U235" s="4">
        <f t="shared" si="36"/>
        <v>0.96304032642823501</v>
      </c>
      <c r="V235" s="6">
        <f t="shared" si="37"/>
        <v>1.7871122551306868</v>
      </c>
    </row>
    <row r="236" spans="1:22" x14ac:dyDescent="0.3">
      <c r="A236">
        <f t="shared" si="29"/>
        <v>232</v>
      </c>
      <c r="C236">
        <v>1.2782337530000001</v>
      </c>
      <c r="D236">
        <v>1.7859</v>
      </c>
      <c r="E236">
        <v>0.431106063926121</v>
      </c>
      <c r="F236">
        <v>2.5801707143204299E-2</v>
      </c>
      <c r="G236">
        <v>0.20818237686933999</v>
      </c>
      <c r="H236">
        <v>0.334909852061335</v>
      </c>
      <c r="I236">
        <f t="shared" si="30"/>
        <v>0.17288458613464819</v>
      </c>
      <c r="J236">
        <f t="shared" si="31"/>
        <v>2.4542982445152052E-2</v>
      </c>
      <c r="K236">
        <f t="shared" si="32"/>
        <v>0.18560542997789672</v>
      </c>
      <c r="L236">
        <f t="shared" si="33"/>
        <v>0.61696700144230343</v>
      </c>
      <c r="M236">
        <f>_xlfn.NORM.S.DIST((1/$Y$7)*(C236-$Y$3-D236*$Y$12),TRUE)</f>
        <v>0.68231123219889056</v>
      </c>
      <c r="N236" s="3">
        <f>_xlfn.NORM.S.DIST((1/$Y$8)*(C236-$Y$4-D236*$Y$12),TRUE)</f>
        <v>0.84893463640583944</v>
      </c>
      <c r="O236" s="3">
        <f>_xlfn.NORM.S.DIST((1/$Y$9)*(C236-$Y$5-D236*$Y$12),TRUE)</f>
        <v>0.54214079062669351</v>
      </c>
      <c r="P236" s="3">
        <f t="shared" si="34"/>
        <v>0.62044702679899777</v>
      </c>
      <c r="Q236">
        <f t="shared" si="35"/>
        <v>0.11796109499372703</v>
      </c>
      <c r="R236">
        <f t="shared" si="35"/>
        <v>2.0835387878390059E-2</v>
      </c>
      <c r="S236">
        <f t="shared" si="35"/>
        <v>0.10062427455282433</v>
      </c>
      <c r="T236">
        <f t="shared" si="28"/>
        <v>0.38279534167797014</v>
      </c>
      <c r="U236" s="4">
        <f t="shared" si="36"/>
        <v>0.62221609910291154</v>
      </c>
      <c r="V236" s="6">
        <f t="shared" si="37"/>
        <v>0.31130626918824944</v>
      </c>
    </row>
    <row r="237" spans="1:22" x14ac:dyDescent="0.3">
      <c r="A237">
        <f t="shared" si="29"/>
        <v>233</v>
      </c>
      <c r="C237">
        <v>3.1750157529999998</v>
      </c>
      <c r="D237">
        <v>1.8440000000000001</v>
      </c>
      <c r="E237">
        <v>0.31951058570741298</v>
      </c>
      <c r="F237">
        <v>2.39821511908868E-2</v>
      </c>
      <c r="G237">
        <v>0.31411008578507199</v>
      </c>
      <c r="H237">
        <v>0.342397177316629</v>
      </c>
      <c r="I237">
        <f t="shared" si="30"/>
        <v>0.5328717631929567</v>
      </c>
      <c r="J237">
        <f t="shared" si="31"/>
        <v>5.3151430261803564E-2</v>
      </c>
      <c r="K237">
        <f t="shared" si="32"/>
        <v>0.14138693041315825</v>
      </c>
      <c r="L237">
        <f t="shared" si="33"/>
        <v>0.27258987613208185</v>
      </c>
      <c r="M237">
        <f>_xlfn.NORM.S.DIST((1/$Y$7)*(C237-$Y$3-D237*$Y$12),TRUE)</f>
        <v>0.98818178572767545</v>
      </c>
      <c r="N237" s="3">
        <f>_xlfn.NORM.S.DIST((1/$Y$8)*(C237-$Y$4-D237*$Y$12),TRUE)</f>
        <v>0.98542804176696397</v>
      </c>
      <c r="O237" s="3">
        <f>_xlfn.NORM.S.DIST((1/$Y$9)*(C237-$Y$5-D237*$Y$12),TRUE)</f>
        <v>0.79507090807123604</v>
      </c>
      <c r="P237" s="3">
        <f t="shared" si="34"/>
        <v>0.74772760299680807</v>
      </c>
      <c r="Q237">
        <f t="shared" si="35"/>
        <v>0.52657417051587097</v>
      </c>
      <c r="R237">
        <f t="shared" si="35"/>
        <v>5.2376909840002435E-2</v>
      </c>
      <c r="S237">
        <f t="shared" si="35"/>
        <v>0.11241263515299439</v>
      </c>
      <c r="T237">
        <f t="shared" si="28"/>
        <v>0.2038229746814384</v>
      </c>
      <c r="U237" s="4">
        <f t="shared" si="36"/>
        <v>0.89518669019030617</v>
      </c>
      <c r="V237" s="6">
        <f t="shared" si="37"/>
        <v>1.2545927969780548</v>
      </c>
    </row>
    <row r="238" spans="1:22" x14ac:dyDescent="0.3">
      <c r="A238">
        <f t="shared" si="29"/>
        <v>234</v>
      </c>
      <c r="C238">
        <v>1.1357119680000001</v>
      </c>
      <c r="D238">
        <v>1.8958999999999999</v>
      </c>
      <c r="E238">
        <v>0.77676636646494901</v>
      </c>
      <c r="F238">
        <v>3.2816998576922503E-2</v>
      </c>
      <c r="G238">
        <v>0.102978964357348</v>
      </c>
      <c r="H238">
        <v>8.7437670600780198E-2</v>
      </c>
      <c r="I238">
        <f t="shared" si="30"/>
        <v>0.51099237047285051</v>
      </c>
      <c r="J238">
        <f t="shared" si="31"/>
        <v>5.0395784108070503E-2</v>
      </c>
      <c r="K238">
        <f t="shared" si="32"/>
        <v>0.15915478758883725</v>
      </c>
      <c r="L238">
        <f t="shared" si="33"/>
        <v>0.27945705783024261</v>
      </c>
      <c r="M238">
        <f>_xlfn.NORM.S.DIST((1/$Y$7)*(C238-$Y$3-D238*$Y$12),TRUE)</f>
        <v>0.63036243197939379</v>
      </c>
      <c r="N238" s="3">
        <f>_xlfn.NORM.S.DIST((1/$Y$8)*(C238-$Y$4-D238*$Y$12),TRUE)</f>
        <v>0.82665397475587199</v>
      </c>
      <c r="O238" s="3">
        <f>_xlfn.NORM.S.DIST((1/$Y$9)*(C238-$Y$5-D238*$Y$12),TRUE)</f>
        <v>0.51956621075972764</v>
      </c>
      <c r="P238" s="3">
        <f t="shared" si="34"/>
        <v>0.6095518798303271</v>
      </c>
      <c r="Q238">
        <f t="shared" si="35"/>
        <v>0.3221103933741814</v>
      </c>
      <c r="R238">
        <f t="shared" si="35"/>
        <v>4.1659875243875287E-2</v>
      </c>
      <c r="S238">
        <f t="shared" si="35"/>
        <v>8.2691449911801496E-2</v>
      </c>
      <c r="T238">
        <f t="shared" si="28"/>
        <v>0.17034357493227681</v>
      </c>
      <c r="U238" s="4">
        <f t="shared" si="36"/>
        <v>0.61680529346213497</v>
      </c>
      <c r="V238" s="6">
        <f t="shared" si="37"/>
        <v>0.29710098409535296</v>
      </c>
    </row>
    <row r="239" spans="1:22" x14ac:dyDescent="0.3">
      <c r="A239">
        <f t="shared" si="29"/>
        <v>235</v>
      </c>
      <c r="C239">
        <v>2.735786858</v>
      </c>
      <c r="D239">
        <v>1.8833</v>
      </c>
      <c r="E239">
        <v>0.72636947323395096</v>
      </c>
      <c r="F239">
        <v>3.4121317755555401E-2</v>
      </c>
      <c r="G239">
        <v>0.17300635067817599</v>
      </c>
      <c r="H239">
        <v>6.6502858332316894E-2</v>
      </c>
      <c r="I239">
        <f t="shared" si="30"/>
        <v>0.75890180351822267</v>
      </c>
      <c r="J239">
        <f t="shared" si="31"/>
        <v>6.5115905734795032E-2</v>
      </c>
      <c r="K239">
        <f t="shared" si="32"/>
        <v>0.10172066476509208</v>
      </c>
      <c r="L239">
        <f t="shared" si="33"/>
        <v>7.4261625981889887E-2</v>
      </c>
      <c r="M239">
        <f>_xlfn.NORM.S.DIST((1/$Y$7)*(C239-$Y$3-D239*$Y$12),TRUE)</f>
        <v>0.96752156901314956</v>
      </c>
      <c r="N239" s="3">
        <f>_xlfn.NORM.S.DIST((1/$Y$8)*(C239-$Y$4-D239*$Y$12),TRUE)</f>
        <v>0.97214216955913368</v>
      </c>
      <c r="O239" s="3">
        <f>_xlfn.NORM.S.DIST((1/$Y$9)*(C239-$Y$5-D239*$Y$12),TRUE)</f>
        <v>0.74425498514240851</v>
      </c>
      <c r="P239" s="3">
        <f t="shared" si="34"/>
        <v>0.72011521679357671</v>
      </c>
      <c r="Q239">
        <f t="shared" si="35"/>
        <v>0.73425386366685974</v>
      </c>
      <c r="R239">
        <f t="shared" si="35"/>
        <v>6.3301917873831673E-2</v>
      </c>
      <c r="S239">
        <f t="shared" si="35"/>
        <v>7.5706111843419521E-2</v>
      </c>
      <c r="T239">
        <f t="shared" si="28"/>
        <v>5.3476926893392146E-2</v>
      </c>
      <c r="U239" s="4">
        <f t="shared" si="36"/>
        <v>0.92673882027750309</v>
      </c>
      <c r="V239" s="6">
        <f t="shared" si="37"/>
        <v>1.4519253628768738</v>
      </c>
    </row>
    <row r="240" spans="1:22" x14ac:dyDescent="0.3">
      <c r="A240">
        <f t="shared" si="29"/>
        <v>236</v>
      </c>
      <c r="C240">
        <v>5.6636314780000001</v>
      </c>
      <c r="D240">
        <v>1.7532000000000001</v>
      </c>
      <c r="E240" s="13">
        <v>1.14246975271895E-3</v>
      </c>
      <c r="F240">
        <v>2.85983126237704E-3</v>
      </c>
      <c r="G240">
        <v>0.600325346863811</v>
      </c>
      <c r="H240">
        <v>0.39567235212109297</v>
      </c>
      <c r="I240">
        <f t="shared" si="30"/>
        <v>0.76477595069504223</v>
      </c>
      <c r="J240">
        <f t="shared" si="31"/>
        <v>6.594299941879396E-2</v>
      </c>
      <c r="K240">
        <f t="shared" si="32"/>
        <v>0.11093656793797219</v>
      </c>
      <c r="L240">
        <f t="shared" si="33"/>
        <v>5.8344481948190821E-2</v>
      </c>
      <c r="M240">
        <f>_xlfn.NORM.S.DIST((1/$Y$7)*(C240-$Y$3-D240*$Y$12),TRUE)</f>
        <v>0.99999808221789588</v>
      </c>
      <c r="N240" s="3">
        <f>_xlfn.NORM.S.DIST((1/$Y$8)*(C240-$Y$4-D240*$Y$12),TRUE)</f>
        <v>0.99989067497542117</v>
      </c>
      <c r="O240" s="3">
        <f>_xlfn.NORM.S.DIST((1/$Y$9)*(C240-$Y$5-D240*$Y$12),TRUE)</f>
        <v>0.96169151043143764</v>
      </c>
      <c r="P240" s="3">
        <f t="shared" si="34"/>
        <v>0.87340784407827277</v>
      </c>
      <c r="Q240">
        <f t="shared" si="35"/>
        <v>0.76477448402141035</v>
      </c>
      <c r="R240">
        <f t="shared" si="35"/>
        <v>6.5935790198761696E-2</v>
      </c>
      <c r="S240">
        <f t="shared" si="35"/>
        <v>0.10668675558234827</v>
      </c>
      <c r="T240">
        <f t="shared" si="28"/>
        <v>5.0958528192233052E-2</v>
      </c>
      <c r="U240" s="4">
        <f t="shared" si="36"/>
        <v>0.98835555799475339</v>
      </c>
      <c r="V240" s="6">
        <f t="shared" si="37"/>
        <v>2.2686620677279707</v>
      </c>
    </row>
    <row r="241" spans="1:22" x14ac:dyDescent="0.3">
      <c r="A241">
        <f t="shared" si="29"/>
        <v>237</v>
      </c>
      <c r="C241">
        <v>0.93756777700000005</v>
      </c>
      <c r="D241">
        <v>1.6738999999999999</v>
      </c>
      <c r="E241">
        <v>0.72663129440726304</v>
      </c>
      <c r="F241">
        <v>2.1796926840070001E-2</v>
      </c>
      <c r="G241">
        <v>0.14442197218333899</v>
      </c>
      <c r="H241">
        <v>0.107149806569329</v>
      </c>
      <c r="I241">
        <f t="shared" si="30"/>
        <v>0.43722494495817127</v>
      </c>
      <c r="J241">
        <f t="shared" si="31"/>
        <v>2.8514156061960512E-2</v>
      </c>
      <c r="K241">
        <f t="shared" si="32"/>
        <v>0.21143378068811797</v>
      </c>
      <c r="L241">
        <f t="shared" si="33"/>
        <v>0.3228271182917502</v>
      </c>
      <c r="M241">
        <f>_xlfn.NORM.S.DIST((1/$Y$7)*(C241-$Y$3-D241*$Y$12),TRUE)</f>
        <v>0.56319217156488599</v>
      </c>
      <c r="N241" s="3">
        <f>_xlfn.NORM.S.DIST((1/$Y$8)*(C241-$Y$4-D241*$Y$12),TRUE)</f>
        <v>0.79654957242690561</v>
      </c>
      <c r="O241" s="3">
        <f>_xlfn.NORM.S.DIST((1/$Y$9)*(C241-$Y$5-D241*$Y$12),TRUE)</f>
        <v>0.49174078559094953</v>
      </c>
      <c r="P241" s="3">
        <f t="shared" si="34"/>
        <v>0.59604252949678549</v>
      </c>
      <c r="Q241">
        <f t="shared" si="35"/>
        <v>0.24624166621333024</v>
      </c>
      <c r="R241">
        <f t="shared" si="35"/>
        <v>2.2712938819268703E-2</v>
      </c>
      <c r="S241">
        <f t="shared" si="35"/>
        <v>0.10397061341603966</v>
      </c>
      <c r="T241">
        <f t="shared" si="28"/>
        <v>0.19241869217677277</v>
      </c>
      <c r="U241" s="4">
        <f t="shared" si="36"/>
        <v>0.56534391062541134</v>
      </c>
      <c r="V241" s="6">
        <f t="shared" si="37"/>
        <v>0.16453222725752789</v>
      </c>
    </row>
    <row r="242" spans="1:22" x14ac:dyDescent="0.3">
      <c r="A242">
        <f t="shared" si="29"/>
        <v>238</v>
      </c>
      <c r="C242">
        <v>2.735463438</v>
      </c>
      <c r="D242">
        <v>1.6614</v>
      </c>
      <c r="E242">
        <v>0.70118143255827303</v>
      </c>
      <c r="F242">
        <v>2.8454709086871002E-2</v>
      </c>
      <c r="G242">
        <v>0.18984383441169</v>
      </c>
      <c r="H242">
        <v>8.0520023943166E-2</v>
      </c>
      <c r="I242">
        <f t="shared" si="30"/>
        <v>0.74470882638448954</v>
      </c>
      <c r="J242">
        <f t="shared" si="31"/>
        <v>5.4940171960839571E-2</v>
      </c>
      <c r="K242">
        <f t="shared" si="32"/>
        <v>0.11100724399336834</v>
      </c>
      <c r="L242">
        <f t="shared" si="33"/>
        <v>8.9343757661303605E-2</v>
      </c>
      <c r="M242">
        <f>_xlfn.NORM.S.DIST((1/$Y$7)*(C242-$Y$3-D242*$Y$12),TRUE)</f>
        <v>0.96846742166946898</v>
      </c>
      <c r="N242" s="3">
        <f>_xlfn.NORM.S.DIST((1/$Y$8)*(C242-$Y$4-D242*$Y$12),TRUE)</f>
        <v>0.97267961501897449</v>
      </c>
      <c r="O242" s="3">
        <f>_xlfn.NORM.S.DIST((1/$Y$9)*(C242-$Y$5-D242*$Y$12),TRUE)</f>
        <v>0.74595371343320815</v>
      </c>
      <c r="P242" s="3">
        <f t="shared" si="34"/>
        <v>0.72100876372771006</v>
      </c>
      <c r="Q242">
        <f t="shared" si="35"/>
        <v>0.72122623698308275</v>
      </c>
      <c r="R242">
        <f t="shared" si="35"/>
        <v>5.3439185311945692E-2</v>
      </c>
      <c r="S242">
        <f t="shared" si="35"/>
        <v>8.2806265874839302E-2</v>
      </c>
      <c r="T242">
        <f t="shared" si="28"/>
        <v>6.4417632258164631E-2</v>
      </c>
      <c r="U242" s="4">
        <f t="shared" si="36"/>
        <v>0.9218893204280324</v>
      </c>
      <c r="V242" s="6">
        <f t="shared" si="37"/>
        <v>1.4178952166234993</v>
      </c>
    </row>
    <row r="243" spans="1:22" x14ac:dyDescent="0.3">
      <c r="A243">
        <f t="shared" si="29"/>
        <v>239</v>
      </c>
      <c r="C243">
        <v>-1.1751583249999999</v>
      </c>
      <c r="D243">
        <v>1.6587000000000001</v>
      </c>
      <c r="E243">
        <v>0.63316688847376401</v>
      </c>
      <c r="F243">
        <v>0.15436003035903401</v>
      </c>
      <c r="G243">
        <v>0.14999290714076299</v>
      </c>
      <c r="H243">
        <v>6.2480174026438899E-2</v>
      </c>
      <c r="I243">
        <f t="shared" si="30"/>
        <v>0.75481696875799731</v>
      </c>
      <c r="J243">
        <f t="shared" si="31"/>
        <v>6.0677663900860136E-2</v>
      </c>
      <c r="K243">
        <f t="shared" si="32"/>
        <v>0.11534543893380567</v>
      </c>
      <c r="L243">
        <f t="shared" si="33"/>
        <v>6.9159928407336813E-2</v>
      </c>
      <c r="M243">
        <f>_xlfn.NORM.S.DIST((1/$Y$7)*(C243-$Y$3-D243*$Y$12),TRUE)</f>
        <v>3.3148534580157978E-2</v>
      </c>
      <c r="N243" s="3">
        <f>_xlfn.NORM.S.DIST((1/$Y$8)*(C243-$Y$4-D243*$Y$12),TRUE)</f>
        <v>0.32523145629468508</v>
      </c>
      <c r="O243" s="3">
        <f>_xlfn.NORM.S.DIST((1/$Y$9)*(C243-$Y$5-D243*$Y$12),TRUE)</f>
        <v>0.20553689055021634</v>
      </c>
      <c r="P243" s="3">
        <f t="shared" si="34"/>
        <v>0.43673370774677506</v>
      </c>
      <c r="Q243">
        <f t="shared" si="35"/>
        <v>2.5021076390564497E-2</v>
      </c>
      <c r="R243">
        <f t="shared" si="35"/>
        <v>1.9734284995036183E-2</v>
      </c>
      <c r="S243">
        <f t="shared" si="35"/>
        <v>2.370774285760428E-2</v>
      </c>
      <c r="T243">
        <f t="shared" si="28"/>
        <v>3.0204471960837722E-2</v>
      </c>
      <c r="U243" s="4">
        <f t="shared" si="36"/>
        <v>9.8667576204042692E-2</v>
      </c>
      <c r="V243" s="6">
        <f t="shared" si="37"/>
        <v>-1.2891810472074734</v>
      </c>
    </row>
    <row r="244" spans="1:22" x14ac:dyDescent="0.3">
      <c r="A244">
        <f t="shared" si="29"/>
        <v>240</v>
      </c>
      <c r="C244">
        <v>1.0728876490000001</v>
      </c>
      <c r="D244">
        <v>1.6444000000000001</v>
      </c>
      <c r="E244">
        <v>0.83900755063464805</v>
      </c>
      <c r="F244">
        <v>9.2527247677922295E-2</v>
      </c>
      <c r="G244">
        <v>5.1337949813050003E-2</v>
      </c>
      <c r="H244">
        <v>1.7127251874380099E-2</v>
      </c>
      <c r="I244">
        <f t="shared" si="30"/>
        <v>0.66735015704211642</v>
      </c>
      <c r="J244">
        <f t="shared" si="31"/>
        <v>0.1684564932532425</v>
      </c>
      <c r="K244">
        <f t="shared" si="32"/>
        <v>9.7273278376178857E-2</v>
      </c>
      <c r="L244">
        <f t="shared" si="33"/>
        <v>6.6920071328462158E-2</v>
      </c>
      <c r="M244">
        <f>_xlfn.NORM.S.DIST((1/$Y$7)*(C244-$Y$3-D244*$Y$12),TRUE)</f>
        <v>0.61360569736269355</v>
      </c>
      <c r="N244" s="3">
        <f>_xlfn.NORM.S.DIST((1/$Y$8)*(C244-$Y$4-D244*$Y$12),TRUE)</f>
        <v>0.81929782865797207</v>
      </c>
      <c r="O244" s="3">
        <f>_xlfn.NORM.S.DIST((1/$Y$9)*(C244-$Y$5-D244*$Y$12),TRUE)</f>
        <v>0.51250977876813386</v>
      </c>
      <c r="P244" s="3">
        <f t="shared" si="34"/>
        <v>0.60613597734525304</v>
      </c>
      <c r="Q244">
        <f t="shared" si="35"/>
        <v>0.40948985849693093</v>
      </c>
      <c r="R244">
        <f t="shared" si="35"/>
        <v>0.13801603914571789</v>
      </c>
      <c r="S244">
        <f t="shared" si="35"/>
        <v>4.9853506380626522E-2</v>
      </c>
      <c r="T244">
        <f t="shared" si="28"/>
        <v>4.0562662838691456E-2</v>
      </c>
      <c r="U244" s="4">
        <f t="shared" si="36"/>
        <v>0.63792206686196673</v>
      </c>
      <c r="V244" s="6">
        <f t="shared" si="37"/>
        <v>0.3529100632328474</v>
      </c>
    </row>
    <row r="245" spans="1:22" x14ac:dyDescent="0.3">
      <c r="A245">
        <f t="shared" si="29"/>
        <v>241</v>
      </c>
      <c r="C245">
        <v>2.6166009649999999</v>
      </c>
      <c r="D245">
        <v>1.6727000000000001</v>
      </c>
      <c r="E245">
        <v>0.79056102400407102</v>
      </c>
      <c r="F245">
        <v>6.2714156183068401E-2</v>
      </c>
      <c r="G245">
        <v>0.12773968897326601</v>
      </c>
      <c r="H245">
        <v>1.89851308395949E-2</v>
      </c>
      <c r="I245">
        <f t="shared" si="30"/>
        <v>0.77638651341940934</v>
      </c>
      <c r="J245">
        <f t="shared" si="31"/>
        <v>0.11779223599061586</v>
      </c>
      <c r="K245">
        <f t="shared" si="32"/>
        <v>8.2353344824548466E-2</v>
      </c>
      <c r="L245">
        <f t="shared" si="33"/>
        <v>2.3467905765426809E-2</v>
      </c>
      <c r="M245">
        <f>_xlfn.NORM.S.DIST((1/$Y$7)*(C245-$Y$3-D245*$Y$12),TRUE)</f>
        <v>0.95957082333910015</v>
      </c>
      <c r="N245" s="3">
        <f>_xlfn.NORM.S.DIST((1/$Y$8)*(C245-$Y$4-D245*$Y$12),TRUE)</f>
        <v>0.96777792248591432</v>
      </c>
      <c r="O245" s="3">
        <f>_xlfn.NORM.S.DIST((1/$Y$9)*(C245-$Y$5-D245*$Y$12),TRUE)</f>
        <v>0.73119550988323945</v>
      </c>
      <c r="P245" s="3">
        <f t="shared" si="34"/>
        <v>0.71330106327217413</v>
      </c>
      <c r="Q245">
        <f t="shared" si="35"/>
        <v>0.74499784591123597</v>
      </c>
      <c r="R245">
        <f t="shared" si="35"/>
        <v>0.11399672543196876</v>
      </c>
      <c r="S245">
        <f t="shared" si="35"/>
        <v>6.0216395959575952E-2</v>
      </c>
      <c r="T245">
        <f t="shared" si="28"/>
        <v>1.6739682135250129E-2</v>
      </c>
      <c r="U245" s="4">
        <f t="shared" si="36"/>
        <v>0.93595064943803086</v>
      </c>
      <c r="V245" s="6">
        <f t="shared" si="37"/>
        <v>1.5216424251997787</v>
      </c>
    </row>
    <row r="246" spans="1:22" x14ac:dyDescent="0.3">
      <c r="A246">
        <f t="shared" si="29"/>
        <v>242</v>
      </c>
      <c r="C246">
        <v>1.9294001599999999</v>
      </c>
      <c r="D246">
        <v>1.6124000000000001</v>
      </c>
      <c r="E246">
        <v>0.87517178950733698</v>
      </c>
      <c r="F246">
        <v>4.1790590083951001E-2</v>
      </c>
      <c r="G246">
        <v>7.45154800777513E-2</v>
      </c>
      <c r="H246">
        <v>8.5221403309607702E-3</v>
      </c>
      <c r="I246">
        <f t="shared" si="30"/>
        <v>0.78848327005456065</v>
      </c>
      <c r="J246">
        <f t="shared" si="31"/>
        <v>9.164993324908359E-2</v>
      </c>
      <c r="K246">
        <f t="shared" si="32"/>
        <v>9.7129879516640663E-2</v>
      </c>
      <c r="L246">
        <f t="shared" si="33"/>
        <v>2.2736917179715422E-2</v>
      </c>
      <c r="M246">
        <f>_xlfn.NORM.S.DIST((1/$Y$7)*(C246-$Y$3-D246*$Y$12),TRUE)</f>
        <v>0.86433983529392866</v>
      </c>
      <c r="N246" s="3">
        <f>_xlfn.NORM.S.DIST((1/$Y$8)*(C246-$Y$4-D246*$Y$12),TRUE)</f>
        <v>0.92422923514563293</v>
      </c>
      <c r="O246" s="3">
        <f>_xlfn.NORM.S.DIST((1/$Y$9)*(C246-$Y$5-D246*$Y$12),TRUE)</f>
        <v>0.63950881438514284</v>
      </c>
      <c r="P246" s="3">
        <f t="shared" si="34"/>
        <v>0.6674395550908403</v>
      </c>
      <c r="Q246">
        <f t="shared" si="35"/>
        <v>0.6815174997709772</v>
      </c>
      <c r="R246">
        <f t="shared" si="35"/>
        <v>8.4705547707948844E-2</v>
      </c>
      <c r="S246">
        <f t="shared" si="35"/>
        <v>6.2115414091058641E-2</v>
      </c>
      <c r="T246">
        <f t="shared" si="28"/>
        <v>1.5175517886566545E-2</v>
      </c>
      <c r="U246" s="4">
        <f t="shared" si="36"/>
        <v>0.84351397945655127</v>
      </c>
      <c r="V246" s="6">
        <f t="shared" si="37"/>
        <v>1.0090054069672816</v>
      </c>
    </row>
    <row r="247" spans="1:22" x14ac:dyDescent="0.3">
      <c r="A247">
        <f t="shared" si="29"/>
        <v>243</v>
      </c>
      <c r="C247">
        <v>1.43477258</v>
      </c>
      <c r="D247">
        <v>1.6164000000000001</v>
      </c>
      <c r="E247">
        <v>0.91583296085215504</v>
      </c>
      <c r="F247">
        <v>3.3128797234313702E-2</v>
      </c>
      <c r="G247">
        <v>4.7985134542566199E-2</v>
      </c>
      <c r="H247">
        <v>3.05310737096543E-3</v>
      </c>
      <c r="I247">
        <f t="shared" si="30"/>
        <v>0.82430544772658654</v>
      </c>
      <c r="J247">
        <f t="shared" si="31"/>
        <v>7.4606403963961621E-2</v>
      </c>
      <c r="K247">
        <f t="shared" si="32"/>
        <v>8.93462222355106E-2</v>
      </c>
      <c r="L247">
        <f t="shared" si="33"/>
        <v>1.1741926073941231E-2</v>
      </c>
      <c r="M247">
        <f>_xlfn.NORM.S.DIST((1/$Y$7)*(C247-$Y$3-D247*$Y$12),TRUE)</f>
        <v>0.73643406109131992</v>
      </c>
      <c r="N247" s="3">
        <f>_xlfn.NORM.S.DIST((1/$Y$8)*(C247-$Y$4-D247*$Y$12),TRUE)</f>
        <v>0.87151061006867636</v>
      </c>
      <c r="O247" s="3">
        <f>_xlfn.NORM.S.DIST((1/$Y$9)*(C247-$Y$5-D247*$Y$12),TRUE)</f>
        <v>0.56724427516378917</v>
      </c>
      <c r="P247" s="3">
        <f t="shared" si="34"/>
        <v>0.63252886849347933</v>
      </c>
      <c r="Q247">
        <f t="shared" si="35"/>
        <v>0.60704660844898883</v>
      </c>
      <c r="R247">
        <f t="shared" si="35"/>
        <v>6.5020272633662307E-2</v>
      </c>
      <c r="S247">
        <f t="shared" si="35"/>
        <v>5.0681133070605032E-2</v>
      </c>
      <c r="T247">
        <f t="shared" si="28"/>
        <v>7.4271072134841293E-3</v>
      </c>
      <c r="U247" s="4">
        <f t="shared" si="36"/>
        <v>0.73017512136674034</v>
      </c>
      <c r="V247" s="6">
        <f t="shared" si="37"/>
        <v>0.61334271178957445</v>
      </c>
    </row>
    <row r="248" spans="1:22" x14ac:dyDescent="0.3">
      <c r="A248">
        <f t="shared" si="29"/>
        <v>244</v>
      </c>
      <c r="C248">
        <v>2.1593737370000001</v>
      </c>
      <c r="D248">
        <v>1.5533999999999999</v>
      </c>
      <c r="E248">
        <v>0.888271001459224</v>
      </c>
      <c r="F248">
        <v>3.0563012531299599E-2</v>
      </c>
      <c r="G248">
        <v>7.8299375948838998E-2</v>
      </c>
      <c r="H248">
        <v>2.86661006063771E-3</v>
      </c>
      <c r="I248">
        <f t="shared" si="30"/>
        <v>0.84084412146659693</v>
      </c>
      <c r="J248">
        <f t="shared" si="31"/>
        <v>6.7618564156321698E-2</v>
      </c>
      <c r="K248">
        <f t="shared" si="32"/>
        <v>8.5302097411452421E-2</v>
      </c>
      <c r="L248">
        <f t="shared" si="33"/>
        <v>6.2352169656293768E-3</v>
      </c>
      <c r="M248">
        <f>_xlfn.NORM.S.DIST((1/$Y$7)*(C248-$Y$3-D248*$Y$12),TRUE)</f>
        <v>0.90673652723195008</v>
      </c>
      <c r="N248" s="3">
        <f>_xlfn.NORM.S.DIST((1/$Y$8)*(C248-$Y$4-D248*$Y$12),TRUE)</f>
        <v>0.94249586883109604</v>
      </c>
      <c r="O248" s="3">
        <f>_xlfn.NORM.S.DIST((1/$Y$9)*(C248-$Y$5-D248*$Y$12),TRUE)</f>
        <v>0.67214682835101414</v>
      </c>
      <c r="P248" s="3">
        <f t="shared" si="34"/>
        <v>0.68345989563251353</v>
      </c>
      <c r="Q248">
        <f t="shared" si="35"/>
        <v>0.76242407864202211</v>
      </c>
      <c r="R248">
        <f t="shared" si="35"/>
        <v>6.3730217373623624E-2</v>
      </c>
      <c r="S248">
        <f t="shared" si="35"/>
        <v>5.7335534226796998E-2</v>
      </c>
      <c r="T248">
        <f t="shared" si="28"/>
        <v>4.2615207365751312E-3</v>
      </c>
      <c r="U248" s="4">
        <f t="shared" si="36"/>
        <v>0.88775135097901792</v>
      </c>
      <c r="V248" s="6">
        <f t="shared" si="37"/>
        <v>1.2146560595405487</v>
      </c>
    </row>
    <row r="249" spans="1:22" x14ac:dyDescent="0.3">
      <c r="A249">
        <f t="shared" si="29"/>
        <v>245</v>
      </c>
      <c r="C249">
        <v>1.8202639759999999</v>
      </c>
      <c r="D249">
        <v>1.5458000000000001</v>
      </c>
      <c r="E249">
        <v>0.90810885982399903</v>
      </c>
      <c r="F249">
        <v>2.81838186162023E-2</v>
      </c>
      <c r="G249">
        <v>6.1658281334304899E-2</v>
      </c>
      <c r="H249">
        <v>2.0490402254941501E-3</v>
      </c>
      <c r="I249">
        <f t="shared" si="30"/>
        <v>0.83838832819320053</v>
      </c>
      <c r="J249">
        <f t="shared" si="31"/>
        <v>6.5138234690903518E-2</v>
      </c>
      <c r="K249">
        <f t="shared" si="32"/>
        <v>9.0340854054767689E-2</v>
      </c>
      <c r="L249">
        <f t="shared" si="33"/>
        <v>6.1325830611285185E-3</v>
      </c>
      <c r="M249">
        <f>_xlfn.NORM.S.DIST((1/$Y$7)*(C249-$Y$3-D249*$Y$12),TRUE)</f>
        <v>0.84157364785983169</v>
      </c>
      <c r="N249" s="3">
        <f>_xlfn.NORM.S.DIST((1/$Y$8)*(C249-$Y$4-D249*$Y$12),TRUE)</f>
        <v>0.91472353381935601</v>
      </c>
      <c r="O249" s="3">
        <f>_xlfn.NORM.S.DIST((1/$Y$9)*(C249-$Y$5-D249*$Y$12),TRUE)</f>
        <v>0.62451458282809846</v>
      </c>
      <c r="P249" s="3">
        <f t="shared" si="34"/>
        <v>0.6601509353207492</v>
      </c>
      <c r="Q249">
        <f t="shared" si="35"/>
        <v>0.7055655236806575</v>
      </c>
      <c r="R249">
        <f t="shared" si="35"/>
        <v>5.9583476223217829E-2</v>
      </c>
      <c r="S249">
        <f t="shared" si="35"/>
        <v>5.6419180782347374E-2</v>
      </c>
      <c r="T249">
        <f t="shared" si="28"/>
        <v>4.048430443736175E-3</v>
      </c>
      <c r="U249" s="4">
        <f t="shared" si="36"/>
        <v>0.82561661112995888</v>
      </c>
      <c r="V249" s="6">
        <f t="shared" si="37"/>
        <v>0.93698402033734296</v>
      </c>
    </row>
    <row r="250" spans="1:22" x14ac:dyDescent="0.3">
      <c r="A250">
        <f t="shared" si="29"/>
        <v>246</v>
      </c>
      <c r="C250">
        <v>-0.31121183800000002</v>
      </c>
      <c r="D250">
        <v>1.5485</v>
      </c>
      <c r="E250">
        <v>0.87634543460345005</v>
      </c>
      <c r="F250">
        <v>6.7675861869525802E-2</v>
      </c>
      <c r="G250">
        <v>5.4182488525394902E-2</v>
      </c>
      <c r="H250">
        <v>1.79621500162899E-3</v>
      </c>
      <c r="I250">
        <f t="shared" si="30"/>
        <v>0.84383208779423557</v>
      </c>
      <c r="J250">
        <f t="shared" si="31"/>
        <v>6.3298682205919041E-2</v>
      </c>
      <c r="K250">
        <f t="shared" si="32"/>
        <v>8.7795033144487097E-2</v>
      </c>
      <c r="L250">
        <f t="shared" si="33"/>
        <v>5.0741968553585995E-3</v>
      </c>
      <c r="M250">
        <f>_xlfn.NORM.S.DIST((1/$Y$7)*(C250-$Y$3-D250*$Y$12),TRUE)</f>
        <v>0.15544987561792398</v>
      </c>
      <c r="N250" s="3">
        <f>_xlfn.NORM.S.DIST((1/$Y$8)*(C250-$Y$4-D250*$Y$12),TRUE)</f>
        <v>0.53023655234844769</v>
      </c>
      <c r="O250" s="3">
        <f>_xlfn.NORM.S.DIST((1/$Y$9)*(C250-$Y$5-D250*$Y$12),TRUE)</f>
        <v>0.31153889683322822</v>
      </c>
      <c r="P250" s="3">
        <f t="shared" si="34"/>
        <v>0.50267717891245234</v>
      </c>
      <c r="Q250">
        <f t="shared" si="35"/>
        <v>0.13117359309002702</v>
      </c>
      <c r="R250">
        <f t="shared" si="35"/>
        <v>3.3563275021066548E-2</v>
      </c>
      <c r="S250">
        <f t="shared" si="35"/>
        <v>2.7351567773270219E-2</v>
      </c>
      <c r="T250">
        <f t="shared" si="28"/>
        <v>2.5506829604980976E-3</v>
      </c>
      <c r="U250" s="4">
        <f t="shared" si="36"/>
        <v>0.19463911884486187</v>
      </c>
      <c r="V250" s="6">
        <f t="shared" si="37"/>
        <v>-0.8609270223147597</v>
      </c>
    </row>
    <row r="251" spans="1:22" x14ac:dyDescent="0.3">
      <c r="A251">
        <f t="shared" si="29"/>
        <v>247</v>
      </c>
      <c r="C251">
        <v>0.58697011099999996</v>
      </c>
      <c r="D251">
        <v>1.5883</v>
      </c>
      <c r="E251">
        <v>0.90394287913692795</v>
      </c>
      <c r="F251">
        <v>5.6658033058433803E-2</v>
      </c>
      <c r="G251">
        <v>3.7413646402823797E-2</v>
      </c>
      <c r="H251">
        <v>1.9854414018149499E-3</v>
      </c>
      <c r="I251">
        <f t="shared" si="30"/>
        <v>0.81089009495803177</v>
      </c>
      <c r="J251">
        <f t="shared" si="31"/>
        <v>9.6946733403810381E-2</v>
      </c>
      <c r="K251">
        <f t="shared" si="32"/>
        <v>8.3416788564647709E-2</v>
      </c>
      <c r="L251">
        <f t="shared" si="33"/>
        <v>8.7463830735097225E-3</v>
      </c>
      <c r="M251">
        <f>_xlfn.NORM.S.DIST((1/$Y$7)*(C251-$Y$3-D251*$Y$12),TRUE)</f>
        <v>0.43367501883762261</v>
      </c>
      <c r="N251" s="3">
        <f>_xlfn.NORM.S.DIST((1/$Y$8)*(C251-$Y$4-D251*$Y$12),TRUE)</f>
        <v>0.73229939224448337</v>
      </c>
      <c r="O251" s="3">
        <f>_xlfn.NORM.S.DIST((1/$Y$9)*(C251-$Y$5-D251*$Y$12),TRUE)</f>
        <v>0.43973160832154268</v>
      </c>
      <c r="P251" s="3">
        <f t="shared" si="34"/>
        <v>0.57038823166219199</v>
      </c>
      <c r="Q251">
        <f t="shared" si="35"/>
        <v>0.35166277720616601</v>
      </c>
      <c r="R251">
        <f t="shared" si="35"/>
        <v>7.0994033951698302E-2</v>
      </c>
      <c r="S251">
        <f t="shared" si="35"/>
        <v>3.6680998596550607E-2</v>
      </c>
      <c r="T251">
        <f t="shared" si="28"/>
        <v>4.9888339747393385E-3</v>
      </c>
      <c r="U251" s="4">
        <f t="shared" si="36"/>
        <v>0.46432664372915422</v>
      </c>
      <c r="V251" s="6">
        <f t="shared" si="37"/>
        <v>-8.9539343608204314E-2</v>
      </c>
    </row>
    <row r="252" spans="1:22" x14ac:dyDescent="0.3">
      <c r="A252">
        <f t="shared" si="29"/>
        <v>248</v>
      </c>
      <c r="C252">
        <v>-0.76265451299999998</v>
      </c>
      <c r="D252">
        <v>1.6411</v>
      </c>
      <c r="E252">
        <v>0.78037435394809296</v>
      </c>
      <c r="F252">
        <v>0.144702724894405</v>
      </c>
      <c r="G252">
        <v>7.0738795702944293E-2</v>
      </c>
      <c r="H252">
        <v>4.18412545455836E-3</v>
      </c>
      <c r="I252">
        <f t="shared" si="30"/>
        <v>0.82299399379513216</v>
      </c>
      <c r="J252">
        <f t="shared" si="31"/>
        <v>8.7745482807604219E-2</v>
      </c>
      <c r="K252">
        <f t="shared" si="32"/>
        <v>8.1632230505940484E-2</v>
      </c>
      <c r="L252">
        <f t="shared" si="33"/>
        <v>7.6282928913235792E-3</v>
      </c>
      <c r="M252">
        <f>_xlfn.NORM.S.DIST((1/$Y$7)*(C252-$Y$3-D252*$Y$12),TRUE)</f>
        <v>7.4151898372533276E-2</v>
      </c>
      <c r="N252" s="3">
        <f>_xlfn.NORM.S.DIST((1/$Y$8)*(C252-$Y$4-D252*$Y$12),TRUE)</f>
        <v>0.41999134217648204</v>
      </c>
      <c r="O252" s="3">
        <f>_xlfn.NORM.S.DIST((1/$Y$9)*(C252-$Y$5-D252*$Y$12),TRUE)</f>
        <v>0.25300866551105849</v>
      </c>
      <c r="P252" s="3">
        <f t="shared" si="34"/>
        <v>0.46794301062364307</v>
      </c>
      <c r="Q252">
        <f t="shared" si="35"/>
        <v>6.1026566989101923E-2</v>
      </c>
      <c r="R252">
        <f t="shared" si="35"/>
        <v>3.6852343094289128E-2</v>
      </c>
      <c r="S252">
        <f t="shared" si="35"/>
        <v>2.0653661702999121E-2</v>
      </c>
      <c r="T252">
        <f t="shared" si="28"/>
        <v>3.5696063414848906E-3</v>
      </c>
      <c r="U252" s="4">
        <f t="shared" si="36"/>
        <v>0.12210217812787506</v>
      </c>
      <c r="V252" s="6">
        <f t="shared" si="37"/>
        <v>-1.1645421894199663</v>
      </c>
    </row>
    <row r="253" spans="1:22" x14ac:dyDescent="0.3">
      <c r="A253">
        <f t="shared" si="29"/>
        <v>249</v>
      </c>
      <c r="C253">
        <v>-1.768512248</v>
      </c>
      <c r="D253">
        <v>1.6412</v>
      </c>
      <c r="E253">
        <v>0.30354975793479499</v>
      </c>
      <c r="F253">
        <v>0.53514516785704302</v>
      </c>
      <c r="G253">
        <v>0.13495886459133399</v>
      </c>
      <c r="H253">
        <v>2.6346209616828101E-2</v>
      </c>
      <c r="I253">
        <f t="shared" si="30"/>
        <v>0.73915023288393134</v>
      </c>
      <c r="J253">
        <f t="shared" si="31"/>
        <v>0.16220624569412365</v>
      </c>
      <c r="K253">
        <f t="shared" si="32"/>
        <v>8.0118560611828996E-2</v>
      </c>
      <c r="L253">
        <f t="shared" si="33"/>
        <v>1.8524960810116634E-2</v>
      </c>
      <c r="M253">
        <f>_xlfn.NORM.S.DIST((1/$Y$7)*(C253-$Y$3-D253*$Y$12),TRUE)</f>
        <v>8.2868488213360559E-3</v>
      </c>
      <c r="N253" s="3">
        <f>_xlfn.NORM.S.DIST((1/$Y$8)*(C253-$Y$4-D253*$Y$12),TRUE)</f>
        <v>0.20817107396848528</v>
      </c>
      <c r="O253" s="3">
        <f>_xlfn.NORM.S.DIST((1/$Y$9)*(C253-$Y$5-D253*$Y$12),TRUE)</f>
        <v>0.14761295497072055</v>
      </c>
      <c r="P253" s="3">
        <f t="shared" si="34"/>
        <v>0.39277297883750018</v>
      </c>
      <c r="Q253">
        <f t="shared" si="35"/>
        <v>6.1252262361644778E-3</v>
      </c>
      <c r="R253">
        <f t="shared" si="35"/>
        <v>3.3766648370541712E-2</v>
      </c>
      <c r="S253">
        <f t="shared" si="35"/>
        <v>1.1826537479912859E-2</v>
      </c>
      <c r="T253">
        <f t="shared" si="28"/>
        <v>7.2761040402374603E-3</v>
      </c>
      <c r="U253" s="4">
        <f t="shared" si="36"/>
        <v>5.8994516126856508E-2</v>
      </c>
      <c r="V253" s="6">
        <f t="shared" si="37"/>
        <v>-1.5632702944303101</v>
      </c>
    </row>
    <row r="254" spans="1:22" x14ac:dyDescent="0.3">
      <c r="A254">
        <f t="shared" si="29"/>
        <v>250</v>
      </c>
      <c r="C254">
        <v>1.3438793739999999</v>
      </c>
      <c r="D254">
        <v>1.6293</v>
      </c>
      <c r="E254">
        <v>0.59543636417837897</v>
      </c>
      <c r="F254">
        <v>0.33103573431545003</v>
      </c>
      <c r="G254">
        <v>4.6044027430304099E-2</v>
      </c>
      <c r="H254">
        <v>2.7483874075866499E-2</v>
      </c>
      <c r="I254">
        <f t="shared" si="30"/>
        <v>0.36990908326311878</v>
      </c>
      <c r="J254">
        <f t="shared" si="31"/>
        <v>0.49299687984023671</v>
      </c>
      <c r="K254">
        <f t="shared" si="32"/>
        <v>6.1152963771564539E-2</v>
      </c>
      <c r="L254">
        <f t="shared" si="33"/>
        <v>7.5941073125080139E-2</v>
      </c>
      <c r="M254">
        <f>_xlfn.NORM.S.DIST((1/$Y$7)*(C254-$Y$3-D254*$Y$12),TRUE)</f>
        <v>0.70737003223572492</v>
      </c>
      <c r="N254" s="3">
        <f>_xlfn.NORM.S.DIST((1/$Y$8)*(C254-$Y$4-D254*$Y$12),TRUE)</f>
        <v>0.85945123747413099</v>
      </c>
      <c r="O254" s="3">
        <f>_xlfn.NORM.S.DIST((1/$Y$9)*(C254-$Y$5-D254*$Y$12),TRUE)</f>
        <v>0.55351952140890492</v>
      </c>
      <c r="P254" s="3">
        <f t="shared" si="34"/>
        <v>0.62592579234313694</v>
      </c>
      <c r="Q254">
        <f t="shared" si="35"/>
        <v>0.26166260015211978</v>
      </c>
      <c r="R254">
        <f t="shared" si="35"/>
        <v>0.42370677844957688</v>
      </c>
      <c r="S254">
        <f t="shared" si="35"/>
        <v>3.3849359239572503E-2</v>
      </c>
      <c r="T254">
        <f t="shared" si="28"/>
        <v>4.753347636720389E-2</v>
      </c>
      <c r="U254" s="4">
        <f t="shared" si="36"/>
        <v>0.76675221420847306</v>
      </c>
      <c r="V254" s="6">
        <f t="shared" si="37"/>
        <v>0.72819280181791501</v>
      </c>
    </row>
    <row r="255" spans="1:22" x14ac:dyDescent="0.3">
      <c r="A255">
        <f t="shared" si="29"/>
        <v>251</v>
      </c>
      <c r="C255">
        <v>1.2504727980000001</v>
      </c>
      <c r="D255">
        <v>1.6988000000000001</v>
      </c>
      <c r="E255">
        <v>0.76203494016181905</v>
      </c>
      <c r="F255">
        <v>0.18346943802263599</v>
      </c>
      <c r="G255">
        <v>3.8249622997849501E-2</v>
      </c>
      <c r="H255">
        <v>1.6245998817696099E-2</v>
      </c>
      <c r="I255">
        <f t="shared" si="30"/>
        <v>0.56072089631070554</v>
      </c>
      <c r="J255">
        <f t="shared" si="31"/>
        <v>0.32037025641231215</v>
      </c>
      <c r="K255">
        <f t="shared" si="32"/>
        <v>6.3357734310440603E-2</v>
      </c>
      <c r="L255">
        <f t="shared" si="33"/>
        <v>5.5551112966541243E-2</v>
      </c>
      <c r="M255">
        <f>_xlfn.NORM.S.DIST((1/$Y$7)*(C255-$Y$3-D255*$Y$12),TRUE)</f>
        <v>0.67480891038367474</v>
      </c>
      <c r="N255" s="3">
        <f>_xlfn.NORM.S.DIST((1/$Y$8)*(C255-$Y$4-D255*$Y$12),TRUE)</f>
        <v>0.84576002118015658</v>
      </c>
      <c r="O255" s="3">
        <f>_xlfn.NORM.S.DIST((1/$Y$9)*(C255-$Y$5-D255*$Y$12),TRUE)</f>
        <v>0.53880347054561539</v>
      </c>
      <c r="P255" s="3">
        <f t="shared" si="34"/>
        <v>0.61883884872132511</v>
      </c>
      <c r="Q255">
        <f t="shared" si="35"/>
        <v>0.37837945706878467</v>
      </c>
      <c r="R255">
        <f t="shared" si="35"/>
        <v>0.27095635484876934</v>
      </c>
      <c r="S255">
        <f t="shared" si="35"/>
        <v>3.4137367132372406E-2</v>
      </c>
      <c r="T255">
        <f t="shared" si="28"/>
        <v>3.437718679340266E-2</v>
      </c>
      <c r="U255" s="4">
        <f t="shared" si="36"/>
        <v>0.71785036584332906</v>
      </c>
      <c r="V255" s="6">
        <f t="shared" si="37"/>
        <v>0.5764674450281444</v>
      </c>
    </row>
    <row r="256" spans="1:22" x14ac:dyDescent="0.3">
      <c r="A256">
        <f t="shared" si="29"/>
        <v>252</v>
      </c>
      <c r="C256">
        <v>1.8324845809999999</v>
      </c>
      <c r="D256">
        <v>1.728</v>
      </c>
      <c r="E256">
        <v>0.83760640756267801</v>
      </c>
      <c r="F256">
        <v>9.5705281045059001E-2</v>
      </c>
      <c r="G256">
        <v>5.4995483379787602E-2</v>
      </c>
      <c r="H256">
        <v>1.16928280124751E-2</v>
      </c>
      <c r="I256">
        <f t="shared" si="30"/>
        <v>0.70012763026925573</v>
      </c>
      <c r="J256">
        <f t="shared" si="31"/>
        <v>0.19524160611290817</v>
      </c>
      <c r="K256">
        <f t="shared" si="32"/>
        <v>7.2904524531437725E-2</v>
      </c>
      <c r="L256">
        <f t="shared" si="33"/>
        <v>3.1726239086398975E-2</v>
      </c>
      <c r="M256">
        <f>_xlfn.NORM.S.DIST((1/$Y$7)*(C256-$Y$3-D256*$Y$12),TRUE)</f>
        <v>0.84168901136828533</v>
      </c>
      <c r="N256" s="3">
        <f>_xlfn.NORM.S.DIST((1/$Y$8)*(C256-$Y$4-D256*$Y$12),TRUE)</f>
        <v>0.91477137740465908</v>
      </c>
      <c r="O256" s="3">
        <f>_xlfn.NORM.S.DIST((1/$Y$9)*(C256-$Y$5-D256*$Y$12),TRUE)</f>
        <v>0.62458729314540229</v>
      </c>
      <c r="P256" s="3">
        <f t="shared" si="34"/>
        <v>0.66018619572841186</v>
      </c>
      <c r="Q256">
        <f t="shared" si="35"/>
        <v>0.58928973295295028</v>
      </c>
      <c r="R256">
        <f t="shared" si="35"/>
        <v>0.17860143295060291</v>
      </c>
      <c r="S256">
        <f t="shared" si="35"/>
        <v>4.5535239635143269E-2</v>
      </c>
      <c r="T256">
        <f t="shared" si="28"/>
        <v>2.0945225087219785E-2</v>
      </c>
      <c r="U256" s="4">
        <f t="shared" si="36"/>
        <v>0.83437163062591624</v>
      </c>
      <c r="V256" s="6">
        <f t="shared" si="37"/>
        <v>0.97158562101515833</v>
      </c>
    </row>
    <row r="257" spans="1:22" x14ac:dyDescent="0.3">
      <c r="A257">
        <f t="shared" si="29"/>
        <v>253</v>
      </c>
      <c r="C257">
        <v>1.3316711569999999</v>
      </c>
      <c r="D257">
        <v>1.7217</v>
      </c>
      <c r="E257">
        <v>0.89484685834076505</v>
      </c>
      <c r="F257">
        <v>5.68753291365914E-2</v>
      </c>
      <c r="G257">
        <v>4.3302796852580698E-2</v>
      </c>
      <c r="H257">
        <v>4.9750156700629697E-3</v>
      </c>
      <c r="I257">
        <f t="shared" si="30"/>
        <v>0.77776436777917901</v>
      </c>
      <c r="J257">
        <f t="shared" si="31"/>
        <v>0.12056567749425275</v>
      </c>
      <c r="K257">
        <f t="shared" si="32"/>
        <v>8.219520937828402E-2</v>
      </c>
      <c r="L257">
        <f t="shared" si="33"/>
        <v>1.9474745348283855E-2</v>
      </c>
      <c r="M257">
        <f>_xlfn.NORM.S.DIST((1/$Y$7)*(C257-$Y$3-D257*$Y$12),TRUE)</f>
        <v>0.70144726619142483</v>
      </c>
      <c r="N257" s="3">
        <f>_xlfn.NORM.S.DIST((1/$Y$8)*(C257-$Y$4-D257*$Y$12),TRUE)</f>
        <v>0.85697677579564191</v>
      </c>
      <c r="O257" s="3">
        <f>_xlfn.NORM.S.DIST((1/$Y$9)*(C257-$Y$5-D257*$Y$12),TRUE)</f>
        <v>0.55079559534082079</v>
      </c>
      <c r="P257" s="3">
        <f t="shared" si="34"/>
        <v>0.62461475386867249</v>
      </c>
      <c r="Q257">
        <f t="shared" si="35"/>
        <v>0.54556068951980707</v>
      </c>
      <c r="R257">
        <f t="shared" si="35"/>
        <v>0.1033219855706419</v>
      </c>
      <c r="S257">
        <f t="shared" si="35"/>
        <v>4.5272759283675364E-2</v>
      </c>
      <c r="T257">
        <f t="shared" si="28"/>
        <v>1.2164213272373395E-2</v>
      </c>
      <c r="U257" s="4">
        <f t="shared" si="36"/>
        <v>0.70631964764649768</v>
      </c>
      <c r="V257" s="6">
        <f t="shared" si="37"/>
        <v>0.54266466856828854</v>
      </c>
    </row>
    <row r="258" spans="1:22" x14ac:dyDescent="0.3">
      <c r="A258">
        <f t="shared" si="29"/>
        <v>254</v>
      </c>
      <c r="C258">
        <v>1.680368774</v>
      </c>
      <c r="D258">
        <v>1.7145999999999999</v>
      </c>
      <c r="E258">
        <v>0.90681657557002604</v>
      </c>
      <c r="F258">
        <v>3.8737743060493803E-2</v>
      </c>
      <c r="G258">
        <v>5.1390211394392801E-2</v>
      </c>
      <c r="H258">
        <v>3.0554699750869499E-3</v>
      </c>
      <c r="I258">
        <f t="shared" si="30"/>
        <v>0.81926175252179789</v>
      </c>
      <c r="J258">
        <f t="shared" si="31"/>
        <v>8.7811501484175644E-2</v>
      </c>
      <c r="K258">
        <f t="shared" si="32"/>
        <v>8.2826172575791293E-2</v>
      </c>
      <c r="L258">
        <f t="shared" si="33"/>
        <v>1.0100573418235323E-2</v>
      </c>
      <c r="M258">
        <f>_xlfn.NORM.S.DIST((1/$Y$7)*(C258-$Y$3-D258*$Y$12),TRUE)</f>
        <v>0.80469110319626991</v>
      </c>
      <c r="N258" s="3">
        <f>_xlfn.NORM.S.DIST((1/$Y$8)*(C258-$Y$4-D258*$Y$12),TRUE)</f>
        <v>0.89953006098024824</v>
      </c>
      <c r="O258" s="3">
        <f>_xlfn.NORM.S.DIST((1/$Y$9)*(C258-$Y$5-D258*$Y$12),TRUE)</f>
        <v>0.60262901432797156</v>
      </c>
      <c r="P258" s="3">
        <f t="shared" si="34"/>
        <v>0.64956687445274275</v>
      </c>
      <c r="Q258">
        <f t="shared" si="35"/>
        <v>0.65925264344327505</v>
      </c>
      <c r="R258">
        <f t="shared" si="35"/>
        <v>7.8989085284827676E-2</v>
      </c>
      <c r="S258">
        <f t="shared" si="35"/>
        <v>4.9913454739907576E-2</v>
      </c>
      <c r="T258">
        <f t="shared" si="28"/>
        <v>6.5609979054635746E-3</v>
      </c>
      <c r="U258" s="4">
        <f t="shared" si="36"/>
        <v>0.79471618137347388</v>
      </c>
      <c r="V258" s="6">
        <f t="shared" si="37"/>
        <v>0.82289512141393439</v>
      </c>
    </row>
    <row r="259" spans="1:22" x14ac:dyDescent="0.3">
      <c r="A259">
        <f t="shared" si="29"/>
        <v>255</v>
      </c>
      <c r="C259">
        <v>1.048445633</v>
      </c>
      <c r="D259">
        <v>1.6760999999999999</v>
      </c>
      <c r="E259">
        <v>0.92476299126708805</v>
      </c>
      <c r="F259">
        <v>3.44399307077288E-2</v>
      </c>
      <c r="G259">
        <v>3.9256030297457598E-2</v>
      </c>
      <c r="H259">
        <v>1.5410477277252601E-3</v>
      </c>
      <c r="I259">
        <f t="shared" si="30"/>
        <v>0.83541747083594153</v>
      </c>
      <c r="J259">
        <f t="shared" si="31"/>
        <v>7.2352070087974063E-2</v>
      </c>
      <c r="K259">
        <f t="shared" si="32"/>
        <v>8.5398406676021138E-2</v>
      </c>
      <c r="L259">
        <f t="shared" si="33"/>
        <v>6.8320524000628682E-3</v>
      </c>
      <c r="M259">
        <f>_xlfn.NORM.S.DIST((1/$Y$7)*(C259-$Y$3-D259*$Y$12),TRUE)</f>
        <v>0.60399710135092533</v>
      </c>
      <c r="N259" s="3">
        <f>_xlfn.NORM.S.DIST((1/$Y$8)*(C259-$Y$4-D259*$Y$12),TRUE)</f>
        <v>0.81503666262182417</v>
      </c>
      <c r="O259" s="3">
        <f>_xlfn.NORM.S.DIST((1/$Y$9)*(C259-$Y$5-D259*$Y$12),TRUE)</f>
        <v>0.5085026390471743</v>
      </c>
      <c r="P259" s="3">
        <f t="shared" si="34"/>
        <v>0.60419344169392986</v>
      </c>
      <c r="Q259">
        <f t="shared" si="35"/>
        <v>0.50458973080282987</v>
      </c>
      <c r="R259">
        <f t="shared" si="35"/>
        <v>5.8969589738282695E-2</v>
      </c>
      <c r="S259">
        <f t="shared" si="35"/>
        <v>4.3425315165180577E-2</v>
      </c>
      <c r="T259">
        <f t="shared" si="28"/>
        <v>4.1278812534272583E-3</v>
      </c>
      <c r="U259" s="4">
        <f t="shared" si="36"/>
        <v>0.61111251695972035</v>
      </c>
      <c r="V259" s="6">
        <f t="shared" si="37"/>
        <v>0.28221981416977387</v>
      </c>
    </row>
    <row r="260" spans="1:22" x14ac:dyDescent="0.3">
      <c r="A260">
        <f t="shared" si="29"/>
        <v>256</v>
      </c>
      <c r="C260">
        <v>1.319762482</v>
      </c>
      <c r="D260">
        <v>1.6469</v>
      </c>
      <c r="E260">
        <v>0.92626892417405804</v>
      </c>
      <c r="F260">
        <v>3.0551242912120101E-2</v>
      </c>
      <c r="G260">
        <v>4.1937670338107802E-2</v>
      </c>
      <c r="H260">
        <v>1.24216257571406E-3</v>
      </c>
      <c r="I260">
        <f t="shared" si="30"/>
        <v>0.84241558391356153</v>
      </c>
      <c r="J260">
        <f t="shared" si="31"/>
        <v>6.8850559844040385E-2</v>
      </c>
      <c r="K260">
        <f t="shared" si="32"/>
        <v>8.3664464686470166E-2</v>
      </c>
      <c r="L260">
        <f t="shared" si="33"/>
        <v>5.0693915559276645E-3</v>
      </c>
      <c r="M260">
        <f>_xlfn.NORM.S.DIST((1/$Y$7)*(C260-$Y$3-D260*$Y$12),TRUE)</f>
        <v>0.69911588406796354</v>
      </c>
      <c r="N260" s="3">
        <f>_xlfn.NORM.S.DIST((1/$Y$8)*(C260-$Y$4-D260*$Y$12),TRUE)</f>
        <v>0.85600095067962045</v>
      </c>
      <c r="O260" s="3">
        <f>_xlfn.NORM.S.DIST((1/$Y$9)*(C260-$Y$5-D260*$Y$12),TRUE)</f>
        <v>0.54972949622128198</v>
      </c>
      <c r="P260" s="3">
        <f t="shared" si="34"/>
        <v>0.62410155968157066</v>
      </c>
      <c r="Q260">
        <f t="shared" si="35"/>
        <v>0.58894611570035926</v>
      </c>
      <c r="R260">
        <f t="shared" si="35"/>
        <v>5.8936144681322668E-2</v>
      </c>
      <c r="S260">
        <f t="shared" si="35"/>
        <v>4.5992824023716482E-2</v>
      </c>
      <c r="T260">
        <f t="shared" si="28"/>
        <v>3.1638151766910398E-3</v>
      </c>
      <c r="U260" s="4">
        <f t="shared" si="36"/>
        <v>0.69703889958208953</v>
      </c>
      <c r="V260" s="6">
        <f t="shared" si="37"/>
        <v>0.51590293965923228</v>
      </c>
    </row>
    <row r="261" spans="1:22" x14ac:dyDescent="0.3">
      <c r="A261">
        <f t="shared" si="29"/>
        <v>257</v>
      </c>
      <c r="C261">
        <v>-0.29007285900000002</v>
      </c>
      <c r="D261">
        <v>1.6920999999999999</v>
      </c>
      <c r="E261">
        <v>0.87768099974804503</v>
      </c>
      <c r="F261">
        <v>6.9219445858454201E-2</v>
      </c>
      <c r="G261">
        <v>5.15318341129785E-2</v>
      </c>
      <c r="H261">
        <v>1.5677202805223301E-3</v>
      </c>
      <c r="I261">
        <f t="shared" si="30"/>
        <v>0.84562970997148701</v>
      </c>
      <c r="J261">
        <f t="shared" si="31"/>
        <v>6.552433652040672E-2</v>
      </c>
      <c r="K261">
        <f t="shared" si="32"/>
        <v>8.4377722452941908E-2</v>
      </c>
      <c r="L261">
        <f t="shared" si="33"/>
        <v>4.4682310551643362E-3</v>
      </c>
      <c r="M261">
        <f>_xlfn.NORM.S.DIST((1/$Y$7)*(C261-$Y$3-D261*$Y$12),TRUE)</f>
        <v>0.15815105430793122</v>
      </c>
      <c r="N261" s="3">
        <f>_xlfn.NORM.S.DIST((1/$Y$8)*(C261-$Y$4-D261*$Y$12),TRUE)</f>
        <v>0.533111917571642</v>
      </c>
      <c r="O261" s="3">
        <f>_xlfn.NORM.S.DIST((1/$Y$9)*(C261-$Y$5-D261*$Y$12),TRUE)</f>
        <v>0.31313785359846386</v>
      </c>
      <c r="P261" s="3">
        <f t="shared" si="34"/>
        <v>0.50358214068412699</v>
      </c>
      <c r="Q261">
        <f t="shared" si="35"/>
        <v>0.13373723018610076</v>
      </c>
      <c r="R261">
        <f t="shared" si="35"/>
        <v>3.49318046900036E-2</v>
      </c>
      <c r="S261">
        <f t="shared" si="35"/>
        <v>2.6421858900441141E-2</v>
      </c>
      <c r="T261">
        <f t="shared" si="35"/>
        <v>2.2501213598309518E-3</v>
      </c>
      <c r="U261" s="4">
        <f t="shared" si="36"/>
        <v>0.19734101513637645</v>
      </c>
      <c r="V261" s="6">
        <f t="shared" si="37"/>
        <v>-0.85115720757415947</v>
      </c>
    </row>
    <row r="262" spans="1:22" x14ac:dyDescent="0.3">
      <c r="A262">
        <f t="shared" ref="A262:A325" si="38">A261+1</f>
        <v>258</v>
      </c>
      <c r="C262">
        <v>1.3000685759999999</v>
      </c>
      <c r="D262">
        <v>1.6794</v>
      </c>
      <c r="E262">
        <v>0.91050411043088697</v>
      </c>
      <c r="F262">
        <v>4.5261185822030502E-2</v>
      </c>
      <c r="G262">
        <v>4.20820989702647E-2</v>
      </c>
      <c r="H262">
        <v>2.1526047768173802E-3</v>
      </c>
      <c r="I262">
        <f t="shared" ref="I262:I325" si="39">$Y$14*E261+$Y$19*F261+G261*$Y$24+H261*$Y$29</f>
        <v>0.8101700720010141</v>
      </c>
      <c r="J262">
        <f t="shared" ref="J262:J325" si="40">$Y$15*E261+$Y$20*F261+G261*$Y$25+H261*$Y$30</f>
        <v>9.8289856232945852E-2</v>
      </c>
      <c r="K262">
        <f t="shared" ref="K262:K325" si="41">E261*$Y$16+F261*$Y$21+G261*$Y$26+H261*$Y$31</f>
        <v>8.2848632614647241E-2</v>
      </c>
      <c r="L262">
        <f t="shared" ref="L262:L325" si="42">E261*$Y$17+F261*$Y$22+G261*$Y$27+H261*$Y$32</f>
        <v>8.6914391513930687E-3</v>
      </c>
      <c r="M262">
        <f>_xlfn.NORM.S.DIST((1/$Y$7)*(C262-$Y$3-D262*$Y$12),TRUE)</f>
        <v>0.69191124760267808</v>
      </c>
      <c r="N262" s="3">
        <f>_xlfn.NORM.S.DIST((1/$Y$8)*(C262-$Y$4-D262*$Y$12),TRUE)</f>
        <v>0.85297861762256166</v>
      </c>
      <c r="O262" s="3">
        <f>_xlfn.NORM.S.DIST((1/$Y$9)*(C262-$Y$5-D262*$Y$12),TRUE)</f>
        <v>0.54645592300116652</v>
      </c>
      <c r="P262" s="3">
        <f t="shared" ref="P262:P325" si="43">_xlfn.NORM.S.DIST((1/$Y$10)*(C262-$Y$6-D262*$Y$12),TRUE)</f>
        <v>0.62252543689898709</v>
      </c>
      <c r="Q262">
        <f t="shared" ref="Q262:T325" si="44">M262*I262</f>
        <v>0.56056578528857315</v>
      </c>
      <c r="R262">
        <f t="shared" si="44"/>
        <v>8.3839145695898482E-2</v>
      </c>
      <c r="S262">
        <f t="shared" si="44"/>
        <v>4.5273126004821605E-2</v>
      </c>
      <c r="T262">
        <f t="shared" si="44"/>
        <v>5.4106419550019316E-3</v>
      </c>
      <c r="U262" s="4">
        <f t="shared" ref="U262:U325" si="45">SUM(Q262:T262)</f>
        <v>0.69508869894429515</v>
      </c>
      <c r="V262" s="6">
        <f t="shared" ref="V262:V325" si="46">_xlfn.NORM.S.INV(U262)</f>
        <v>0.51032669720312251</v>
      </c>
    </row>
    <row r="263" spans="1:22" x14ac:dyDescent="0.3">
      <c r="A263">
        <f t="shared" si="38"/>
        <v>259</v>
      </c>
      <c r="C263">
        <v>-3.1610188749999999</v>
      </c>
      <c r="D263">
        <v>1.7441</v>
      </c>
      <c r="E263">
        <v>3.4777702322705301E-2</v>
      </c>
      <c r="F263">
        <v>0.51165203709835905</v>
      </c>
      <c r="G263">
        <v>0.40413676979777502</v>
      </c>
      <c r="H263">
        <v>4.9433490781160598E-2</v>
      </c>
      <c r="I263">
        <f t="shared" si="39"/>
        <v>0.8320168663437596</v>
      </c>
      <c r="J263">
        <f t="shared" si="40"/>
        <v>7.8008134863486914E-2</v>
      </c>
      <c r="K263">
        <f t="shared" si="41"/>
        <v>8.3305975399393439E-2</v>
      </c>
      <c r="L263">
        <f t="shared" si="42"/>
        <v>6.6690233933596015E-3</v>
      </c>
      <c r="M263">
        <f>_xlfn.NORM.S.DIST((1/$Y$7)*(C263-$Y$3-D263*$Y$12),TRUE)</f>
        <v>1.0035579203484656E-4</v>
      </c>
      <c r="N263" s="3">
        <f>_xlfn.NORM.S.DIST((1/$Y$8)*(C263-$Y$4-D263*$Y$12),TRUE)</f>
        <v>4.8208255684789494E-2</v>
      </c>
      <c r="O263" s="3">
        <f>_xlfn.NORM.S.DIST((1/$Y$9)*(C263-$Y$5-D263*$Y$12),TRUE)</f>
        <v>5.7326218728836684E-2</v>
      </c>
      <c r="P263" s="3">
        <f t="shared" si="43"/>
        <v>0.29505116293998623</v>
      </c>
      <c r="Q263">
        <f t="shared" si="44"/>
        <v>8.3497711608279061E-5</v>
      </c>
      <c r="R263">
        <f t="shared" si="44"/>
        <v>3.7606361109925185E-3</v>
      </c>
      <c r="S263">
        <f t="shared" si="44"/>
        <v>4.7756165671647161E-3</v>
      </c>
      <c r="T263">
        <f t="shared" si="44"/>
        <v>1.9677031078847236E-3</v>
      </c>
      <c r="U263" s="4">
        <f t="shared" si="45"/>
        <v>1.0587453497650237E-2</v>
      </c>
      <c r="V263" s="6">
        <f t="shared" si="46"/>
        <v>-2.3048512264172514</v>
      </c>
    </row>
    <row r="264" spans="1:22" x14ac:dyDescent="0.3">
      <c r="A264">
        <f t="shared" si="38"/>
        <v>260</v>
      </c>
      <c r="C264">
        <v>-1.1897752429999999</v>
      </c>
      <c r="D264">
        <v>1.7831999999999999</v>
      </c>
      <c r="E264">
        <v>0.15290761066067099</v>
      </c>
      <c r="F264">
        <v>0.71459315440988802</v>
      </c>
      <c r="G264">
        <v>8.2343149340059693E-2</v>
      </c>
      <c r="H264">
        <v>5.0156085589381103E-2</v>
      </c>
      <c r="I264">
        <f t="shared" si="39"/>
        <v>0.32719370757717381</v>
      </c>
      <c r="J264">
        <f t="shared" si="40"/>
        <v>0.46987419402000424</v>
      </c>
      <c r="K264">
        <f t="shared" si="41"/>
        <v>0.10817873437007973</v>
      </c>
      <c r="L264">
        <f t="shared" si="42"/>
        <v>9.4753364032742135E-2</v>
      </c>
      <c r="M264">
        <f>_xlfn.NORM.S.DIST((1/$Y$7)*(C264-$Y$3-D264*$Y$12),TRUE)</f>
        <v>3.1599668334735792E-2</v>
      </c>
      <c r="N264" s="3">
        <f>_xlfn.NORM.S.DIST((1/$Y$8)*(C264-$Y$4-D264*$Y$12),TRUE)</f>
        <v>0.32030079168896319</v>
      </c>
      <c r="O264" s="3">
        <f>_xlfn.NORM.S.DIST((1/$Y$9)*(C264-$Y$5-D264*$Y$12),TRUE)</f>
        <v>0.20310279142276566</v>
      </c>
      <c r="P264" s="3">
        <f t="shared" si="43"/>
        <v>0.43503634580418399</v>
      </c>
      <c r="Q264">
        <f t="shared" si="44"/>
        <v>1.0339212640651222E-2</v>
      </c>
      <c r="R264">
        <f t="shared" si="44"/>
        <v>0.15050107633882084</v>
      </c>
      <c r="S264">
        <f t="shared" si="44"/>
        <v>2.1971402923145075E-2</v>
      </c>
      <c r="T264">
        <f t="shared" si="44"/>
        <v>4.1221157241457737E-2</v>
      </c>
      <c r="U264" s="4">
        <f t="shared" si="45"/>
        <v>0.2240328491440749</v>
      </c>
      <c r="V264" s="6">
        <f t="shared" si="46"/>
        <v>-0.75864374280143443</v>
      </c>
    </row>
    <row r="265" spans="1:22" x14ac:dyDescent="0.3">
      <c r="A265">
        <f t="shared" si="38"/>
        <v>261</v>
      </c>
      <c r="C265">
        <v>1.5201501749999999</v>
      </c>
      <c r="D265">
        <v>1.7533000000000001</v>
      </c>
      <c r="E265">
        <v>0.39011543572098101</v>
      </c>
      <c r="F265">
        <v>0.515795152899725</v>
      </c>
      <c r="G265">
        <v>4.0430315598072003E-2</v>
      </c>
      <c r="H265">
        <v>5.3659095781221598E-2</v>
      </c>
      <c r="I265">
        <f t="shared" si="39"/>
        <v>0.20149325730622614</v>
      </c>
      <c r="J265">
        <f t="shared" si="40"/>
        <v>0.64557762804321661</v>
      </c>
      <c r="K265">
        <f t="shared" si="41"/>
        <v>4.0521499244662793E-2</v>
      </c>
      <c r="L265">
        <f t="shared" si="42"/>
        <v>0.11240761540589429</v>
      </c>
      <c r="M265">
        <f>_xlfn.NORM.S.DIST((1/$Y$7)*(C265-$Y$3-D265*$Y$12),TRUE)</f>
        <v>0.75951679068635747</v>
      </c>
      <c r="N265" s="3">
        <f>_xlfn.NORM.S.DIST((1/$Y$8)*(C265-$Y$4-D265*$Y$12),TRUE)</f>
        <v>0.88101289041393849</v>
      </c>
      <c r="O265" s="3">
        <f>_xlfn.NORM.S.DIST((1/$Y$9)*(C265-$Y$5-D265*$Y$12),TRUE)</f>
        <v>0.57864132466421425</v>
      </c>
      <c r="P265" s="3">
        <f t="shared" si="43"/>
        <v>0.63801170411536157</v>
      </c>
      <c r="Q265">
        <f t="shared" si="44"/>
        <v>0.15303751213416533</v>
      </c>
      <c r="R265">
        <f t="shared" si="44"/>
        <v>0.56876221206892874</v>
      </c>
      <c r="S265">
        <f t="shared" si="44"/>
        <v>2.3447414000311636E-2</v>
      </c>
      <c r="T265">
        <f t="shared" si="44"/>
        <v>7.1717374260658787E-2</v>
      </c>
      <c r="U265" s="4">
        <f t="shared" si="45"/>
        <v>0.81696451246406443</v>
      </c>
      <c r="V265" s="6">
        <f t="shared" si="46"/>
        <v>0.90385748559995149</v>
      </c>
    </row>
    <row r="266" spans="1:22" x14ac:dyDescent="0.3">
      <c r="A266">
        <f t="shared" si="38"/>
        <v>262</v>
      </c>
      <c r="C266">
        <v>1.7133463090000001</v>
      </c>
      <c r="D266">
        <v>1.7749999999999999</v>
      </c>
      <c r="E266">
        <v>0.60118339531558995</v>
      </c>
      <c r="F266">
        <v>0.31075708829362497</v>
      </c>
      <c r="G266">
        <v>4.59239441405861E-2</v>
      </c>
      <c r="H266">
        <v>4.2135572250198601E-2</v>
      </c>
      <c r="I266">
        <f t="shared" si="39"/>
        <v>0.37810595315188456</v>
      </c>
      <c r="J266">
        <f t="shared" si="40"/>
        <v>0.4769483948931611</v>
      </c>
      <c r="K266">
        <f t="shared" si="41"/>
        <v>5.0034556884023439E-2</v>
      </c>
      <c r="L266">
        <f t="shared" si="42"/>
        <v>9.4911095070930512E-2</v>
      </c>
      <c r="M266">
        <f>_xlfn.NORM.S.DIST((1/$Y$7)*(C266-$Y$3-D266*$Y$12),TRUE)</f>
        <v>0.8121883967291339</v>
      </c>
      <c r="N266" s="3">
        <f>_xlfn.NORM.S.DIST((1/$Y$8)*(C266-$Y$4-D266*$Y$12),TRUE)</f>
        <v>0.90260649755362021</v>
      </c>
      <c r="O266" s="3">
        <f>_xlfn.NORM.S.DIST((1/$Y$9)*(C266-$Y$5-D266*$Y$12),TRUE)</f>
        <v>0.6068804438520109</v>
      </c>
      <c r="P266" s="3">
        <f t="shared" si="43"/>
        <v>0.65161892133333477</v>
      </c>
      <c r="Q266">
        <f t="shared" si="44"/>
        <v>0.30709326788417013</v>
      </c>
      <c r="R266">
        <f t="shared" si="44"/>
        <v>0.43049672022833713</v>
      </c>
      <c r="S266">
        <f t="shared" si="44"/>
        <v>3.0364994089714832E-2</v>
      </c>
      <c r="T266">
        <f t="shared" si="44"/>
        <v>6.1845865392685329E-2</v>
      </c>
      <c r="U266" s="4">
        <f t="shared" si="45"/>
        <v>0.82980084759490735</v>
      </c>
      <c r="V266" s="6">
        <f t="shared" si="46"/>
        <v>0.95337855128857907</v>
      </c>
    </row>
    <row r="267" spans="1:22" x14ac:dyDescent="0.3">
      <c r="A267">
        <f t="shared" si="38"/>
        <v>263</v>
      </c>
      <c r="C267">
        <v>1.493344443</v>
      </c>
      <c r="D267">
        <v>1.7168000000000001</v>
      </c>
      <c r="E267">
        <v>0.76630984540769798</v>
      </c>
      <c r="F267">
        <v>0.16760356316229999</v>
      </c>
      <c r="G267">
        <v>4.4783182516847903E-2</v>
      </c>
      <c r="H267">
        <v>2.1303408913154302E-2</v>
      </c>
      <c r="I267">
        <f t="shared" si="39"/>
        <v>0.56563555426437939</v>
      </c>
      <c r="J267">
        <f t="shared" si="40"/>
        <v>0.30284157416317137</v>
      </c>
      <c r="K267">
        <f t="shared" si="41"/>
        <v>6.6279465501521626E-2</v>
      </c>
      <c r="L267">
        <f t="shared" si="42"/>
        <v>6.524340607092724E-2</v>
      </c>
      <c r="M267">
        <f>_xlfn.NORM.S.DIST((1/$Y$7)*(C267-$Y$3-D267*$Y$12),TRUE)</f>
        <v>0.75226572915665668</v>
      </c>
      <c r="N267" s="3">
        <f>_xlfn.NORM.S.DIST((1/$Y$8)*(C267-$Y$4-D267*$Y$12),TRUE)</f>
        <v>0.87803328052497509</v>
      </c>
      <c r="O267" s="3">
        <f>_xlfn.NORM.S.DIST((1/$Y$9)*(C267-$Y$5-D267*$Y$12),TRUE)</f>
        <v>0.57500767500905159</v>
      </c>
      <c r="P267" s="3">
        <f t="shared" si="43"/>
        <v>0.63626344663633383</v>
      </c>
      <c r="Q267">
        <f t="shared" si="44"/>
        <v>0.42550824266562304</v>
      </c>
      <c r="R267">
        <f t="shared" si="44"/>
        <v>0.26590498084183689</v>
      </c>
      <c r="S267">
        <f t="shared" si="44"/>
        <v>3.8111201358872596E-2</v>
      </c>
      <c r="T267">
        <f t="shared" si="44"/>
        <v>4.151199441698207E-2</v>
      </c>
      <c r="U267" s="4">
        <f t="shared" si="45"/>
        <v>0.77103641928331457</v>
      </c>
      <c r="V267" s="6">
        <f t="shared" si="46"/>
        <v>0.74226439208386497</v>
      </c>
    </row>
    <row r="268" spans="1:22" x14ac:dyDescent="0.3">
      <c r="A268">
        <f t="shared" si="38"/>
        <v>264</v>
      </c>
      <c r="C268">
        <v>-0.109387901</v>
      </c>
      <c r="D268">
        <v>1.7741</v>
      </c>
      <c r="E268">
        <v>0.77149202517638704</v>
      </c>
      <c r="F268">
        <v>0.17479628686343199</v>
      </c>
      <c r="G268">
        <v>4.2980562243926303E-2</v>
      </c>
      <c r="H268">
        <v>1.0731125716255299E-2</v>
      </c>
      <c r="I268">
        <f t="shared" si="39"/>
        <v>0.70848562509165924</v>
      </c>
      <c r="J268">
        <f t="shared" si="40"/>
        <v>0.18158912868452343</v>
      </c>
      <c r="K268">
        <f t="shared" si="41"/>
        <v>7.567433095189556E-2</v>
      </c>
      <c r="L268">
        <f t="shared" si="42"/>
        <v>3.4250915271921922E-2</v>
      </c>
      <c r="M268">
        <f>_xlfn.NORM.S.DIST((1/$Y$7)*(C268-$Y$3-D268*$Y$12),TRUE)</f>
        <v>0.2014841851029302</v>
      </c>
      <c r="N268" s="3">
        <f>_xlfn.NORM.S.DIST((1/$Y$8)*(C268-$Y$4-D268*$Y$12),TRUE)</f>
        <v>0.57519806317468269</v>
      </c>
      <c r="O268" s="3">
        <f>_xlfn.NORM.S.DIST((1/$Y$9)*(C268-$Y$5-D268*$Y$12),TRUE)</f>
        <v>0.33709100472287423</v>
      </c>
      <c r="P268" s="3">
        <f t="shared" si="43"/>
        <v>0.51691099292033016</v>
      </c>
      <c r="Q268">
        <f t="shared" si="44"/>
        <v>0.14274864882873309</v>
      </c>
      <c r="R268">
        <f t="shared" si="44"/>
        <v>0.10444971511291609</v>
      </c>
      <c r="S268">
        <f t="shared" si="44"/>
        <v>2.5509136252305775E-2</v>
      </c>
      <c r="T268">
        <f t="shared" si="44"/>
        <v>1.7704674621639261E-2</v>
      </c>
      <c r="U268" s="4">
        <f t="shared" si="45"/>
        <v>0.29041217481559423</v>
      </c>
      <c r="V268" s="6">
        <f t="shared" si="46"/>
        <v>-0.55218100130240377</v>
      </c>
    </row>
    <row r="269" spans="1:22" x14ac:dyDescent="0.3">
      <c r="A269">
        <f t="shared" si="38"/>
        <v>265</v>
      </c>
      <c r="C269">
        <v>-1.292562312</v>
      </c>
      <c r="D269">
        <v>1.7810999999999999</v>
      </c>
      <c r="E269">
        <v>0.44890723630003798</v>
      </c>
      <c r="F269">
        <v>0.44186477489304699</v>
      </c>
      <c r="G269">
        <v>8.6644063584490394E-2</v>
      </c>
      <c r="H269">
        <v>2.25839252224244E-2</v>
      </c>
      <c r="I269">
        <f t="shared" si="39"/>
        <v>0.71171426109664437</v>
      </c>
      <c r="J269">
        <f t="shared" si="40"/>
        <v>0.18793241569715285</v>
      </c>
      <c r="K269">
        <f t="shared" si="41"/>
        <v>7.3858988324416674E-2</v>
      </c>
      <c r="L269">
        <f t="shared" si="42"/>
        <v>2.6494334881786701E-2</v>
      </c>
      <c r="M269">
        <f>_xlfn.NORM.S.DIST((1/$Y$7)*(C269-$Y$3-D269*$Y$12),TRUE)</f>
        <v>2.5304131299356589E-2</v>
      </c>
      <c r="N269" s="3">
        <f>_xlfn.NORM.S.DIST((1/$Y$8)*(C269-$Y$4-D269*$Y$12),TRUE)</f>
        <v>0.29833366628027858</v>
      </c>
      <c r="O269" s="3">
        <f>_xlfn.NORM.S.DIST((1/$Y$9)*(C269-$Y$5-D269*$Y$12),TRUE)</f>
        <v>0.19227572808131493</v>
      </c>
      <c r="P269" s="3">
        <f t="shared" si="43"/>
        <v>0.42734978714037442</v>
      </c>
      <c r="Q269">
        <f t="shared" si="44"/>
        <v>1.8009311110414046E-2</v>
      </c>
      <c r="R269">
        <f t="shared" si="44"/>
        <v>5.6066566587840989E-2</v>
      </c>
      <c r="S269">
        <f t="shared" si="44"/>
        <v>1.4201290755426555E-2</v>
      </c>
      <c r="T269">
        <f t="shared" si="44"/>
        <v>1.1322348372157343E-2</v>
      </c>
      <c r="U269" s="4">
        <f t="shared" si="45"/>
        <v>9.9599516825838938E-2</v>
      </c>
      <c r="V269" s="6">
        <f t="shared" si="46"/>
        <v>-1.2838368879412048</v>
      </c>
    </row>
    <row r="270" spans="1:22" x14ac:dyDescent="0.3">
      <c r="A270">
        <f t="shared" si="38"/>
        <v>266</v>
      </c>
      <c r="C270">
        <v>-0.97051034899999999</v>
      </c>
      <c r="D270">
        <v>1.8201000000000001</v>
      </c>
      <c r="E270">
        <v>0.29467368402205102</v>
      </c>
      <c r="F270">
        <v>0.62714745114930903</v>
      </c>
      <c r="G270">
        <v>4.6286481824750397E-2</v>
      </c>
      <c r="H270">
        <v>3.1892383003889503E-2</v>
      </c>
      <c r="I270">
        <f t="shared" si="39"/>
        <v>0.46206658072602119</v>
      </c>
      <c r="J270">
        <f t="shared" si="40"/>
        <v>0.41426693951879651</v>
      </c>
      <c r="K270">
        <f t="shared" si="41"/>
        <v>6.0546421452092887E-2</v>
      </c>
      <c r="L270">
        <f t="shared" si="42"/>
        <v>6.3120058303089116E-2</v>
      </c>
      <c r="M270">
        <f>_xlfn.NORM.S.DIST((1/$Y$7)*(C270-$Y$3-D270*$Y$12),TRUE)</f>
        <v>4.9182099841141323E-2</v>
      </c>
      <c r="N270" s="3">
        <f>_xlfn.NORM.S.DIST((1/$Y$8)*(C270-$Y$4-D270*$Y$12),TRUE)</f>
        <v>0.36876058177276483</v>
      </c>
      <c r="O270" s="3">
        <f>_xlfn.NORM.S.DIST((1/$Y$9)*(C270-$Y$5-D270*$Y$12),TRUE)</f>
        <v>0.22714265475785064</v>
      </c>
      <c r="P270" s="3">
        <f t="shared" si="43"/>
        <v>0.45135466353062503</v>
      </c>
      <c r="Q270">
        <f t="shared" si="44"/>
        <v>2.272540470652196E-2</v>
      </c>
      <c r="R270">
        <f t="shared" si="44"/>
        <v>0.15276531762617418</v>
      </c>
      <c r="S270">
        <f t="shared" si="44"/>
        <v>1.3752674904716057E-2</v>
      </c>
      <c r="T270">
        <f t="shared" si="44"/>
        <v>2.8489532677424222E-2</v>
      </c>
      <c r="U270" s="4">
        <f t="shared" si="45"/>
        <v>0.21773292991483639</v>
      </c>
      <c r="V270" s="6">
        <f t="shared" si="46"/>
        <v>-0.77987261357165039</v>
      </c>
    </row>
    <row r="271" spans="1:22" x14ac:dyDescent="0.3">
      <c r="A271">
        <f t="shared" si="38"/>
        <v>267</v>
      </c>
      <c r="C271">
        <v>0.21073788500000001</v>
      </c>
      <c r="D271">
        <v>1.7905</v>
      </c>
      <c r="E271">
        <v>0.40868686817919397</v>
      </c>
      <c r="F271">
        <v>0.53835103415093399</v>
      </c>
      <c r="G271">
        <v>2.4591752925237399E-2</v>
      </c>
      <c r="H271">
        <v>2.83703447446347E-2</v>
      </c>
      <c r="I271">
        <f t="shared" si="39"/>
        <v>0.29922950719475716</v>
      </c>
      <c r="J271">
        <f t="shared" si="40"/>
        <v>0.57197462099858731</v>
      </c>
      <c r="K271">
        <f t="shared" si="41"/>
        <v>4.0104355470365394E-2</v>
      </c>
      <c r="L271">
        <f t="shared" si="42"/>
        <v>8.8691516336290008E-2</v>
      </c>
      <c r="M271">
        <f>_xlfn.NORM.S.DIST((1/$Y$7)*(C271-$Y$3-D271*$Y$12),TRUE)</f>
        <v>0.29638433427682997</v>
      </c>
      <c r="N271" s="3">
        <f>_xlfn.NORM.S.DIST((1/$Y$8)*(C271-$Y$4-D271*$Y$12),TRUE)</f>
        <v>0.64928764545955897</v>
      </c>
      <c r="O271" s="3">
        <f>_xlfn.NORM.S.DIST((1/$Y$9)*(C271-$Y$5-D271*$Y$12),TRUE)</f>
        <v>0.3823387541927431</v>
      </c>
      <c r="P271" s="3">
        <f t="shared" si="43"/>
        <v>0.54109712425231005</v>
      </c>
      <c r="Q271">
        <f t="shared" si="44"/>
        <v>8.8686938285902003E-2</v>
      </c>
      <c r="R271">
        <f t="shared" si="44"/>
        <v>0.3713760549307964</v>
      </c>
      <c r="S271">
        <f t="shared" si="44"/>
        <v>1.5333449308242427E-2</v>
      </c>
      <c r="T271">
        <f t="shared" si="44"/>
        <v>4.7990724435143302E-2</v>
      </c>
      <c r="U271" s="4">
        <f t="shared" si="45"/>
        <v>0.52338716696008414</v>
      </c>
      <c r="V271" s="6">
        <f t="shared" si="46"/>
        <v>5.8656552149163564E-2</v>
      </c>
    </row>
    <row r="272" spans="1:22" x14ac:dyDescent="0.3">
      <c r="A272">
        <f t="shared" si="38"/>
        <v>268</v>
      </c>
      <c r="C272">
        <v>0.53516763499999997</v>
      </c>
      <c r="D272">
        <v>1.7999000000000001</v>
      </c>
      <c r="E272">
        <v>0.55268785656375796</v>
      </c>
      <c r="F272">
        <v>0.39882118051467902</v>
      </c>
      <c r="G272">
        <v>2.5632271543608299E-2</v>
      </c>
      <c r="H272">
        <v>2.2858691377955102E-2</v>
      </c>
      <c r="I272">
        <f t="shared" si="39"/>
        <v>0.3830177198928173</v>
      </c>
      <c r="J272">
        <f t="shared" si="40"/>
        <v>0.49678505460414879</v>
      </c>
      <c r="K272">
        <f t="shared" si="41"/>
        <v>4.3419928762980398E-2</v>
      </c>
      <c r="L272">
        <f t="shared" si="42"/>
        <v>7.6777296740053541E-2</v>
      </c>
      <c r="M272">
        <f>_xlfn.NORM.S.DIST((1/$Y$7)*(C272-$Y$3-D272*$Y$12),TRUE)</f>
        <v>0.40949957177728091</v>
      </c>
      <c r="N272" s="3">
        <f>_xlfn.NORM.S.DIST((1/$Y$8)*(C272-$Y$4-D272*$Y$12),TRUE)</f>
        <v>0.71906266290366361</v>
      </c>
      <c r="O272" s="3">
        <f>_xlfn.NORM.S.DIST((1/$Y$9)*(C272-$Y$5-D272*$Y$12),TRUE)</f>
        <v>0.42996280436658485</v>
      </c>
      <c r="P272" s="3">
        <f t="shared" si="43"/>
        <v>0.56548855701022016</v>
      </c>
      <c r="Q272">
        <f t="shared" si="44"/>
        <v>0.15684559227921921</v>
      </c>
      <c r="R272">
        <f t="shared" si="44"/>
        <v>0.35721958425440115</v>
      </c>
      <c r="S272">
        <f t="shared" si="44"/>
        <v>1.866895433632839E-2</v>
      </c>
      <c r="T272">
        <f t="shared" si="44"/>
        <v>4.3416682744678359E-2</v>
      </c>
      <c r="U272" s="4">
        <f t="shared" si="45"/>
        <v>0.57615081361462717</v>
      </c>
      <c r="V272" s="6">
        <f t="shared" si="46"/>
        <v>0.19205595835739678</v>
      </c>
    </row>
    <row r="273" spans="1:22" x14ac:dyDescent="0.3">
      <c r="A273">
        <f t="shared" si="38"/>
        <v>269</v>
      </c>
      <c r="C273">
        <v>1.232901418</v>
      </c>
      <c r="D273">
        <v>1.7688999999999999</v>
      </c>
      <c r="E273">
        <v>0.72129382170682999</v>
      </c>
      <c r="F273">
        <v>0.227127871956919</v>
      </c>
      <c r="G273">
        <v>3.3885381941149303E-2</v>
      </c>
      <c r="H273">
        <v>1.76929243951017E-2</v>
      </c>
      <c r="I273">
        <f t="shared" si="39"/>
        <v>0.50903734800643141</v>
      </c>
      <c r="J273">
        <f t="shared" si="40"/>
        <v>0.37828450689448195</v>
      </c>
      <c r="K273">
        <f t="shared" si="41"/>
        <v>5.4252751229818999E-2</v>
      </c>
      <c r="L273">
        <f t="shared" si="42"/>
        <v>5.8425393869268066E-2</v>
      </c>
      <c r="M273">
        <f>_xlfn.NORM.S.DIST((1/$Y$7)*(C273-$Y$3-D273*$Y$12),TRUE)</f>
        <v>0.66726307116200867</v>
      </c>
      <c r="N273" s="3">
        <f>_xlfn.NORM.S.DIST((1/$Y$8)*(C273-$Y$4-D273*$Y$12),TRUE)</f>
        <v>0.8425535292960461</v>
      </c>
      <c r="O273" s="3">
        <f>_xlfn.NORM.S.DIST((1/$Y$9)*(C273-$Y$5-D273*$Y$12),TRUE)</f>
        <v>0.53547572137572319</v>
      </c>
      <c r="P273" s="3">
        <f t="shared" si="43"/>
        <v>0.6172345497754046</v>
      </c>
      <c r="Q273">
        <f t="shared" si="44"/>
        <v>0.33966182416693563</v>
      </c>
      <c r="R273">
        <f t="shared" si="44"/>
        <v>0.31872494636196025</v>
      </c>
      <c r="S273">
        <f t="shared" si="44"/>
        <v>2.9051031101404983E-2</v>
      </c>
      <c r="T273">
        <f t="shared" si="44"/>
        <v>3.6062171680348358E-2</v>
      </c>
      <c r="U273" s="4">
        <f t="shared" si="45"/>
        <v>0.72349997331064919</v>
      </c>
      <c r="V273" s="6">
        <f t="shared" si="46"/>
        <v>0.59327062639840922</v>
      </c>
    </row>
    <row r="274" spans="1:22" x14ac:dyDescent="0.3">
      <c r="A274">
        <f t="shared" si="38"/>
        <v>270</v>
      </c>
      <c r="C274">
        <v>0.32531202199999998</v>
      </c>
      <c r="D274">
        <v>1.7992999999999999</v>
      </c>
      <c r="E274">
        <v>0.78262963017303799</v>
      </c>
      <c r="F274">
        <v>0.17295301698600701</v>
      </c>
      <c r="G274">
        <v>3.4693307485958301E-2</v>
      </c>
      <c r="H274">
        <v>9.7240453549966108E-3</v>
      </c>
      <c r="I274">
        <f t="shared" si="39"/>
        <v>0.66158424606315802</v>
      </c>
      <c r="J274">
        <f t="shared" si="40"/>
        <v>0.23236597885606763</v>
      </c>
      <c r="K274">
        <f t="shared" si="41"/>
        <v>6.8843794549589526E-2</v>
      </c>
      <c r="L274">
        <f t="shared" si="42"/>
        <v>3.7205980531184756E-2</v>
      </c>
      <c r="M274">
        <f>_xlfn.NORM.S.DIST((1/$Y$7)*(C274-$Y$3-D274*$Y$12),TRUE)</f>
        <v>0.33465429973245397</v>
      </c>
      <c r="N274" s="3">
        <f>_xlfn.NORM.S.DIST((1/$Y$8)*(C274-$Y$4-D274*$Y$12),TRUE)</f>
        <v>0.67459455038317651</v>
      </c>
      <c r="O274" s="3">
        <f>_xlfn.NORM.S.DIST((1/$Y$9)*(C274-$Y$5-D274*$Y$12),TRUE)</f>
        <v>0.39894308367689901</v>
      </c>
      <c r="P274" s="3">
        <f t="shared" si="43"/>
        <v>0.54970704429165407</v>
      </c>
      <c r="Q274">
        <f t="shared" si="44"/>
        <v>0.22140201258028966</v>
      </c>
      <c r="R274">
        <f t="shared" si="44"/>
        <v>0.15675282303075563</v>
      </c>
      <c r="S274">
        <f t="shared" si="44"/>
        <v>2.746475568963214E-2</v>
      </c>
      <c r="T274">
        <f t="shared" si="44"/>
        <v>2.0452389587770396E-2</v>
      </c>
      <c r="U274" s="4">
        <f t="shared" si="45"/>
        <v>0.42607198088844783</v>
      </c>
      <c r="V274" s="6">
        <f t="shared" si="46"/>
        <v>-0.18638358803538896</v>
      </c>
    </row>
    <row r="275" spans="1:22" x14ac:dyDescent="0.3">
      <c r="A275">
        <f t="shared" si="38"/>
        <v>271</v>
      </c>
      <c r="C275">
        <v>0.22698724300000001</v>
      </c>
      <c r="D275">
        <v>1.7873000000000001</v>
      </c>
      <c r="E275">
        <v>0.81433860365407396</v>
      </c>
      <c r="F275">
        <v>0.14259700385672799</v>
      </c>
      <c r="G275">
        <v>3.63668628078372E-2</v>
      </c>
      <c r="H275">
        <v>6.6975296813612303E-3</v>
      </c>
      <c r="I275">
        <f t="shared" si="39"/>
        <v>0.71552002656557345</v>
      </c>
      <c r="J275">
        <f t="shared" si="40"/>
        <v>0.18646865045614644</v>
      </c>
      <c r="K275">
        <f t="shared" si="41"/>
        <v>7.2589851920822471E-2</v>
      </c>
      <c r="L275">
        <f t="shared" si="42"/>
        <v>2.5421471057457574E-2</v>
      </c>
      <c r="M275">
        <f>_xlfn.NORM.S.DIST((1/$Y$7)*(C275-$Y$3-D275*$Y$12),TRUE)</f>
        <v>0.30178307046327313</v>
      </c>
      <c r="N275" s="3">
        <f>_xlfn.NORM.S.DIST((1/$Y$8)*(C275-$Y$4-D275*$Y$12),TRUE)</f>
        <v>0.65298474205497592</v>
      </c>
      <c r="O275" s="3">
        <f>_xlfn.NORM.S.DIST((1/$Y$9)*(C275-$Y$5-D275*$Y$12),TRUE)</f>
        <v>0.38472277388258636</v>
      </c>
      <c r="P275" s="3">
        <f t="shared" si="43"/>
        <v>0.54234110464071839</v>
      </c>
      <c r="Q275">
        <f t="shared" si="44"/>
        <v>0.21593183059492152</v>
      </c>
      <c r="R275">
        <f t="shared" si="44"/>
        <v>0.12176118361944625</v>
      </c>
      <c r="S275">
        <f t="shared" si="44"/>
        <v>2.7926969186705008E-2</v>
      </c>
      <c r="T275">
        <f t="shared" si="44"/>
        <v>1.3787108694893592E-2</v>
      </c>
      <c r="U275" s="4">
        <f t="shared" si="45"/>
        <v>0.37940709209596635</v>
      </c>
      <c r="V275" s="6">
        <f t="shared" si="46"/>
        <v>-0.30703834715670009</v>
      </c>
    </row>
    <row r="276" spans="1:22" x14ac:dyDescent="0.3">
      <c r="A276">
        <f t="shared" si="38"/>
        <v>272</v>
      </c>
      <c r="C276">
        <v>0.25422468199999998</v>
      </c>
      <c r="D276">
        <v>1.7670999999999999</v>
      </c>
      <c r="E276">
        <v>0.83905614950510199</v>
      </c>
      <c r="F276">
        <v>0.118976534892587</v>
      </c>
      <c r="G276">
        <v>3.6823618597270902E-2</v>
      </c>
      <c r="H276">
        <v>5.1436970050394897E-3</v>
      </c>
      <c r="I276">
        <f t="shared" si="39"/>
        <v>0.74429505777260885</v>
      </c>
      <c r="J276">
        <f t="shared" si="40"/>
        <v>0.16070983405651321</v>
      </c>
      <c r="K276">
        <f t="shared" si="41"/>
        <v>7.5013715412038259E-2</v>
      </c>
      <c r="L276">
        <f t="shared" si="42"/>
        <v>1.9981392758840155E-2</v>
      </c>
      <c r="M276">
        <f>_xlfn.NORM.S.DIST((1/$Y$7)*(C276-$Y$3-D276*$Y$12),TRUE)</f>
        <v>0.3112487037834834</v>
      </c>
      <c r="N276" s="3">
        <f>_xlfn.NORM.S.DIST((1/$Y$8)*(C276-$Y$4-D276*$Y$12),TRUE)</f>
        <v>0.65936163980760054</v>
      </c>
      <c r="O276" s="3">
        <f>_xlfn.NORM.S.DIST((1/$Y$9)*(C276-$Y$5-D276*$Y$12),TRUE)</f>
        <v>0.38886742035938937</v>
      </c>
      <c r="P276" s="3">
        <f t="shared" si="43"/>
        <v>0.54449741273264518</v>
      </c>
      <c r="Q276">
        <f t="shared" si="44"/>
        <v>0.2316608719641774</v>
      </c>
      <c r="R276">
        <f t="shared" si="44"/>
        <v>0.10596589971670992</v>
      </c>
      <c r="S276">
        <f t="shared" si="44"/>
        <v>2.9170390003852686E-2</v>
      </c>
      <c r="T276">
        <f t="shared" si="44"/>
        <v>1.0879816659983275E-2</v>
      </c>
      <c r="U276" s="4">
        <f t="shared" si="45"/>
        <v>0.37767697834472325</v>
      </c>
      <c r="V276" s="6">
        <f t="shared" si="46"/>
        <v>-0.31158760327837431</v>
      </c>
    </row>
    <row r="277" spans="1:22" x14ac:dyDescent="0.3">
      <c r="A277">
        <f t="shared" si="38"/>
        <v>273</v>
      </c>
      <c r="C277">
        <v>-0.443445543</v>
      </c>
      <c r="D277">
        <v>1.8505</v>
      </c>
      <c r="E277">
        <v>0.76783526982121997</v>
      </c>
      <c r="F277">
        <v>0.17375123129151099</v>
      </c>
      <c r="G277">
        <v>5.1888580807761403E-2</v>
      </c>
      <c r="H277">
        <v>6.5249180795080601E-3</v>
      </c>
      <c r="I277">
        <f t="shared" si="39"/>
        <v>0.76612361927350114</v>
      </c>
      <c r="J277">
        <f t="shared" si="40"/>
        <v>0.14065894453262542</v>
      </c>
      <c r="K277">
        <f t="shared" si="41"/>
        <v>7.6836588914609899E-2</v>
      </c>
      <c r="L277">
        <f t="shared" si="42"/>
        <v>1.6380847279263002E-2</v>
      </c>
      <c r="M277">
        <f>_xlfn.NORM.S.DIST((1/$Y$7)*(C277-$Y$3-D277*$Y$12),TRUE)</f>
        <v>0.12371007866976712</v>
      </c>
      <c r="N277" s="3">
        <f>_xlfn.NORM.S.DIST((1/$Y$8)*(C277-$Y$4-D277*$Y$12),TRUE)</f>
        <v>0.49352348003824548</v>
      </c>
      <c r="O277" s="3">
        <f>_xlfn.NORM.S.DIST((1/$Y$9)*(C277-$Y$5-D277*$Y$12),TRUE)</f>
        <v>0.29148991035635369</v>
      </c>
      <c r="P277" s="3">
        <f t="shared" si="43"/>
        <v>0.49115016025234398</v>
      </c>
      <c r="Q277">
        <f t="shared" si="44"/>
        <v>9.4777213211091532E-2</v>
      </c>
      <c r="R277">
        <f t="shared" si="44"/>
        <v>6.9418491804247848E-2</v>
      </c>
      <c r="S277">
        <f t="shared" si="44"/>
        <v>2.2397090414807638E-2</v>
      </c>
      <c r="T277">
        <f t="shared" si="44"/>
        <v>8.0454557662791963E-3</v>
      </c>
      <c r="U277" s="4">
        <f t="shared" si="45"/>
        <v>0.19463825119642619</v>
      </c>
      <c r="V277" s="6">
        <f t="shared" si="46"/>
        <v>-0.86093017283906204</v>
      </c>
    </row>
    <row r="278" spans="1:22" x14ac:dyDescent="0.3">
      <c r="A278">
        <f t="shared" si="38"/>
        <v>274</v>
      </c>
      <c r="C278">
        <v>-0.75144686400000005</v>
      </c>
      <c r="D278">
        <v>1.8624000000000001</v>
      </c>
      <c r="E278">
        <v>0.63316063764160102</v>
      </c>
      <c r="F278">
        <v>0.29394754949323298</v>
      </c>
      <c r="G278">
        <v>6.1032971447884402E-2</v>
      </c>
      <c r="H278">
        <v>1.1858841417282801E-2</v>
      </c>
      <c r="I278">
        <f t="shared" si="39"/>
        <v>0.71485757711797193</v>
      </c>
      <c r="J278">
        <f t="shared" si="40"/>
        <v>0.18703916242811658</v>
      </c>
      <c r="K278">
        <f t="shared" si="41"/>
        <v>7.4989317053076709E-2</v>
      </c>
      <c r="L278">
        <f t="shared" si="42"/>
        <v>2.3113943400835162E-2</v>
      </c>
      <c r="M278">
        <f>_xlfn.NORM.S.DIST((1/$Y$7)*(C278-$Y$3-D278*$Y$12),TRUE)</f>
        <v>7.3751999074257626E-2</v>
      </c>
      <c r="N278" s="3">
        <f>_xlfn.NORM.S.DIST((1/$Y$8)*(C278-$Y$4-D278*$Y$12),TRUE)</f>
        <v>0.4192740926470126</v>
      </c>
      <c r="O278" s="3">
        <f>_xlfn.NORM.S.DIST((1/$Y$9)*(C278-$Y$5-D278*$Y$12),TRUE)</f>
        <v>0.25264210893924688</v>
      </c>
      <c r="P278" s="3">
        <f t="shared" si="43"/>
        <v>0.46771404680547196</v>
      </c>
      <c r="Q278">
        <f t="shared" si="44"/>
        <v>5.2722175365830716E-2</v>
      </c>
      <c r="R278">
        <f t="shared" si="44"/>
        <v>7.8420675116505786E-2</v>
      </c>
      <c r="S278">
        <f t="shared" si="44"/>
        <v>1.894545920820313E-2</v>
      </c>
      <c r="T278">
        <f t="shared" si="44"/>
        <v>1.0810716005637247E-2</v>
      </c>
      <c r="U278" s="4">
        <f t="shared" si="45"/>
        <v>0.16089902569617687</v>
      </c>
      <c r="V278" s="6">
        <f t="shared" si="46"/>
        <v>-0.9907696927563413</v>
      </c>
    </row>
    <row r="279" spans="1:22" x14ac:dyDescent="0.3">
      <c r="A279">
        <f t="shared" si="38"/>
        <v>275</v>
      </c>
      <c r="C279">
        <v>0.57415258000000002</v>
      </c>
      <c r="D279">
        <v>1.8631</v>
      </c>
      <c r="E279">
        <v>0.75861412614774704</v>
      </c>
      <c r="F279">
        <v>0.19699642743047599</v>
      </c>
      <c r="G279">
        <v>3.4250310868664903E-2</v>
      </c>
      <c r="H279">
        <v>1.0139135553111901E-2</v>
      </c>
      <c r="I279">
        <f t="shared" si="39"/>
        <v>0.6041831644761908</v>
      </c>
      <c r="J279">
        <f t="shared" si="40"/>
        <v>0.28900791052642361</v>
      </c>
      <c r="K279">
        <f t="shared" si="41"/>
        <v>6.7316767199758418E-2</v>
      </c>
      <c r="L279">
        <f t="shared" si="42"/>
        <v>3.949215779762838E-2</v>
      </c>
      <c r="M279">
        <f>_xlfn.NORM.S.DIST((1/$Y$7)*(C279-$Y$3-D279*$Y$12),TRUE)</f>
        <v>0.42237004790740623</v>
      </c>
      <c r="N279" s="3">
        <f>_xlfn.NORM.S.DIST((1/$Y$8)*(C279-$Y$4-D279*$Y$12),TRUE)</f>
        <v>0.72616895038471307</v>
      </c>
      <c r="O279" s="3">
        <f>_xlfn.NORM.S.DIST((1/$Y$9)*(C279-$Y$5-D279*$Y$12),TRUE)</f>
        <v>0.43517337763232644</v>
      </c>
      <c r="P279" s="3">
        <f t="shared" si="43"/>
        <v>0.56810576939698176</v>
      </c>
      <c r="Q279">
        <f t="shared" si="44"/>
        <v>0.25518887212465702</v>
      </c>
      <c r="R279">
        <f t="shared" si="44"/>
        <v>0.2098685710398521</v>
      </c>
      <c r="S279">
        <f t="shared" si="44"/>
        <v>2.9294464953607876E-2</v>
      </c>
      <c r="T279">
        <f t="shared" si="44"/>
        <v>2.2435722690768684E-2</v>
      </c>
      <c r="U279" s="4">
        <f t="shared" si="45"/>
        <v>0.51678763080888568</v>
      </c>
      <c r="V279" s="6">
        <f t="shared" si="46"/>
        <v>4.209277675677945E-2</v>
      </c>
    </row>
    <row r="280" spans="1:22" x14ac:dyDescent="0.3">
      <c r="A280">
        <f t="shared" si="38"/>
        <v>276</v>
      </c>
      <c r="C280">
        <v>1.188768858</v>
      </c>
      <c r="D280">
        <v>1.8498000000000001</v>
      </c>
      <c r="E280">
        <v>0.84801539421969796</v>
      </c>
      <c r="F280">
        <v>0.107517366417255</v>
      </c>
      <c r="G280">
        <v>3.7238415211838002E-2</v>
      </c>
      <c r="H280">
        <v>7.2288241512087799E-3</v>
      </c>
      <c r="I280">
        <f t="shared" si="39"/>
        <v>0.69431201046529201</v>
      </c>
      <c r="J280">
        <f t="shared" si="40"/>
        <v>0.20690167749615571</v>
      </c>
      <c r="K280">
        <f t="shared" si="41"/>
        <v>7.0632857744328356E-2</v>
      </c>
      <c r="L280">
        <f t="shared" si="42"/>
        <v>2.8153454294223765E-2</v>
      </c>
      <c r="M280">
        <f>_xlfn.NORM.S.DIST((1/$Y$7)*(C280-$Y$3-D280*$Y$12),TRUE)</f>
        <v>0.65015910257666243</v>
      </c>
      <c r="N280" s="3">
        <f>_xlfn.NORM.S.DIST((1/$Y$8)*(C280-$Y$4-D280*$Y$12),TRUE)</f>
        <v>0.83523152449430027</v>
      </c>
      <c r="O280" s="3">
        <f>_xlfn.NORM.S.DIST((1/$Y$9)*(C280-$Y$5-D280*$Y$12),TRUE)</f>
        <v>0.52803133817416914</v>
      </c>
      <c r="P280" s="3">
        <f t="shared" si="43"/>
        <v>0.61364255311847637</v>
      </c>
      <c r="Q280">
        <f t="shared" si="44"/>
        <v>0.45141327363231248</v>
      </c>
      <c r="R280">
        <f t="shared" si="44"/>
        <v>0.17281080351554218</v>
      </c>
      <c r="S280">
        <f t="shared" si="44"/>
        <v>3.7296362393803427E-2</v>
      </c>
      <c r="T280">
        <f t="shared" si="44"/>
        <v>1.7276157572211803E-2</v>
      </c>
      <c r="U280" s="4">
        <f t="shared" si="45"/>
        <v>0.67879659711386986</v>
      </c>
      <c r="V280" s="6">
        <f t="shared" si="46"/>
        <v>0.464336320559742</v>
      </c>
    </row>
    <row r="281" spans="1:22" x14ac:dyDescent="0.3">
      <c r="A281">
        <f t="shared" si="38"/>
        <v>277</v>
      </c>
      <c r="C281">
        <v>0.99782193399999997</v>
      </c>
      <c r="D281">
        <v>1.8211999999999999</v>
      </c>
      <c r="E281">
        <v>0.892114760633403</v>
      </c>
      <c r="F281">
        <v>6.7114262828668406E-2</v>
      </c>
      <c r="G281">
        <v>3.6848887352423802E-2</v>
      </c>
      <c r="H281">
        <v>3.9220891855047697E-3</v>
      </c>
      <c r="I281">
        <f t="shared" si="39"/>
        <v>0.77421266777154218</v>
      </c>
      <c r="J281">
        <f t="shared" si="40"/>
        <v>0.13087280081952418</v>
      </c>
      <c r="K281">
        <f t="shared" si="41"/>
        <v>7.8007351294122437E-2</v>
      </c>
      <c r="L281">
        <f t="shared" si="42"/>
        <v>1.6907180114810905E-2</v>
      </c>
      <c r="M281">
        <f>_xlfn.NORM.S.DIST((1/$Y$7)*(C281-$Y$3-D281*$Y$12),TRUE)</f>
        <v>0.58201625465599227</v>
      </c>
      <c r="N281" s="3">
        <f>_xlfn.NORM.S.DIST((1/$Y$8)*(C281-$Y$4-D281*$Y$12),TRUE)</f>
        <v>0.80516073175768454</v>
      </c>
      <c r="O281" s="3">
        <f>_xlfn.NORM.S.DIST((1/$Y$9)*(C281-$Y$5-D281*$Y$12),TRUE)</f>
        <v>0.49942760463354424</v>
      </c>
      <c r="P281" s="3">
        <f t="shared" si="43"/>
        <v>0.59978587831331465</v>
      </c>
      <c r="Q281">
        <f t="shared" si="44"/>
        <v>0.45060435720361702</v>
      </c>
      <c r="R281">
        <f t="shared" si="44"/>
        <v>0.10537364007502578</v>
      </c>
      <c r="S281">
        <f t="shared" si="44"/>
        <v>3.8959024600630977E-2</v>
      </c>
      <c r="T281">
        <f t="shared" si="44"/>
        <v>1.0140687874963266E-2</v>
      </c>
      <c r="U281" s="4">
        <f t="shared" si="45"/>
        <v>0.60507770975423703</v>
      </c>
      <c r="V281" s="6">
        <f t="shared" si="46"/>
        <v>0.26651243939220659</v>
      </c>
    </row>
    <row r="282" spans="1:22" x14ac:dyDescent="0.3">
      <c r="A282">
        <f t="shared" si="38"/>
        <v>278</v>
      </c>
      <c r="C282">
        <v>0.94107130400000005</v>
      </c>
      <c r="D282">
        <v>1.7764</v>
      </c>
      <c r="E282">
        <v>0.91203109264534299</v>
      </c>
      <c r="F282">
        <v>4.8813105179132198E-2</v>
      </c>
      <c r="G282">
        <v>3.6858368726841097E-2</v>
      </c>
      <c r="H282">
        <v>2.2974334486838199E-3</v>
      </c>
      <c r="I282">
        <f t="shared" si="39"/>
        <v>0.81230255177128152</v>
      </c>
      <c r="J282">
        <f t="shared" si="40"/>
        <v>9.6600192747133815E-2</v>
      </c>
      <c r="K282">
        <f t="shared" si="41"/>
        <v>8.0879668976789776E-2</v>
      </c>
      <c r="L282">
        <f t="shared" si="42"/>
        <v>1.0217586504794894E-2</v>
      </c>
      <c r="M282">
        <f>_xlfn.NORM.S.DIST((1/$Y$7)*(C282-$Y$3-D282*$Y$12),TRUE)</f>
        <v>0.56204272598228855</v>
      </c>
      <c r="N282" s="3">
        <f>_xlfn.NORM.S.DIST((1/$Y$8)*(C282-$Y$4-D282*$Y$12),TRUE)</f>
        <v>0.79601885728939137</v>
      </c>
      <c r="O282" s="3">
        <f>_xlfn.NORM.S.DIST((1/$Y$9)*(C282-$Y$5-D282*$Y$12),TRUE)</f>
        <v>0.49127355295068159</v>
      </c>
      <c r="P282" s="3">
        <f t="shared" si="43"/>
        <v>0.59581467349876016</v>
      </c>
      <c r="Q282">
        <f t="shared" si="44"/>
        <v>0.45654874051990013</v>
      </c>
      <c r="R282">
        <f t="shared" si="44"/>
        <v>7.6895575044508405E-2</v>
      </c>
      <c r="S282">
        <f t="shared" si="44"/>
        <v>3.9734042339702534E-2</v>
      </c>
      <c r="T282">
        <f t="shared" si="44"/>
        <v>6.0877879672997081E-3</v>
      </c>
      <c r="U282" s="4">
        <f t="shared" si="45"/>
        <v>0.57926614587141079</v>
      </c>
      <c r="V282" s="6">
        <f t="shared" si="46"/>
        <v>0.20001645969353579</v>
      </c>
    </row>
    <row r="283" spans="1:22" x14ac:dyDescent="0.3">
      <c r="A283">
        <f t="shared" si="38"/>
        <v>279</v>
      </c>
      <c r="C283">
        <v>1.2464265370000001</v>
      </c>
      <c r="D283">
        <v>1.7765</v>
      </c>
      <c r="E283">
        <v>0.92103608491150502</v>
      </c>
      <c r="F283">
        <v>3.7052450347047301E-2</v>
      </c>
      <c r="G283">
        <v>4.0216913480295997E-2</v>
      </c>
      <c r="H283">
        <v>1.6945512611523301E-3</v>
      </c>
      <c r="I283">
        <f t="shared" si="39"/>
        <v>0.8296364923975057</v>
      </c>
      <c r="J283">
        <f t="shared" si="40"/>
        <v>8.107660704602028E-2</v>
      </c>
      <c r="K283">
        <f t="shared" si="41"/>
        <v>8.2199059592345566E-2</v>
      </c>
      <c r="L283">
        <f t="shared" si="42"/>
        <v>7.0878409641286872E-3</v>
      </c>
      <c r="M283">
        <f>_xlfn.NORM.S.DIST((1/$Y$7)*(C283-$Y$3-D283*$Y$12),TRUE)</f>
        <v>0.67172695197725252</v>
      </c>
      <c r="N283" s="3">
        <f>_xlfn.NORM.S.DIST((1/$Y$8)*(C283-$Y$4-D283*$Y$12),TRUE)</f>
        <v>0.84445206249232752</v>
      </c>
      <c r="O283" s="3">
        <f>_xlfn.NORM.S.DIST((1/$Y$9)*(C283-$Y$5-D283*$Y$12),TRUE)</f>
        <v>0.53744090683351575</v>
      </c>
      <c r="P283" s="3">
        <f t="shared" si="43"/>
        <v>0.6181820536696474</v>
      </c>
      <c r="Q283">
        <f t="shared" si="44"/>
        <v>0.55728919228727558</v>
      </c>
      <c r="R283">
        <f t="shared" si="44"/>
        <v>6.8465308039891801E-2</v>
      </c>
      <c r="S283">
        <f t="shared" si="44"/>
        <v>4.4177137128172402E-2</v>
      </c>
      <c r="T283">
        <f t="shared" si="44"/>
        <v>4.3815760832889251E-3</v>
      </c>
      <c r="U283" s="4">
        <f t="shared" si="45"/>
        <v>0.67431321353862872</v>
      </c>
      <c r="V283" s="6">
        <f t="shared" si="46"/>
        <v>0.45185482163355511</v>
      </c>
    </row>
    <row r="284" spans="1:22" x14ac:dyDescent="0.3">
      <c r="A284">
        <f t="shared" si="38"/>
        <v>280</v>
      </c>
      <c r="C284">
        <v>0.69194983799999998</v>
      </c>
      <c r="D284">
        <v>1.7719</v>
      </c>
      <c r="E284">
        <v>0.92339798991286004</v>
      </c>
      <c r="F284">
        <v>3.8660530486025198E-2</v>
      </c>
      <c r="G284">
        <v>3.6733467763332299E-2</v>
      </c>
      <c r="H284">
        <v>1.2080118377824601E-3</v>
      </c>
      <c r="I284">
        <f t="shared" si="39"/>
        <v>0.83985540244401968</v>
      </c>
      <c r="J284">
        <f t="shared" si="40"/>
        <v>7.1058522634964205E-2</v>
      </c>
      <c r="K284">
        <f t="shared" si="41"/>
        <v>8.3623019742587332E-2</v>
      </c>
      <c r="L284">
        <f t="shared" si="42"/>
        <v>5.4630551784295546E-3</v>
      </c>
      <c r="M284">
        <f>_xlfn.NORM.S.DIST((1/$Y$7)*(C284-$Y$3-D284*$Y$12),TRUE)</f>
        <v>0.46852375118640005</v>
      </c>
      <c r="N284" s="3">
        <f>_xlfn.NORM.S.DIST((1/$Y$8)*(C284-$Y$4-D284*$Y$12),TRUE)</f>
        <v>0.75059632563881662</v>
      </c>
      <c r="O284" s="3">
        <f>_xlfn.NORM.S.DIST((1/$Y$9)*(C284-$Y$5-D284*$Y$12),TRUE)</f>
        <v>0.45370944042385464</v>
      </c>
      <c r="P284" s="3">
        <f t="shared" si="43"/>
        <v>0.57734896024695015</v>
      </c>
      <c r="Q284">
        <f t="shared" si="44"/>
        <v>0.39349220360723575</v>
      </c>
      <c r="R284">
        <f t="shared" si="44"/>
        <v>5.3336265995126815E-2</v>
      </c>
      <c r="S284">
        <f t="shared" si="44"/>
        <v>3.7940553493962248E-2</v>
      </c>
      <c r="T284">
        <f t="shared" si="44"/>
        <v>3.15408922703802E-3</v>
      </c>
      <c r="U284" s="4">
        <f t="shared" si="45"/>
        <v>0.48792311232336283</v>
      </c>
      <c r="V284" s="6">
        <f t="shared" si="46"/>
        <v>-3.0276893239356999E-2</v>
      </c>
    </row>
    <row r="285" spans="1:22" x14ac:dyDescent="0.3">
      <c r="A285">
        <f t="shared" si="38"/>
        <v>281</v>
      </c>
      <c r="C285">
        <v>0.67036628300000001</v>
      </c>
      <c r="D285">
        <v>1.7638</v>
      </c>
      <c r="E285">
        <v>0.92257738096590503</v>
      </c>
      <c r="F285">
        <v>3.9845199319942202E-2</v>
      </c>
      <c r="G285">
        <v>3.6423869969910497E-2</v>
      </c>
      <c r="H285">
        <v>1.1535497442420901E-3</v>
      </c>
      <c r="I285">
        <f t="shared" si="39"/>
        <v>0.83943701333615417</v>
      </c>
      <c r="J285">
        <f t="shared" si="40"/>
        <v>7.2469955998732447E-2</v>
      </c>
      <c r="K285">
        <f t="shared" si="41"/>
        <v>8.2893233468651586E-2</v>
      </c>
      <c r="L285">
        <f t="shared" si="42"/>
        <v>5.1997971964618112E-3</v>
      </c>
      <c r="M285">
        <f>_xlfn.NORM.S.DIST((1/$Y$7)*(C285-$Y$3-D285*$Y$12),TRUE)</f>
        <v>0.46061505949448633</v>
      </c>
      <c r="N285" s="3">
        <f>_xlfn.NORM.S.DIST((1/$Y$8)*(C285-$Y$4-D285*$Y$12),TRUE)</f>
        <v>0.74651912737913273</v>
      </c>
      <c r="O285" s="3">
        <f>_xlfn.NORM.S.DIST((1/$Y$9)*(C285-$Y$5-D285*$Y$12),TRUE)</f>
        <v>0.45054399420037367</v>
      </c>
      <c r="P285" s="3">
        <f t="shared" si="43"/>
        <v>0.57577746644468963</v>
      </c>
      <c r="Q285">
        <f t="shared" si="44"/>
        <v>0.38665732983970658</v>
      </c>
      <c r="R285">
        <f t="shared" si="44"/>
        <v>5.410020831337789E-2</v>
      </c>
      <c r="S285">
        <f t="shared" si="44"/>
        <v>3.7347048499150381E-2</v>
      </c>
      <c r="T285">
        <f t="shared" si="44"/>
        <v>2.9939260558049818E-3</v>
      </c>
      <c r="U285" s="4">
        <f t="shared" si="45"/>
        <v>0.48109851270803988</v>
      </c>
      <c r="V285" s="6">
        <f t="shared" si="46"/>
        <v>-4.739674224501704E-2</v>
      </c>
    </row>
    <row r="286" spans="1:22" x14ac:dyDescent="0.3">
      <c r="A286">
        <f t="shared" si="38"/>
        <v>282</v>
      </c>
      <c r="C286">
        <v>1.0087723340000001</v>
      </c>
      <c r="D286">
        <v>1.8187</v>
      </c>
      <c r="E286">
        <v>0.92589210638497998</v>
      </c>
      <c r="F286">
        <v>3.54169959467103E-2</v>
      </c>
      <c r="G286">
        <v>3.7510506190145398E-2</v>
      </c>
      <c r="H286">
        <v>1.18039147816409E-3</v>
      </c>
      <c r="I286">
        <f t="shared" si="39"/>
        <v>0.83850326911897388</v>
      </c>
      <c r="J286">
        <f t="shared" si="40"/>
        <v>7.3481109727366933E-2</v>
      </c>
      <c r="K286">
        <f t="shared" si="41"/>
        <v>8.2744022726572081E-2</v>
      </c>
      <c r="L286">
        <f t="shared" si="42"/>
        <v>5.2715984270869974E-3</v>
      </c>
      <c r="M286">
        <f>_xlfn.NORM.S.DIST((1/$Y$7)*(C286-$Y$3-D286*$Y$12),TRUE)</f>
        <v>0.58611154090219042</v>
      </c>
      <c r="N286" s="3">
        <f>_xlfn.NORM.S.DIST((1/$Y$8)*(C286-$Y$4-D286*$Y$12),TRUE)</f>
        <v>0.80701484808905066</v>
      </c>
      <c r="O286" s="3">
        <f>_xlfn.NORM.S.DIST((1/$Y$9)*(C286-$Y$5-D286*$Y$12),TRUE)</f>
        <v>0.50110959000180844</v>
      </c>
      <c r="P286" s="3">
        <f t="shared" si="43"/>
        <v>0.60060370622884063</v>
      </c>
      <c r="Q286">
        <f t="shared" si="44"/>
        <v>0.49145644311484582</v>
      </c>
      <c r="R286">
        <f t="shared" si="44"/>
        <v>5.9300346604045887E-2</v>
      </c>
      <c r="S286">
        <f t="shared" si="44"/>
        <v>4.1463823303612854E-2</v>
      </c>
      <c r="T286">
        <f t="shared" si="44"/>
        <v>3.1661415530585772E-3</v>
      </c>
      <c r="U286" s="4">
        <f t="shared" si="45"/>
        <v>0.59538675457556323</v>
      </c>
      <c r="V286" s="6">
        <f t="shared" si="46"/>
        <v>0.24142402919745953</v>
      </c>
    </row>
    <row r="287" spans="1:22" x14ac:dyDescent="0.3">
      <c r="A287">
        <f t="shared" si="38"/>
        <v>283</v>
      </c>
      <c r="C287">
        <v>-0.32413554100000003</v>
      </c>
      <c r="D287">
        <v>1.8297000000000001</v>
      </c>
      <c r="E287">
        <v>0.86929763269944704</v>
      </c>
      <c r="F287">
        <v>7.6643048446039697E-2</v>
      </c>
      <c r="G287">
        <v>5.2291111460060803E-2</v>
      </c>
      <c r="H287">
        <v>1.7682073944526599E-3</v>
      </c>
      <c r="I287">
        <f t="shared" si="39"/>
        <v>0.84215859194993581</v>
      </c>
      <c r="J287">
        <f t="shared" si="40"/>
        <v>6.9705733663239011E-2</v>
      </c>
      <c r="K287">
        <f t="shared" si="41"/>
        <v>8.3274556547721187E-2</v>
      </c>
      <c r="L287">
        <f t="shared" si="42"/>
        <v>4.861117839103756E-3</v>
      </c>
      <c r="M287">
        <f>_xlfn.NORM.S.DIST((1/$Y$7)*(C287-$Y$3-D287*$Y$12),TRUE)</f>
        <v>0.14855900024210705</v>
      </c>
      <c r="N287" s="3">
        <f>_xlfn.NORM.S.DIST((1/$Y$8)*(C287-$Y$4-D287*$Y$12),TRUE)</f>
        <v>0.52274136185613251</v>
      </c>
      <c r="O287" s="3">
        <f>_xlfn.NORM.S.DIST((1/$Y$9)*(C287-$Y$5-D287*$Y$12),TRUE)</f>
        <v>0.30739152308646955</v>
      </c>
      <c r="P287" s="3">
        <f t="shared" si="43"/>
        <v>0.50032038174136084</v>
      </c>
      <c r="Q287">
        <f t="shared" si="44"/>
        <v>0.12511023846538305</v>
      </c>
      <c r="R287">
        <f t="shared" si="44"/>
        <v>3.643807014430242E-2</v>
      </c>
      <c r="S287">
        <f t="shared" si="44"/>
        <v>2.5597892771554352E-2</v>
      </c>
      <c r="T287">
        <f t="shared" si="44"/>
        <v>2.4321163329501304E-3</v>
      </c>
      <c r="U287" s="4">
        <f t="shared" si="45"/>
        <v>0.18957831771418995</v>
      </c>
      <c r="V287" s="6">
        <f t="shared" si="46"/>
        <v>-0.87945128525407634</v>
      </c>
    </row>
    <row r="288" spans="1:22" x14ac:dyDescent="0.3">
      <c r="A288">
        <f t="shared" si="38"/>
        <v>284</v>
      </c>
      <c r="C288">
        <v>0.851089392</v>
      </c>
      <c r="D288">
        <v>1.7762</v>
      </c>
      <c r="E288">
        <v>0.90550796851017301</v>
      </c>
      <c r="F288">
        <v>5.5024997523463799E-2</v>
      </c>
      <c r="G288">
        <v>3.7309333324637303E-2</v>
      </c>
      <c r="H288">
        <v>2.1577006417254898E-3</v>
      </c>
      <c r="I288">
        <f t="shared" si="39"/>
        <v>0.80341562958516199</v>
      </c>
      <c r="J288">
        <f t="shared" si="40"/>
        <v>0.1045883159166441</v>
      </c>
      <c r="K288">
        <f t="shared" si="41"/>
        <v>8.2394272623427314E-2</v>
      </c>
      <c r="L288">
        <f t="shared" si="42"/>
        <v>9.6017818747667055E-3</v>
      </c>
      <c r="M288">
        <f>_xlfn.NORM.S.DIST((1/$Y$7)*(C288-$Y$3-D288*$Y$12),TRUE)</f>
        <v>0.52835479730202972</v>
      </c>
      <c r="N288" s="3">
        <f>_xlfn.NORM.S.DIST((1/$Y$8)*(C288-$Y$4-D288*$Y$12),TRUE)</f>
        <v>0.78019326223629459</v>
      </c>
      <c r="O288" s="3">
        <f>_xlfn.NORM.S.DIST((1/$Y$9)*(C288-$Y$5-D288*$Y$12),TRUE)</f>
        <v>0.47766517509724271</v>
      </c>
      <c r="P288" s="3">
        <f t="shared" si="43"/>
        <v>0.58916043377819838</v>
      </c>
      <c r="Q288">
        <f t="shared" si="44"/>
        <v>0.42448850211875083</v>
      </c>
      <c r="R288">
        <f t="shared" si="44"/>
        <v>8.1599099386806734E-2</v>
      </c>
      <c r="S288">
        <f t="shared" si="44"/>
        <v>3.935687465967936E-2</v>
      </c>
      <c r="T288">
        <f t="shared" si="44"/>
        <v>5.6569899743811949E-3</v>
      </c>
      <c r="U288" s="4">
        <f t="shared" si="45"/>
        <v>0.55110146613961819</v>
      </c>
      <c r="V288" s="6">
        <f t="shared" si="46"/>
        <v>0.1284446884877111</v>
      </c>
    </row>
    <row r="289" spans="1:22" x14ac:dyDescent="0.3">
      <c r="A289">
        <f t="shared" si="38"/>
        <v>285</v>
      </c>
      <c r="C289">
        <v>0.33469870699999998</v>
      </c>
      <c r="D289">
        <v>1.7423999999999999</v>
      </c>
      <c r="E289">
        <v>0.90242541022030498</v>
      </c>
      <c r="F289">
        <v>5.7831565891969999E-2</v>
      </c>
      <c r="G289">
        <v>3.7906776727176801E-2</v>
      </c>
      <c r="H289">
        <v>1.8362471605478099E-3</v>
      </c>
      <c r="I289">
        <f t="shared" si="39"/>
        <v>0.8242815592643431</v>
      </c>
      <c r="J289">
        <f t="shared" si="40"/>
        <v>8.6355000548863345E-2</v>
      </c>
      <c r="K289">
        <f t="shared" si="41"/>
        <v>8.1761686587820126E-2</v>
      </c>
      <c r="L289">
        <f t="shared" si="42"/>
        <v>7.6017535989731455E-3</v>
      </c>
      <c r="M289">
        <f>_xlfn.NORM.S.DIST((1/$Y$7)*(C289-$Y$3-D289*$Y$12),TRUE)</f>
        <v>0.33915513396406</v>
      </c>
      <c r="N289" s="3">
        <f>_xlfn.NORM.S.DIST((1/$Y$8)*(C289-$Y$4-D289*$Y$12),TRUE)</f>
        <v>0.67744230128639149</v>
      </c>
      <c r="O289" s="3">
        <f>_xlfn.NORM.S.DIST((1/$Y$9)*(C289-$Y$5-D289*$Y$12),TRUE)</f>
        <v>0.40085536933079285</v>
      </c>
      <c r="P289" s="3">
        <f t="shared" si="43"/>
        <v>0.5506908185780085</v>
      </c>
      <c r="Q289">
        <f t="shared" si="44"/>
        <v>0.27955932265640254</v>
      </c>
      <c r="R289">
        <f t="shared" si="44"/>
        <v>5.8500530299409582E-2</v>
      </c>
      <c r="S289">
        <f t="shared" si="44"/>
        <v>3.2774611074269169E-2</v>
      </c>
      <c r="T289">
        <f t="shared" si="44"/>
        <v>4.1862159120468435E-3</v>
      </c>
      <c r="U289" s="4">
        <f t="shared" si="45"/>
        <v>0.37502067994212812</v>
      </c>
      <c r="V289" s="6">
        <f t="shared" si="46"/>
        <v>-0.3185848280415815</v>
      </c>
    </row>
    <row r="290" spans="1:22" x14ac:dyDescent="0.3">
      <c r="A290">
        <f t="shared" si="38"/>
        <v>286</v>
      </c>
      <c r="C290">
        <v>-2.2122972569999999</v>
      </c>
      <c r="D290">
        <v>1.7837000000000001</v>
      </c>
      <c r="E290">
        <v>0.242148864064963</v>
      </c>
      <c r="F290">
        <v>0.487218347344061</v>
      </c>
      <c r="G290">
        <v>0.24742265863374399</v>
      </c>
      <c r="H290">
        <v>2.3210129957232199E-2</v>
      </c>
      <c r="I290">
        <f t="shared" si="39"/>
        <v>0.82202391836796085</v>
      </c>
      <c r="J290">
        <f t="shared" si="40"/>
        <v>8.8741038297691754E-2</v>
      </c>
      <c r="K290">
        <f t="shared" si="41"/>
        <v>8.1603821249439962E-2</v>
      </c>
      <c r="L290">
        <f t="shared" si="42"/>
        <v>7.6312220849070163E-3</v>
      </c>
      <c r="M290">
        <f>_xlfn.NORM.S.DIST((1/$Y$7)*(C290-$Y$3-D290*$Y$12),TRUE)</f>
        <v>2.3711264385769676E-3</v>
      </c>
      <c r="N290" s="3">
        <f>_xlfn.NORM.S.DIST((1/$Y$8)*(C290-$Y$4-D290*$Y$12),TRUE)</f>
        <v>0.1383280710420384</v>
      </c>
      <c r="O290" s="3">
        <f>_xlfn.NORM.S.DIST((1/$Y$9)*(C290-$Y$5-D290*$Y$12),TRUE)</f>
        <v>0.1114986399674527</v>
      </c>
      <c r="P290" s="3">
        <f t="shared" si="43"/>
        <v>0.36002066342484706</v>
      </c>
      <c r="Q290">
        <f t="shared" si="44"/>
        <v>1.949122645984907E-3</v>
      </c>
      <c r="R290">
        <f t="shared" si="44"/>
        <v>1.2275376649987355E-2</v>
      </c>
      <c r="S290">
        <f t="shared" si="44"/>
        <v>9.0987150854596726E-3</v>
      </c>
      <c r="T290">
        <f t="shared" si="44"/>
        <v>2.7473976377505684E-3</v>
      </c>
      <c r="U290" s="4">
        <f t="shared" si="45"/>
        <v>2.6070612019182506E-2</v>
      </c>
      <c r="V290" s="6">
        <f t="shared" si="46"/>
        <v>-1.9419659373462106</v>
      </c>
    </row>
    <row r="291" spans="1:22" x14ac:dyDescent="0.3">
      <c r="A291">
        <f t="shared" si="38"/>
        <v>287</v>
      </c>
      <c r="C291">
        <v>-4.0052850600000003</v>
      </c>
      <c r="D291">
        <v>1.8636999999999999</v>
      </c>
      <c r="E291" s="13">
        <v>3.2771738854102302E-4</v>
      </c>
      <c r="F291">
        <v>0.61781587871371202</v>
      </c>
      <c r="G291">
        <v>0.12675175628363899</v>
      </c>
      <c r="H291">
        <v>0.25510464761410701</v>
      </c>
      <c r="I291">
        <f t="shared" si="39"/>
        <v>0.396339599366476</v>
      </c>
      <c r="J291">
        <f t="shared" si="40"/>
        <v>0.4511971660569698</v>
      </c>
      <c r="K291">
        <f t="shared" si="41"/>
        <v>8.2699069290025073E-2</v>
      </c>
      <c r="L291">
        <f t="shared" si="42"/>
        <v>6.9764165286529303E-2</v>
      </c>
      <c r="M291">
        <f>_xlfn.NORM.S.DIST((1/$Y$7)*(C291-$Y$3-D291*$Y$12),TRUE)</f>
        <v>3.0460491893622156E-6</v>
      </c>
      <c r="N291" s="3">
        <f>_xlfn.NORM.S.DIST((1/$Y$8)*(C291-$Y$4-D291*$Y$12),TRUE)</f>
        <v>1.4633212722016013E-2</v>
      </c>
      <c r="O291" s="3">
        <f>_xlfn.NORM.S.DIST((1/$Y$9)*(C291-$Y$5-D291*$Y$12),TRUE)</f>
        <v>2.865779840224314E-2</v>
      </c>
      <c r="P291" s="3">
        <f t="shared" si="43"/>
        <v>0.2416454274326541</v>
      </c>
      <c r="Q291">
        <f t="shared" si="44"/>
        <v>1.2072699153623995E-6</v>
      </c>
      <c r="R291">
        <f t="shared" si="44"/>
        <v>6.6024641104824216E-3</v>
      </c>
      <c r="S291">
        <f t="shared" si="44"/>
        <v>2.3699732557666752E-3</v>
      </c>
      <c r="T291">
        <f t="shared" si="44"/>
        <v>1.6858191540145704E-2</v>
      </c>
      <c r="U291" s="4">
        <f t="shared" si="45"/>
        <v>2.5831836176310165E-2</v>
      </c>
      <c r="V291" s="6">
        <f t="shared" si="46"/>
        <v>-1.94592564132875</v>
      </c>
    </row>
    <row r="292" spans="1:22" x14ac:dyDescent="0.3">
      <c r="A292">
        <f t="shared" si="38"/>
        <v>288</v>
      </c>
      <c r="C292">
        <v>0.93432537400000004</v>
      </c>
      <c r="D292">
        <v>1.8741000000000001</v>
      </c>
      <c r="E292">
        <v>0.223500964578664</v>
      </c>
      <c r="F292">
        <v>0.58770881578693801</v>
      </c>
      <c r="G292">
        <v>6.82728561124087E-2</v>
      </c>
      <c r="H292">
        <v>0.12051736352199</v>
      </c>
      <c r="I292">
        <f t="shared" si="39"/>
        <v>0.10027886108941438</v>
      </c>
      <c r="J292">
        <f t="shared" si="40"/>
        <v>0.55877388639153658</v>
      </c>
      <c r="K292">
        <f t="shared" si="41"/>
        <v>7.3814428993554837E-2</v>
      </c>
      <c r="L292">
        <f t="shared" si="42"/>
        <v>0.26713282352549322</v>
      </c>
      <c r="M292">
        <f>_xlfn.NORM.S.DIST((1/$Y$7)*(C292-$Y$3-D292*$Y$12),TRUE)</f>
        <v>0.55718642555528886</v>
      </c>
      <c r="N292" s="3">
        <f>_xlfn.NORM.S.DIST((1/$Y$8)*(C292-$Y$4-D292*$Y$12),TRUE)</f>
        <v>0.79377017771122771</v>
      </c>
      <c r="O292" s="3">
        <f>_xlfn.NORM.S.DIST((1/$Y$9)*(C292-$Y$5-D292*$Y$12),TRUE)</f>
        <v>0.48930197687314525</v>
      </c>
      <c r="P292" s="3">
        <f t="shared" si="43"/>
        <v>0.59485276703285483</v>
      </c>
      <c r="Q292">
        <f t="shared" si="44"/>
        <v>5.5874020169166136E-2</v>
      </c>
      <c r="R292">
        <f t="shared" si="44"/>
        <v>0.44353804710140338</v>
      </c>
      <c r="S292">
        <f t="shared" si="44"/>
        <v>3.6117546028308793E-2</v>
      </c>
      <c r="T292">
        <f t="shared" si="44"/>
        <v>0.15890469923943895</v>
      </c>
      <c r="U292" s="4">
        <f t="shared" si="45"/>
        <v>0.69443431253831722</v>
      </c>
      <c r="V292" s="6">
        <f t="shared" si="46"/>
        <v>0.50845915740101644</v>
      </c>
    </row>
    <row r="293" spans="1:22" x14ac:dyDescent="0.3">
      <c r="A293">
        <f t="shared" si="38"/>
        <v>289</v>
      </c>
      <c r="C293">
        <v>2.2636181290000001</v>
      </c>
      <c r="D293">
        <v>1.8180000000000001</v>
      </c>
      <c r="E293">
        <v>0.40371686235561699</v>
      </c>
      <c r="F293">
        <v>0.39156664675664399</v>
      </c>
      <c r="G293">
        <v>8.4650118261613894E-2</v>
      </c>
      <c r="H293">
        <v>0.120066372626125</v>
      </c>
      <c r="I293">
        <f t="shared" si="39"/>
        <v>0.25291956702324786</v>
      </c>
      <c r="J293">
        <f t="shared" si="40"/>
        <v>0.5364594175873334</v>
      </c>
      <c r="K293">
        <f t="shared" si="41"/>
        <v>5.4753514432009508E-2</v>
      </c>
      <c r="L293">
        <f t="shared" si="42"/>
        <v>0.15586750095740989</v>
      </c>
      <c r="M293">
        <f>_xlfn.NORM.S.DIST((1/$Y$7)*(C293-$Y$3-D293*$Y$12),TRUE)</f>
        <v>0.91974390738882128</v>
      </c>
      <c r="N293" s="3">
        <f>_xlfn.NORM.S.DIST((1/$Y$8)*(C293-$Y$4-D293*$Y$12),TRUE)</f>
        <v>0.94834897789124706</v>
      </c>
      <c r="O293" s="3">
        <f>_xlfn.NORM.S.DIST((1/$Y$9)*(C293-$Y$5-D293*$Y$12),TRUE)</f>
        <v>0.68401238553457833</v>
      </c>
      <c r="P293" s="3">
        <f t="shared" si="43"/>
        <v>0.68935286020580466</v>
      </c>
      <c r="Q293">
        <f t="shared" si="44"/>
        <v>0.23262123082905087</v>
      </c>
      <c r="R293">
        <f t="shared" si="44"/>
        <v>0.5087507403490813</v>
      </c>
      <c r="S293">
        <f t="shared" si="44"/>
        <v>3.7452082023040789E-2</v>
      </c>
      <c r="T293">
        <f t="shared" si="44"/>
        <v>0.1074477075981215</v>
      </c>
      <c r="U293" s="4">
        <f t="shared" si="45"/>
        <v>0.88627176079929448</v>
      </c>
      <c r="V293" s="6">
        <f t="shared" si="46"/>
        <v>1.2069368148121291</v>
      </c>
    </row>
    <row r="294" spans="1:22" x14ac:dyDescent="0.3">
      <c r="A294">
        <f t="shared" si="38"/>
        <v>290</v>
      </c>
      <c r="C294">
        <v>0.27775392599999998</v>
      </c>
      <c r="D294">
        <v>1.7934000000000001</v>
      </c>
      <c r="E294">
        <v>0.58065552430642997</v>
      </c>
      <c r="F294">
        <v>0.33341522819232999</v>
      </c>
      <c r="G294">
        <v>4.3698592886643198E-2</v>
      </c>
      <c r="H294">
        <v>4.2230654614596998E-2</v>
      </c>
      <c r="I294">
        <f t="shared" si="39"/>
        <v>0.42133525421513263</v>
      </c>
      <c r="J294">
        <f t="shared" si="40"/>
        <v>0.36958382110800875</v>
      </c>
      <c r="K294">
        <f t="shared" si="41"/>
        <v>7.302466071767795E-2</v>
      </c>
      <c r="L294">
        <f t="shared" si="42"/>
        <v>0.13605626395918055</v>
      </c>
      <c r="M294">
        <f>_xlfn.NORM.S.DIST((1/$Y$7)*(C294-$Y$3-D294*$Y$12),TRUE)</f>
        <v>0.31857824748871311</v>
      </c>
      <c r="N294" s="3">
        <f>_xlfn.NORM.S.DIST((1/$Y$8)*(C294-$Y$4-D294*$Y$12),TRUE)</f>
        <v>0.66421126235696237</v>
      </c>
      <c r="O294" s="3">
        <f>_xlfn.NORM.S.DIST((1/$Y$9)*(C294-$Y$5-D294*$Y$12),TRUE)</f>
        <v>0.3920478136287035</v>
      </c>
      <c r="P294" s="3">
        <f t="shared" si="43"/>
        <v>0.54614670269480892</v>
      </c>
      <c r="Q294">
        <f t="shared" si="44"/>
        <v>0.13422824689306836</v>
      </c>
      <c r="R294">
        <f t="shared" si="44"/>
        <v>0.24548173636486026</v>
      </c>
      <c r="S294">
        <f t="shared" si="44"/>
        <v>2.8629158575343511E-2</v>
      </c>
      <c r="T294">
        <f t="shared" si="44"/>
        <v>7.4306679942281031E-2</v>
      </c>
      <c r="U294" s="4">
        <f t="shared" si="45"/>
        <v>0.48264582177555315</v>
      </c>
      <c r="V294" s="6">
        <f t="shared" si="46"/>
        <v>-4.3514202174909179E-2</v>
      </c>
    </row>
    <row r="295" spans="1:22" x14ac:dyDescent="0.3">
      <c r="A295">
        <f t="shared" si="38"/>
        <v>291</v>
      </c>
      <c r="C295">
        <v>-2.533121081</v>
      </c>
      <c r="D295">
        <v>1.9063000000000001</v>
      </c>
      <c r="E295">
        <v>3.4350651396508197E-2</v>
      </c>
      <c r="F295">
        <v>0.76861235122221105</v>
      </c>
      <c r="G295">
        <v>8.9602325260767696E-2</v>
      </c>
      <c r="H295">
        <v>0.107434672120513</v>
      </c>
      <c r="I295">
        <f t="shared" si="39"/>
        <v>0.54619630709611078</v>
      </c>
      <c r="J295">
        <f t="shared" si="40"/>
        <v>0.32212134494232214</v>
      </c>
      <c r="K295">
        <f t="shared" si="41"/>
        <v>6.411931552179026E-2</v>
      </c>
      <c r="L295">
        <f t="shared" si="42"/>
        <v>6.7563032439777029E-2</v>
      </c>
      <c r="M295">
        <f>_xlfn.NORM.S.DIST((1/$Y$7)*(C295-$Y$3-D295*$Y$12),TRUE)</f>
        <v>8.6030157235205242E-4</v>
      </c>
      <c r="N295" s="3">
        <f>_xlfn.NORM.S.DIST((1/$Y$8)*(C295-$Y$4-D295*$Y$12),TRUE)</f>
        <v>9.8962178446254212E-2</v>
      </c>
      <c r="O295" s="3">
        <f>_xlfn.NORM.S.DIST((1/$Y$9)*(C295-$Y$5-D295*$Y$12),TRUE)</f>
        <v>8.9583486351274291E-2</v>
      </c>
      <c r="P295" s="3">
        <f t="shared" si="43"/>
        <v>0.33686462569021408</v>
      </c>
      <c r="Q295">
        <f t="shared" si="44"/>
        <v>4.6989354180766859E-4</v>
      </c>
      <c r="R295">
        <f t="shared" si="44"/>
        <v>3.1877830019529492E-2</v>
      </c>
      <c r="S295">
        <f t="shared" si="44"/>
        <v>5.7440318268993477E-3</v>
      </c>
      <c r="T295">
        <f t="shared" si="44"/>
        <v>2.2759595633321281E-2</v>
      </c>
      <c r="U295" s="4">
        <f t="shared" si="45"/>
        <v>6.0851351021557781E-2</v>
      </c>
      <c r="V295" s="6">
        <f t="shared" si="46"/>
        <v>-1.5476661245841909</v>
      </c>
    </row>
    <row r="296" spans="1:22" x14ac:dyDescent="0.3">
      <c r="A296">
        <f t="shared" si="38"/>
        <v>292</v>
      </c>
      <c r="C296">
        <v>2.1360592000000001E-2</v>
      </c>
      <c r="D296">
        <v>1.9333</v>
      </c>
      <c r="E296">
        <v>0.141096383981728</v>
      </c>
      <c r="F296">
        <v>0.77020446581560598</v>
      </c>
      <c r="G296">
        <v>2.9020421028885201E-2</v>
      </c>
      <c r="H296">
        <v>5.9678729173780802E-2</v>
      </c>
      <c r="I296">
        <f t="shared" si="39"/>
        <v>0.10350271765010718</v>
      </c>
      <c r="J296">
        <f t="shared" si="40"/>
        <v>0.69027578184386151</v>
      </c>
      <c r="K296">
        <f t="shared" si="41"/>
        <v>4.2516504434792116E-2</v>
      </c>
      <c r="L296">
        <f t="shared" si="42"/>
        <v>0.16370499607123917</v>
      </c>
      <c r="M296">
        <f>_xlfn.NORM.S.DIST((1/$Y$7)*(C296-$Y$3-D296*$Y$12),TRUE)</f>
        <v>0.23500739533257986</v>
      </c>
      <c r="N296" s="3">
        <f>_xlfn.NORM.S.DIST((1/$Y$8)*(C296-$Y$4-D296*$Y$12),TRUE)</f>
        <v>0.60365209251867591</v>
      </c>
      <c r="O296" s="3">
        <f>_xlfn.NORM.S.DIST((1/$Y$9)*(C296-$Y$5-D296*$Y$12),TRUE)</f>
        <v>0.35394653161885586</v>
      </c>
      <c r="P296" s="3">
        <f t="shared" si="43"/>
        <v>0.52605815040270243</v>
      </c>
      <c r="Q296">
        <f t="shared" si="44"/>
        <v>2.432390408479513E-2</v>
      </c>
      <c r="R296">
        <f t="shared" si="44"/>
        <v>0.41668642012501206</v>
      </c>
      <c r="S296">
        <f t="shared" si="44"/>
        <v>1.5048569281252373E-2</v>
      </c>
      <c r="T296">
        <f t="shared" si="44"/>
        <v>8.6118347444917753E-2</v>
      </c>
      <c r="U296" s="4">
        <f t="shared" si="45"/>
        <v>0.5421772409359773</v>
      </c>
      <c r="V296" s="6">
        <f t="shared" si="46"/>
        <v>0.10592038755861027</v>
      </c>
    </row>
    <row r="297" spans="1:22" x14ac:dyDescent="0.3">
      <c r="A297">
        <f t="shared" si="38"/>
        <v>293</v>
      </c>
      <c r="C297">
        <v>-1.553742621</v>
      </c>
      <c r="D297">
        <v>2.0617999999999999</v>
      </c>
      <c r="E297">
        <v>3.29934840888121E-2</v>
      </c>
      <c r="F297">
        <v>0.88583344784143803</v>
      </c>
      <c r="G297">
        <v>1.8301634945996299E-2</v>
      </c>
      <c r="H297">
        <v>6.2871433123753706E-2</v>
      </c>
      <c r="I297">
        <f t="shared" si="39"/>
        <v>0.15335835299461184</v>
      </c>
      <c r="J297">
        <f t="shared" si="40"/>
        <v>0.69319001714950057</v>
      </c>
      <c r="K297">
        <f t="shared" si="41"/>
        <v>2.8397995725013427E-2</v>
      </c>
      <c r="L297">
        <f t="shared" si="42"/>
        <v>0.12505363413087411</v>
      </c>
      <c r="M297">
        <f>_xlfn.NORM.S.DIST((1/$Y$7)*(C297-$Y$3-D297*$Y$12),TRUE)</f>
        <v>1.3255553108859943E-2</v>
      </c>
      <c r="N297" s="3">
        <f>_xlfn.NORM.S.DIST((1/$Y$8)*(C297-$Y$4-D297*$Y$12),TRUE)</f>
        <v>0.24234572602722709</v>
      </c>
      <c r="O297" s="3">
        <f>_xlfn.NORM.S.DIST((1/$Y$9)*(C297-$Y$5-D297*$Y$12),TRUE)</f>
        <v>0.16465763275865969</v>
      </c>
      <c r="P297" s="3">
        <f t="shared" si="43"/>
        <v>0.40658838082997795</v>
      </c>
      <c r="Q297">
        <f t="shared" si="44"/>
        <v>2.0328497928073677E-3</v>
      </c>
      <c r="R297">
        <f t="shared" si="44"/>
        <v>0.1679916379809217</v>
      </c>
      <c r="S297">
        <f t="shared" si="44"/>
        <v>4.6759467511712487E-3</v>
      </c>
      <c r="T297">
        <f t="shared" si="44"/>
        <v>5.0845354618176575E-2</v>
      </c>
      <c r="U297" s="4">
        <f t="shared" si="45"/>
        <v>0.22554578914307691</v>
      </c>
      <c r="V297" s="6">
        <f t="shared" si="46"/>
        <v>-0.75359644725784303</v>
      </c>
    </row>
    <row r="298" spans="1:22" x14ac:dyDescent="0.3">
      <c r="A298">
        <f t="shared" si="38"/>
        <v>294</v>
      </c>
      <c r="C298">
        <v>-1.503454947</v>
      </c>
      <c r="D298">
        <v>2.1616</v>
      </c>
      <c r="E298">
        <v>1.0581678234594299E-2</v>
      </c>
      <c r="F298">
        <v>0.91664961462791295</v>
      </c>
      <c r="G298">
        <v>1.0448344137115999E-2</v>
      </c>
      <c r="H298">
        <v>6.2320363000376203E-2</v>
      </c>
      <c r="I298">
        <f t="shared" si="39"/>
        <v>5.1698491968923906E-2</v>
      </c>
      <c r="J298">
        <f t="shared" si="40"/>
        <v>0.79151798565328724</v>
      </c>
      <c r="K298">
        <f t="shared" si="41"/>
        <v>1.772001474518221E-2</v>
      </c>
      <c r="L298">
        <f t="shared" si="42"/>
        <v>0.13906350763260675</v>
      </c>
      <c r="M298">
        <f>_xlfn.NORM.S.DIST((1/$Y$7)*(C298-$Y$3-D298*$Y$12),TRUE)</f>
        <v>1.4733319927574274E-2</v>
      </c>
      <c r="N298" s="3">
        <f>_xlfn.NORM.S.DIST((1/$Y$8)*(C298-$Y$4-D298*$Y$12),TRUE)</f>
        <v>0.25074917799624558</v>
      </c>
      <c r="O298" s="3">
        <f>_xlfn.NORM.S.DIST((1/$Y$9)*(C298-$Y$5-D298*$Y$12),TRUE)</f>
        <v>0.16881781664739981</v>
      </c>
      <c r="P298" s="3">
        <f t="shared" si="43"/>
        <v>0.40983450355362794</v>
      </c>
      <c r="Q298">
        <f t="shared" si="44"/>
        <v>7.616904219512852E-4</v>
      </c>
      <c r="R298">
        <f t="shared" si="44"/>
        <v>0.19847248427180586</v>
      </c>
      <c r="S298">
        <f t="shared" si="44"/>
        <v>2.9914542002413913E-3</v>
      </c>
      <c r="T298">
        <f t="shared" si="44"/>
        <v>5.6993023613035536E-2</v>
      </c>
      <c r="U298" s="4">
        <f t="shared" si="45"/>
        <v>0.25921865250703408</v>
      </c>
      <c r="V298" s="6">
        <f t="shared" si="46"/>
        <v>-0.64575612724228382</v>
      </c>
    </row>
    <row r="299" spans="1:22" x14ac:dyDescent="0.3">
      <c r="A299">
        <f t="shared" si="38"/>
        <v>295</v>
      </c>
      <c r="C299">
        <v>-0.51518659499999997</v>
      </c>
      <c r="D299">
        <v>2.1981999999999999</v>
      </c>
      <c r="E299">
        <v>2.0171780449251098E-2</v>
      </c>
      <c r="F299">
        <v>0.920616538029571</v>
      </c>
      <c r="G299">
        <v>8.5990970809192106E-3</v>
      </c>
      <c r="H299">
        <v>5.0612584440258998E-2</v>
      </c>
      <c r="I299">
        <f t="shared" si="39"/>
        <v>2.6624384401449395E-2</v>
      </c>
      <c r="J299">
        <f t="shared" si="40"/>
        <v>0.81780128173234734</v>
      </c>
      <c r="K299">
        <f t="shared" si="41"/>
        <v>1.3948598561739339E-2</v>
      </c>
      <c r="L299">
        <f t="shared" si="42"/>
        <v>0.14162573530446343</v>
      </c>
      <c r="M299">
        <f>_xlfn.NORM.S.DIST((1/$Y$7)*(C299-$Y$3-D299*$Y$12),TRUE)</f>
        <v>0.10646381233024342</v>
      </c>
      <c r="N299" s="3">
        <f>_xlfn.NORM.S.DIST((1/$Y$8)*(C299-$Y$4-D299*$Y$12),TRUE)</f>
        <v>0.47075131825563837</v>
      </c>
      <c r="O299" s="3">
        <f>_xlfn.NORM.S.DIST((1/$Y$9)*(C299-$Y$5-D299*$Y$12),TRUE)</f>
        <v>0.27936033147063682</v>
      </c>
      <c r="P299" s="3">
        <f t="shared" si="43"/>
        <v>0.48400090642085519</v>
      </c>
      <c r="Q299">
        <f t="shared" si="44"/>
        <v>2.8345334643241687E-3</v>
      </c>
      <c r="R299">
        <f t="shared" si="44"/>
        <v>0.38498103144665324</v>
      </c>
      <c r="S299">
        <f t="shared" si="44"/>
        <v>3.8966851177583495E-3</v>
      </c>
      <c r="T299">
        <f t="shared" si="44"/>
        <v>6.8546984259880414E-2</v>
      </c>
      <c r="U299" s="4">
        <f t="shared" si="45"/>
        <v>0.4602592342886162</v>
      </c>
      <c r="V299" s="6">
        <f t="shared" si="46"/>
        <v>-9.9780652342570664E-2</v>
      </c>
    </row>
    <row r="300" spans="1:22" x14ac:dyDescent="0.3">
      <c r="A300">
        <f t="shared" si="38"/>
        <v>296</v>
      </c>
      <c r="C300">
        <v>4.0394109140000003</v>
      </c>
      <c r="D300">
        <v>2.0897000000000001</v>
      </c>
      <c r="E300" s="13">
        <v>8.1081541693044708E-3</v>
      </c>
      <c r="F300">
        <v>0.38598024008912601</v>
      </c>
      <c r="G300">
        <v>7.4026042348837306E-2</v>
      </c>
      <c r="H300">
        <v>0.53188556339273196</v>
      </c>
      <c r="I300">
        <f t="shared" si="39"/>
        <v>3.3654807918301104E-2</v>
      </c>
      <c r="J300">
        <f t="shared" si="40"/>
        <v>0.821425814665521</v>
      </c>
      <c r="K300">
        <f t="shared" si="41"/>
        <v>1.228166509020473E-2</v>
      </c>
      <c r="L300">
        <f t="shared" si="42"/>
        <v>0.13263771232597349</v>
      </c>
      <c r="M300">
        <f>_xlfn.NORM.S.DIST((1/$Y$7)*(C300-$Y$3-D300*$Y$12),TRUE)</f>
        <v>0.99891114602383024</v>
      </c>
      <c r="N300" s="3">
        <f>_xlfn.NORM.S.DIST((1/$Y$8)*(C300-$Y$4-D300*$Y$12),TRUE)</f>
        <v>0.99650050916342159</v>
      </c>
      <c r="O300" s="3">
        <f>_xlfn.NORM.S.DIST((1/$Y$9)*(C300-$Y$5-D300*$Y$12),TRUE)</f>
        <v>0.87413189835989169</v>
      </c>
      <c r="P300" s="3">
        <f t="shared" si="43"/>
        <v>0.79646123729718732</v>
      </c>
      <c r="Q300">
        <f t="shared" si="44"/>
        <v>3.3618162746882035E-2</v>
      </c>
      <c r="R300">
        <f t="shared" si="44"/>
        <v>0.81855124255417011</v>
      </c>
      <c r="S300">
        <f t="shared" si="44"/>
        <v>1.0735795220321072E-2</v>
      </c>
      <c r="T300">
        <f t="shared" si="44"/>
        <v>0.10564079647141324</v>
      </c>
      <c r="U300" s="4">
        <f t="shared" si="45"/>
        <v>0.96854599699278643</v>
      </c>
      <c r="V300" s="6">
        <f t="shared" si="46"/>
        <v>1.8598411322674266</v>
      </c>
    </row>
    <row r="301" spans="1:22" x14ac:dyDescent="0.3">
      <c r="A301">
        <f t="shared" si="38"/>
        <v>297</v>
      </c>
      <c r="C301">
        <v>0.18048315200000001</v>
      </c>
      <c r="D301">
        <v>2.0750000000000002</v>
      </c>
      <c r="E301">
        <v>0.14125173151605799</v>
      </c>
      <c r="F301">
        <v>0.52745800858516501</v>
      </c>
      <c r="G301">
        <v>0.101649982047204</v>
      </c>
      <c r="H301">
        <v>0.22964027785157301</v>
      </c>
      <c r="I301">
        <f t="shared" si="39"/>
        <v>6.9612584194969379E-2</v>
      </c>
      <c r="J301">
        <f t="shared" si="40"/>
        <v>0.35670523238441409</v>
      </c>
      <c r="K301">
        <f t="shared" si="41"/>
        <v>0.10883544827402974</v>
      </c>
      <c r="L301">
        <f t="shared" si="42"/>
        <v>0.46484673514658659</v>
      </c>
      <c r="M301">
        <f>_xlfn.NORM.S.DIST((1/$Y$7)*(C301-$Y$3-D301*$Y$12),TRUE)</f>
        <v>0.28072023571598681</v>
      </c>
      <c r="N301" s="3">
        <f>_xlfn.NORM.S.DIST((1/$Y$8)*(C301-$Y$4-D301*$Y$12),TRUE)</f>
        <v>0.63829848142902534</v>
      </c>
      <c r="O301" s="3">
        <f>_xlfn.NORM.S.DIST((1/$Y$9)*(C301-$Y$5-D301*$Y$12),TRUE)</f>
        <v>0.37533136224645941</v>
      </c>
      <c r="P301" s="3">
        <f t="shared" si="43"/>
        <v>0.53742466739168648</v>
      </c>
      <c r="Q301">
        <f t="shared" si="44"/>
        <v>1.9541661044010783E-2</v>
      </c>
      <c r="R301">
        <f t="shared" si="44"/>
        <v>0.22768440814875912</v>
      </c>
      <c r="S301">
        <f t="shared" si="44"/>
        <v>4.0849357061395655E-2</v>
      </c>
      <c r="T301">
        <f t="shared" si="44"/>
        <v>0.24982010202426569</v>
      </c>
      <c r="U301" s="4">
        <f t="shared" si="45"/>
        <v>0.53789552827843123</v>
      </c>
      <c r="V301" s="6">
        <f t="shared" si="46"/>
        <v>9.513330629068141E-2</v>
      </c>
    </row>
    <row r="302" spans="1:22" x14ac:dyDescent="0.3">
      <c r="A302">
        <f t="shared" si="38"/>
        <v>298</v>
      </c>
      <c r="C302">
        <v>-3.0053701319999999</v>
      </c>
      <c r="D302">
        <v>2.2808000000000002</v>
      </c>
      <c r="E302" s="13">
        <v>2.2136512454327402E-3</v>
      </c>
      <c r="F302">
        <v>0.62873898118999605</v>
      </c>
      <c r="G302">
        <v>6.6874233182776202E-2</v>
      </c>
      <c r="H302">
        <v>0.30217313438179599</v>
      </c>
      <c r="I302">
        <f t="shared" si="39"/>
        <v>0.2050604936724853</v>
      </c>
      <c r="J302">
        <f t="shared" si="40"/>
        <v>0.4827300019198868</v>
      </c>
      <c r="K302">
        <f t="shared" si="41"/>
        <v>7.4734981447381013E-2</v>
      </c>
      <c r="L302">
        <f t="shared" si="42"/>
        <v>0.23747452296024696</v>
      </c>
      <c r="M302">
        <f>_xlfn.NORM.S.DIST((1/$Y$7)*(C302-$Y$3-D302*$Y$12),TRUE)</f>
        <v>1.5688972356613846E-4</v>
      </c>
      <c r="N302" s="3">
        <f>_xlfn.NORM.S.DIST((1/$Y$8)*(C302-$Y$4-D302*$Y$12),TRUE)</f>
        <v>5.6040151266886079E-2</v>
      </c>
      <c r="O302" s="3">
        <f>_xlfn.NORM.S.DIST((1/$Y$9)*(C302-$Y$5-D302*$Y$12),TRUE)</f>
        <v>6.2803660251318769E-2</v>
      </c>
      <c r="P302" s="3">
        <f t="shared" si="43"/>
        <v>0.30306482768197224</v>
      </c>
      <c r="Q302">
        <f t="shared" si="44"/>
        <v>3.2171884166612105E-5</v>
      </c>
      <c r="R302">
        <f t="shared" si="44"/>
        <v>2.7052262328654663E-2</v>
      </c>
      <c r="S302">
        <f t="shared" si="44"/>
        <v>4.6936303837099283E-3</v>
      </c>
      <c r="T302">
        <f t="shared" si="44"/>
        <v>7.1970175379805809E-2</v>
      </c>
      <c r="U302" s="4">
        <f t="shared" si="45"/>
        <v>0.103748239976337</v>
      </c>
      <c r="V302" s="6">
        <f t="shared" si="46"/>
        <v>-1.260479385150457</v>
      </c>
    </row>
    <row r="303" spans="1:22" x14ac:dyDescent="0.3">
      <c r="A303">
        <f t="shared" si="38"/>
        <v>299</v>
      </c>
      <c r="C303">
        <v>-1.4911616590000001</v>
      </c>
      <c r="D303">
        <v>2.2894999999999999</v>
      </c>
      <c r="E303">
        <v>1.4554340875275001E-2</v>
      </c>
      <c r="F303">
        <v>0.77841720441553397</v>
      </c>
      <c r="G303">
        <v>4.5984961330879398E-2</v>
      </c>
      <c r="H303">
        <v>0.161043493378312</v>
      </c>
      <c r="I303">
        <f t="shared" si="39"/>
        <v>5.9406582143297595E-2</v>
      </c>
      <c r="J303">
        <f t="shared" si="40"/>
        <v>0.56771592899203294</v>
      </c>
      <c r="K303">
        <f t="shared" si="41"/>
        <v>6.759634090840623E-2</v>
      </c>
      <c r="L303">
        <f t="shared" si="42"/>
        <v>0.30528114795626415</v>
      </c>
      <c r="M303">
        <f>_xlfn.NORM.S.DIST((1/$Y$7)*(C303-$Y$3-D303*$Y$12),TRUE)</f>
        <v>1.4877314337288313E-2</v>
      </c>
      <c r="N303" s="3">
        <f>_xlfn.NORM.S.DIST((1/$Y$8)*(C303-$Y$4-D303*$Y$12),TRUE)</f>
        <v>0.25153640622566431</v>
      </c>
      <c r="O303" s="3">
        <f>_xlfn.NORM.S.DIST((1/$Y$9)*(C303-$Y$5-D303*$Y$12),TRUE)</f>
        <v>0.16920709834286515</v>
      </c>
      <c r="P303" s="3">
        <f t="shared" si="43"/>
        <v>0.41013592265800236</v>
      </c>
      <c r="Q303">
        <f t="shared" si="44"/>
        <v>8.838103962497772E-4</v>
      </c>
      <c r="R303">
        <f t="shared" si="44"/>
        <v>0.14280122453572039</v>
      </c>
      <c r="S303">
        <f t="shared" si="44"/>
        <v>1.1437780703706532E-2</v>
      </c>
      <c r="T303">
        <f t="shared" si="44"/>
        <v>0.12520676528713653</v>
      </c>
      <c r="U303" s="4">
        <f t="shared" si="45"/>
        <v>0.28032958092281324</v>
      </c>
      <c r="V303" s="6">
        <f t="shared" si="46"/>
        <v>-0.5818627071410879</v>
      </c>
    </row>
    <row r="304" spans="1:22" x14ac:dyDescent="0.3">
      <c r="A304">
        <f t="shared" si="38"/>
        <v>300</v>
      </c>
      <c r="C304">
        <v>0.219481541</v>
      </c>
      <c r="D304">
        <v>2.2565</v>
      </c>
      <c r="E304">
        <v>8.8193798586299998E-2</v>
      </c>
      <c r="F304">
        <v>0.80226859256033201</v>
      </c>
      <c r="G304">
        <v>2.93499182374478E-2</v>
      </c>
      <c r="H304">
        <v>8.0187690615919904E-2</v>
      </c>
      <c r="I304">
        <f t="shared" si="39"/>
        <v>5.5311599106413631E-2</v>
      </c>
      <c r="J304">
        <f t="shared" si="40"/>
        <v>0.69797390427232886</v>
      </c>
      <c r="K304">
        <f t="shared" si="41"/>
        <v>3.9578131863746098E-2</v>
      </c>
      <c r="L304">
        <f t="shared" si="42"/>
        <v>0.20713636475751179</v>
      </c>
      <c r="M304">
        <f>_xlfn.NORM.S.DIST((1/$Y$7)*(C304-$Y$3-D304*$Y$12),TRUE)</f>
        <v>0.28948838256163534</v>
      </c>
      <c r="N304" s="3">
        <f>_xlfn.NORM.S.DIST((1/$Y$8)*(C304-$Y$4-D304*$Y$12),TRUE)</f>
        <v>0.64449904758168497</v>
      </c>
      <c r="O304" s="3">
        <f>_xlfn.NORM.S.DIST((1/$Y$9)*(C304-$Y$5-D304*$Y$12),TRUE)</f>
        <v>0.37927096096838969</v>
      </c>
      <c r="P304" s="3">
        <f t="shared" si="43"/>
        <v>0.53949232299400662</v>
      </c>
      <c r="Q304">
        <f t="shared" si="44"/>
        <v>1.6012065362213276E-2</v>
      </c>
      <c r="R304">
        <f t="shared" si="44"/>
        <v>0.44984351654038612</v>
      </c>
      <c r="S304">
        <f t="shared" si="44"/>
        <v>1.5010836105296627E-2</v>
      </c>
      <c r="T304">
        <f t="shared" si="44"/>
        <v>0.11174847859956392</v>
      </c>
      <c r="U304" s="4">
        <f t="shared" si="45"/>
        <v>0.59261489660745992</v>
      </c>
      <c r="V304" s="6">
        <f t="shared" si="46"/>
        <v>0.2342766569156165</v>
      </c>
    </row>
    <row r="305" spans="1:22" x14ac:dyDescent="0.3">
      <c r="A305">
        <f t="shared" si="38"/>
        <v>301</v>
      </c>
      <c r="C305">
        <v>-8.4636574099999997</v>
      </c>
      <c r="D305">
        <v>2.4527000000000001</v>
      </c>
      <c r="E305" s="13">
        <v>2.3703196198671298E-16</v>
      </c>
      <c r="F305">
        <v>3.0634854882788398E-4</v>
      </c>
      <c r="G305" s="13">
        <v>1.9324007487332899E-3</v>
      </c>
      <c r="H305">
        <v>0.99776125070243904</v>
      </c>
      <c r="I305">
        <f t="shared" si="39"/>
        <v>0.10756704671866892</v>
      </c>
      <c r="J305">
        <f t="shared" si="40"/>
        <v>0.72003105068158924</v>
      </c>
      <c r="K305">
        <f t="shared" si="41"/>
        <v>2.7731391668597859E-2</v>
      </c>
      <c r="L305">
        <f t="shared" si="42"/>
        <v>0.14467051093114361</v>
      </c>
      <c r="M305">
        <f>_xlfn.NORM.S.DIST((1/$Y$7)*(C305-$Y$3-D305*$Y$12),TRUE)</f>
        <v>8.7875247217696752E-19</v>
      </c>
      <c r="N305" s="3">
        <f>_xlfn.NORM.S.DIST((1/$Y$8)*(C305-$Y$4-D305*$Y$12),TRUE)</f>
        <v>4.5427223851491702E-7</v>
      </c>
      <c r="O305" s="3">
        <f>_xlfn.NORM.S.DIST((1/$Y$9)*(C305-$Y$5-D305*$Y$12),TRUE)</f>
        <v>1.548832717212687E-4</v>
      </c>
      <c r="P305" s="3">
        <f t="shared" si="43"/>
        <v>5.9648188967359905E-2</v>
      </c>
      <c r="Q305">
        <f t="shared" si="44"/>
        <v>9.4524808228805667E-20</v>
      </c>
      <c r="R305">
        <f t="shared" si="44"/>
        <v>3.2709011719337323E-7</v>
      </c>
      <c r="S305">
        <f t="shared" si="44"/>
        <v>4.295128671016369E-6</v>
      </c>
      <c r="T305">
        <f t="shared" si="44"/>
        <v>8.6293339740253616E-3</v>
      </c>
      <c r="U305" s="4">
        <f t="shared" si="45"/>
        <v>8.6339561928135706E-3</v>
      </c>
      <c r="V305" s="6">
        <f t="shared" si="46"/>
        <v>-2.3809530553029803</v>
      </c>
    </row>
    <row r="306" spans="1:22" x14ac:dyDescent="0.3">
      <c r="A306">
        <f t="shared" si="38"/>
        <v>302</v>
      </c>
      <c r="C306">
        <v>-17.40443535</v>
      </c>
      <c r="D306">
        <v>2.9548999999999999</v>
      </c>
      <c r="E306" s="13">
        <v>3.1863131702383799E-64</v>
      </c>
      <c r="F306" s="13">
        <v>8.2039181530903198E-23</v>
      </c>
      <c r="G306" s="13">
        <v>1.84161509606215E-9</v>
      </c>
      <c r="H306">
        <v>0.99999999815838503</v>
      </c>
      <c r="I306">
        <f t="shared" si="39"/>
        <v>1.1372004531600846E-2</v>
      </c>
      <c r="J306">
        <f t="shared" si="40"/>
        <v>2.0285847244967604E-2</v>
      </c>
      <c r="K306">
        <f t="shared" si="41"/>
        <v>0.17008318879911066</v>
      </c>
      <c r="L306">
        <f t="shared" si="42"/>
        <v>0.79825895942432146</v>
      </c>
      <c r="M306">
        <f>_xlfn.NORM.S.DIST((1/$Y$7)*(C306-$Y$3-D306*$Y$12),TRUE)</f>
        <v>5.511244252043327E-67</v>
      </c>
      <c r="N306" s="3">
        <f>_xlfn.NORM.S.DIST((1/$Y$8)*(C306-$Y$4-D306*$Y$12),TRUE)</f>
        <v>1.8871208412556842E-25</v>
      </c>
      <c r="O306" s="3">
        <f>_xlfn.NORM.S.DIST((1/$Y$9)*(C306-$Y$5-D306*$Y$12),TRUE)</f>
        <v>1.1762231150578745E-12</v>
      </c>
      <c r="P306" s="3">
        <f t="shared" si="43"/>
        <v>5.4258247117436765E-4</v>
      </c>
      <c r="Q306">
        <f t="shared" si="44"/>
        <v>6.2673894608995829E-69</v>
      </c>
      <c r="R306">
        <f t="shared" si="44"/>
        <v>3.8281845118507572E-27</v>
      </c>
      <c r="S306">
        <f t="shared" si="44"/>
        <v>2.0005577814826652E-13</v>
      </c>
      <c r="T306">
        <f t="shared" si="44"/>
        <v>4.3312131884152763E-4</v>
      </c>
      <c r="U306" s="4">
        <f t="shared" si="45"/>
        <v>4.3312131904158342E-4</v>
      </c>
      <c r="V306" s="6">
        <f t="shared" si="46"/>
        <v>-3.3307117114410856</v>
      </c>
    </row>
    <row r="307" spans="1:22" x14ac:dyDescent="0.3">
      <c r="A307">
        <f t="shared" si="38"/>
        <v>303</v>
      </c>
      <c r="C307">
        <v>-9.8058215430000004</v>
      </c>
      <c r="D307">
        <v>3.2141999999999999</v>
      </c>
      <c r="E307" s="13">
        <v>2.36471480253066E-23</v>
      </c>
      <c r="F307" s="13">
        <v>2.6483755426351399E-8</v>
      </c>
      <c r="G307" s="13">
        <v>4.2718222015830903E-4</v>
      </c>
      <c r="H307">
        <v>0.99957279129608601</v>
      </c>
      <c r="I307">
        <f t="shared" si="39"/>
        <v>1.0000001307546719E-2</v>
      </c>
      <c r="J307">
        <f t="shared" si="40"/>
        <v>2.0000000018416151E-2</v>
      </c>
      <c r="K307">
        <f t="shared" si="41"/>
        <v>0.17000000012891309</v>
      </c>
      <c r="L307">
        <f t="shared" si="42"/>
        <v>0.79999999854512427</v>
      </c>
      <c r="M307">
        <f>_xlfn.NORM.S.DIST((1/$Y$7)*(C307-$Y$3-D307*$Y$12),TRUE)</f>
        <v>3.1731389302943932E-24</v>
      </c>
      <c r="N307" s="3">
        <f>_xlfn.NORM.S.DIST((1/$Y$8)*(C307-$Y$4-D307*$Y$12),TRUE)</f>
        <v>4.3238906111116638E-9</v>
      </c>
      <c r="O307" s="3">
        <f>_xlfn.NORM.S.DIST((1/$Y$9)*(C307-$Y$5-D307*$Y$12),TRUE)</f>
        <v>1.7758934696429961E-5</v>
      </c>
      <c r="P307" s="3">
        <f t="shared" si="43"/>
        <v>3.4166896953650834E-2</v>
      </c>
      <c r="Q307">
        <f t="shared" si="44"/>
        <v>3.1731393451971327E-26</v>
      </c>
      <c r="R307">
        <f t="shared" si="44"/>
        <v>8.6477812301862696E-11</v>
      </c>
      <c r="S307">
        <f t="shared" si="44"/>
        <v>3.0190189006824525E-6</v>
      </c>
      <c r="T307">
        <f t="shared" si="44"/>
        <v>2.7333517513212079E-2</v>
      </c>
      <c r="U307" s="4">
        <f t="shared" si="45"/>
        <v>2.7336536618590573E-2</v>
      </c>
      <c r="V307" s="6">
        <f t="shared" si="46"/>
        <v>-1.921465297878493</v>
      </c>
    </row>
    <row r="308" spans="1:22" x14ac:dyDescent="0.3">
      <c r="A308">
        <f t="shared" si="38"/>
        <v>304</v>
      </c>
      <c r="C308">
        <v>7.4027003770000004</v>
      </c>
      <c r="D308">
        <v>3.1509999999999998</v>
      </c>
      <c r="E308" s="13">
        <v>7.9712123463192102E-10</v>
      </c>
      <c r="F308" s="13">
        <v>3.4218991407154901E-6</v>
      </c>
      <c r="G308" s="13">
        <v>6.4156887864176504E-2</v>
      </c>
      <c r="H308">
        <v>0.93583968943956197</v>
      </c>
      <c r="I308">
        <f t="shared" si="39"/>
        <v>1.0303299376312398E-2</v>
      </c>
      <c r="J308">
        <f t="shared" si="40"/>
        <v>2.0004294863068799E-2</v>
      </c>
      <c r="K308">
        <f t="shared" si="41"/>
        <v>0.17002989825317263</v>
      </c>
      <c r="L308">
        <f t="shared" si="42"/>
        <v>0.79966250750744605</v>
      </c>
      <c r="M308">
        <f>_xlfn.NORM.S.DIST((1/$Y$7)*(C308-$Y$3-D308*$Y$12),TRUE)</f>
        <v>0.99999999967640474</v>
      </c>
      <c r="N308" s="3">
        <f>_xlfn.NORM.S.DIST((1/$Y$8)*(C308-$Y$4-D308*$Y$12),TRUE)</f>
        <v>0.99999868637399425</v>
      </c>
      <c r="O308" s="3">
        <f>_xlfn.NORM.S.DIST((1/$Y$9)*(C308-$Y$5-D308*$Y$12),TRUE)</f>
        <v>0.99172252275584616</v>
      </c>
      <c r="P308" s="3">
        <f t="shared" si="43"/>
        <v>0.9274260369067624</v>
      </c>
      <c r="Q308">
        <f t="shared" si="44"/>
        <v>1.0303299372978299E-2</v>
      </c>
      <c r="R308">
        <f t="shared" si="44"/>
        <v>2.000426858490684E-2</v>
      </c>
      <c r="S308">
        <f t="shared" si="44"/>
        <v>0.16862247963955621</v>
      </c>
      <c r="T308">
        <f t="shared" si="44"/>
        <v>0.74162783020055478</v>
      </c>
      <c r="U308" s="4">
        <f t="shared" si="45"/>
        <v>0.94055787779799616</v>
      </c>
      <c r="V308" s="6">
        <f t="shared" si="46"/>
        <v>1.5594739546173142</v>
      </c>
    </row>
    <row r="309" spans="1:22" x14ac:dyDescent="0.3">
      <c r="A309">
        <f t="shared" si="38"/>
        <v>305</v>
      </c>
      <c r="C309">
        <v>5.8212160879999999</v>
      </c>
      <c r="D309">
        <v>3.4064999999999999</v>
      </c>
      <c r="E309" s="13">
        <v>1.0936751009452299E-5</v>
      </c>
      <c r="F309" s="13">
        <v>1.3686310227958799E-4</v>
      </c>
      <c r="G309">
        <v>0.15243994466274899</v>
      </c>
      <c r="H309">
        <v>0.84741225548396204</v>
      </c>
      <c r="I309">
        <f t="shared" si="39"/>
        <v>5.5551391077060794E-2</v>
      </c>
      <c r="J309">
        <f t="shared" si="40"/>
        <v>2.064454594683662E-2</v>
      </c>
      <c r="K309">
        <f t="shared" si="41"/>
        <v>0.17449040035589761</v>
      </c>
      <c r="L309">
        <f t="shared" si="42"/>
        <v>0.74931366262020549</v>
      </c>
      <c r="M309">
        <f>_xlfn.NORM.S.DIST((1/$Y$7)*(C309-$Y$3-D309*$Y$12),TRUE)</f>
        <v>0.99999848336047825</v>
      </c>
      <c r="N309" s="3">
        <f>_xlfn.NORM.S.DIST((1/$Y$8)*(C309-$Y$4-D309*$Y$12),TRUE)</f>
        <v>0.99990333408840615</v>
      </c>
      <c r="O309" s="3">
        <f>_xlfn.NORM.S.DIST((1/$Y$9)*(C309-$Y$5-D309*$Y$12),TRUE)</f>
        <v>0.96328259627628854</v>
      </c>
      <c r="P309" s="3">
        <f t="shared" si="43"/>
        <v>0.87542563294996145</v>
      </c>
      <c r="Q309">
        <f t="shared" si="44"/>
        <v>5.5551306825625597E-2</v>
      </c>
      <c r="R309">
        <f t="shared" si="44"/>
        <v>2.0642550322983226E-2</v>
      </c>
      <c r="S309">
        <f t="shared" si="44"/>
        <v>0.16808356588011808</v>
      </c>
      <c r="T309">
        <f t="shared" si="44"/>
        <v>0.65596838737734731</v>
      </c>
      <c r="U309" s="4">
        <f t="shared" si="45"/>
        <v>0.90024581040607421</v>
      </c>
      <c r="V309" s="6">
        <f t="shared" si="46"/>
        <v>1.2829534669907832</v>
      </c>
    </row>
    <row r="310" spans="1:22" x14ac:dyDescent="0.3">
      <c r="A310">
        <f t="shared" si="38"/>
        <v>306</v>
      </c>
      <c r="C310">
        <v>-3.1618983360000001</v>
      </c>
      <c r="D310">
        <v>3.8142</v>
      </c>
      <c r="E310" s="13">
        <v>5.1717783900453302E-4</v>
      </c>
      <c r="F310" s="13">
        <v>2.1552892134758399E-2</v>
      </c>
      <c r="G310">
        <v>0.13762981410695899</v>
      </c>
      <c r="H310">
        <v>0.840300115919278</v>
      </c>
      <c r="I310">
        <f t="shared" si="39"/>
        <v>0.11824187568392999</v>
      </c>
      <c r="J310">
        <f t="shared" si="40"/>
        <v>2.1643689080630923E-2</v>
      </c>
      <c r="K310">
        <f t="shared" si="41"/>
        <v>0.18064654509141406</v>
      </c>
      <c r="L310">
        <f t="shared" si="42"/>
        <v>0.67946789014402509</v>
      </c>
      <c r="M310">
        <f>_xlfn.NORM.S.DIST((1/$Y$7)*(C310-$Y$3-D310*$Y$12),TRUE)</f>
        <v>6.0342907251437252E-5</v>
      </c>
      <c r="N310" s="3">
        <f>_xlfn.NORM.S.DIST((1/$Y$8)*(C310-$Y$4-D310*$Y$12),TRUE)</f>
        <v>4.0592500892137624E-2</v>
      </c>
      <c r="O310" s="3">
        <f>_xlfn.NORM.S.DIST((1/$Y$9)*(C310-$Y$5-D310*$Y$12),TRUE)</f>
        <v>5.1713334790389538E-2</v>
      </c>
      <c r="P310" s="3">
        <f t="shared" si="43"/>
        <v>0.28630302339940195</v>
      </c>
      <c r="Q310">
        <f t="shared" si="44"/>
        <v>7.1350585376313609E-6</v>
      </c>
      <c r="R310">
        <f t="shared" si="44"/>
        <v>8.7857146831466014E-4</v>
      </c>
      <c r="S310">
        <f t="shared" si="44"/>
        <v>9.3418352650394953E-3</v>
      </c>
      <c r="T310">
        <f t="shared" si="44"/>
        <v>0.1945337112510471</v>
      </c>
      <c r="U310" s="4">
        <f t="shared" si="45"/>
        <v>0.20476125304293888</v>
      </c>
      <c r="V310" s="6">
        <f t="shared" si="46"/>
        <v>-0.82473420812412523</v>
      </c>
    </row>
    <row r="311" spans="1:22" x14ac:dyDescent="0.3">
      <c r="A311">
        <f t="shared" si="38"/>
        <v>307</v>
      </c>
      <c r="C311">
        <v>3.1191290270000001</v>
      </c>
      <c r="D311">
        <v>3.5888</v>
      </c>
      <c r="E311" s="13">
        <v>6.5251261936026206E-2</v>
      </c>
      <c r="F311" s="13">
        <v>1.6480031038899601E-2</v>
      </c>
      <c r="G311">
        <v>0.294418589901568</v>
      </c>
      <c r="H311">
        <v>0.62385011712350602</v>
      </c>
      <c r="I311">
        <f t="shared" si="39"/>
        <v>0.10816711273587482</v>
      </c>
      <c r="J311">
        <f t="shared" si="40"/>
        <v>4.0137657855089486E-2</v>
      </c>
      <c r="K311">
        <f t="shared" si="41"/>
        <v>0.17592354931906778</v>
      </c>
      <c r="L311">
        <f t="shared" si="42"/>
        <v>0.6757716800899678</v>
      </c>
      <c r="M311">
        <f>_xlfn.NORM.S.DIST((1/$Y$7)*(C311-$Y$3-D311*$Y$12),TRUE)</f>
        <v>0.98231796575354913</v>
      </c>
      <c r="N311" s="3">
        <f>_xlfn.NORM.S.DIST((1/$Y$8)*(C311-$Y$4-D311*$Y$12),TRUE)</f>
        <v>0.98121244809583008</v>
      </c>
      <c r="O311" s="3">
        <f>_xlfn.NORM.S.DIST((1/$Y$9)*(C311-$Y$5-D311*$Y$12),TRUE)</f>
        <v>0.77648220282624758</v>
      </c>
      <c r="P311" s="3">
        <f t="shared" si="43"/>
        <v>0.73739355788251182</v>
      </c>
      <c r="Q311">
        <f t="shared" si="44"/>
        <v>0.10625449814413937</v>
      </c>
      <c r="R311">
        <f t="shared" si="44"/>
        <v>3.9383569524825177E-2</v>
      </c>
      <c r="S311">
        <f t="shared" si="44"/>
        <v>0.13660150510428176</v>
      </c>
      <c r="T311">
        <f t="shared" si="44"/>
        <v>0.49830968349778393</v>
      </c>
      <c r="U311" s="4">
        <f t="shared" si="45"/>
        <v>0.78054925627103022</v>
      </c>
      <c r="V311" s="6">
        <f t="shared" si="46"/>
        <v>0.77404955413430809</v>
      </c>
    </row>
    <row r="312" spans="1:22" x14ac:dyDescent="0.3">
      <c r="A312">
        <f t="shared" si="38"/>
        <v>308</v>
      </c>
      <c r="C312">
        <v>11.41626977</v>
      </c>
      <c r="D312">
        <v>3.2658</v>
      </c>
      <c r="E312" s="13">
        <v>8.7124052351630398E-21</v>
      </c>
      <c r="F312" s="13">
        <v>2.5629788655586202E-11</v>
      </c>
      <c r="G312" s="13">
        <v>3.9232714585092201E-3</v>
      </c>
      <c r="H312">
        <v>0.99607672851586104</v>
      </c>
      <c r="I312">
        <f t="shared" si="39"/>
        <v>0.27580579671445604</v>
      </c>
      <c r="J312">
        <f t="shared" si="40"/>
        <v>3.8586838141578851E-2</v>
      </c>
      <c r="K312">
        <f t="shared" si="41"/>
        <v>0.18193508244225443</v>
      </c>
      <c r="L312">
        <f t="shared" si="42"/>
        <v>0.50367228270171049</v>
      </c>
      <c r="M312">
        <f>_xlfn.NORM.S.DIST((1/$Y$7)*(C312-$Y$3-D312*$Y$12),TRUE)</f>
        <v>1</v>
      </c>
      <c r="N312" s="3">
        <f>_xlfn.NORM.S.DIST((1/$Y$8)*(C312-$Y$4-D312*$Y$12),TRUE)</f>
        <v>0.99999999999950173</v>
      </c>
      <c r="O312" s="3">
        <f>_xlfn.NORM.S.DIST((1/$Y$9)*(C312-$Y$5-D312*$Y$12),TRUE)</f>
        <v>0.99995509484394984</v>
      </c>
      <c r="P312" s="3">
        <f t="shared" si="43"/>
        <v>0.98679823395995558</v>
      </c>
      <c r="Q312">
        <f t="shared" si="44"/>
        <v>0.27580579671445604</v>
      </c>
      <c r="R312">
        <f t="shared" si="44"/>
        <v>3.8586838141559623E-2</v>
      </c>
      <c r="S312">
        <f t="shared" si="44"/>
        <v>0.18192691261898636</v>
      </c>
      <c r="T312">
        <f t="shared" si="44"/>
        <v>0.49702291906462742</v>
      </c>
      <c r="U312" s="4">
        <f t="shared" si="45"/>
        <v>0.99334246653962943</v>
      </c>
      <c r="V312" s="6">
        <f t="shared" si="46"/>
        <v>2.4752292690990143</v>
      </c>
    </row>
    <row r="313" spans="1:22" x14ac:dyDescent="0.3">
      <c r="A313">
        <f t="shared" si="38"/>
        <v>309</v>
      </c>
      <c r="C313">
        <v>6.511740884</v>
      </c>
      <c r="D313">
        <v>3.0834000000000001</v>
      </c>
      <c r="E313" s="13">
        <v>9.5930136315000399E-8</v>
      </c>
      <c r="F313" s="13">
        <v>2.8362792569975501E-5</v>
      </c>
      <c r="G313">
        <v>0.103644399668152</v>
      </c>
      <c r="H313">
        <v>0.89632714160914195</v>
      </c>
      <c r="I313">
        <f t="shared" si="39"/>
        <v>1.2785522735541547E-2</v>
      </c>
      <c r="J313">
        <f t="shared" si="40"/>
        <v>2.003923273688301E-2</v>
      </c>
      <c r="K313">
        <f t="shared" si="41"/>
        <v>0.17027462899773863</v>
      </c>
      <c r="L313">
        <f t="shared" si="42"/>
        <v>0.79690061552983704</v>
      </c>
      <c r="M313">
        <f>_xlfn.NORM.S.DIST((1/$Y$7)*(C313-$Y$3-D313*$Y$12),TRUE)</f>
        <v>0.99999995370322992</v>
      </c>
      <c r="N313" s="3">
        <f>_xlfn.NORM.S.DIST((1/$Y$8)*(C313-$Y$4-D313*$Y$12),TRUE)</f>
        <v>0.99998405632629361</v>
      </c>
      <c r="O313" s="3">
        <f>_xlfn.NORM.S.DIST((1/$Y$9)*(C313-$Y$5-D313*$Y$12),TRUE)</f>
        <v>0.980301736182846</v>
      </c>
      <c r="P313" s="3">
        <f t="shared" si="43"/>
        <v>0.90111841603461773</v>
      </c>
      <c r="Q313">
        <f t="shared" si="44"/>
        <v>1.2785522143613139E-2</v>
      </c>
      <c r="R313">
        <f t="shared" si="44"/>
        <v>2.0038913237894928E-2</v>
      </c>
      <c r="S313">
        <f t="shared" si="44"/>
        <v>0.16692051443437314</v>
      </c>
      <c r="T313">
        <f t="shared" si="44"/>
        <v>0.71810182040325865</v>
      </c>
      <c r="U313" s="4">
        <f t="shared" si="45"/>
        <v>0.91784677021913985</v>
      </c>
      <c r="V313" s="6">
        <f t="shared" si="46"/>
        <v>1.3907328259899792</v>
      </c>
    </row>
    <row r="314" spans="1:22" x14ac:dyDescent="0.3">
      <c r="A314">
        <f t="shared" si="38"/>
        <v>310</v>
      </c>
      <c r="C314">
        <v>2.8137087639999998</v>
      </c>
      <c r="D314">
        <v>2.9813999999999998</v>
      </c>
      <c r="E314">
        <v>7.5444918346527404E-2</v>
      </c>
      <c r="F314" s="13">
        <v>1.08324076951586E-2</v>
      </c>
      <c r="G314">
        <v>0.29028594869496299</v>
      </c>
      <c r="H314">
        <v>0.62343672526335103</v>
      </c>
      <c r="I314">
        <f t="shared" si="39"/>
        <v>8.3587607223606517E-2</v>
      </c>
      <c r="J314">
        <f t="shared" si="40"/>
        <v>2.1061121544820132E-2</v>
      </c>
      <c r="K314">
        <f t="shared" si="41"/>
        <v>0.17725027766832155</v>
      </c>
      <c r="L314">
        <f t="shared" si="42"/>
        <v>0.71810099356325208</v>
      </c>
      <c r="M314">
        <f>_xlfn.NORM.S.DIST((1/$Y$7)*(C314-$Y$3-D314*$Y$12),TRUE)</f>
        <v>0.96802055056891312</v>
      </c>
      <c r="N314" s="3">
        <f>_xlfn.NORM.S.DIST((1/$Y$8)*(C314-$Y$4-D314*$Y$12),TRUE)</f>
        <v>0.97242515000226548</v>
      </c>
      <c r="O314" s="3">
        <f>_xlfn.NORM.S.DIST((1/$Y$9)*(C314-$Y$5-D314*$Y$12),TRUE)</f>
        <v>0.74514671364801355</v>
      </c>
      <c r="P314" s="3">
        <f t="shared" si="43"/>
        <v>0.72058405871571685</v>
      </c>
      <c r="Q314">
        <f t="shared" si="44"/>
        <v>8.0914521565333644E-2</v>
      </c>
      <c r="R314">
        <f t="shared" si="44"/>
        <v>2.0480364277437661E-2</v>
      </c>
      <c r="S314">
        <f t="shared" si="44"/>
        <v>0.13207746189774769</v>
      </c>
      <c r="T314">
        <f t="shared" si="44"/>
        <v>0.51745212850959699</v>
      </c>
      <c r="U314" s="4">
        <f t="shared" si="45"/>
        <v>0.75092447625011594</v>
      </c>
      <c r="V314" s="6">
        <f t="shared" si="46"/>
        <v>0.67740181433978719</v>
      </c>
    </row>
    <row r="315" spans="1:22" x14ac:dyDescent="0.3">
      <c r="A315">
        <f t="shared" si="38"/>
        <v>311</v>
      </c>
      <c r="C315">
        <v>5.8980600450000003</v>
      </c>
      <c r="D315">
        <v>2.7498999999999998</v>
      </c>
      <c r="E315" s="13">
        <v>4.7250053252534201E-5</v>
      </c>
      <c r="F315">
        <v>2.4373336576991001E-4</v>
      </c>
      <c r="G315">
        <v>0.20990911913770599</v>
      </c>
      <c r="H315">
        <v>0.78979989744327095</v>
      </c>
      <c r="I315">
        <f t="shared" si="39"/>
        <v>0.28174010253490256</v>
      </c>
      <c r="J315">
        <f t="shared" si="40"/>
        <v>3.3835952548668162E-2</v>
      </c>
      <c r="K315">
        <f t="shared" si="41"/>
        <v>0.18168846444928299</v>
      </c>
      <c r="L315">
        <f t="shared" si="42"/>
        <v>0.50273548046714633</v>
      </c>
      <c r="M315">
        <f>_xlfn.NORM.S.DIST((1/$Y$7)*(C315-$Y$3-D315*$Y$12),TRUE)</f>
        <v>0.99999912813876735</v>
      </c>
      <c r="N315" s="3">
        <f>_xlfn.NORM.S.DIST((1/$Y$8)*(C315-$Y$4-D315*$Y$12),TRUE)</f>
        <v>0.99992761747754266</v>
      </c>
      <c r="O315" s="3">
        <f>_xlfn.NORM.S.DIST((1/$Y$9)*(C315-$Y$5-D315*$Y$12),TRUE)</f>
        <v>0.96676917653217043</v>
      </c>
      <c r="P315" s="3">
        <f t="shared" si="43"/>
        <v>0.88002380778519151</v>
      </c>
      <c r="Q315">
        <f t="shared" si="44"/>
        <v>0.28173985689662945</v>
      </c>
      <c r="R315">
        <f t="shared" si="44"/>
        <v>3.383350341707294E-2</v>
      </c>
      <c r="S315">
        <f t="shared" si="44"/>
        <v>0.17565080716102785</v>
      </c>
      <c r="T315">
        <f t="shared" si="44"/>
        <v>0.44241919182941591</v>
      </c>
      <c r="U315" s="4">
        <f t="shared" si="45"/>
        <v>0.9336433593041461</v>
      </c>
      <c r="V315" s="6">
        <f t="shared" si="46"/>
        <v>1.5034878746569802</v>
      </c>
    </row>
    <row r="316" spans="1:22" x14ac:dyDescent="0.3">
      <c r="A316">
        <f t="shared" si="38"/>
        <v>312</v>
      </c>
      <c r="C316">
        <v>1.8376773529999999</v>
      </c>
      <c r="D316">
        <v>2.6341999999999999</v>
      </c>
      <c r="E316">
        <v>0.33989179883549497</v>
      </c>
      <c r="F316">
        <v>1.9623983436942501E-2</v>
      </c>
      <c r="G316">
        <v>0.239888464084555</v>
      </c>
      <c r="H316">
        <v>0.40059575364300798</v>
      </c>
      <c r="I316">
        <f t="shared" si="39"/>
        <v>0.15907658213410095</v>
      </c>
      <c r="J316">
        <f t="shared" si="40"/>
        <v>2.2312084220661919E-2</v>
      </c>
      <c r="K316">
        <f t="shared" si="41"/>
        <v>0.18464795116266572</v>
      </c>
      <c r="L316">
        <f t="shared" si="42"/>
        <v>0.63396338248257089</v>
      </c>
      <c r="M316">
        <f>_xlfn.NORM.S.DIST((1/$Y$7)*(C316-$Y$3-D316*$Y$12),TRUE)</f>
        <v>0.82926638533695995</v>
      </c>
      <c r="N316" s="3">
        <f>_xlfn.NORM.S.DIST((1/$Y$8)*(C316-$Y$4-D316*$Y$12),TRUE)</f>
        <v>0.90963369545492856</v>
      </c>
      <c r="O316" s="3">
        <f>_xlfn.NORM.S.DIST((1/$Y$9)*(C316-$Y$5-D316*$Y$12),TRUE)</f>
        <v>0.61692384709386139</v>
      </c>
      <c r="P316" s="3">
        <f t="shared" si="43"/>
        <v>0.65647375344977688</v>
      </c>
      <c r="Q316">
        <f t="shared" si="44"/>
        <v>0.13191686225810392</v>
      </c>
      <c r="R316">
        <f t="shared" si="44"/>
        <v>2.0295823622942299E-2</v>
      </c>
      <c r="S316">
        <f t="shared" si="44"/>
        <v>0.11391372438927116</v>
      </c>
      <c r="T316">
        <f t="shared" si="44"/>
        <v>0.41618032124804982</v>
      </c>
      <c r="U316" s="4">
        <f t="shared" si="45"/>
        <v>0.68230673151836718</v>
      </c>
      <c r="V316" s="6">
        <f t="shared" si="46"/>
        <v>0.47415898759062097</v>
      </c>
    </row>
    <row r="317" spans="1:22" x14ac:dyDescent="0.3">
      <c r="A317">
        <f t="shared" si="38"/>
        <v>313</v>
      </c>
      <c r="C317">
        <v>5.5285874909999997</v>
      </c>
      <c r="D317">
        <v>2.3953000000000002</v>
      </c>
      <c r="E317" s="13">
        <v>4.6961647608955202E-4</v>
      </c>
      <c r="F317">
        <v>9.27508626501041E-4</v>
      </c>
      <c r="G317">
        <v>0.28804523883684002</v>
      </c>
      <c r="H317">
        <v>0.71055763606056899</v>
      </c>
      <c r="I317">
        <f t="shared" si="39"/>
        <v>0.47602667448691471</v>
      </c>
      <c r="J317">
        <f t="shared" si="40"/>
        <v>4.6269586207695432E-2</v>
      </c>
      <c r="K317">
        <f t="shared" si="41"/>
        <v>0.15286585340644415</v>
      </c>
      <c r="L317">
        <f t="shared" si="42"/>
        <v>0.32483788589894619</v>
      </c>
      <c r="M317">
        <f>_xlfn.NORM.S.DIST((1/$Y$7)*(C317-$Y$3-D317*$Y$12),TRUE)</f>
        <v>0.99999577546081897</v>
      </c>
      <c r="N317" s="3">
        <f>_xlfn.NORM.S.DIST((1/$Y$8)*(C317-$Y$4-D317*$Y$12),TRUE)</f>
        <v>0.99983424561541545</v>
      </c>
      <c r="O317" s="3">
        <f>_xlfn.NORM.S.DIST((1/$Y$9)*(C317-$Y$5-D317*$Y$12),TRUE)</f>
        <v>0.95578638136445082</v>
      </c>
      <c r="P317" s="3">
        <f t="shared" si="43"/>
        <v>0.86629590850845695</v>
      </c>
      <c r="Q317">
        <f t="shared" si="44"/>
        <v>0.47602466349357714</v>
      </c>
      <c r="R317">
        <f t="shared" si="44"/>
        <v>4.6261916820908591E-2</v>
      </c>
      <c r="S317">
        <f t="shared" si="44"/>
        <v>0.14610710086153386</v>
      </c>
      <c r="T317">
        <f t="shared" si="44"/>
        <v>0.28140573148279407</v>
      </c>
      <c r="U317" s="4">
        <f t="shared" si="45"/>
        <v>0.94979941265881362</v>
      </c>
      <c r="V317" s="6">
        <f t="shared" si="46"/>
        <v>1.6429118413219055</v>
      </c>
    </row>
    <row r="318" spans="1:22" x14ac:dyDescent="0.3">
      <c r="A318">
        <f t="shared" si="38"/>
        <v>314</v>
      </c>
      <c r="C318">
        <v>1.7787405869999999</v>
      </c>
      <c r="D318">
        <v>2.4222000000000001</v>
      </c>
      <c r="E318">
        <v>0.43080299620969398</v>
      </c>
      <c r="F318">
        <v>1.9469690194477699E-2</v>
      </c>
      <c r="G318">
        <v>0.223639137432217</v>
      </c>
      <c r="H318">
        <v>0.32608817616361202</v>
      </c>
      <c r="I318">
        <f t="shared" si="39"/>
        <v>0.21492068590835431</v>
      </c>
      <c r="J318">
        <f t="shared" si="40"/>
        <v>2.3696777222946087E-2</v>
      </c>
      <c r="K318">
        <f t="shared" si="41"/>
        <v>0.1899632247692255</v>
      </c>
      <c r="L318">
        <f t="shared" si="42"/>
        <v>0.57141931209947372</v>
      </c>
      <c r="M318">
        <f>_xlfn.NORM.S.DIST((1/$Y$7)*(C318-$Y$3-D318*$Y$12),TRUE)</f>
        <v>0.81818225064752992</v>
      </c>
      <c r="N318" s="3">
        <f>_xlfn.NORM.S.DIST((1/$Y$8)*(C318-$Y$4-D318*$Y$12),TRUE)</f>
        <v>0.9050691939578297</v>
      </c>
      <c r="O318" s="3">
        <f>_xlfn.NORM.S.DIST((1/$Y$9)*(C318-$Y$5-D318*$Y$12),TRUE)</f>
        <v>0.61034585768413951</v>
      </c>
      <c r="P318" s="3">
        <f t="shared" si="43"/>
        <v>0.65329283941682814</v>
      </c>
      <c r="Q318">
        <f t="shared" si="44"/>
        <v>0.17584429050720821</v>
      </c>
      <c r="R318">
        <f t="shared" si="44"/>
        <v>2.1447223060570075E-2</v>
      </c>
      <c r="S318">
        <f t="shared" si="44"/>
        <v>0.11594326735021791</v>
      </c>
      <c r="T318">
        <f t="shared" si="44"/>
        <v>0.37330414489907587</v>
      </c>
      <c r="U318" s="4">
        <f t="shared" si="45"/>
        <v>0.68653892581707199</v>
      </c>
      <c r="V318" s="6">
        <f t="shared" si="46"/>
        <v>0.48606349478478544</v>
      </c>
    </row>
    <row r="319" spans="1:22" x14ac:dyDescent="0.3">
      <c r="A319">
        <f t="shared" si="38"/>
        <v>315</v>
      </c>
      <c r="C319">
        <v>1.00239597</v>
      </c>
      <c r="D319">
        <v>2.2635000000000001</v>
      </c>
      <c r="E319">
        <v>0.80355654640748697</v>
      </c>
      <c r="F319">
        <v>3.1473970817206903E-2</v>
      </c>
      <c r="G319">
        <v>8.6819726051062293E-2</v>
      </c>
      <c r="H319">
        <v>7.8149756724243902E-2</v>
      </c>
      <c r="I319">
        <f t="shared" si="39"/>
        <v>0.54358239427930777</v>
      </c>
      <c r="J319">
        <f t="shared" si="40"/>
        <v>4.7791081767711664E-2</v>
      </c>
      <c r="K319">
        <f t="shared" si="41"/>
        <v>0.14357262262832163</v>
      </c>
      <c r="L319">
        <f t="shared" si="42"/>
        <v>0.26505390132465956</v>
      </c>
      <c r="M319">
        <f>_xlfn.NORM.S.DIST((1/$Y$7)*(C319-$Y$3-D319*$Y$12),TRUE)</f>
        <v>0.57319034079273701</v>
      </c>
      <c r="N319" s="3">
        <f>_xlfn.NORM.S.DIST((1/$Y$8)*(C319-$Y$4-D319*$Y$12),TRUE)</f>
        <v>0.80114177861775437</v>
      </c>
      <c r="O319" s="3">
        <f>_xlfn.NORM.S.DIST((1/$Y$9)*(C319-$Y$5-D319*$Y$12),TRUE)</f>
        <v>0.49581490880103618</v>
      </c>
      <c r="P319" s="3">
        <f t="shared" si="43"/>
        <v>0.59802777423023334</v>
      </c>
      <c r="Q319">
        <f t="shared" si="44"/>
        <v>0.31157617782588837</v>
      </c>
      <c r="R319">
        <f t="shared" si="44"/>
        <v>3.8287432249451053E-2</v>
      </c>
      <c r="S319">
        <f t="shared" si="44"/>
        <v>7.1185446794786875E-2</v>
      </c>
      <c r="T319">
        <f t="shared" si="44"/>
        <v>0.15850959466022604</v>
      </c>
      <c r="U319" s="4">
        <f t="shared" si="45"/>
        <v>0.57955865153035235</v>
      </c>
      <c r="V319" s="6">
        <f t="shared" si="46"/>
        <v>0.20076453282637807</v>
      </c>
    </row>
    <row r="320" spans="1:22" x14ac:dyDescent="0.3">
      <c r="A320">
        <f t="shared" si="38"/>
        <v>316</v>
      </c>
      <c r="C320">
        <v>3.2181118940000002</v>
      </c>
      <c r="D320">
        <v>2.1156999999999999</v>
      </c>
      <c r="E320">
        <v>0.57189069222752098</v>
      </c>
      <c r="F320">
        <v>3.6264284556767397E-2</v>
      </c>
      <c r="G320">
        <v>0.28304569366405502</v>
      </c>
      <c r="H320">
        <v>0.108799329551657</v>
      </c>
      <c r="I320">
        <f t="shared" si="39"/>
        <v>0.770736200870768</v>
      </c>
      <c r="J320">
        <f t="shared" si="40"/>
        <v>6.4321682799630367E-2</v>
      </c>
      <c r="K320">
        <f t="shared" si="41"/>
        <v>9.840671660797537E-2</v>
      </c>
      <c r="L320">
        <f t="shared" si="42"/>
        <v>6.6535399721626434E-2</v>
      </c>
      <c r="M320">
        <f>_xlfn.NORM.S.DIST((1/$Y$7)*(C320-$Y$3-D320*$Y$12),TRUE)</f>
        <v>0.98890800854759597</v>
      </c>
      <c r="N320" s="3">
        <f>_xlfn.NORM.S.DIST((1/$Y$8)*(C320-$Y$4-D320*$Y$12),TRUE)</f>
        <v>0.9859932435120311</v>
      </c>
      <c r="O320" s="3">
        <f>_xlfn.NORM.S.DIST((1/$Y$9)*(C320-$Y$5-D320*$Y$12),TRUE)</f>
        <v>0.7978220103250242</v>
      </c>
      <c r="P320" s="3">
        <f t="shared" si="43"/>
        <v>0.74928412540093037</v>
      </c>
      <c r="Q320">
        <f t="shared" si="44"/>
        <v>0.76218720151865105</v>
      </c>
      <c r="R320">
        <f t="shared" si="44"/>
        <v>6.3420744651759564E-2</v>
      </c>
      <c r="S320">
        <f t="shared" si="44"/>
        <v>7.851104447365985E-2</v>
      </c>
      <c r="T320">
        <f t="shared" si="44"/>
        <v>4.9853918788620166E-2</v>
      </c>
      <c r="U320" s="4">
        <f t="shared" si="45"/>
        <v>0.95397290943269075</v>
      </c>
      <c r="V320" s="6">
        <f t="shared" si="46"/>
        <v>1.6846600359156465</v>
      </c>
    </row>
    <row r="321" spans="1:22" x14ac:dyDescent="0.3">
      <c r="A321">
        <f t="shared" si="38"/>
        <v>317</v>
      </c>
      <c r="C321">
        <v>1.257177226</v>
      </c>
      <c r="D321">
        <v>2.1798000000000002</v>
      </c>
      <c r="E321">
        <v>0.87041874464106805</v>
      </c>
      <c r="F321">
        <v>3.3628207206967201E-2</v>
      </c>
      <c r="G321">
        <v>7.1588693897956607E-2</v>
      </c>
      <c r="H321">
        <v>2.4364354254007799E-2</v>
      </c>
      <c r="I321">
        <f t="shared" si="39"/>
        <v>0.70850734473942234</v>
      </c>
      <c r="J321">
        <f t="shared" si="40"/>
        <v>6.5818198345578616E-2</v>
      </c>
      <c r="K321">
        <f t="shared" si="41"/>
        <v>0.13217810788135656</v>
      </c>
      <c r="L321">
        <f t="shared" si="42"/>
        <v>9.3496349033642887E-2</v>
      </c>
      <c r="M321">
        <f>_xlfn.NORM.S.DIST((1/$Y$7)*(C321-$Y$3-D321*$Y$12),TRUE)</f>
        <v>0.66652626964663719</v>
      </c>
      <c r="N321" s="3">
        <f>_xlfn.NORM.S.DIST((1/$Y$8)*(C321-$Y$4-D321*$Y$12),TRUE)</f>
        <v>0.84223968485215261</v>
      </c>
      <c r="O321" s="3">
        <f>_xlfn.NORM.S.DIST((1/$Y$9)*(C321-$Y$5-D321*$Y$12),TRUE)</f>
        <v>0.53515227855450676</v>
      </c>
      <c r="P321" s="3">
        <f t="shared" si="43"/>
        <v>0.61707857670275135</v>
      </c>
      <c r="Q321">
        <f t="shared" si="44"/>
        <v>0.47223875750641114</v>
      </c>
      <c r="R321">
        <f t="shared" si="44"/>
        <v>5.5434698632116607E-2</v>
      </c>
      <c r="S321">
        <f t="shared" si="44"/>
        <v>7.0735415607731375E-2</v>
      </c>
      <c r="T321">
        <f t="shared" si="44"/>
        <v>5.7694593988584016E-2</v>
      </c>
      <c r="U321" s="4">
        <f t="shared" si="45"/>
        <v>0.65610346573484313</v>
      </c>
      <c r="V321" s="6">
        <f t="shared" si="46"/>
        <v>0.40185183906985972</v>
      </c>
    </row>
    <row r="322" spans="1:22" x14ac:dyDescent="0.3">
      <c r="A322">
        <f t="shared" si="38"/>
        <v>318</v>
      </c>
      <c r="C322">
        <v>0.174431735</v>
      </c>
      <c r="D322">
        <v>2.0478000000000001</v>
      </c>
      <c r="E322">
        <v>0.89752881560313102</v>
      </c>
      <c r="F322">
        <v>5.1138298557864503E-2</v>
      </c>
      <c r="G322">
        <v>4.5153212798561E-2</v>
      </c>
      <c r="H322">
        <v>6.1796730404433302E-3</v>
      </c>
      <c r="I322">
        <f t="shared" si="39"/>
        <v>0.81809228050527838</v>
      </c>
      <c r="J322">
        <f t="shared" si="40"/>
        <v>6.7380802101862383E-2</v>
      </c>
      <c r="K322">
        <f t="shared" si="41"/>
        <v>9.0956726329976367E-2</v>
      </c>
      <c r="L322">
        <f t="shared" si="42"/>
        <v>2.3570191062882526E-2</v>
      </c>
      <c r="M322">
        <f>_xlfn.NORM.S.DIST((1/$Y$7)*(C322-$Y$3-D322*$Y$12),TRUE)</f>
        <v>0.27935158752163419</v>
      </c>
      <c r="N322" s="3">
        <f>_xlfn.NORM.S.DIST((1/$Y$8)*(C322-$Y$4-D322*$Y$12),TRUE)</f>
        <v>0.63731891007472141</v>
      </c>
      <c r="O322" s="3">
        <f>_xlfn.NORM.S.DIST((1/$Y$9)*(C322-$Y$5-D322*$Y$12),TRUE)</f>
        <v>0.37471229064529982</v>
      </c>
      <c r="P322" s="3">
        <f t="shared" si="43"/>
        <v>0.53709904615480031</v>
      </c>
      <c r="Q322">
        <f t="shared" si="44"/>
        <v>0.22853537729834358</v>
      </c>
      <c r="R322">
        <f t="shared" si="44"/>
        <v>4.2943059355519432E-2</v>
      </c>
      <c r="S322">
        <f t="shared" si="44"/>
        <v>3.4082603272703099E-2</v>
      </c>
      <c r="T322">
        <f t="shared" si="44"/>
        <v>1.2659527137560604E-2</v>
      </c>
      <c r="U322" s="4">
        <f t="shared" si="45"/>
        <v>0.31822056706412671</v>
      </c>
      <c r="V322" s="6">
        <f t="shared" si="46"/>
        <v>-0.47268050924757055</v>
      </c>
    </row>
    <row r="323" spans="1:22" x14ac:dyDescent="0.3">
      <c r="A323">
        <f t="shared" si="38"/>
        <v>319</v>
      </c>
      <c r="C323">
        <v>3.0770179479999999</v>
      </c>
      <c r="D323">
        <v>1.8369</v>
      </c>
      <c r="E323">
        <v>0.71039762088426495</v>
      </c>
      <c r="F323">
        <v>4.9520774815064603E-2</v>
      </c>
      <c r="G323">
        <v>0.224310670686241</v>
      </c>
      <c r="H323">
        <v>1.57709336144293E-2</v>
      </c>
      <c r="I323">
        <f t="shared" si="39"/>
        <v>0.82290885066170227</v>
      </c>
      <c r="J323">
        <f t="shared" si="40"/>
        <v>8.2892428185390346E-2</v>
      </c>
      <c r="K323">
        <f t="shared" si="41"/>
        <v>8.368962073678049E-2</v>
      </c>
      <c r="L323">
        <f t="shared" si="42"/>
        <v>1.0509100416126725E-2</v>
      </c>
      <c r="M323">
        <f>_xlfn.NORM.S.DIST((1/$Y$7)*(C323-$Y$3-D323*$Y$12),TRUE)</f>
        <v>0.98502750662975602</v>
      </c>
      <c r="N323" s="3">
        <f>_xlfn.NORM.S.DIST((1/$Y$8)*(C323-$Y$4-D323*$Y$12),TRUE)</f>
        <v>0.98309359280677477</v>
      </c>
      <c r="O323" s="3">
        <f>_xlfn.NORM.S.DIST((1/$Y$9)*(C323-$Y$5-D323*$Y$12),TRUE)</f>
        <v>0.7843974871571936</v>
      </c>
      <c r="P323" s="3">
        <f t="shared" si="43"/>
        <v>0.741756618090465</v>
      </c>
      <c r="Q323">
        <f t="shared" si="44"/>
        <v>0.81058785335085481</v>
      </c>
      <c r="R323">
        <f t="shared" si="44"/>
        <v>8.1491015041252959E-2</v>
      </c>
      <c r="S323">
        <f t="shared" si="44"/>
        <v>6.5645928207069174E-2</v>
      </c>
      <c r="T323">
        <f t="shared" si="44"/>
        <v>7.7951947838392583E-3</v>
      </c>
      <c r="U323" s="4">
        <f t="shared" si="45"/>
        <v>0.96551999138301625</v>
      </c>
      <c r="V323" s="6">
        <f t="shared" si="46"/>
        <v>1.8186816213197352</v>
      </c>
    </row>
    <row r="324" spans="1:22" x14ac:dyDescent="0.3">
      <c r="A324">
        <f t="shared" si="38"/>
        <v>320</v>
      </c>
      <c r="C324">
        <v>2.3068931770000001</v>
      </c>
      <c r="D324">
        <v>1.8128</v>
      </c>
      <c r="E324">
        <v>0.83042320742611697</v>
      </c>
      <c r="F324">
        <v>3.7926644047049998E-2</v>
      </c>
      <c r="G324">
        <v>0.121071438133328</v>
      </c>
      <c r="H324">
        <v>1.0578710393505599E-2</v>
      </c>
      <c r="I324">
        <f t="shared" si="39"/>
        <v>0.78730650635654154</v>
      </c>
      <c r="J324">
        <f t="shared" si="40"/>
        <v>7.9534133213653907E-2</v>
      </c>
      <c r="K324">
        <f t="shared" si="41"/>
        <v>0.11334742934989202</v>
      </c>
      <c r="L324">
        <f t="shared" si="42"/>
        <v>1.9811931079912311E-2</v>
      </c>
      <c r="M324">
        <f>_xlfn.NORM.S.DIST((1/$Y$7)*(C324-$Y$3-D324*$Y$12),TRUE)</f>
        <v>0.92570915036630874</v>
      </c>
      <c r="N324" s="3">
        <f>_xlfn.NORM.S.DIST((1/$Y$8)*(C324-$Y$4-D324*$Y$12),TRUE)</f>
        <v>0.95109210270792599</v>
      </c>
      <c r="O324" s="3">
        <f>_xlfn.NORM.S.DIST((1/$Y$9)*(C324-$Y$5-D324*$Y$12),TRUE)</f>
        <v>0.68987501447970689</v>
      </c>
      <c r="P324" s="3">
        <f t="shared" si="43"/>
        <v>0.69228095311975069</v>
      </c>
      <c r="Q324">
        <f t="shared" si="44"/>
        <v>0.72881683707718092</v>
      </c>
      <c r="R324">
        <f t="shared" si="44"/>
        <v>7.5644285995226393E-2</v>
      </c>
      <c r="S324">
        <f t="shared" si="44"/>
        <v>7.8195559463994313E-2</v>
      </c>
      <c r="T324">
        <f t="shared" si="44"/>
        <v>1.3715422531144507E-2</v>
      </c>
      <c r="U324" s="4">
        <f t="shared" si="45"/>
        <v>0.89637210506754628</v>
      </c>
      <c r="V324" s="6">
        <f t="shared" si="46"/>
        <v>1.2611472772499808</v>
      </c>
    </row>
    <row r="325" spans="1:22" x14ac:dyDescent="0.3">
      <c r="A325">
        <f t="shared" si="38"/>
        <v>321</v>
      </c>
      <c r="C325">
        <v>-3.6695512460000002</v>
      </c>
      <c r="D325">
        <v>1.9918</v>
      </c>
      <c r="E325" s="13">
        <v>6.8745619165342404E-3</v>
      </c>
      <c r="F325">
        <v>0.37296294973703498</v>
      </c>
      <c r="G325">
        <v>0.48616868030445298</v>
      </c>
      <c r="H325">
        <v>0.133993808041977</v>
      </c>
      <c r="I325">
        <f t="shared" si="39"/>
        <v>0.81842891153538466</v>
      </c>
      <c r="J325">
        <f t="shared" si="40"/>
        <v>7.0815358850789142E-2</v>
      </c>
      <c r="K325">
        <f t="shared" si="41"/>
        <v>9.7289382512984024E-2</v>
      </c>
      <c r="L325">
        <f t="shared" si="42"/>
        <v>1.3466347100842761E-2</v>
      </c>
      <c r="M325">
        <f>_xlfn.NORM.S.DIST((1/$Y$7)*(C325-$Y$3-D325*$Y$12),TRUE)</f>
        <v>1.2560918854088082E-5</v>
      </c>
      <c r="N325" s="3">
        <f>_xlfn.NORM.S.DIST((1/$Y$8)*(C325-$Y$4-D325*$Y$12),TRUE)</f>
        <v>2.3796309434311304E-2</v>
      </c>
      <c r="O325" s="3">
        <f>_xlfn.NORM.S.DIST((1/$Y$9)*(C325-$Y$5-D325*$Y$12),TRUE)</f>
        <v>3.7814744682521516E-2</v>
      </c>
      <c r="P325" s="3">
        <f t="shared" si="43"/>
        <v>0.26153565941027757</v>
      </c>
      <c r="Q325">
        <f t="shared" si="44"/>
        <v>1.02802191456356E-5</v>
      </c>
      <c r="R325">
        <f t="shared" si="44"/>
        <v>1.6851441919151743E-3</v>
      </c>
      <c r="S325">
        <f t="shared" si="44"/>
        <v>3.6789731600486643E-3</v>
      </c>
      <c r="T325">
        <f t="shared" ref="T325:T388" si="47">P325*L325</f>
        <v>3.5219299688665912E-3</v>
      </c>
      <c r="U325" s="4">
        <f t="shared" si="45"/>
        <v>8.8963275399760663E-3</v>
      </c>
      <c r="V325" s="6">
        <f t="shared" si="46"/>
        <v>-2.3699050260667711</v>
      </c>
    </row>
    <row r="326" spans="1:22" x14ac:dyDescent="0.3">
      <c r="A326">
        <f t="shared" ref="A326:A389" si="48">A325+1</f>
        <v>322</v>
      </c>
      <c r="C326">
        <v>1.2272159760000001</v>
      </c>
      <c r="D326">
        <v>2.1234000000000002</v>
      </c>
      <c r="E326">
        <v>0.59677823096458205</v>
      </c>
      <c r="F326">
        <v>0.248670702107121</v>
      </c>
      <c r="G326">
        <v>0.102238277404405</v>
      </c>
      <c r="H326">
        <v>5.2312789523892303E-2</v>
      </c>
      <c r="I326">
        <f t="shared" ref="I326:I389" si="49">$Y$14*E325+$Y$19*F325+G325*$Y$24+H325*$Y$29</f>
        <v>0.36116063188354641</v>
      </c>
      <c r="J326">
        <f t="shared" ref="J326:J389" si="50">$Y$15*E325+$Y$20*F325+G325*$Y$25+H325*$Y$30</f>
        <v>0.34947694431259563</v>
      </c>
      <c r="K326">
        <f t="shared" ref="K326:K389" si="51">E325*$Y$16+F325*$Y$21+G325*$Y$26+H325*$Y$31</f>
        <v>0.14000939559352754</v>
      </c>
      <c r="L326">
        <f t="shared" ref="L326:L389" si="52">E325*$Y$17+F325*$Y$22+G325*$Y$27+H325*$Y$32</f>
        <v>0.14935302821032964</v>
      </c>
      <c r="M326">
        <f>_xlfn.NORM.S.DIST((1/$Y$7)*(C326-$Y$3-D326*$Y$12),TRUE)</f>
        <v>0.65742898510388037</v>
      </c>
      <c r="N326" s="3">
        <f>_xlfn.NORM.S.DIST((1/$Y$8)*(C326-$Y$4-D326*$Y$12),TRUE)</f>
        <v>0.83835317905628259</v>
      </c>
      <c r="O326" s="3">
        <f>_xlfn.NORM.S.DIST((1/$Y$9)*(C326-$Y$5-D326*$Y$12),TRUE)</f>
        <v>0.53117957271796168</v>
      </c>
      <c r="P326" s="3">
        <f t="shared" ref="P326:P389" si="53">_xlfn.NORM.S.DIST((1/$Y$10)*(C326-$Y$6-D326*$Y$12),TRUE)</f>
        <v>0.61516216942041901</v>
      </c>
      <c r="Q326">
        <f t="shared" ref="Q326:T389" si="54">M326*I326</f>
        <v>0.23743746767867605</v>
      </c>
      <c r="R326">
        <f t="shared" si="54"/>
        <v>0.29298510727133997</v>
      </c>
      <c r="S326">
        <f t="shared" si="54"/>
        <v>7.4370130927870023E-2</v>
      </c>
      <c r="T326">
        <f t="shared" si="47"/>
        <v>9.187633284337543E-2</v>
      </c>
      <c r="U326" s="4">
        <f t="shared" ref="U326:U389" si="55">SUM(Q326:T326)</f>
        <v>0.69666903872126151</v>
      </c>
      <c r="V326" s="6">
        <f t="shared" ref="V326:V389" si="56">_xlfn.NORM.S.INV(U326)</f>
        <v>0.51484416196929983</v>
      </c>
    </row>
    <row r="327" spans="1:22" x14ac:dyDescent="0.3">
      <c r="A327">
        <f t="shared" si="48"/>
        <v>323</v>
      </c>
      <c r="C327">
        <v>3.4842344949999999</v>
      </c>
      <c r="D327">
        <v>2.0083000000000002</v>
      </c>
      <c r="E327">
        <v>0.363030425830768</v>
      </c>
      <c r="F327">
        <v>0.15005855857901099</v>
      </c>
      <c r="G327">
        <v>0.32429342954846602</v>
      </c>
      <c r="H327">
        <v>0.162617586041754</v>
      </c>
      <c r="I327">
        <f t="shared" si="49"/>
        <v>0.60178623789631391</v>
      </c>
      <c r="J327">
        <f t="shared" si="50"/>
        <v>0.24930145822653096</v>
      </c>
      <c r="K327">
        <f t="shared" si="51"/>
        <v>8.1172619273285451E-2</v>
      </c>
      <c r="L327">
        <f t="shared" si="52"/>
        <v>6.7739684603870004E-2</v>
      </c>
      <c r="M327">
        <f>_xlfn.NORM.S.DIST((1/$Y$7)*(C327-$Y$3-D327*$Y$12),TRUE)</f>
        <v>0.99453921939711198</v>
      </c>
      <c r="N327" s="3">
        <f>_xlfn.NORM.S.DIST((1/$Y$8)*(C327-$Y$4-D327*$Y$12),TRUE)</f>
        <v>0.99093394066743812</v>
      </c>
      <c r="O327" s="3">
        <f>_xlfn.NORM.S.DIST((1/$Y$9)*(C327-$Y$5-D327*$Y$12),TRUE)</f>
        <v>0.82574088602642792</v>
      </c>
      <c r="P327" s="3">
        <f t="shared" si="53"/>
        <v>0.76554740072148431</v>
      </c>
      <c r="Q327">
        <f t="shared" si="54"/>
        <v>0.59850001528132479</v>
      </c>
      <c r="R327">
        <f t="shared" si="54"/>
        <v>0.24704127641455503</v>
      </c>
      <c r="S327">
        <f t="shared" si="54"/>
        <v>6.7027550559808635E-2</v>
      </c>
      <c r="T327">
        <f t="shared" si="47"/>
        <v>5.1857939474185828E-2</v>
      </c>
      <c r="U327" s="4">
        <f t="shared" si="55"/>
        <v>0.96442678172987417</v>
      </c>
      <c r="V327" s="6">
        <f t="shared" si="56"/>
        <v>1.8045416464335835</v>
      </c>
    </row>
    <row r="328" spans="1:22" x14ac:dyDescent="0.3">
      <c r="A328">
        <f t="shared" si="48"/>
        <v>324</v>
      </c>
      <c r="C328">
        <v>2.6001072E-2</v>
      </c>
      <c r="D328">
        <v>2.1316000000000002</v>
      </c>
      <c r="E328">
        <v>0.70275219174931802</v>
      </c>
      <c r="F328">
        <v>0.164221352530147</v>
      </c>
      <c r="G328">
        <v>8.3559384423438299E-2</v>
      </c>
      <c r="H328">
        <v>4.9467071297096897E-2</v>
      </c>
      <c r="I328">
        <f t="shared" si="49"/>
        <v>0.55608480545217909</v>
      </c>
      <c r="J328">
        <f t="shared" si="50"/>
        <v>0.16105448877583955</v>
      </c>
      <c r="K328">
        <f t="shared" si="51"/>
        <v>0.13451784678519146</v>
      </c>
      <c r="L328">
        <f t="shared" si="52"/>
        <v>0.14834285898678898</v>
      </c>
      <c r="M328">
        <f>_xlfn.NORM.S.DIST((1/$Y$7)*(C328-$Y$3-D328*$Y$12),TRUE)</f>
        <v>0.23265882985256953</v>
      </c>
      <c r="N328" s="3">
        <f>_xlfn.NORM.S.DIST((1/$Y$8)*(C328-$Y$4-D328*$Y$12),TRUE)</f>
        <v>0.6017526279746741</v>
      </c>
      <c r="O328" s="3">
        <f>_xlfn.NORM.S.DIST((1/$Y$9)*(C328-$Y$5-D328*$Y$12),TRUE)</f>
        <v>0.35280270748398879</v>
      </c>
      <c r="P328" s="3">
        <f t="shared" si="53"/>
        <v>0.52544294211104869</v>
      </c>
      <c r="Q328">
        <f t="shared" si="54"/>
        <v>0.12937804013529777</v>
      </c>
      <c r="R328">
        <f t="shared" si="54"/>
        <v>9.6914961867979099E-2</v>
      </c>
      <c r="S328">
        <f t="shared" si="54"/>
        <v>4.7458260550731927E-2</v>
      </c>
      <c r="T328">
        <f t="shared" si="47"/>
        <v>7.794570826718282E-2</v>
      </c>
      <c r="U328" s="4">
        <f t="shared" si="55"/>
        <v>0.35169697082119161</v>
      </c>
      <c r="V328" s="6">
        <f t="shared" si="56"/>
        <v>-0.38074302256860892</v>
      </c>
    </row>
    <row r="329" spans="1:22" x14ac:dyDescent="0.3">
      <c r="A329">
        <f t="shared" si="48"/>
        <v>325</v>
      </c>
      <c r="C329">
        <v>2.9585112009999999</v>
      </c>
      <c r="D329">
        <v>1.9718</v>
      </c>
      <c r="E329">
        <v>0.62761497605628702</v>
      </c>
      <c r="F329">
        <v>0.10527374198640101</v>
      </c>
      <c r="G329">
        <v>0.19561493179468201</v>
      </c>
      <c r="H329">
        <v>7.1496350162630395E-2</v>
      </c>
      <c r="I329">
        <f t="shared" si="49"/>
        <v>0.68072156976254783</v>
      </c>
      <c r="J329">
        <f t="shared" si="50"/>
        <v>0.17776321438044862</v>
      </c>
      <c r="K329">
        <f t="shared" si="51"/>
        <v>8.4683829722077109E-2</v>
      </c>
      <c r="L329">
        <f t="shared" si="52"/>
        <v>5.6831386134926602E-2</v>
      </c>
      <c r="M329">
        <f>_xlfn.NORM.S.DIST((1/$Y$7)*(C329-$Y$3-D329*$Y$12),TRUE)</f>
        <v>0.97984894004513978</v>
      </c>
      <c r="N329" s="3">
        <f>_xlfn.NORM.S.DIST((1/$Y$8)*(C329-$Y$4-D329*$Y$12),TRUE)</f>
        <v>0.97957548603086608</v>
      </c>
      <c r="O329" s="3">
        <f>_xlfn.NORM.S.DIST((1/$Y$9)*(C329-$Y$5-D329*$Y$12),TRUE)</f>
        <v>0.77000782532551681</v>
      </c>
      <c r="P329" s="3">
        <f t="shared" si="53"/>
        <v>0.73386264807098811</v>
      </c>
      <c r="Q329">
        <f t="shared" si="54"/>
        <v>0.66700430859769622</v>
      </c>
      <c r="R329">
        <f t="shared" si="54"/>
        <v>0.17413248712513699</v>
      </c>
      <c r="S329">
        <f t="shared" si="54"/>
        <v>6.5207211564532963E-2</v>
      </c>
      <c r="T329">
        <f t="shared" si="47"/>
        <v>4.1706431522522076E-2</v>
      </c>
      <c r="U329" s="4">
        <f t="shared" si="55"/>
        <v>0.94805043880988815</v>
      </c>
      <c r="V329" s="6">
        <f t="shared" si="56"/>
        <v>1.6262375905268938</v>
      </c>
    </row>
    <row r="330" spans="1:22" x14ac:dyDescent="0.3">
      <c r="A330">
        <f t="shared" si="48"/>
        <v>326</v>
      </c>
      <c r="C330">
        <v>2.5395057950000002</v>
      </c>
      <c r="D330">
        <v>1.94</v>
      </c>
      <c r="E330">
        <v>0.72923539863734099</v>
      </c>
      <c r="F330">
        <v>6.6405815371064797E-2</v>
      </c>
      <c r="G330">
        <v>0.154068461104683</v>
      </c>
      <c r="H330">
        <v>5.0290324886910903E-2</v>
      </c>
      <c r="I330">
        <f t="shared" si="49"/>
        <v>0.69491163074319384</v>
      </c>
      <c r="J330">
        <f t="shared" si="50"/>
        <v>0.12609660436724146</v>
      </c>
      <c r="K330">
        <f t="shared" si="51"/>
        <v>0.10931116124287382</v>
      </c>
      <c r="L330">
        <f t="shared" si="52"/>
        <v>6.9680603646691236E-2</v>
      </c>
      <c r="M330">
        <f>_xlfn.NORM.S.DIST((1/$Y$7)*(C330-$Y$3-D330*$Y$12),TRUE)</f>
        <v>0.9512034396521738</v>
      </c>
      <c r="N330" s="3">
        <f>_xlfn.NORM.S.DIST((1/$Y$8)*(C330-$Y$4-D330*$Y$12),TRUE)</f>
        <v>0.96342039354445164</v>
      </c>
      <c r="O330" s="3">
        <f>_xlfn.NORM.S.DIST((1/$Y$9)*(C330-$Y$5-D330*$Y$12),TRUE)</f>
        <v>0.71926426375472086</v>
      </c>
      <c r="P330" s="3">
        <f t="shared" si="53"/>
        <v>0.70715410724041128</v>
      </c>
      <c r="Q330">
        <f t="shared" si="54"/>
        <v>0.66100233341722725</v>
      </c>
      <c r="R330">
        <f t="shared" si="54"/>
        <v>0.12148404020410679</v>
      </c>
      <c r="S330">
        <f t="shared" si="54"/>
        <v>7.8623611911529223E-2</v>
      </c>
      <c r="T330">
        <f t="shared" si="47"/>
        <v>4.9274925063748885E-2</v>
      </c>
      <c r="U330" s="4">
        <f t="shared" si="55"/>
        <v>0.91038491059661208</v>
      </c>
      <c r="V330" s="6">
        <f t="shared" si="56"/>
        <v>1.3431290861723628</v>
      </c>
    </row>
    <row r="331" spans="1:22" x14ac:dyDescent="0.3">
      <c r="A331">
        <f t="shared" si="48"/>
        <v>327</v>
      </c>
      <c r="C331">
        <v>-1.1849602429999999</v>
      </c>
      <c r="D331">
        <v>1.9686999999999999</v>
      </c>
      <c r="E331">
        <v>0.59020667118685499</v>
      </c>
      <c r="F331">
        <v>0.23525805114408699</v>
      </c>
      <c r="G331">
        <v>0.13153279626869999</v>
      </c>
      <c r="H331">
        <v>4.3002481400357603E-2</v>
      </c>
      <c r="I331">
        <f t="shared" si="49"/>
        <v>0.75382340419881155</v>
      </c>
      <c r="J331">
        <f t="shared" si="50"/>
        <v>9.3898451956620013E-2</v>
      </c>
      <c r="K331">
        <f t="shared" si="51"/>
        <v>0.10386461778688605</v>
      </c>
      <c r="L331">
        <f t="shared" si="52"/>
        <v>4.8413526057682031E-2</v>
      </c>
      <c r="M331">
        <f>_xlfn.NORM.S.DIST((1/$Y$7)*(C331-$Y$3-D331*$Y$12),TRUE)</f>
        <v>3.1125231237929638E-2</v>
      </c>
      <c r="N331" s="3">
        <f>_xlfn.NORM.S.DIST((1/$Y$8)*(C331-$Y$4-D331*$Y$12),TRUE)</f>
        <v>0.31875702475315876</v>
      </c>
      <c r="O331" s="3">
        <f>_xlfn.NORM.S.DIST((1/$Y$9)*(C331-$Y$5-D331*$Y$12),TRUE)</f>
        <v>0.20234105879402187</v>
      </c>
      <c r="P331" s="3">
        <f t="shared" si="53"/>
        <v>0.43450292527460821</v>
      </c>
      <c r="Q331">
        <f t="shared" si="54"/>
        <v>2.3462927768251308E-2</v>
      </c>
      <c r="R331">
        <f t="shared" si="54"/>
        <v>2.9930791174619616E-2</v>
      </c>
      <c r="S331">
        <f t="shared" si="54"/>
        <v>2.1016076734234921E-2</v>
      </c>
      <c r="T331">
        <f t="shared" si="47"/>
        <v>2.1035818694921313E-2</v>
      </c>
      <c r="U331" s="4">
        <f t="shared" si="55"/>
        <v>9.5445614372027157E-2</v>
      </c>
      <c r="V331" s="6">
        <f t="shared" si="56"/>
        <v>-1.3079471701706198</v>
      </c>
    </row>
    <row r="332" spans="1:22" x14ac:dyDescent="0.3">
      <c r="A332">
        <f t="shared" si="48"/>
        <v>328</v>
      </c>
      <c r="C332">
        <v>1.7869419</v>
      </c>
      <c r="D332">
        <v>1.8761000000000001</v>
      </c>
      <c r="E332">
        <v>0.78708483919175098</v>
      </c>
      <c r="F332">
        <v>0.12419554942533299</v>
      </c>
      <c r="G332">
        <v>6.6527775034036701E-2</v>
      </c>
      <c r="H332">
        <v>2.21918363488787E-2</v>
      </c>
      <c r="I332">
        <f t="shared" si="49"/>
        <v>0.6168680892833408</v>
      </c>
      <c r="J332">
        <f t="shared" si="50"/>
        <v>0.23779396588177976</v>
      </c>
      <c r="K332">
        <f t="shared" si="51"/>
        <v>8.6094826637497207E-2</v>
      </c>
      <c r="L332">
        <f t="shared" si="52"/>
        <v>5.9243118197381789E-2</v>
      </c>
      <c r="M332">
        <f>_xlfn.NORM.S.DIST((1/$Y$7)*(C332-$Y$3-D332*$Y$12),TRUE)</f>
        <v>0.82878888488671532</v>
      </c>
      <c r="N332" s="3">
        <f>_xlfn.NORM.S.DIST((1/$Y$8)*(C332-$Y$4-D332*$Y$12),TRUE)</f>
        <v>0.90943672491520577</v>
      </c>
      <c r="O332" s="3">
        <f>_xlfn.NORM.S.DIST((1/$Y$9)*(C332-$Y$5-D332*$Y$12),TRUE)</f>
        <v>0.61663565924381625</v>
      </c>
      <c r="P332" s="3">
        <f t="shared" si="53"/>
        <v>0.65633429071736282</v>
      </c>
      <c r="Q332">
        <f t="shared" si="54"/>
        <v>0.51125341583933881</v>
      </c>
      <c r="R332">
        <f t="shared" si="54"/>
        <v>0.21625856553612396</v>
      </c>
      <c r="S332">
        <f t="shared" si="54"/>
        <v>5.308914018109516E-2</v>
      </c>
      <c r="T332">
        <f t="shared" si="47"/>
        <v>3.8883289961963469E-2</v>
      </c>
      <c r="U332" s="4">
        <f t="shared" si="55"/>
        <v>0.81948441151852136</v>
      </c>
      <c r="V332" s="6">
        <f t="shared" si="56"/>
        <v>0.91340195649637235</v>
      </c>
    </row>
    <row r="333" spans="1:22" x14ac:dyDescent="0.3">
      <c r="A333">
        <f t="shared" si="48"/>
        <v>329</v>
      </c>
      <c r="C333">
        <v>2.1721126329999998</v>
      </c>
      <c r="D333">
        <v>1.8434999999999999</v>
      </c>
      <c r="E333">
        <v>0.833890517108826</v>
      </c>
      <c r="F333">
        <v>7.0827404663342503E-2</v>
      </c>
      <c r="G333">
        <v>8.0377926726891299E-2</v>
      </c>
      <c r="H333">
        <v>1.4904151500940301E-2</v>
      </c>
      <c r="I333">
        <f t="shared" si="49"/>
        <v>0.7419985303709894</v>
      </c>
      <c r="J333">
        <f t="shared" si="50"/>
        <v>0.14445710253421506</v>
      </c>
      <c r="K333">
        <f t="shared" si="51"/>
        <v>8.2706065322818267E-2</v>
      </c>
      <c r="L333">
        <f t="shared" si="52"/>
        <v>3.0838301771976627E-2</v>
      </c>
      <c r="M333">
        <f>_xlfn.NORM.S.DIST((1/$Y$7)*(C333-$Y$3-D333*$Y$12),TRUE)</f>
        <v>0.90580122894234749</v>
      </c>
      <c r="N333" s="3">
        <f>_xlfn.NORM.S.DIST((1/$Y$8)*(C333-$Y$4-D333*$Y$12),TRUE)</f>
        <v>0.94208084756230781</v>
      </c>
      <c r="O333" s="3">
        <f>_xlfn.NORM.S.DIST((1/$Y$9)*(C333-$Y$5-D333*$Y$12),TRUE)</f>
        <v>0.67133579955374978</v>
      </c>
      <c r="P333" s="3">
        <f t="shared" si="53"/>
        <v>0.68305861887071051</v>
      </c>
      <c r="Q333">
        <f t="shared" si="54"/>
        <v>0.67210318068345798</v>
      </c>
      <c r="R333">
        <f t="shared" si="54"/>
        <v>0.13609026959182854</v>
      </c>
      <c r="S333">
        <f t="shared" si="54"/>
        <v>5.5523542491438857E-2</v>
      </c>
      <c r="T333">
        <f t="shared" si="47"/>
        <v>2.106436781668454E-2</v>
      </c>
      <c r="U333" s="4">
        <f t="shared" si="55"/>
        <v>0.88478136058340995</v>
      </c>
      <c r="V333" s="6">
        <f t="shared" si="56"/>
        <v>1.1992332060981508</v>
      </c>
    </row>
    <row r="334" spans="1:22" x14ac:dyDescent="0.3">
      <c r="A334">
        <f t="shared" si="48"/>
        <v>330</v>
      </c>
      <c r="C334">
        <v>1.2917631380000001</v>
      </c>
      <c r="D334">
        <v>1.8116000000000001</v>
      </c>
      <c r="E334">
        <v>0.90328849872337103</v>
      </c>
      <c r="F334">
        <v>4.6476763835068803E-2</v>
      </c>
      <c r="G334">
        <v>4.5324580956628703E-2</v>
      </c>
      <c r="H334">
        <v>4.9101564849318999E-3</v>
      </c>
      <c r="I334">
        <f t="shared" si="49"/>
        <v>0.79255307786077145</v>
      </c>
      <c r="J334">
        <f t="shared" si="50"/>
        <v>9.9101431666553427E-2</v>
      </c>
      <c r="K334">
        <f t="shared" si="51"/>
        <v>8.8535649538319841E-2</v>
      </c>
      <c r="L334">
        <f t="shared" si="52"/>
        <v>1.9809840934355408E-2</v>
      </c>
      <c r="M334">
        <f>_xlfn.NORM.S.DIST((1/$Y$7)*(C334-$Y$3-D334*$Y$12),TRUE)</f>
        <v>0.68630175266105653</v>
      </c>
      <c r="N334" s="3">
        <f>_xlfn.NORM.S.DIST((1/$Y$8)*(C334-$Y$4-D334*$Y$12),TRUE)</f>
        <v>0.85061804818408648</v>
      </c>
      <c r="O334" s="3">
        <f>_xlfn.NORM.S.DIST((1/$Y$9)*(C334-$Y$5-D334*$Y$12),TRUE)</f>
        <v>0.54392821962709859</v>
      </c>
      <c r="P334" s="3">
        <f t="shared" si="53"/>
        <v>0.62130807462437165</v>
      </c>
      <c r="Q334">
        <f t="shared" si="54"/>
        <v>0.54393056641276227</v>
      </c>
      <c r="R334">
        <f t="shared" si="54"/>
        <v>8.4297466376452301E-2</v>
      </c>
      <c r="S334">
        <f t="shared" si="54"/>
        <v>4.8157038226907062E-2</v>
      </c>
      <c r="T334">
        <f t="shared" si="47"/>
        <v>1.2308014129539422E-2</v>
      </c>
      <c r="U334" s="4">
        <f t="shared" si="55"/>
        <v>0.68869308514566108</v>
      </c>
      <c r="V334" s="6">
        <f t="shared" si="56"/>
        <v>0.49214926184824848</v>
      </c>
    </row>
    <row r="335" spans="1:22" x14ac:dyDescent="0.3">
      <c r="A335">
        <f t="shared" si="48"/>
        <v>331</v>
      </c>
      <c r="C335">
        <v>0.31320751600000002</v>
      </c>
      <c r="D335">
        <v>1.8288</v>
      </c>
      <c r="E335">
        <v>0.90497742324170904</v>
      </c>
      <c r="F335">
        <v>5.3629294081745597E-2</v>
      </c>
      <c r="G335">
        <v>3.9197145161866502E-2</v>
      </c>
      <c r="H335">
        <v>2.1961375146790402E-3</v>
      </c>
      <c r="I335">
        <f t="shared" si="49"/>
        <v>0.82804144636853916</v>
      </c>
      <c r="J335">
        <f t="shared" si="50"/>
        <v>7.8953800320543582E-2</v>
      </c>
      <c r="K335">
        <f t="shared" si="51"/>
        <v>8.3975705929899003E-2</v>
      </c>
      <c r="L335">
        <f t="shared" si="52"/>
        <v>9.0290473810186872E-3</v>
      </c>
      <c r="M335">
        <f>_xlfn.NORM.S.DIST((1/$Y$7)*(C335-$Y$3-D335*$Y$12),TRUE)</f>
        <v>0.32984994164179782</v>
      </c>
      <c r="N335" s="3">
        <f>_xlfn.NORM.S.DIST((1/$Y$8)*(C335-$Y$4-D335*$Y$12),TRUE)</f>
        <v>0.6715267296013514</v>
      </c>
      <c r="O335" s="3">
        <f>_xlfn.NORM.S.DIST((1/$Y$9)*(C335-$Y$5-D335*$Y$12),TRUE)</f>
        <v>0.39689335676143611</v>
      </c>
      <c r="P335" s="3">
        <f t="shared" si="53"/>
        <v>0.54865083644357415</v>
      </c>
      <c r="Q335">
        <f t="shared" si="54"/>
        <v>0.27312942276165247</v>
      </c>
      <c r="R335">
        <f t="shared" si="54"/>
        <v>5.3019587318852764E-2</v>
      </c>
      <c r="S335">
        <f t="shared" si="54"/>
        <v>3.3329399812928852E-2</v>
      </c>
      <c r="T335">
        <f t="shared" si="47"/>
        <v>4.9537943978845657E-3</v>
      </c>
      <c r="U335" s="4">
        <f t="shared" si="55"/>
        <v>0.36443220429131867</v>
      </c>
      <c r="V335" s="6">
        <f t="shared" si="56"/>
        <v>-0.34663651663598571</v>
      </c>
    </row>
    <row r="336" spans="1:22" x14ac:dyDescent="0.3">
      <c r="A336">
        <f t="shared" si="48"/>
        <v>332</v>
      </c>
      <c r="C336">
        <v>1.5379579759999999</v>
      </c>
      <c r="D336">
        <v>1.7992999999999999</v>
      </c>
      <c r="E336">
        <v>0.91406707319837099</v>
      </c>
      <c r="F336">
        <v>3.7572931264642E-2</v>
      </c>
      <c r="G336">
        <v>4.6296227201672001E-2</v>
      </c>
      <c r="H336">
        <v>2.06376833531493E-3</v>
      </c>
      <c r="I336">
        <f t="shared" si="49"/>
        <v>0.82516033128521216</v>
      </c>
      <c r="J336">
        <f t="shared" si="50"/>
        <v>8.514900576757152E-2</v>
      </c>
      <c r="K336">
        <f t="shared" si="51"/>
        <v>8.2178852075680126E-2</v>
      </c>
      <c r="L336">
        <f t="shared" si="52"/>
        <v>7.5118108715364566E-3</v>
      </c>
      <c r="M336">
        <f>_xlfn.NORM.S.DIST((1/$Y$7)*(C336-$Y$3-D336*$Y$12),TRUE)</f>
        <v>0.76386219749963824</v>
      </c>
      <c r="N336" s="3">
        <f>_xlfn.NORM.S.DIST((1/$Y$8)*(C336-$Y$4-D336*$Y$12),TRUE)</f>
        <v>0.88279666695205405</v>
      </c>
      <c r="O336" s="3">
        <f>_xlfn.NORM.S.DIST((1/$Y$9)*(C336-$Y$5-D336*$Y$12),TRUE)</f>
        <v>0.58084423058773449</v>
      </c>
      <c r="P336" s="3">
        <f t="shared" si="53"/>
        <v>0.63907174752092466</v>
      </c>
      <c r="Q336">
        <f t="shared" si="54"/>
        <v>0.63030878394505163</v>
      </c>
      <c r="R336">
        <f t="shared" si="54"/>
        <v>7.516925848589337E-2</v>
      </c>
      <c r="S336">
        <f t="shared" si="54"/>
        <v>4.7733112104481668E-2</v>
      </c>
      <c r="T336">
        <f t="shared" si="47"/>
        <v>4.800586100719483E-3</v>
      </c>
      <c r="U336" s="4">
        <f t="shared" si="55"/>
        <v>0.75801174063614618</v>
      </c>
      <c r="V336" s="6">
        <f t="shared" si="56"/>
        <v>0.69992119727089197</v>
      </c>
    </row>
    <row r="337" spans="1:22" x14ac:dyDescent="0.3">
      <c r="A337">
        <f t="shared" si="48"/>
        <v>333</v>
      </c>
      <c r="C337">
        <v>0.48641380099999998</v>
      </c>
      <c r="D337">
        <v>1.8566</v>
      </c>
      <c r="E337">
        <v>0.91739933641123395</v>
      </c>
      <c r="F337">
        <v>4.3386746677454201E-2</v>
      </c>
      <c r="G337">
        <v>3.7866466048740999E-2</v>
      </c>
      <c r="H337">
        <v>1.34745086257097E-3</v>
      </c>
      <c r="I337">
        <f t="shared" si="49"/>
        <v>0.8381086749957698</v>
      </c>
      <c r="J337">
        <f t="shared" si="50"/>
        <v>7.1432753936222684E-2</v>
      </c>
      <c r="K337">
        <f t="shared" si="51"/>
        <v>8.4587301001274498E-2</v>
      </c>
      <c r="L337">
        <f t="shared" si="52"/>
        <v>5.8712700667328645E-3</v>
      </c>
      <c r="M337">
        <f>_xlfn.NORM.S.DIST((1/$Y$7)*(C337-$Y$3-D337*$Y$12),TRUE)</f>
        <v>0.39037299702800515</v>
      </c>
      <c r="N337" s="3">
        <f>_xlfn.NORM.S.DIST((1/$Y$8)*(C337-$Y$4-D337*$Y$12),TRUE)</f>
        <v>0.70823526701326167</v>
      </c>
      <c r="O337" s="3">
        <f>_xlfn.NORM.S.DIST((1/$Y$9)*(C337-$Y$5-D337*$Y$12),TRUE)</f>
        <v>0.42216738572696277</v>
      </c>
      <c r="P337" s="3">
        <f t="shared" si="53"/>
        <v>0.56155604449761987</v>
      </c>
      <c r="Q337">
        <f t="shared" si="54"/>
        <v>0.32717499529326899</v>
      </c>
      <c r="R337">
        <f t="shared" si="54"/>
        <v>5.0591195557513291E-2</v>
      </c>
      <c r="S337">
        <f t="shared" si="54"/>
        <v>3.5709999729407756E-2</v>
      </c>
      <c r="T337">
        <f t="shared" si="47"/>
        <v>3.297047194851784E-3</v>
      </c>
      <c r="U337" s="4">
        <f t="shared" si="55"/>
        <v>0.41677323777504183</v>
      </c>
      <c r="V337" s="6">
        <f t="shared" si="56"/>
        <v>-0.21015528761602092</v>
      </c>
    </row>
    <row r="338" spans="1:22" x14ac:dyDescent="0.3">
      <c r="A338">
        <f t="shared" si="48"/>
        <v>334</v>
      </c>
      <c r="C338">
        <v>-0.97835119400000004</v>
      </c>
      <c r="D338">
        <v>1.9142999999999999</v>
      </c>
      <c r="E338">
        <v>0.74605298888844196</v>
      </c>
      <c r="F338">
        <v>0.16038402494637</v>
      </c>
      <c r="G338">
        <v>8.9355763778362601E-2</v>
      </c>
      <c r="H338">
        <v>4.2072223868247797E-3</v>
      </c>
      <c r="I338">
        <f t="shared" si="49"/>
        <v>0.8350226135723795</v>
      </c>
      <c r="J338">
        <f t="shared" si="50"/>
        <v>7.6473120998097249E-2</v>
      </c>
      <c r="K338">
        <f t="shared" si="51"/>
        <v>8.2708965411233612E-2</v>
      </c>
      <c r="L338">
        <f t="shared" si="52"/>
        <v>5.7953000182896066E-3</v>
      </c>
      <c r="M338">
        <f>_xlfn.NORM.S.DIST((1/$Y$7)*(C338-$Y$3-D338*$Y$12),TRUE)</f>
        <v>4.7859802493830102E-2</v>
      </c>
      <c r="N338" s="3">
        <f>_xlfn.NORM.S.DIST((1/$Y$8)*(C338-$Y$4-D338*$Y$12),TRUE)</f>
        <v>0.36558181420527874</v>
      </c>
      <c r="O338" s="3">
        <f>_xlfn.NORM.S.DIST((1/$Y$9)*(C338-$Y$5-D338*$Y$12),TRUE)</f>
        <v>0.22555569690543906</v>
      </c>
      <c r="P338" s="3">
        <f t="shared" si="53"/>
        <v>0.45030625654277046</v>
      </c>
      <c r="Q338">
        <f t="shared" si="54"/>
        <v>3.9964017363455895E-2</v>
      </c>
      <c r="R338">
        <f t="shared" si="54"/>
        <v>2.7957182312424188E-2</v>
      </c>
      <c r="S338">
        <f t="shared" si="54"/>
        <v>1.8655478333658652E-2</v>
      </c>
      <c r="T338">
        <f t="shared" si="47"/>
        <v>2.609659856778242E-3</v>
      </c>
      <c r="U338" s="4">
        <f t="shared" si="55"/>
        <v>8.9186337866316995E-2</v>
      </c>
      <c r="V338" s="6">
        <f t="shared" si="56"/>
        <v>-1.3457824846965234</v>
      </c>
    </row>
    <row r="339" spans="1:22" x14ac:dyDescent="0.3">
      <c r="A339">
        <f t="shared" si="48"/>
        <v>335</v>
      </c>
      <c r="C339">
        <v>1.152664879</v>
      </c>
      <c r="D339">
        <v>1.9692000000000001</v>
      </c>
      <c r="E339">
        <v>0.863302611860296</v>
      </c>
      <c r="F339">
        <v>8.9962532280799895E-2</v>
      </c>
      <c r="G339">
        <v>4.1696473527786E-2</v>
      </c>
      <c r="H339">
        <v>5.0383823311181903E-3</v>
      </c>
      <c r="I339">
        <f t="shared" si="49"/>
        <v>0.72250869261558182</v>
      </c>
      <c r="J339">
        <f t="shared" si="50"/>
        <v>0.17534871911889435</v>
      </c>
      <c r="K339">
        <f t="shared" si="51"/>
        <v>8.1844850223642587E-2</v>
      </c>
      <c r="L339">
        <f t="shared" si="52"/>
        <v>2.0297738041880453E-2</v>
      </c>
      <c r="M339">
        <f>_xlfn.NORM.S.DIST((1/$Y$7)*(C339-$Y$3-D339*$Y$12),TRUE)</f>
        <v>0.63471944262837887</v>
      </c>
      <c r="N339" s="3">
        <f>_xlfn.NORM.S.DIST((1/$Y$8)*(C339-$Y$4-D339*$Y$12),TRUE)</f>
        <v>0.82855189341432955</v>
      </c>
      <c r="O339" s="3">
        <f>_xlfn.NORM.S.DIST((1/$Y$9)*(C339-$Y$5-D339*$Y$12),TRUE)</f>
        <v>0.52141659255183093</v>
      </c>
      <c r="P339" s="3">
        <f t="shared" si="53"/>
        <v>0.61044668005170077</v>
      </c>
      <c r="Q339">
        <f t="shared" si="54"/>
        <v>0.45859031467112082</v>
      </c>
      <c r="R339">
        <f t="shared" si="54"/>
        <v>0.14528551323373737</v>
      </c>
      <c r="S339">
        <f t="shared" si="54"/>
        <v>4.2675262921526673E-2</v>
      </c>
      <c r="T339">
        <f t="shared" si="47"/>
        <v>1.2390686800225032E-2</v>
      </c>
      <c r="U339" s="4">
        <f t="shared" si="55"/>
        <v>0.65894177762660988</v>
      </c>
      <c r="V339" s="6">
        <f t="shared" si="56"/>
        <v>0.40957676418397621</v>
      </c>
    </row>
    <row r="340" spans="1:22" x14ac:dyDescent="0.3">
      <c r="A340">
        <f t="shared" si="48"/>
        <v>336</v>
      </c>
      <c r="C340">
        <v>-4.0949207679999997</v>
      </c>
      <c r="D340">
        <v>2.1202000000000001</v>
      </c>
      <c r="E340" s="13">
        <v>1.40051656948221E-3</v>
      </c>
      <c r="F340">
        <v>0.45631269007483799</v>
      </c>
      <c r="G340">
        <v>0.37842972889848198</v>
      </c>
      <c r="H340">
        <v>0.163857064457198</v>
      </c>
      <c r="I340">
        <f t="shared" si="49"/>
        <v>0.7906777685231855</v>
      </c>
      <c r="J340">
        <f t="shared" si="50"/>
        <v>0.11595042005677969</v>
      </c>
      <c r="K340">
        <f t="shared" si="51"/>
        <v>7.9927887591782418E-2</v>
      </c>
      <c r="L340">
        <f t="shared" si="52"/>
        <v>1.3443923828252402E-2</v>
      </c>
      <c r="M340">
        <f>_xlfn.NORM.S.DIST((1/$Y$7)*(C340-$Y$3-D340*$Y$12),TRUE)</f>
        <v>1.887023122943781E-6</v>
      </c>
      <c r="N340" s="3">
        <f>_xlfn.NORM.S.DIST((1/$Y$8)*(C340-$Y$4-D340*$Y$12),TRUE)</f>
        <v>1.2405532941570941E-2</v>
      </c>
      <c r="O340" s="3">
        <f>_xlfn.NORM.S.DIST((1/$Y$9)*(C340-$Y$5-D340*$Y$12),TRUE)</f>
        <v>2.6119028780558946E-2</v>
      </c>
      <c r="P340" s="3">
        <f t="shared" si="53"/>
        <v>0.23538055321428286</v>
      </c>
      <c r="Q340">
        <f t="shared" si="54"/>
        <v>1.4920272320008415E-6</v>
      </c>
      <c r="R340">
        <f t="shared" si="54"/>
        <v>1.4384267556033685E-3</v>
      </c>
      <c r="S340">
        <f t="shared" si="54"/>
        <v>2.0876387963790453E-3</v>
      </c>
      <c r="T340">
        <f t="shared" si="47"/>
        <v>3.1644382280647302E-3</v>
      </c>
      <c r="U340" s="4">
        <f t="shared" si="55"/>
        <v>6.6919958072791455E-3</v>
      </c>
      <c r="V340" s="6">
        <f t="shared" si="56"/>
        <v>-2.4733848809185397</v>
      </c>
    </row>
    <row r="341" spans="1:22" x14ac:dyDescent="0.3">
      <c r="A341">
        <f t="shared" si="48"/>
        <v>337</v>
      </c>
      <c r="C341">
        <v>-3.3234841429999999</v>
      </c>
      <c r="D341">
        <v>2.3020999999999998</v>
      </c>
      <c r="E341" s="13">
        <v>1.3739646395183899E-3</v>
      </c>
      <c r="F341">
        <v>0.55953919981726596</v>
      </c>
      <c r="G341">
        <v>0.124731210127627</v>
      </c>
      <c r="H341">
        <v>0.31435562541558798</v>
      </c>
      <c r="I341">
        <f t="shared" si="49"/>
        <v>0.27990355693337171</v>
      </c>
      <c r="J341">
        <f t="shared" si="50"/>
        <v>0.42080434798548355</v>
      </c>
      <c r="K341">
        <f t="shared" si="51"/>
        <v>0.1187908772189179</v>
      </c>
      <c r="L341">
        <f t="shared" si="52"/>
        <v>0.18050121786222703</v>
      </c>
      <c r="M341">
        <f>_xlfn.NORM.S.DIST((1/$Y$7)*(C341-$Y$3-D341*$Y$12),TRUE)</f>
        <v>4.7006994568911152E-5</v>
      </c>
      <c r="N341" s="3">
        <f>_xlfn.NORM.S.DIST((1/$Y$8)*(C341-$Y$4-D341*$Y$12),TRUE)</f>
        <v>3.7298334815656128E-2</v>
      </c>
      <c r="O341" s="3">
        <f>_xlfn.NORM.S.DIST((1/$Y$9)*(C341-$Y$5-D341*$Y$12),TRUE)</f>
        <v>4.9177249749603462E-2</v>
      </c>
      <c r="P341" s="3">
        <f t="shared" si="53"/>
        <v>0.28214527950225299</v>
      </c>
      <c r="Q341">
        <f t="shared" si="54"/>
        <v>1.3157424980585917E-5</v>
      </c>
      <c r="R341">
        <f t="shared" si="54"/>
        <v>1.5695301463046436E-2</v>
      </c>
      <c r="S341">
        <f t="shared" si="54"/>
        <v>5.8418086369692061E-3</v>
      </c>
      <c r="T341">
        <f t="shared" si="47"/>
        <v>5.0927566564235104E-2</v>
      </c>
      <c r="U341" s="4">
        <f t="shared" si="55"/>
        <v>7.2477834089231336E-2</v>
      </c>
      <c r="V341" s="6">
        <f t="shared" si="56"/>
        <v>-1.4575824564362021</v>
      </c>
    </row>
    <row r="342" spans="1:22" x14ac:dyDescent="0.3">
      <c r="A342">
        <f t="shared" si="48"/>
        <v>338</v>
      </c>
      <c r="C342">
        <v>5.8198446349999999</v>
      </c>
      <c r="D342">
        <v>2.0741999999999998</v>
      </c>
      <c r="E342" s="13">
        <v>3.2604802926295901E-5</v>
      </c>
      <c r="F342">
        <v>6.7665391001903797E-3</v>
      </c>
      <c r="G342">
        <v>0.16724165661398899</v>
      </c>
      <c r="H342">
        <v>0.82595919948289498</v>
      </c>
      <c r="I342">
        <f t="shared" si="49"/>
        <v>9.9754508426996166E-2</v>
      </c>
      <c r="J342">
        <f t="shared" si="50"/>
        <v>0.50807389523508795</v>
      </c>
      <c r="K342">
        <f t="shared" si="51"/>
        <v>8.3485863922441908E-2</v>
      </c>
      <c r="L342">
        <f t="shared" si="52"/>
        <v>0.30868573241547326</v>
      </c>
      <c r="M342">
        <f>_xlfn.NORM.S.DIST((1/$Y$7)*(C342-$Y$3-D342*$Y$12),TRUE)</f>
        <v>0.99999897386346748</v>
      </c>
      <c r="N342" s="3">
        <f>_xlfn.NORM.S.DIST((1/$Y$8)*(C342-$Y$4-D342*$Y$12),TRUE)</f>
        <v>0.99992119664548684</v>
      </c>
      <c r="O342" s="3">
        <f>_xlfn.NORM.S.DIST((1/$Y$9)*(C342-$Y$5-D342*$Y$12),TRUE)</f>
        <v>0.96578044793852791</v>
      </c>
      <c r="P342" s="3">
        <f t="shared" si="53"/>
        <v>0.87869362912246163</v>
      </c>
      <c r="Q342">
        <f t="shared" si="54"/>
        <v>9.9754406065250781E-2</v>
      </c>
      <c r="R342">
        <f t="shared" si="54"/>
        <v>0.50803385730780282</v>
      </c>
      <c r="S342">
        <f t="shared" si="54"/>
        <v>8.0629015055550937E-2</v>
      </c>
      <c r="T342">
        <f t="shared" si="47"/>
        <v>0.27124018647447729</v>
      </c>
      <c r="U342" s="4">
        <f t="shared" si="55"/>
        <v>0.95965746490308179</v>
      </c>
      <c r="V342" s="6">
        <f t="shared" si="56"/>
        <v>1.7467248932126773</v>
      </c>
    </row>
    <row r="343" spans="1:22" x14ac:dyDescent="0.3">
      <c r="A343">
        <f t="shared" si="48"/>
        <v>339</v>
      </c>
      <c r="C343">
        <v>-2.179372259</v>
      </c>
      <c r="D343">
        <v>2.1198999999999999</v>
      </c>
      <c r="E343">
        <v>1.4106634853145001E-2</v>
      </c>
      <c r="F343">
        <v>5.6678880162838299E-2</v>
      </c>
      <c r="G343">
        <v>0.20026733066163899</v>
      </c>
      <c r="H343">
        <v>0.728947154322377</v>
      </c>
      <c r="I343">
        <f t="shared" si="49"/>
        <v>0.12876994237447806</v>
      </c>
      <c r="J343">
        <f t="shared" si="50"/>
        <v>2.7559957679364061E-2</v>
      </c>
      <c r="K343">
        <f t="shared" si="51"/>
        <v>0.18055366988368363</v>
      </c>
      <c r="L343">
        <f t="shared" si="52"/>
        <v>0.663116430062475</v>
      </c>
      <c r="M343">
        <f>_xlfn.NORM.S.DIST((1/$Y$7)*(C343-$Y$3-D343*$Y$12),TRUE)</f>
        <v>2.451376028229757E-3</v>
      </c>
      <c r="N343" s="3">
        <f>_xlfn.NORM.S.DIST((1/$Y$8)*(C343-$Y$4-D343*$Y$12),TRUE)</f>
        <v>0.13984972809990351</v>
      </c>
      <c r="O343" s="3">
        <f>_xlfn.NORM.S.DIST((1/$Y$9)*(C343-$Y$5-D343*$Y$12),TRUE)</f>
        <v>0.11231540966195894</v>
      </c>
      <c r="P343" s="3">
        <f t="shared" si="53"/>
        <v>0.36082702639303715</v>
      </c>
      <c r="Q343">
        <f t="shared" si="54"/>
        <v>3.1566354989332271E-4</v>
      </c>
      <c r="R343">
        <f t="shared" si="54"/>
        <v>3.8542525879039116E-3</v>
      </c>
      <c r="S343">
        <f t="shared" si="54"/>
        <v>2.0278959398956024E-2</v>
      </c>
      <c r="T343">
        <f t="shared" si="47"/>
        <v>0.23927032961180925</v>
      </c>
      <c r="U343" s="4">
        <f t="shared" si="55"/>
        <v>0.26371920514856251</v>
      </c>
      <c r="V343" s="6">
        <f t="shared" si="56"/>
        <v>-0.63192113778346326</v>
      </c>
    </row>
    <row r="344" spans="1:22" x14ac:dyDescent="0.3">
      <c r="A344">
        <f t="shared" si="48"/>
        <v>340</v>
      </c>
      <c r="C344">
        <v>2.6215596360000002</v>
      </c>
      <c r="D344">
        <v>2.1164000000000001</v>
      </c>
      <c r="E344">
        <v>0.179837893550123</v>
      </c>
      <c r="F344">
        <v>4.1460010933855498E-2</v>
      </c>
      <c r="G344">
        <v>0.28093498286931401</v>
      </c>
      <c r="H344">
        <v>0.49776711264670798</v>
      </c>
      <c r="I344">
        <f t="shared" si="49"/>
        <v>0.1644625770919998</v>
      </c>
      <c r="J344">
        <f t="shared" si="50"/>
        <v>7.1595431745348603E-2</v>
      </c>
      <c r="K344">
        <f t="shared" si="51"/>
        <v>0.17311370638184906</v>
      </c>
      <c r="L344">
        <f t="shared" si="52"/>
        <v>0.59082828478080185</v>
      </c>
      <c r="M344">
        <f>_xlfn.NORM.S.DIST((1/$Y$7)*(C344-$Y$3-D344*$Y$12),TRUE)</f>
        <v>0.95759675814037892</v>
      </c>
      <c r="N344" s="3">
        <f>_xlfn.NORM.S.DIST((1/$Y$8)*(C344-$Y$4-D344*$Y$12),TRUE)</f>
        <v>0.96673082552648792</v>
      </c>
      <c r="O344" s="3">
        <f>_xlfn.NORM.S.DIST((1/$Y$9)*(C344-$Y$5-D344*$Y$12),TRUE)</f>
        <v>0.72823665006142468</v>
      </c>
      <c r="P344" s="3">
        <f t="shared" si="53"/>
        <v>0.71177003204986855</v>
      </c>
      <c r="Q344">
        <f t="shared" si="54"/>
        <v>0.15748883065871114</v>
      </c>
      <c r="R344">
        <f t="shared" si="54"/>
        <v>6.9213510835106171E-2</v>
      </c>
      <c r="S344">
        <f t="shared" si="54"/>
        <v>0.12606774561523484</v>
      </c>
      <c r="T344">
        <f t="shared" si="47"/>
        <v>0.42053386719440017</v>
      </c>
      <c r="U344" s="4">
        <f t="shared" si="55"/>
        <v>0.77330395430345233</v>
      </c>
      <c r="V344" s="6">
        <f t="shared" si="56"/>
        <v>0.74977190665315951</v>
      </c>
    </row>
    <row r="345" spans="1:22" x14ac:dyDescent="0.3">
      <c r="A345">
        <f t="shared" si="48"/>
        <v>341</v>
      </c>
      <c r="C345">
        <v>2.9906164300000002</v>
      </c>
      <c r="D345">
        <v>2.0543999999999998</v>
      </c>
      <c r="E345">
        <v>0.256722192565217</v>
      </c>
      <c r="F345">
        <v>2.88090558568821E-2</v>
      </c>
      <c r="G345">
        <v>0.30670197252412501</v>
      </c>
      <c r="H345">
        <v>0.40776677905377601</v>
      </c>
      <c r="I345">
        <f t="shared" si="49"/>
        <v>0.36592280522581994</v>
      </c>
      <c r="J345">
        <f t="shared" si="50"/>
        <v>6.2476317212149891E-2</v>
      </c>
      <c r="K345">
        <f t="shared" si="51"/>
        <v>0.16643183652258556</v>
      </c>
      <c r="L345">
        <f t="shared" si="52"/>
        <v>0.40516904103944507</v>
      </c>
      <c r="M345">
        <f>_xlfn.NORM.S.DIST((1/$Y$7)*(C345-$Y$3-D345*$Y$12),TRUE)</f>
        <v>0.98105107023888549</v>
      </c>
      <c r="N345" s="3">
        <f>_xlfn.NORM.S.DIST((1/$Y$8)*(C345-$Y$4-D345*$Y$12),TRUE)</f>
        <v>0.98036428002817499</v>
      </c>
      <c r="O345" s="3">
        <f>_xlfn.NORM.S.DIST((1/$Y$9)*(C345-$Y$5-D345*$Y$12),TRUE)</f>
        <v>0.77308333077633051</v>
      </c>
      <c r="P345" s="3">
        <f t="shared" si="53"/>
        <v>0.73553582835540865</v>
      </c>
      <c r="Q345">
        <f t="shared" si="54"/>
        <v>0.35898895969160588</v>
      </c>
      <c r="R345">
        <f t="shared" si="54"/>
        <v>6.1249549742501207E-2</v>
      </c>
      <c r="S345">
        <f t="shared" si="54"/>
        <v>0.12866567852610217</v>
      </c>
      <c r="T345">
        <f t="shared" si="47"/>
        <v>0.2980163462249148</v>
      </c>
      <c r="U345" s="4">
        <f t="shared" si="55"/>
        <v>0.84692053418512403</v>
      </c>
      <c r="V345" s="6">
        <f t="shared" si="56"/>
        <v>1.0233150045847552</v>
      </c>
    </row>
    <row r="346" spans="1:22" x14ac:dyDescent="0.3">
      <c r="A346">
        <f t="shared" si="48"/>
        <v>342</v>
      </c>
      <c r="C346">
        <v>2.347617734</v>
      </c>
      <c r="D346">
        <v>2.0087000000000002</v>
      </c>
      <c r="E346">
        <v>0.549243363490313</v>
      </c>
      <c r="F346">
        <v>2.99464375099717E-2</v>
      </c>
      <c r="G346">
        <v>0.20831543947825201</v>
      </c>
      <c r="H346">
        <v>0.21249475952146299</v>
      </c>
      <c r="I346">
        <f t="shared" si="49"/>
        <v>0.45110670802386754</v>
      </c>
      <c r="J346">
        <f t="shared" si="50"/>
        <v>5.326534217203302E-2</v>
      </c>
      <c r="K346">
        <f t="shared" si="51"/>
        <v>0.16346660125014928</v>
      </c>
      <c r="L346">
        <f t="shared" si="52"/>
        <v>0.3321613485539503</v>
      </c>
      <c r="M346">
        <f>_xlfn.NORM.S.DIST((1/$Y$7)*(C346-$Y$3-D346*$Y$12),TRUE)</f>
        <v>0.92937320991553918</v>
      </c>
      <c r="N346" s="3">
        <f>_xlfn.NORM.S.DIST((1/$Y$8)*(C346-$Y$4-D346*$Y$12),TRUE)</f>
        <v>0.95279879464219364</v>
      </c>
      <c r="O346" s="3">
        <f>_xlfn.NORM.S.DIST((1/$Y$9)*(C346-$Y$5-D346*$Y$12),TRUE)</f>
        <v>0.69363110488962154</v>
      </c>
      <c r="P346" s="3">
        <f t="shared" si="53"/>
        <v>0.69416312014340642</v>
      </c>
      <c r="Q346">
        <f t="shared" si="54"/>
        <v>0.41924648925057367</v>
      </c>
      <c r="R346">
        <f t="shared" si="54"/>
        <v>5.0751153817717068E-2</v>
      </c>
      <c r="S346">
        <f t="shared" si="54"/>
        <v>0.11338551923769223</v>
      </c>
      <c r="T346">
        <f t="shared" si="47"/>
        <v>0.23057415810325169</v>
      </c>
      <c r="U346" s="4">
        <f t="shared" si="55"/>
        <v>0.81395732040923463</v>
      </c>
      <c r="V346" s="6">
        <f t="shared" si="56"/>
        <v>0.89257397884611767</v>
      </c>
    </row>
    <row r="347" spans="1:22" x14ac:dyDescent="0.3">
      <c r="A347">
        <f t="shared" si="48"/>
        <v>343</v>
      </c>
      <c r="C347">
        <v>-0.139522587</v>
      </c>
      <c r="D347">
        <v>1.9597</v>
      </c>
      <c r="E347">
        <v>0.78382710577314396</v>
      </c>
      <c r="F347">
        <v>6.6088842376813006E-2</v>
      </c>
      <c r="G347">
        <v>8.6087630447032298E-2</v>
      </c>
      <c r="H347">
        <v>6.3996421403011094E-2</v>
      </c>
      <c r="I347">
        <f t="shared" si="49"/>
        <v>0.6357456882661312</v>
      </c>
      <c r="J347">
        <f t="shared" si="50"/>
        <v>5.9121422298264156E-2</v>
      </c>
      <c r="K347">
        <f t="shared" si="51"/>
        <v>0.13005928367265424</v>
      </c>
      <c r="L347">
        <f t="shared" si="52"/>
        <v>0.17507360576295009</v>
      </c>
      <c r="M347">
        <f>_xlfn.NORM.S.DIST((1/$Y$7)*(C347-$Y$3-D347*$Y$12),TRUE)</f>
        <v>0.19049215568336311</v>
      </c>
      <c r="N347" s="3">
        <f>_xlfn.NORM.S.DIST((1/$Y$8)*(C347-$Y$4-D347*$Y$12),TRUE)</f>
        <v>0.56516404323353164</v>
      </c>
      <c r="O347" s="3">
        <f>_xlfn.NORM.S.DIST((1/$Y$9)*(C347-$Y$5-D347*$Y$12),TRUE)</f>
        <v>0.33128111454348963</v>
      </c>
      <c r="P347" s="3">
        <f t="shared" si="53"/>
        <v>0.51371552400621234</v>
      </c>
      <c r="Q347">
        <f t="shared" si="54"/>
        <v>0.1211045666242187</v>
      </c>
      <c r="R347">
        <f t="shared" si="54"/>
        <v>3.3413302067804046E-2</v>
      </c>
      <c r="S347">
        <f t="shared" si="54"/>
        <v>4.3086184451804781E-2</v>
      </c>
      <c r="T347">
        <f t="shared" si="47"/>
        <v>8.993802912417094E-2</v>
      </c>
      <c r="U347" s="4">
        <f t="shared" si="55"/>
        <v>0.28754208226799849</v>
      </c>
      <c r="V347" s="6">
        <f t="shared" si="56"/>
        <v>-0.56057959568546623</v>
      </c>
    </row>
    <row r="348" spans="1:22" x14ac:dyDescent="0.3">
      <c r="A348">
        <f t="shared" si="48"/>
        <v>344</v>
      </c>
      <c r="C348">
        <v>1.041335653</v>
      </c>
      <c r="D348">
        <v>1.9904999999999999</v>
      </c>
      <c r="E348">
        <v>0.89119106967349204</v>
      </c>
      <c r="F348">
        <v>4.8784566146758801E-2</v>
      </c>
      <c r="G348">
        <v>4.60632292059448E-2</v>
      </c>
      <c r="H348">
        <v>1.3961134973804299E-2</v>
      </c>
      <c r="I348">
        <f t="shared" si="49"/>
        <v>0.75305179964002822</v>
      </c>
      <c r="J348">
        <f t="shared" si="50"/>
        <v>9.4034711287760531E-2</v>
      </c>
      <c r="K348">
        <f t="shared" si="51"/>
        <v>9.4246591407651154E-2</v>
      </c>
      <c r="L348">
        <f t="shared" si="52"/>
        <v>5.8666897664560499E-2</v>
      </c>
      <c r="M348">
        <f>_xlfn.NORM.S.DIST((1/$Y$7)*(C348-$Y$3-D348*$Y$12),TRUE)</f>
        <v>0.59401505668316368</v>
      </c>
      <c r="N348" s="3">
        <f>_xlfn.NORM.S.DIST((1/$Y$8)*(C348-$Y$4-D348*$Y$12),TRUE)</f>
        <v>0.81057454959424069</v>
      </c>
      <c r="O348" s="3">
        <f>_xlfn.NORM.S.DIST((1/$Y$9)*(C348-$Y$5-D348*$Y$12),TRUE)</f>
        <v>0.50436664738290704</v>
      </c>
      <c r="P348" s="3">
        <f t="shared" si="53"/>
        <v>0.60218616040108486</v>
      </c>
      <c r="Q348">
        <f t="shared" si="54"/>
        <v>0.4473241074485298</v>
      </c>
      <c r="R348">
        <f t="shared" si="54"/>
        <v>7.6222143748300955E-2</v>
      </c>
      <c r="S348">
        <f t="shared" si="54"/>
        <v>4.7534837335543707E-2</v>
      </c>
      <c r="T348">
        <f t="shared" si="47"/>
        <v>3.5328393847265056E-2</v>
      </c>
      <c r="U348" s="4">
        <f t="shared" si="55"/>
        <v>0.60640948237963954</v>
      </c>
      <c r="V348" s="6">
        <f t="shared" si="56"/>
        <v>0.26997298729106223</v>
      </c>
    </row>
    <row r="349" spans="1:22" x14ac:dyDescent="0.3">
      <c r="A349">
        <f t="shared" si="48"/>
        <v>345</v>
      </c>
      <c r="C349">
        <v>-1.324227917</v>
      </c>
      <c r="D349">
        <v>2.1560000000000001</v>
      </c>
      <c r="E349">
        <v>0.61224891899141598</v>
      </c>
      <c r="F349">
        <v>0.24101575836501599</v>
      </c>
      <c r="G349">
        <v>0.12829525639320799</v>
      </c>
      <c r="H349">
        <v>1.8440066250360199E-2</v>
      </c>
      <c r="I349">
        <f t="shared" si="49"/>
        <v>0.81804112335215884</v>
      </c>
      <c r="J349">
        <f t="shared" si="50"/>
        <v>8.0727026233209445E-2</v>
      </c>
      <c r="K349">
        <f t="shared" si="51"/>
        <v>8.4723853528852838E-2</v>
      </c>
      <c r="L349">
        <f t="shared" si="52"/>
        <v>1.6507996885778767E-2</v>
      </c>
      <c r="M349">
        <f>_xlfn.NORM.S.DIST((1/$Y$7)*(C349-$Y$3-D349*$Y$12),TRUE)</f>
        <v>2.2348888365691533E-2</v>
      </c>
      <c r="N349" s="3">
        <f>_xlfn.NORM.S.DIST((1/$Y$8)*(C349-$Y$4-D349*$Y$12),TRUE)</f>
        <v>0.28669373909974993</v>
      </c>
      <c r="O349" s="3">
        <f>_xlfn.NORM.S.DIST((1/$Y$9)*(C349-$Y$5-D349*$Y$12),TRUE)</f>
        <v>0.18654420496885774</v>
      </c>
      <c r="P349" s="3">
        <f t="shared" si="53"/>
        <v>0.42318495903453451</v>
      </c>
      <c r="Q349">
        <f t="shared" si="54"/>
        <v>1.8282309744342296E-2</v>
      </c>
      <c r="R349">
        <f t="shared" si="54"/>
        <v>2.3143932997202417E-2</v>
      </c>
      <c r="S349">
        <f t="shared" si="54"/>
        <v>1.5804743898437803E-2</v>
      </c>
      <c r="T349">
        <f t="shared" si="47"/>
        <v>6.985935985850511E-3</v>
      </c>
      <c r="U349" s="4">
        <f t="shared" si="55"/>
        <v>6.4216922625833034E-2</v>
      </c>
      <c r="V349" s="6">
        <f t="shared" si="56"/>
        <v>-1.5203069613878086</v>
      </c>
    </row>
    <row r="350" spans="1:22" x14ac:dyDescent="0.3">
      <c r="A350">
        <f t="shared" si="48"/>
        <v>346</v>
      </c>
      <c r="C350">
        <v>2.0892743949999999</v>
      </c>
      <c r="D350">
        <v>2.1023000000000001</v>
      </c>
      <c r="E350">
        <v>0.77436005773720495</v>
      </c>
      <c r="F350">
        <v>0.12737058890031899</v>
      </c>
      <c r="G350">
        <v>7.9342123425797703E-2</v>
      </c>
      <c r="H350">
        <v>1.8927229936678901E-2</v>
      </c>
      <c r="I350">
        <f t="shared" si="49"/>
        <v>0.63374619156170953</v>
      </c>
      <c r="J350">
        <f t="shared" si="50"/>
        <v>0.24321164072132434</v>
      </c>
      <c r="K350">
        <f t="shared" si="51"/>
        <v>8.2905586316244437E-2</v>
      </c>
      <c r="L350">
        <f t="shared" si="52"/>
        <v>4.0136581400721835E-2</v>
      </c>
      <c r="M350">
        <f>_xlfn.NORM.S.DIST((1/$Y$7)*(C350-$Y$3-D350*$Y$12),TRUE)</f>
        <v>0.88901993645781408</v>
      </c>
      <c r="N350" s="3">
        <f>_xlfn.NORM.S.DIST((1/$Y$8)*(C350-$Y$4-D350*$Y$12),TRUE)</f>
        <v>0.93474195681662131</v>
      </c>
      <c r="O350" s="3">
        <f>_xlfn.NORM.S.DIST((1/$Y$9)*(C350-$Y$5-D350*$Y$12),TRUE)</f>
        <v>0.65757633158223938</v>
      </c>
      <c r="P350" s="3">
        <f t="shared" si="53"/>
        <v>0.67627740275977155</v>
      </c>
      <c r="Q350">
        <f t="shared" si="54"/>
        <v>0.56341299895257269</v>
      </c>
      <c r="R350">
        <f t="shared" si="54"/>
        <v>0.22734012496843178</v>
      </c>
      <c r="S350">
        <f t="shared" si="54"/>
        <v>5.4516751317510721E-2</v>
      </c>
      <c r="T350">
        <f t="shared" si="47"/>
        <v>2.7143463025336316E-2</v>
      </c>
      <c r="U350" s="4">
        <f t="shared" si="55"/>
        <v>0.87241333826385159</v>
      </c>
      <c r="V350" s="6">
        <f t="shared" si="56"/>
        <v>1.1378734634303767</v>
      </c>
    </row>
    <row r="351" spans="1:22" x14ac:dyDescent="0.3">
      <c r="A351">
        <f t="shared" si="48"/>
        <v>347</v>
      </c>
      <c r="C351">
        <v>1.88475847</v>
      </c>
      <c r="D351">
        <v>2.0891000000000002</v>
      </c>
      <c r="E351">
        <v>0.85671469957569402</v>
      </c>
      <c r="F351">
        <v>6.9778520960967594E-2</v>
      </c>
      <c r="G351">
        <v>6.3031825959448506E-2</v>
      </c>
      <c r="H351">
        <v>1.0474953503890499E-2</v>
      </c>
      <c r="I351">
        <f t="shared" si="49"/>
        <v>0.74002615786368475</v>
      </c>
      <c r="J351">
        <f t="shared" si="50"/>
        <v>0.14709303473227964</v>
      </c>
      <c r="K351">
        <f t="shared" si="51"/>
        <v>8.4208543330403257E-2</v>
      </c>
      <c r="L351">
        <f t="shared" si="52"/>
        <v>2.8672264073632998E-2</v>
      </c>
      <c r="M351">
        <f>_xlfn.NORM.S.DIST((1/$Y$7)*(C351-$Y$3-D351*$Y$12),TRUE)</f>
        <v>0.84823177164405372</v>
      </c>
      <c r="N351" s="3">
        <f>_xlfn.NORM.S.DIST((1/$Y$8)*(C351-$Y$4-D351*$Y$12),TRUE)</f>
        <v>0.9174895411391274</v>
      </c>
      <c r="O351" s="3">
        <f>_xlfn.NORM.S.DIST((1/$Y$9)*(C351-$Y$5-D351*$Y$12),TRUE)</f>
        <v>0.62876195424290848</v>
      </c>
      <c r="P351" s="3">
        <f t="shared" si="53"/>
        <v>0.66221195257052523</v>
      </c>
      <c r="Q351">
        <f t="shared" si="54"/>
        <v>0.6277136989476555</v>
      </c>
      <c r="R351">
        <f t="shared" si="54"/>
        <v>0.13495632094128096</v>
      </c>
      <c r="S351">
        <f t="shared" si="54"/>
        <v>5.2947128268372987E-2</v>
      </c>
      <c r="T351">
        <f t="shared" si="47"/>
        <v>1.8987115976818229E-2</v>
      </c>
      <c r="U351" s="4">
        <f t="shared" si="55"/>
        <v>0.83460426413412769</v>
      </c>
      <c r="V351" s="6">
        <f t="shared" si="56"/>
        <v>0.97252090161936866</v>
      </c>
    </row>
    <row r="352" spans="1:22" x14ac:dyDescent="0.3">
      <c r="A352">
        <f t="shared" si="48"/>
        <v>348</v>
      </c>
      <c r="C352">
        <v>1.1538310599999999</v>
      </c>
      <c r="D352">
        <v>2.1052</v>
      </c>
      <c r="E352">
        <v>0.90762291022074804</v>
      </c>
      <c r="F352">
        <v>4.7492297191777701E-2</v>
      </c>
      <c r="G352">
        <v>4.1136326201995803E-2</v>
      </c>
      <c r="H352">
        <v>3.74846638547834E-3</v>
      </c>
      <c r="I352">
        <f t="shared" si="49"/>
        <v>0.80009438506206232</v>
      </c>
      <c r="J352">
        <f t="shared" si="50"/>
        <v>9.8471925487150183E-2</v>
      </c>
      <c r="K352">
        <f t="shared" si="51"/>
        <v>8.544555629198454E-2</v>
      </c>
      <c r="L352">
        <f t="shared" si="52"/>
        <v>1.5988133158803645E-2</v>
      </c>
      <c r="M352">
        <f>_xlfn.NORM.S.DIST((1/$Y$7)*(C352-$Y$3-D352*$Y$12),TRUE)</f>
        <v>0.6320236678379495</v>
      </c>
      <c r="N352" s="3">
        <f>_xlfn.NORM.S.DIST((1/$Y$8)*(C352-$Y$4-D352*$Y$12),TRUE)</f>
        <v>0.82737830701621484</v>
      </c>
      <c r="O352" s="3">
        <f>_xlfn.NORM.S.DIST((1/$Y$9)*(C352-$Y$5-D352*$Y$12),TRUE)</f>
        <v>0.5202709207159999</v>
      </c>
      <c r="P352" s="3">
        <f t="shared" si="53"/>
        <v>0.60989270426296938</v>
      </c>
      <c r="Q352">
        <f t="shared" si="54"/>
        <v>0.50567858786347331</v>
      </c>
      <c r="R352">
        <f t="shared" si="54"/>
        <v>8.1473534998185174E-2</v>
      </c>
      <c r="S352">
        <f t="shared" si="54"/>
        <v>4.4454838243121596E-2</v>
      </c>
      <c r="T352">
        <f t="shared" si="47"/>
        <v>9.7510457683392063E-3</v>
      </c>
      <c r="U352" s="4">
        <f t="shared" si="55"/>
        <v>0.64135800687311928</v>
      </c>
      <c r="V352" s="6">
        <f t="shared" si="56"/>
        <v>0.36209105713294182</v>
      </c>
    </row>
    <row r="353" spans="1:22" x14ac:dyDescent="0.3">
      <c r="A353">
        <f t="shared" si="48"/>
        <v>349</v>
      </c>
      <c r="C353">
        <v>1.37217688</v>
      </c>
      <c r="D353">
        <v>2.0703</v>
      </c>
      <c r="E353">
        <v>0.91960211109504297</v>
      </c>
      <c r="F353">
        <v>3.5829580671400602E-2</v>
      </c>
      <c r="G353">
        <v>4.2535351844106402E-2</v>
      </c>
      <c r="H353">
        <v>2.0329563894503902E-3</v>
      </c>
      <c r="I353">
        <f t="shared" si="49"/>
        <v>0.82883872349546772</v>
      </c>
      <c r="J353">
        <f t="shared" si="50"/>
        <v>7.9882120023281517E-2</v>
      </c>
      <c r="K353">
        <f t="shared" si="51"/>
        <v>8.3119790391670154E-2</v>
      </c>
      <c r="L353">
        <f t="shared" si="52"/>
        <v>8.1593660895803999E-3</v>
      </c>
      <c r="M353">
        <f>_xlfn.NORM.S.DIST((1/$Y$7)*(C353-$Y$3-D353*$Y$12),TRUE)</f>
        <v>0.70735093431655804</v>
      </c>
      <c r="N353" s="3">
        <f>_xlfn.NORM.S.DIST((1/$Y$8)*(C353-$Y$4-D353*$Y$12),TRUE)</f>
        <v>0.85944326885637601</v>
      </c>
      <c r="O353" s="3">
        <f>_xlfn.NORM.S.DIST((1/$Y$9)*(C353-$Y$5-D353*$Y$12),TRUE)</f>
        <v>0.55351070146917847</v>
      </c>
      <c r="P353" s="3">
        <f t="shared" si="53"/>
        <v>0.62592154767828079</v>
      </c>
      <c r="Q353">
        <f t="shared" si="54"/>
        <v>0.58627984546226242</v>
      </c>
      <c r="R353">
        <f t="shared" si="54"/>
        <v>6.8654150355986432E-2</v>
      </c>
      <c r="S353">
        <f t="shared" si="54"/>
        <v>4.6007693485664428E-2</v>
      </c>
      <c r="T353">
        <f t="shared" si="47"/>
        <v>5.107123050863846E-3</v>
      </c>
      <c r="U353" s="4">
        <f t="shared" si="55"/>
        <v>0.70604881235477712</v>
      </c>
      <c r="V353" s="6">
        <f t="shared" si="56"/>
        <v>0.54187825833788295</v>
      </c>
    </row>
    <row r="354" spans="1:22" x14ac:dyDescent="0.3">
      <c r="A354">
        <f t="shared" si="48"/>
        <v>350</v>
      </c>
      <c r="C354">
        <v>0.864337774</v>
      </c>
      <c r="D354">
        <v>2.1328</v>
      </c>
      <c r="E354">
        <v>0.92589368488422596</v>
      </c>
      <c r="F354">
        <v>3.5689107669380098E-2</v>
      </c>
      <c r="G354">
        <v>3.7178226861724097E-2</v>
      </c>
      <c r="H354">
        <v>1.2389805846698999E-3</v>
      </c>
      <c r="I354">
        <f t="shared" si="49"/>
        <v>0.84025393646200286</v>
      </c>
      <c r="J354">
        <f t="shared" si="50"/>
        <v>6.9989130924460463E-2</v>
      </c>
      <c r="K354">
        <f t="shared" si="51"/>
        <v>8.412225591639555E-2</v>
      </c>
      <c r="L354">
        <f t="shared" si="52"/>
        <v>5.6346766971414365E-3</v>
      </c>
      <c r="M354">
        <f>_xlfn.NORM.S.DIST((1/$Y$7)*(C354-$Y$3-D354*$Y$12),TRUE)</f>
        <v>0.5247133736361167</v>
      </c>
      <c r="N354" s="3">
        <f>_xlfn.NORM.S.DIST((1/$Y$8)*(C354-$Y$4-D354*$Y$12),TRUE)</f>
        <v>0.77844935795379533</v>
      </c>
      <c r="O354" s="3">
        <f>_xlfn.NORM.S.DIST((1/$Y$9)*(C354-$Y$5-D354*$Y$12),TRUE)</f>
        <v>0.47620213316892746</v>
      </c>
      <c r="P354" s="3">
        <f t="shared" si="53"/>
        <v>0.58844284532671565</v>
      </c>
      <c r="Q354">
        <f t="shared" si="54"/>
        <v>0.44089247771200479</v>
      </c>
      <c r="R354">
        <f t="shared" si="54"/>
        <v>5.4482994031890372E-2</v>
      </c>
      <c r="S354">
        <f t="shared" si="54"/>
        <v>4.0059197714369991E-2</v>
      </c>
      <c r="T354">
        <f t="shared" si="47"/>
        <v>3.3156851881620472E-3</v>
      </c>
      <c r="U354" s="4">
        <f t="shared" si="55"/>
        <v>0.53875035464642718</v>
      </c>
      <c r="V354" s="6">
        <f t="shared" si="56"/>
        <v>9.7285978510034468E-2</v>
      </c>
    </row>
    <row r="355" spans="1:22" x14ac:dyDescent="0.3">
      <c r="A355">
        <f t="shared" si="48"/>
        <v>351</v>
      </c>
      <c r="C355">
        <v>0.78711495399999998</v>
      </c>
      <c r="D355">
        <v>2.1877</v>
      </c>
      <c r="E355">
        <v>0.92556337257293597</v>
      </c>
      <c r="F355">
        <v>3.6822523917590499E-2</v>
      </c>
      <c r="G355">
        <v>3.6528459742125902E-2</v>
      </c>
      <c r="H355">
        <v>1.0856437673477199E-3</v>
      </c>
      <c r="I355">
        <f t="shared" si="49"/>
        <v>0.84192404692110068</v>
      </c>
      <c r="J355">
        <f t="shared" si="50"/>
        <v>6.9939179638662433E-2</v>
      </c>
      <c r="K355">
        <f t="shared" si="51"/>
        <v>8.3204895936945744E-2</v>
      </c>
      <c r="L355">
        <f t="shared" si="52"/>
        <v>4.9318775032911712E-3</v>
      </c>
      <c r="M355">
        <f>_xlfn.NORM.S.DIST((1/$Y$7)*(C355-$Y$3-D355*$Y$12),TRUE)</f>
        <v>0.49428742995791336</v>
      </c>
      <c r="N355" s="3">
        <f>_xlfn.NORM.S.DIST((1/$Y$8)*(C355-$Y$4-D355*$Y$12),TRUE)</f>
        <v>0.76359822997072002</v>
      </c>
      <c r="O355" s="3">
        <f>_xlfn.NORM.S.DIST((1/$Y$9)*(C355-$Y$5-D355*$Y$12),TRUE)</f>
        <v>0.4640127124180658</v>
      </c>
      <c r="P355" s="3">
        <f t="shared" si="53"/>
        <v>0.58244585815644068</v>
      </c>
      <c r="Q355">
        <f t="shared" si="54"/>
        <v>0.41615247337239653</v>
      </c>
      <c r="R355">
        <f t="shared" si="54"/>
        <v>5.3405433777686855E-2</v>
      </c>
      <c r="S355">
        <f t="shared" si="54"/>
        <v>3.8608129450165098E-2</v>
      </c>
      <c r="T355">
        <f t="shared" si="47"/>
        <v>2.8725516247268702E-3</v>
      </c>
      <c r="U355" s="4">
        <f t="shared" si="55"/>
        <v>0.51103858822497539</v>
      </c>
      <c r="V355" s="6">
        <f t="shared" si="56"/>
        <v>2.7673168989592704E-2</v>
      </c>
    </row>
    <row r="356" spans="1:22" x14ac:dyDescent="0.3">
      <c r="A356">
        <f t="shared" si="48"/>
        <v>352</v>
      </c>
      <c r="C356">
        <v>1.55319484</v>
      </c>
      <c r="D356">
        <v>2.2416</v>
      </c>
      <c r="E356">
        <v>0.92199725827991696</v>
      </c>
      <c r="F356">
        <v>3.0785173519174099E-2</v>
      </c>
      <c r="G356">
        <v>4.5888057715122603E-2</v>
      </c>
      <c r="H356">
        <v>1.3295104857858201E-3</v>
      </c>
      <c r="I356">
        <f t="shared" si="49"/>
        <v>0.84117534055536369</v>
      </c>
      <c r="J356">
        <f t="shared" si="50"/>
        <v>7.0912147857183722E-2</v>
      </c>
      <c r="K356">
        <f t="shared" si="51"/>
        <v>8.2996459584394208E-2</v>
      </c>
      <c r="L356">
        <f t="shared" si="52"/>
        <v>4.9160520030584846E-3</v>
      </c>
      <c r="M356">
        <f>_xlfn.NORM.S.DIST((1/$Y$7)*(C356-$Y$3-D356*$Y$12),TRUE)</f>
        <v>0.76000086554446167</v>
      </c>
      <c r="N356" s="3">
        <f>_xlfn.NORM.S.DIST((1/$Y$8)*(C356-$Y$4-D356*$Y$12),TRUE)</f>
        <v>0.8812116643397141</v>
      </c>
      <c r="O356" s="3">
        <f>_xlfn.NORM.S.DIST((1/$Y$9)*(C356-$Y$5-D356*$Y$12),TRUE)</f>
        <v>0.57888576596031849</v>
      </c>
      <c r="P356" s="3">
        <f t="shared" si="53"/>
        <v>0.63812932315925197</v>
      </c>
      <c r="Q356">
        <f t="shared" si="54"/>
        <v>0.63929398689673367</v>
      </c>
      <c r="R356">
        <f t="shared" si="54"/>
        <v>6.2488611835132761E-2</v>
      </c>
      <c r="S356">
        <f t="shared" si="54"/>
        <v>4.804546907850666E-2</v>
      </c>
      <c r="T356">
        <f t="shared" si="47"/>
        <v>3.1370769373273957E-3</v>
      </c>
      <c r="U356" s="4">
        <f t="shared" si="55"/>
        <v>0.75296514474770049</v>
      </c>
      <c r="V356" s="6">
        <f t="shared" si="56"/>
        <v>0.68385028387710056</v>
      </c>
    </row>
    <row r="357" spans="1:22" x14ac:dyDescent="0.3">
      <c r="A357">
        <f t="shared" si="48"/>
        <v>353</v>
      </c>
      <c r="C357">
        <v>1.3316171210000001</v>
      </c>
      <c r="D357">
        <v>2.1480999999999999</v>
      </c>
      <c r="E357">
        <v>0.92754923109114595</v>
      </c>
      <c r="F357">
        <v>2.9153767162732502E-2</v>
      </c>
      <c r="G357">
        <v>4.2180566915011097E-2</v>
      </c>
      <c r="H357">
        <v>1.1164348311102901E-3</v>
      </c>
      <c r="I357">
        <f t="shared" si="49"/>
        <v>0.84471813568126475</v>
      </c>
      <c r="J357">
        <f t="shared" si="50"/>
        <v>6.5681926704431015E-2</v>
      </c>
      <c r="K357">
        <f t="shared" si="51"/>
        <v>8.4998931296606378E-2</v>
      </c>
      <c r="L357">
        <f t="shared" si="52"/>
        <v>4.6010063176972925E-3</v>
      </c>
      <c r="M357">
        <f>_xlfn.NORM.S.DIST((1/$Y$7)*(C357-$Y$3-D357*$Y$12),TRUE)</f>
        <v>0.69238024871166004</v>
      </c>
      <c r="N357" s="3">
        <f>_xlfn.NORM.S.DIST((1/$Y$8)*(C357-$Y$4-D357*$Y$12),TRUE)</f>
        <v>0.85317568206710237</v>
      </c>
      <c r="O357" s="3">
        <f>_xlfn.NORM.S.DIST((1/$Y$9)*(C357-$Y$5-D357*$Y$12),TRUE)</f>
        <v>0.54666808161778646</v>
      </c>
      <c r="P357" s="3">
        <f t="shared" si="53"/>
        <v>0.6226275995474484</v>
      </c>
      <c r="Q357">
        <f t="shared" si="54"/>
        <v>0.58486615287424393</v>
      </c>
      <c r="R357">
        <f t="shared" si="54"/>
        <v>5.6038222615534358E-2</v>
      </c>
      <c r="S357">
        <f t="shared" si="54"/>
        <v>4.646620271147784E-2</v>
      </c>
      <c r="T357">
        <f t="shared" si="47"/>
        <v>2.8647135190905098E-3</v>
      </c>
      <c r="U357" s="4">
        <f t="shared" si="55"/>
        <v>0.69023529172034659</v>
      </c>
      <c r="V357" s="6">
        <f t="shared" si="56"/>
        <v>0.49651739659130151</v>
      </c>
    </row>
    <row r="358" spans="1:22" x14ac:dyDescent="0.3">
      <c r="A358">
        <f t="shared" si="48"/>
        <v>354</v>
      </c>
      <c r="C358">
        <v>0.50665509500000006</v>
      </c>
      <c r="D358">
        <v>2.1682999999999999</v>
      </c>
      <c r="E358">
        <v>0.92266240997674898</v>
      </c>
      <c r="F358">
        <v>3.8722962699895697E-2</v>
      </c>
      <c r="G358">
        <v>3.7645677661049697E-2</v>
      </c>
      <c r="H358">
        <v>9.6894966230618796E-4</v>
      </c>
      <c r="I358">
        <f t="shared" si="49"/>
        <v>0.84691603355895484</v>
      </c>
      <c r="J358">
        <f t="shared" si="50"/>
        <v>6.4336567722550309E-2</v>
      </c>
      <c r="K358">
        <f t="shared" si="51"/>
        <v>8.451706846818309E-2</v>
      </c>
      <c r="L358">
        <f t="shared" si="52"/>
        <v>4.2303302503115935E-3</v>
      </c>
      <c r="M358">
        <f>_xlfn.NORM.S.DIST((1/$Y$7)*(C358-$Y$3-D358*$Y$12),TRUE)</f>
        <v>0.39044516096466753</v>
      </c>
      <c r="N358" s="3">
        <f>_xlfn.NORM.S.DIST((1/$Y$8)*(C358-$Y$4-D358*$Y$12),TRUE)</f>
        <v>0.70827674859828205</v>
      </c>
      <c r="O358" s="3">
        <f>_xlfn.NORM.S.DIST((1/$Y$9)*(C358-$Y$5-D358*$Y$12),TRUE)</f>
        <v>0.42219693270656716</v>
      </c>
      <c r="P358" s="3">
        <f t="shared" si="53"/>
        <v>0.56157098969625185</v>
      </c>
      <c r="Q358">
        <f t="shared" si="54"/>
        <v>0.33067426704648389</v>
      </c>
      <c r="R358">
        <f t="shared" si="54"/>
        <v>4.5568095002501113E-2</v>
      </c>
      <c r="S358">
        <f t="shared" si="54"/>
        <v>3.5682847068617823E-2</v>
      </c>
      <c r="T358">
        <f t="shared" si="47"/>
        <v>2.3756307454094743E-3</v>
      </c>
      <c r="U358" s="4">
        <f t="shared" si="55"/>
        <v>0.41430083986301225</v>
      </c>
      <c r="V358" s="6">
        <f t="shared" si="56"/>
        <v>-0.21649531106979686</v>
      </c>
    </row>
    <row r="359" spans="1:22" x14ac:dyDescent="0.3">
      <c r="A359">
        <f t="shared" si="48"/>
        <v>355</v>
      </c>
      <c r="C359">
        <v>1.0129339049999999</v>
      </c>
      <c r="D359">
        <v>2.1017000000000001</v>
      </c>
      <c r="E359">
        <v>0.92630099239949204</v>
      </c>
      <c r="F359">
        <v>3.5073643703869797E-2</v>
      </c>
      <c r="G359">
        <v>3.7503122710691103E-2</v>
      </c>
      <c r="H359">
        <v>1.12224118594688E-3</v>
      </c>
      <c r="I359">
        <f t="shared" si="49"/>
        <v>0.83944472781911694</v>
      </c>
      <c r="J359">
        <f t="shared" si="50"/>
        <v>7.2518682525054737E-2</v>
      </c>
      <c r="K359">
        <f t="shared" si="51"/>
        <v>8.3012676879383906E-2</v>
      </c>
      <c r="L359">
        <f t="shared" si="52"/>
        <v>5.023912776445017E-3</v>
      </c>
      <c r="M359">
        <f>_xlfn.NORM.S.DIST((1/$Y$7)*(C359-$Y$3-D359*$Y$12),TRUE)</f>
        <v>0.58093697783579534</v>
      </c>
      <c r="N359" s="3">
        <f>_xlfn.NORM.S.DIST((1/$Y$8)*(C359-$Y$4-D359*$Y$12),TRUE)</f>
        <v>0.80467097936084797</v>
      </c>
      <c r="O359" s="3">
        <f>_xlfn.NORM.S.DIST((1/$Y$9)*(C359-$Y$5-D359*$Y$12),TRUE)</f>
        <v>0.4989849482871766</v>
      </c>
      <c r="P359" s="3">
        <f t="shared" si="53"/>
        <v>0.59957057338467157</v>
      </c>
      <c r="Q359">
        <f t="shared" si="54"/>
        <v>0.48766448323942957</v>
      </c>
      <c r="R359">
        <f t="shared" si="54"/>
        <v>5.8353679289394209E-2</v>
      </c>
      <c r="S359">
        <f t="shared" si="54"/>
        <v>4.142207627983948E-2</v>
      </c>
      <c r="T359">
        <f t="shared" si="47"/>
        <v>3.012190264007716E-3</v>
      </c>
      <c r="U359" s="4">
        <f t="shared" si="55"/>
        <v>0.59045242907267093</v>
      </c>
      <c r="V359" s="6">
        <f t="shared" si="56"/>
        <v>0.22870894511922493</v>
      </c>
    </row>
    <row r="360" spans="1:22" x14ac:dyDescent="0.3">
      <c r="A360">
        <f t="shared" si="48"/>
        <v>356</v>
      </c>
      <c r="C360">
        <v>1.792892997</v>
      </c>
      <c r="D360">
        <v>2.0756000000000001</v>
      </c>
      <c r="E360">
        <v>0.91439426588622497</v>
      </c>
      <c r="F360">
        <v>2.99347800409791E-2</v>
      </c>
      <c r="G360">
        <v>5.41428738233262E-2</v>
      </c>
      <c r="H360">
        <v>1.52808024946975E-3</v>
      </c>
      <c r="I360">
        <f t="shared" si="49"/>
        <v>0.84250908051214879</v>
      </c>
      <c r="J360">
        <f t="shared" si="50"/>
        <v>6.9415121097463464E-2</v>
      </c>
      <c r="K360">
        <f t="shared" si="51"/>
        <v>8.3295609844136212E-2</v>
      </c>
      <c r="L360">
        <f t="shared" si="52"/>
        <v>4.7801885462513951E-3</v>
      </c>
      <c r="M360">
        <f>_xlfn.NORM.S.DIST((1/$Y$7)*(C360-$Y$3-D360*$Y$12),TRUE)</f>
        <v>0.82713192699348537</v>
      </c>
      <c r="N360" s="3">
        <f>_xlfn.NORM.S.DIST((1/$Y$8)*(C360-$Y$4-D360*$Y$12),TRUE)</f>
        <v>0.90875347922357763</v>
      </c>
      <c r="O360" s="3">
        <f>_xlfn.NORM.S.DIST((1/$Y$9)*(C360-$Y$5-D360*$Y$12),TRUE)</f>
        <v>0.61563909664793059</v>
      </c>
      <c r="P360" s="3">
        <f t="shared" si="53"/>
        <v>0.65585210055883403</v>
      </c>
      <c r="Q360">
        <f t="shared" si="54"/>
        <v>0.69686615927352313</v>
      </c>
      <c r="R360">
        <f t="shared" si="54"/>
        <v>6.3081232808045895E-2</v>
      </c>
      <c r="S360">
        <f t="shared" si="54"/>
        <v>5.1280033999182489E-2</v>
      </c>
      <c r="T360">
        <f t="shared" si="47"/>
        <v>3.1350966991262564E-3</v>
      </c>
      <c r="U360" s="4">
        <f t="shared" si="55"/>
        <v>0.81436252277987775</v>
      </c>
      <c r="V360" s="6">
        <f t="shared" si="56"/>
        <v>0.894087728676075</v>
      </c>
    </row>
    <row r="361" spans="1:22" x14ac:dyDescent="0.3">
      <c r="A361">
        <f t="shared" si="48"/>
        <v>357</v>
      </c>
      <c r="C361">
        <v>-0.58124200599999998</v>
      </c>
      <c r="D361">
        <v>2.0789</v>
      </c>
      <c r="E361">
        <v>0.83866346143251902</v>
      </c>
      <c r="F361">
        <v>9.2323740325598605E-2</v>
      </c>
      <c r="G361">
        <v>6.6765330556604705E-2</v>
      </c>
      <c r="H361">
        <v>2.24746768527769E-3</v>
      </c>
      <c r="I361">
        <f t="shared" si="49"/>
        <v>0.84396445173557733</v>
      </c>
      <c r="J361">
        <f t="shared" si="50"/>
        <v>6.4872572691609579E-2</v>
      </c>
      <c r="K361">
        <f t="shared" si="51"/>
        <v>8.6405604630906144E-2</v>
      </c>
      <c r="L361">
        <f t="shared" si="52"/>
        <v>4.757370941906972E-3</v>
      </c>
      <c r="M361">
        <f>_xlfn.NORM.S.DIST((1/$Y$7)*(C361-$Y$3-D361*$Y$12),TRUE)</f>
        <v>9.6676245168777264E-2</v>
      </c>
      <c r="N361" s="3">
        <f>_xlfn.NORM.S.DIST((1/$Y$8)*(C361-$Y$4-D361*$Y$12),TRUE)</f>
        <v>0.45666524489411386</v>
      </c>
      <c r="O361" s="3">
        <f>_xlfn.NORM.S.DIST((1/$Y$9)*(C361-$Y$5-D361*$Y$12),TRUE)</f>
        <v>0.27195972448250871</v>
      </c>
      <c r="P361" s="3">
        <f t="shared" si="53"/>
        <v>0.47956749760048184</v>
      </c>
      <c r="Q361">
        <f t="shared" si="54"/>
        <v>8.1591314249721367E-2</v>
      </c>
      <c r="R361">
        <f t="shared" si="54"/>
        <v>2.9625049295125092E-2</v>
      </c>
      <c r="S361">
        <f t="shared" si="54"/>
        <v>2.3498844429165815E-2</v>
      </c>
      <c r="T361">
        <f t="shared" si="47"/>
        <v>2.281480477767574E-3</v>
      </c>
      <c r="U361" s="4">
        <f t="shared" si="55"/>
        <v>0.13699668845177984</v>
      </c>
      <c r="V361" s="6">
        <f t="shared" si="56"/>
        <v>-1.0939124522044621</v>
      </c>
    </row>
    <row r="362" spans="1:22" x14ac:dyDescent="0.3">
      <c r="A362">
        <f t="shared" si="48"/>
        <v>358</v>
      </c>
      <c r="C362">
        <v>-2.6575554260000001</v>
      </c>
      <c r="D362">
        <v>2.1366999999999998</v>
      </c>
      <c r="E362">
        <v>7.9870520973100795E-2</v>
      </c>
      <c r="F362">
        <v>0.60851930422197997</v>
      </c>
      <c r="G362">
        <v>0.26623212312545302</v>
      </c>
      <c r="H362">
        <v>4.5378051679466701E-2</v>
      </c>
      <c r="I362">
        <f t="shared" si="49"/>
        <v>0.78704059614148092</v>
      </c>
      <c r="J362">
        <f t="shared" si="50"/>
        <v>0.11776257661748722</v>
      </c>
      <c r="K362">
        <f t="shared" si="51"/>
        <v>8.3498825754683856E-2</v>
      </c>
      <c r="L362">
        <f t="shared" si="52"/>
        <v>1.169800148634806E-2</v>
      </c>
      <c r="M362">
        <f>_xlfn.NORM.S.DIST((1/$Y$7)*(C362-$Y$3-D362*$Y$12),TRUE)</f>
        <v>5.4494782496530641E-4</v>
      </c>
      <c r="N362" s="3">
        <f>_xlfn.NORM.S.DIST((1/$Y$8)*(C362-$Y$4-D362*$Y$12),TRUE)</f>
        <v>8.5023225330493474E-2</v>
      </c>
      <c r="O362" s="3">
        <f>_xlfn.NORM.S.DIST((1/$Y$9)*(C362-$Y$5-D362*$Y$12),TRUE)</f>
        <v>8.1332816296734889E-2</v>
      </c>
      <c r="P362" s="3">
        <f t="shared" si="53"/>
        <v>0.32723254344461117</v>
      </c>
      <c r="Q362">
        <f t="shared" si="54"/>
        <v>4.2889606102669813E-4</v>
      </c>
      <c r="R362">
        <f t="shared" si="54"/>
        <v>1.0012554087248118E-2</v>
      </c>
      <c r="S362">
        <f t="shared" si="54"/>
        <v>6.7911946560987781E-3</v>
      </c>
      <c r="T362">
        <f t="shared" si="47"/>
        <v>3.8279667795965175E-3</v>
      </c>
      <c r="U362" s="4">
        <f t="shared" si="55"/>
        <v>2.1060611583970112E-2</v>
      </c>
      <c r="V362" s="6">
        <f t="shared" si="56"/>
        <v>-2.0323204731674944</v>
      </c>
    </row>
    <row r="363" spans="1:22" x14ac:dyDescent="0.3">
      <c r="A363">
        <f t="shared" si="48"/>
        <v>359</v>
      </c>
      <c r="C363">
        <v>1.8779302899999999</v>
      </c>
      <c r="D363">
        <v>2.0522</v>
      </c>
      <c r="E363">
        <v>0.46061701190125798</v>
      </c>
      <c r="F363">
        <v>0.397229524333583</v>
      </c>
      <c r="G363">
        <v>8.7868925834992798E-2</v>
      </c>
      <c r="H363">
        <v>5.4284537930166597E-2</v>
      </c>
      <c r="I363">
        <f t="shared" si="49"/>
        <v>0.26851216066566935</v>
      </c>
      <c r="J363">
        <f t="shared" si="50"/>
        <v>0.5536715263238392</v>
      </c>
      <c r="K363">
        <f t="shared" si="51"/>
        <v>7.7999620013466123E-2</v>
      </c>
      <c r="L363">
        <f t="shared" si="52"/>
        <v>9.9816692997025891E-2</v>
      </c>
      <c r="M363">
        <f>_xlfn.NORM.S.DIST((1/$Y$7)*(C363-$Y$3-D363*$Y$12),TRUE)</f>
        <v>0.84724029764348874</v>
      </c>
      <c r="N363" s="3">
        <f>_xlfn.NORM.S.DIST((1/$Y$8)*(C363-$Y$4-D363*$Y$12),TRUE)</f>
        <v>0.91707700946235338</v>
      </c>
      <c r="O363" s="3">
        <f>_xlfn.NORM.S.DIST((1/$Y$9)*(C363-$Y$5-D363*$Y$12),TRUE)</f>
        <v>0.62812275277954788</v>
      </c>
      <c r="P363" s="3">
        <f t="shared" si="53"/>
        <v>0.66190161268908598</v>
      </c>
      <c r="Q363">
        <f t="shared" si="54"/>
        <v>0.22749432292327798</v>
      </c>
      <c r="R363">
        <f t="shared" si="54"/>
        <v>0.50775942758552317</v>
      </c>
      <c r="S363">
        <f t="shared" si="54"/>
        <v>4.8993336038617059E-2</v>
      </c>
      <c r="T363">
        <f t="shared" si="47"/>
        <v>6.6068830068022832E-2</v>
      </c>
      <c r="U363" s="4">
        <f t="shared" si="55"/>
        <v>0.85031591661544104</v>
      </c>
      <c r="V363" s="6">
        <f t="shared" si="56"/>
        <v>1.0377892841705603</v>
      </c>
    </row>
    <row r="364" spans="1:22" x14ac:dyDescent="0.3">
      <c r="A364">
        <f t="shared" si="48"/>
        <v>360</v>
      </c>
      <c r="C364">
        <v>-0.60972382300000005</v>
      </c>
      <c r="D364">
        <v>2.1456</v>
      </c>
      <c r="E364">
        <v>0.41217071783786802</v>
      </c>
      <c r="F364">
        <v>0.50443876378748898</v>
      </c>
      <c r="G364">
        <v>4.7352005024819399E-2</v>
      </c>
      <c r="H364">
        <v>3.6038513349823498E-2</v>
      </c>
      <c r="I364">
        <f t="shared" si="49"/>
        <v>0.47312373769693933</v>
      </c>
      <c r="J364">
        <f t="shared" si="50"/>
        <v>0.37568071566659228</v>
      </c>
      <c r="K364">
        <f t="shared" si="51"/>
        <v>6.7166274600627227E-2</v>
      </c>
      <c r="L364">
        <f t="shared" si="52"/>
        <v>8.4029272035841512E-2</v>
      </c>
      <c r="M364">
        <f>_xlfn.NORM.S.DIST((1/$Y$7)*(C364-$Y$3-D364*$Y$12),TRUE)</f>
        <v>9.1480771198763328E-2</v>
      </c>
      <c r="N364" s="3">
        <f>_xlfn.NORM.S.DIST((1/$Y$8)*(C364-$Y$4-D364*$Y$12),TRUE)</f>
        <v>0.44878151737816441</v>
      </c>
      <c r="O364" s="3">
        <f>_xlfn.NORM.S.DIST((1/$Y$9)*(C364-$Y$5-D364*$Y$12),TRUE)</f>
        <v>0.26784899364130343</v>
      </c>
      <c r="P364" s="3">
        <f t="shared" si="53"/>
        <v>0.47708013880435635</v>
      </c>
      <c r="Q364">
        <f t="shared" si="54"/>
        <v>4.3281724396957426E-2</v>
      </c>
      <c r="R364">
        <f t="shared" si="54"/>
        <v>0.16859856162656803</v>
      </c>
      <c r="S364">
        <f t="shared" si="54"/>
        <v>1.7990419058413441E-2</v>
      </c>
      <c r="T364">
        <f t="shared" si="47"/>
        <v>4.008869676648829E-2</v>
      </c>
      <c r="U364" s="4">
        <f t="shared" si="55"/>
        <v>0.26995940184842721</v>
      </c>
      <c r="V364" s="6">
        <f t="shared" si="56"/>
        <v>-0.61293578015691441</v>
      </c>
    </row>
    <row r="365" spans="1:22" x14ac:dyDescent="0.3">
      <c r="A365">
        <f t="shared" si="48"/>
        <v>361</v>
      </c>
      <c r="C365">
        <v>0.98818543999999997</v>
      </c>
      <c r="D365">
        <v>2.0922000000000001</v>
      </c>
      <c r="E365">
        <v>0.61644300148474296</v>
      </c>
      <c r="F365">
        <v>0.327208868482326</v>
      </c>
      <c r="G365">
        <v>3.1814612292204503E-2</v>
      </c>
      <c r="H365">
        <v>2.4533517740726499E-2</v>
      </c>
      <c r="I365">
        <f t="shared" si="49"/>
        <v>0.40220844808656697</v>
      </c>
      <c r="J365">
        <f t="shared" si="50"/>
        <v>0.46757865890212097</v>
      </c>
      <c r="K365">
        <f t="shared" si="51"/>
        <v>5.0464685902456098E-2</v>
      </c>
      <c r="L365">
        <f t="shared" si="52"/>
        <v>7.9748207108855884E-2</v>
      </c>
      <c r="M365">
        <f>_xlfn.NORM.S.DIST((1/$Y$7)*(C365-$Y$3-D365*$Y$12),TRUE)</f>
        <v>0.57200555008105669</v>
      </c>
      <c r="N365" s="3">
        <f>_xlfn.NORM.S.DIST((1/$Y$8)*(C365-$Y$4-D365*$Y$12),TRUE)</f>
        <v>0.80059982149181041</v>
      </c>
      <c r="O365" s="3">
        <f>_xlfn.NORM.S.DIST((1/$Y$9)*(C365-$Y$5-D365*$Y$12),TRUE)</f>
        <v>0.49533114265464934</v>
      </c>
      <c r="P365" s="3">
        <f t="shared" si="53"/>
        <v>0.59779219032065134</v>
      </c>
      <c r="Q365">
        <f t="shared" si="54"/>
        <v>0.23006546459500488</v>
      </c>
      <c r="R365">
        <f t="shared" si="54"/>
        <v>0.37434339085041818</v>
      </c>
      <c r="S365">
        <f t="shared" si="54"/>
        <v>2.4996730531771552E-2</v>
      </c>
      <c r="T365">
        <f t="shared" si="47"/>
        <v>4.7672855401747899E-2</v>
      </c>
      <c r="U365" s="4">
        <f t="shared" si="55"/>
        <v>0.67707844137894246</v>
      </c>
      <c r="V365" s="6">
        <f t="shared" si="56"/>
        <v>0.4595446205653837</v>
      </c>
    </row>
    <row r="366" spans="1:22" x14ac:dyDescent="0.3">
      <c r="A366">
        <f t="shared" si="48"/>
        <v>362</v>
      </c>
      <c r="C366">
        <v>2.474562374</v>
      </c>
      <c r="D366">
        <v>2.0175000000000001</v>
      </c>
      <c r="E366">
        <v>0.68377664459593002</v>
      </c>
      <c r="F366">
        <v>0.18678956342949599</v>
      </c>
      <c r="G366">
        <v>8.9848977671078897E-2</v>
      </c>
      <c r="H366">
        <v>3.9584814303495398E-2</v>
      </c>
      <c r="I366">
        <f t="shared" si="49"/>
        <v>0.56889378601919149</v>
      </c>
      <c r="J366">
        <f t="shared" si="50"/>
        <v>0.31731872173224052</v>
      </c>
      <c r="K366">
        <f t="shared" si="51"/>
        <v>6.1121645084832026E-2</v>
      </c>
      <c r="L366">
        <f t="shared" si="52"/>
        <v>5.2665847163735846E-2</v>
      </c>
      <c r="M366">
        <f>_xlfn.NORM.S.DIST((1/$Y$7)*(C366-$Y$3-D366*$Y$12),TRUE)</f>
        <v>0.94414560346288079</v>
      </c>
      <c r="N366" s="3">
        <f>_xlfn.NORM.S.DIST((1/$Y$8)*(C366-$Y$4-D366*$Y$12),TRUE)</f>
        <v>0.95988639291078992</v>
      </c>
      <c r="O366" s="3">
        <f>_xlfn.NORM.S.DIST((1/$Y$9)*(C366-$Y$5-D366*$Y$12),TRUE)</f>
        <v>0.710252885736401</v>
      </c>
      <c r="P366" s="3">
        <f t="shared" si="53"/>
        <v>0.70255594079831818</v>
      </c>
      <c r="Q366">
        <f t="shared" si="54"/>
        <v>0.53711856690737247</v>
      </c>
      <c r="R366">
        <f t="shared" si="54"/>
        <v>0.30458992320662304</v>
      </c>
      <c r="S366">
        <f t="shared" si="54"/>
        <v>4.3411824802458053E-2</v>
      </c>
      <c r="T366">
        <f t="shared" si="47"/>
        <v>3.7000703802058874E-2</v>
      </c>
      <c r="U366" s="4">
        <f t="shared" si="55"/>
        <v>0.92212101871851249</v>
      </c>
      <c r="V366" s="6">
        <f t="shared" si="56"/>
        <v>1.4194839852904289</v>
      </c>
    </row>
    <row r="367" spans="1:22" x14ac:dyDescent="0.3">
      <c r="A367">
        <f t="shared" si="48"/>
        <v>363</v>
      </c>
      <c r="C367">
        <v>0.50645921999999999</v>
      </c>
      <c r="D367">
        <v>1.9706999999999999</v>
      </c>
      <c r="E367">
        <v>0.81098411192723396</v>
      </c>
      <c r="F367">
        <v>0.13492272277849199</v>
      </c>
      <c r="G367">
        <v>4.1199305252067497E-2</v>
      </c>
      <c r="H367">
        <v>1.2893860042206899E-2</v>
      </c>
      <c r="I367">
        <f t="shared" si="49"/>
        <v>0.66867845494492517</v>
      </c>
      <c r="J367">
        <f t="shared" si="50"/>
        <v>0.19708094285229089</v>
      </c>
      <c r="K367">
        <f t="shared" si="51"/>
        <v>8.2995304640327561E-2</v>
      </c>
      <c r="L367">
        <f t="shared" si="52"/>
        <v>5.1245297562456701E-2</v>
      </c>
      <c r="M367">
        <f>_xlfn.NORM.S.DIST((1/$Y$7)*(C367-$Y$3-D367*$Y$12),TRUE)</f>
        <v>0.39498947190112332</v>
      </c>
      <c r="N367" s="3">
        <f>_xlfn.NORM.S.DIST((1/$Y$8)*(C367-$Y$4-D367*$Y$12),TRUE)</f>
        <v>0.71087909338571276</v>
      </c>
      <c r="O367" s="3">
        <f>_xlfn.NORM.S.DIST((1/$Y$9)*(C367-$Y$5-D367*$Y$12),TRUE)</f>
        <v>0.42405537633643614</v>
      </c>
      <c r="P367" s="3">
        <f t="shared" si="53"/>
        <v>0.56251039322461627</v>
      </c>
      <c r="Q367">
        <f t="shared" si="54"/>
        <v>0.26412094979035505</v>
      </c>
      <c r="R367">
        <f t="shared" si="54"/>
        <v>0.14010072197843801</v>
      </c>
      <c r="S367">
        <f t="shared" si="54"/>
        <v>3.5194605143411266E-2</v>
      </c>
      <c r="T367">
        <f t="shared" si="47"/>
        <v>2.8826012482769989E-2</v>
      </c>
      <c r="U367" s="4">
        <f t="shared" si="55"/>
        <v>0.46824228939497436</v>
      </c>
      <c r="V367" s="6">
        <f t="shared" si="56"/>
        <v>-7.9689037175805014E-2</v>
      </c>
    </row>
    <row r="368" spans="1:22" x14ac:dyDescent="0.3">
      <c r="A368">
        <f t="shared" si="48"/>
        <v>364</v>
      </c>
      <c r="C368">
        <v>0.53804286499999998</v>
      </c>
      <c r="D368">
        <v>1.8934</v>
      </c>
      <c r="E368">
        <v>0.86033621285236905</v>
      </c>
      <c r="F368">
        <v>9.7819736884133396E-2</v>
      </c>
      <c r="G368">
        <v>3.6083311978582999E-2</v>
      </c>
      <c r="H368">
        <v>5.7607382849142698E-3</v>
      </c>
      <c r="I368">
        <f t="shared" si="49"/>
        <v>0.74480768410566156</v>
      </c>
      <c r="J368">
        <f t="shared" si="50"/>
        <v>0.15401444410835338</v>
      </c>
      <c r="K368">
        <f t="shared" si="51"/>
        <v>7.69585184218501E-2</v>
      </c>
      <c r="L368">
        <f t="shared" si="52"/>
        <v>2.4219353364135394E-2</v>
      </c>
      <c r="M368">
        <f>_xlfn.NORM.S.DIST((1/$Y$7)*(C368-$Y$3-D368*$Y$12),TRUE)</f>
        <v>0.40834801448834646</v>
      </c>
      <c r="N368" s="3">
        <f>_xlfn.NORM.S.DIST((1/$Y$8)*(C368-$Y$4-D368*$Y$12),TRUE)</f>
        <v>0.71841999866810136</v>
      </c>
      <c r="O368" s="3">
        <f>_xlfn.NORM.S.DIST((1/$Y$9)*(C368-$Y$5-D368*$Y$12),TRUE)</f>
        <v>0.42949534348859519</v>
      </c>
      <c r="P368" s="3">
        <f t="shared" si="53"/>
        <v>0.56525332175549314</v>
      </c>
      <c r="Q368">
        <f t="shared" si="54"/>
        <v>0.30414073898021043</v>
      </c>
      <c r="R368">
        <f t="shared" si="54"/>
        <v>0.1106470567311916</v>
      </c>
      <c r="S368">
        <f t="shared" si="54"/>
        <v>3.3053325303965889E-2</v>
      </c>
      <c r="T368">
        <f t="shared" si="47"/>
        <v>1.3690069939847609E-2</v>
      </c>
      <c r="U368" s="4">
        <f t="shared" si="55"/>
        <v>0.4615311909552155</v>
      </c>
      <c r="V368" s="6">
        <f t="shared" si="56"/>
        <v>-9.6576925113065606E-2</v>
      </c>
    </row>
    <row r="369" spans="1:22" x14ac:dyDescent="0.3">
      <c r="A369">
        <f t="shared" si="48"/>
        <v>365</v>
      </c>
      <c r="C369">
        <v>0.69910975399999997</v>
      </c>
      <c r="D369">
        <v>1.9829000000000001</v>
      </c>
      <c r="E369">
        <v>0.89075011991772901</v>
      </c>
      <c r="F369">
        <v>7.0251322807287298E-2</v>
      </c>
      <c r="G369">
        <v>3.5638796372299303E-2</v>
      </c>
      <c r="H369">
        <v>3.3597609026840901E-3</v>
      </c>
      <c r="I369">
        <f t="shared" si="49"/>
        <v>0.78411165668635496</v>
      </c>
      <c r="J369">
        <f t="shared" si="50"/>
        <v>0.12267072846602926</v>
      </c>
      <c r="K369">
        <f t="shared" si="51"/>
        <v>7.8466217411484879E-2</v>
      </c>
      <c r="L369">
        <f t="shared" si="52"/>
        <v>1.4751397436130586E-2</v>
      </c>
      <c r="M369">
        <f>_xlfn.NORM.S.DIST((1/$Y$7)*(C369-$Y$3-D369*$Y$12),TRUE)</f>
        <v>0.4661164284585867</v>
      </c>
      <c r="N369" s="3">
        <f>_xlfn.NORM.S.DIST((1/$Y$8)*(C369-$Y$4-D369*$Y$12),TRUE)</f>
        <v>0.74935972242379534</v>
      </c>
      <c r="O369" s="3">
        <f>_xlfn.NORM.S.DIST((1/$Y$9)*(C369-$Y$5-D369*$Y$12),TRUE)</f>
        <v>0.45274617549944685</v>
      </c>
      <c r="P369" s="3">
        <f t="shared" si="53"/>
        <v>0.57687103320606881</v>
      </c>
      <c r="Q369">
        <f t="shared" si="54"/>
        <v>0.36548732492738928</v>
      </c>
      <c r="R369">
        <f t="shared" si="54"/>
        <v>9.1924503032828453E-2</v>
      </c>
      <c r="S369">
        <f t="shared" si="54"/>
        <v>3.5525279838957882E-2</v>
      </c>
      <c r="T369">
        <f t="shared" si="47"/>
        <v>8.5096538802140048E-3</v>
      </c>
      <c r="U369" s="4">
        <f t="shared" si="55"/>
        <v>0.50144676167938962</v>
      </c>
      <c r="V369" s="6">
        <f t="shared" si="56"/>
        <v>3.6265016811931746E-3</v>
      </c>
    </row>
    <row r="370" spans="1:22" x14ac:dyDescent="0.3">
      <c r="A370">
        <f t="shared" si="48"/>
        <v>366</v>
      </c>
      <c r="C370">
        <v>2.0026703779999999</v>
      </c>
      <c r="D370">
        <v>1.9387000000000001</v>
      </c>
      <c r="E370">
        <v>0.88734640123174202</v>
      </c>
      <c r="F370">
        <v>4.5044415817604197E-2</v>
      </c>
      <c r="G370">
        <v>6.3663941680752803E-2</v>
      </c>
      <c r="H370">
        <v>3.9452412699011096E-3</v>
      </c>
      <c r="I370">
        <f t="shared" si="49"/>
        <v>0.81025614975275684</v>
      </c>
      <c r="J370">
        <f t="shared" si="50"/>
        <v>9.929004120441752E-2</v>
      </c>
      <c r="K370">
        <f t="shared" si="51"/>
        <v>8.038448007622645E-2</v>
      </c>
      <c r="L370">
        <f t="shared" si="52"/>
        <v>1.0069328966598996E-2</v>
      </c>
      <c r="M370">
        <f>_xlfn.NORM.S.DIST((1/$Y$7)*(C370-$Y$3-D370*$Y$12),TRUE)</f>
        <v>0.87481212418942578</v>
      </c>
      <c r="N370" s="3">
        <f>_xlfn.NORM.S.DIST((1/$Y$8)*(C370-$Y$4-D370*$Y$12),TRUE)</f>
        <v>0.92865722549574559</v>
      </c>
      <c r="O370" s="3">
        <f>_xlfn.NORM.S.DIST((1/$Y$9)*(C370-$Y$5-D370*$Y$12),TRUE)</f>
        <v>0.64690845928998764</v>
      </c>
      <c r="P370" s="3">
        <f t="shared" si="53"/>
        <v>0.67105098277332564</v>
      </c>
      <c r="Q370">
        <f t="shared" si="54"/>
        <v>0.70882190350275465</v>
      </c>
      <c r="R370">
        <f t="shared" si="54"/>
        <v>9.2206414184252627E-2</v>
      </c>
      <c r="S370">
        <f t="shared" si="54"/>
        <v>5.2001400156938361E-2</v>
      </c>
      <c r="T370">
        <f t="shared" si="47"/>
        <v>6.7570330989041721E-3</v>
      </c>
      <c r="U370" s="4">
        <f t="shared" si="55"/>
        <v>0.85978675094284973</v>
      </c>
      <c r="V370" s="6">
        <f t="shared" si="56"/>
        <v>1.0793617437490179</v>
      </c>
    </row>
    <row r="371" spans="1:22" x14ac:dyDescent="0.3">
      <c r="A371">
        <f t="shared" si="48"/>
        <v>367</v>
      </c>
      <c r="C371">
        <v>0.23595350900000001</v>
      </c>
      <c r="D371">
        <v>1.9441999999999999</v>
      </c>
      <c r="E371">
        <v>0.90051482645395997</v>
      </c>
      <c r="F371">
        <v>5.57306722402734E-2</v>
      </c>
      <c r="G371">
        <v>4.1661456674706297E-2</v>
      </c>
      <c r="H371">
        <v>2.0930446310601699E-3</v>
      </c>
      <c r="I371">
        <f t="shared" si="49"/>
        <v>0.82719276766494998</v>
      </c>
      <c r="J371">
        <f t="shared" si="50"/>
        <v>7.7572209202758022E-2</v>
      </c>
      <c r="K371">
        <f t="shared" si="51"/>
        <v>8.693774911780322E-2</v>
      </c>
      <c r="L371">
        <f t="shared" si="52"/>
        <v>8.2972740144888358E-3</v>
      </c>
      <c r="M371">
        <f>_xlfn.NORM.S.DIST((1/$Y$7)*(C371-$Y$3-D371*$Y$12),TRUE)</f>
        <v>0.30141342086054423</v>
      </c>
      <c r="N371" s="3">
        <f>_xlfn.NORM.S.DIST((1/$Y$8)*(C371-$Y$4-D371*$Y$12),TRUE)</f>
        <v>0.65273302045208603</v>
      </c>
      <c r="O371" s="3">
        <f>_xlfn.NORM.S.DIST((1/$Y$9)*(C371-$Y$5-D371*$Y$12),TRUE)</f>
        <v>0.38456002010377038</v>
      </c>
      <c r="P371" s="3">
        <f t="shared" si="53"/>
        <v>0.54225626574883146</v>
      </c>
      <c r="Q371">
        <f t="shared" si="54"/>
        <v>0.24932700181299394</v>
      </c>
      <c r="R371">
        <f t="shared" si="54"/>
        <v>5.063394241605735E-2</v>
      </c>
      <c r="S371">
        <f t="shared" si="54"/>
        <v>3.3432782548518954E-2</v>
      </c>
      <c r="T371">
        <f t="shared" si="47"/>
        <v>4.4992488229915317E-3</v>
      </c>
      <c r="U371" s="4">
        <f t="shared" si="55"/>
        <v>0.33789297560056175</v>
      </c>
      <c r="V371" s="6">
        <f t="shared" si="56"/>
        <v>-0.41822044196735281</v>
      </c>
    </row>
    <row r="372" spans="1:22" x14ac:dyDescent="0.3">
      <c r="A372">
        <f t="shared" si="48"/>
        <v>368</v>
      </c>
      <c r="C372">
        <v>0.63138011699999996</v>
      </c>
      <c r="D372">
        <v>1.948</v>
      </c>
      <c r="E372">
        <v>0.911894765227246</v>
      </c>
      <c r="F372">
        <v>4.9746965786222098E-2</v>
      </c>
      <c r="G372">
        <v>3.6635115830980697E-2</v>
      </c>
      <c r="H372">
        <v>1.7231531555509101E-3</v>
      </c>
      <c r="I372">
        <f t="shared" si="49"/>
        <v>0.82302753325398659</v>
      </c>
      <c r="J372">
        <f t="shared" si="50"/>
        <v>8.6912595944864113E-2</v>
      </c>
      <c r="K372">
        <f t="shared" si="51"/>
        <v>8.2395753305526537E-2</v>
      </c>
      <c r="L372">
        <f t="shared" si="52"/>
        <v>7.6641174956225385E-3</v>
      </c>
      <c r="M372">
        <f>_xlfn.NORM.S.DIST((1/$Y$7)*(C372-$Y$3-D372*$Y$12),TRUE)</f>
        <v>0.44159921285130427</v>
      </c>
      <c r="N372" s="3">
        <f>_xlfn.NORM.S.DIST((1/$Y$8)*(C372-$Y$4-D372*$Y$12),TRUE)</f>
        <v>0.7365373155104018</v>
      </c>
      <c r="O372" s="3">
        <f>_xlfn.NORM.S.DIST((1/$Y$9)*(C372-$Y$5-D372*$Y$12),TRUE)</f>
        <v>0.44291821928158043</v>
      </c>
      <c r="P372" s="3">
        <f t="shared" si="53"/>
        <v>0.57198009542503792</v>
      </c>
      <c r="Q372">
        <f t="shared" si="54"/>
        <v>0.36344831083991114</v>
      </c>
      <c r="R372">
        <f t="shared" si="54"/>
        <v>6.4014370101270451E-2</v>
      </c>
      <c r="S372">
        <f t="shared" si="54"/>
        <v>3.6494580330448209E-2</v>
      </c>
      <c r="T372">
        <f t="shared" si="47"/>
        <v>4.3837226564948824E-3</v>
      </c>
      <c r="U372" s="4">
        <f t="shared" si="55"/>
        <v>0.46834098392812468</v>
      </c>
      <c r="V372" s="6">
        <f t="shared" si="56"/>
        <v>-7.9440862364355311E-2</v>
      </c>
    </row>
    <row r="373" spans="1:22" x14ac:dyDescent="0.3">
      <c r="A373">
        <f t="shared" si="48"/>
        <v>369</v>
      </c>
      <c r="C373">
        <v>0.91548823599999996</v>
      </c>
      <c r="D373">
        <v>1.9336</v>
      </c>
      <c r="E373">
        <v>0.92051022769221102</v>
      </c>
      <c r="F373">
        <v>4.1233894703191797E-2</v>
      </c>
      <c r="G373">
        <v>3.6763089211304598E-2</v>
      </c>
      <c r="H373">
        <v>1.4927883932928899E-3</v>
      </c>
      <c r="I373">
        <f t="shared" si="49"/>
        <v>0.82935937798770043</v>
      </c>
      <c r="J373">
        <f t="shared" si="50"/>
        <v>8.188410669686795E-2</v>
      </c>
      <c r="K373">
        <f t="shared" si="51"/>
        <v>8.2036945054058716E-2</v>
      </c>
      <c r="L373">
        <f t="shared" si="52"/>
        <v>6.7195702613727449E-3</v>
      </c>
      <c r="M373">
        <f>_xlfn.NORM.S.DIST((1/$Y$7)*(C373-$Y$3-D373*$Y$12),TRUE)</f>
        <v>0.54871854158307087</v>
      </c>
      <c r="N373" s="3">
        <f>_xlfn.NORM.S.DIST((1/$Y$8)*(C373-$Y$4-D373*$Y$12),TRUE)</f>
        <v>0.78982364684743223</v>
      </c>
      <c r="O373" s="3">
        <f>_xlfn.NORM.S.DIST((1/$Y$9)*(C373-$Y$5-D373*$Y$12),TRUE)</f>
        <v>0.48587296355004805</v>
      </c>
      <c r="P373" s="3">
        <f t="shared" si="53"/>
        <v>0.59317811523325092</v>
      </c>
      <c r="Q373">
        <f t="shared" si="54"/>
        <v>0.45508486833765377</v>
      </c>
      <c r="R373">
        <f t="shared" si="54"/>
        <v>6.4674003770164495E-2</v>
      </c>
      <c r="S373">
        <f t="shared" si="54"/>
        <v>3.9859533614007965E-2</v>
      </c>
      <c r="T373">
        <f t="shared" si="47"/>
        <v>3.9859020228184879E-3</v>
      </c>
      <c r="U373" s="4">
        <f t="shared" si="55"/>
        <v>0.56360430774464465</v>
      </c>
      <c r="V373" s="6">
        <f t="shared" si="56"/>
        <v>0.16011385850239096</v>
      </c>
    </row>
    <row r="374" spans="1:22" x14ac:dyDescent="0.3">
      <c r="A374">
        <f t="shared" si="48"/>
        <v>370</v>
      </c>
      <c r="C374">
        <v>0.83229752099999998</v>
      </c>
      <c r="D374">
        <v>1.9120999999999999</v>
      </c>
      <c r="E374">
        <v>0.92369835270219303</v>
      </c>
      <c r="F374">
        <v>3.8488147458623098E-2</v>
      </c>
      <c r="G374">
        <v>3.6560296698055397E-2</v>
      </c>
      <c r="H374">
        <v>1.25320314112875E-3</v>
      </c>
      <c r="I374">
        <f t="shared" si="49"/>
        <v>0.83694569143224995</v>
      </c>
      <c r="J374">
        <f t="shared" si="50"/>
        <v>7.4651323837734138E-2</v>
      </c>
      <c r="K374">
        <f t="shared" si="51"/>
        <v>8.2717733652949779E-2</v>
      </c>
      <c r="L374">
        <f t="shared" si="52"/>
        <v>5.6852510770665377E-3</v>
      </c>
      <c r="M374">
        <f>_xlfn.NORM.S.DIST((1/$Y$7)*(C374-$Y$3-D374*$Y$12),TRUE)</f>
        <v>0.51799434459503302</v>
      </c>
      <c r="N374" s="3">
        <f>_xlfn.NORM.S.DIST((1/$Y$8)*(C374-$Y$4-D374*$Y$12),TRUE)</f>
        <v>0.77521340882522405</v>
      </c>
      <c r="O374" s="3">
        <f>_xlfn.NORM.S.DIST((1/$Y$9)*(C374-$Y$5-D374*$Y$12),TRUE)</f>
        <v>0.4735055196482752</v>
      </c>
      <c r="P374" s="3">
        <f t="shared" si="53"/>
        <v>0.58711902465694632</v>
      </c>
      <c r="Q374">
        <f t="shared" si="54"/>
        <v>0.43353313489508505</v>
      </c>
      <c r="R374">
        <f t="shared" si="54"/>
        <v>5.7870707225565587E-2</v>
      </c>
      <c r="S374">
        <f t="shared" si="54"/>
        <v>3.9167303457467606E-2</v>
      </c>
      <c r="T374">
        <f t="shared" si="47"/>
        <v>3.3379190672971591E-3</v>
      </c>
      <c r="U374" s="4">
        <f t="shared" si="55"/>
        <v>0.53390906464541543</v>
      </c>
      <c r="V374" s="6">
        <f t="shared" si="56"/>
        <v>8.5100024653187598E-2</v>
      </c>
    </row>
    <row r="375" spans="1:22" x14ac:dyDescent="0.3">
      <c r="A375">
        <f t="shared" si="48"/>
        <v>371</v>
      </c>
      <c r="C375">
        <v>-1.342431613</v>
      </c>
      <c r="D375">
        <v>1.9520999999999999</v>
      </c>
      <c r="E375">
        <v>0.64287189164720304</v>
      </c>
      <c r="F375">
        <v>0.22166745196805199</v>
      </c>
      <c r="G375">
        <v>0.129388057934893</v>
      </c>
      <c r="H375">
        <v>6.0725984498521202E-3</v>
      </c>
      <c r="I375">
        <f t="shared" si="49"/>
        <v>0.83957537750652733</v>
      </c>
      <c r="J375">
        <f t="shared" si="50"/>
        <v>7.2324258310026507E-2</v>
      </c>
      <c r="K375">
        <f t="shared" si="51"/>
        <v>8.2883383957700632E-2</v>
      </c>
      <c r="L375">
        <f t="shared" si="52"/>
        <v>5.2169802257458642E-3</v>
      </c>
      <c r="M375">
        <f>_xlfn.NORM.S.DIST((1/$Y$7)*(C375-$Y$3-D375*$Y$12),TRUE)</f>
        <v>2.2094158767862061E-2</v>
      </c>
      <c r="N375" s="3">
        <f>_xlfn.NORM.S.DIST((1/$Y$8)*(C375-$Y$4-D375*$Y$12),TRUE)</f>
        <v>0.28564163027697276</v>
      </c>
      <c r="O375" s="3">
        <f>_xlfn.NORM.S.DIST((1/$Y$9)*(C375-$Y$5-D375*$Y$12),TRUE)</f>
        <v>0.18602614175634685</v>
      </c>
      <c r="P375" s="3">
        <f t="shared" si="53"/>
        <v>0.42280505765559695</v>
      </c>
      <c r="Q375">
        <f t="shared" si="54"/>
        <v>1.8549711688216942E-2</v>
      </c>
      <c r="R375">
        <f t="shared" si="54"/>
        <v>2.0658819052248867E-2</v>
      </c>
      <c r="S375">
        <f t="shared" si="54"/>
        <v>1.5418476133360942E-2</v>
      </c>
      <c r="T375">
        <f t="shared" si="47"/>
        <v>2.2057656251345892E-3</v>
      </c>
      <c r="U375" s="4">
        <f t="shared" si="55"/>
        <v>5.6832772498961334E-2</v>
      </c>
      <c r="V375" s="6">
        <f t="shared" si="56"/>
        <v>-1.5819300281973356</v>
      </c>
    </row>
    <row r="376" spans="1:22" x14ac:dyDescent="0.3">
      <c r="A376">
        <f t="shared" si="48"/>
        <v>372</v>
      </c>
      <c r="C376">
        <v>1.5723016350000001</v>
      </c>
      <c r="D376">
        <v>1.9045000000000001</v>
      </c>
      <c r="E376">
        <v>0.82235234041247396</v>
      </c>
      <c r="F376">
        <v>0.114744073466913</v>
      </c>
      <c r="G376">
        <v>5.4037681153999997E-2</v>
      </c>
      <c r="H376">
        <v>8.8659049666125304E-3</v>
      </c>
      <c r="I376">
        <f t="shared" si="49"/>
        <v>0.66116406686684071</v>
      </c>
      <c r="J376">
        <f t="shared" si="50"/>
        <v>0.22700200162449821</v>
      </c>
      <c r="K376">
        <f t="shared" si="51"/>
        <v>8.3515226972625423E-2</v>
      </c>
      <c r="L376">
        <f t="shared" si="52"/>
        <v>2.8318704536035827E-2</v>
      </c>
      <c r="M376">
        <f>_xlfn.NORM.S.DIST((1/$Y$7)*(C376-$Y$3-D376*$Y$12),TRUE)</f>
        <v>0.77181644778697089</v>
      </c>
      <c r="N376" s="3">
        <f>_xlfn.NORM.S.DIST((1/$Y$8)*(C376-$Y$4-D376*$Y$12),TRUE)</f>
        <v>0.88605904757042309</v>
      </c>
      <c r="O376" s="3">
        <f>_xlfn.NORM.S.DIST((1/$Y$9)*(C376-$Y$5-D376*$Y$12),TRUE)</f>
        <v>0.58492868215244465</v>
      </c>
      <c r="P376" s="3">
        <f t="shared" si="53"/>
        <v>0.64103761431697692</v>
      </c>
      <c r="Q376">
        <f t="shared" si="54"/>
        <v>0.51029730149355235</v>
      </c>
      <c r="R376">
        <f t="shared" si="54"/>
        <v>0.20113717735598252</v>
      </c>
      <c r="S376">
        <f t="shared" si="54"/>
        <v>4.8850451652760085E-2</v>
      </c>
      <c r="T376">
        <f t="shared" si="47"/>
        <v>1.8153354796327761E-2</v>
      </c>
      <c r="U376" s="4">
        <f t="shared" si="55"/>
        <v>0.77843828529862269</v>
      </c>
      <c r="V376" s="6">
        <f t="shared" si="56"/>
        <v>0.76692950612924826</v>
      </c>
    </row>
    <row r="377" spans="1:22" x14ac:dyDescent="0.3">
      <c r="A377">
        <f t="shared" si="48"/>
        <v>373</v>
      </c>
      <c r="C377">
        <v>-2.1155826260000001</v>
      </c>
      <c r="D377">
        <v>1.9588000000000001</v>
      </c>
      <c r="E377">
        <v>0.20184567804357201</v>
      </c>
      <c r="F377">
        <v>0.57492100024082105</v>
      </c>
      <c r="G377">
        <v>0.18153150382818301</v>
      </c>
      <c r="H377">
        <v>4.1701817887423803E-2</v>
      </c>
      <c r="I377">
        <f t="shared" si="49"/>
        <v>0.76381328977819241</v>
      </c>
      <c r="J377">
        <f t="shared" si="50"/>
        <v>0.13681476753600377</v>
      </c>
      <c r="K377">
        <f t="shared" si="51"/>
        <v>8.026443455428206E-2</v>
      </c>
      <c r="L377">
        <f t="shared" si="52"/>
        <v>1.9107508131521324E-2</v>
      </c>
      <c r="M377">
        <f>_xlfn.NORM.S.DIST((1/$Y$7)*(C377-$Y$3-D377*$Y$12),TRUE)</f>
        <v>3.0413562312049574E-3</v>
      </c>
      <c r="N377" s="3">
        <f>_xlfn.NORM.S.DIST((1/$Y$8)*(C377-$Y$4-D377*$Y$12),TRUE)</f>
        <v>0.1501094822784512</v>
      </c>
      <c r="O377" s="3">
        <f>_xlfn.NORM.S.DIST((1/$Y$9)*(C377-$Y$5-D377*$Y$12),TRUE)</f>
        <v>0.11777745374938066</v>
      </c>
      <c r="P377" s="3">
        <f t="shared" si="53"/>
        <v>0.36612997835111627</v>
      </c>
      <c r="Q377">
        <f t="shared" si="54"/>
        <v>2.3230283083440634E-3</v>
      </c>
      <c r="R377">
        <f t="shared" si="54"/>
        <v>2.0537193922876177E-2</v>
      </c>
      <c r="S377">
        <f t="shared" si="54"/>
        <v>9.4533407284371467E-3</v>
      </c>
      <c r="T377">
        <f t="shared" si="47"/>
        <v>6.9958315385376807E-3</v>
      </c>
      <c r="U377" s="4">
        <f t="shared" si="55"/>
        <v>3.9309394498195066E-2</v>
      </c>
      <c r="V377" s="6">
        <f t="shared" si="56"/>
        <v>-1.758757013287247</v>
      </c>
    </row>
    <row r="378" spans="1:22" x14ac:dyDescent="0.3">
      <c r="A378">
        <f t="shared" si="48"/>
        <v>374</v>
      </c>
      <c r="C378">
        <v>1.1814483410000001</v>
      </c>
      <c r="D378">
        <v>1.9238999999999999</v>
      </c>
      <c r="E378">
        <v>0.53246115139162598</v>
      </c>
      <c r="F378">
        <v>0.38518511288997098</v>
      </c>
      <c r="G378">
        <v>4.9382826917957798E-2</v>
      </c>
      <c r="H378">
        <v>3.2970908800445203E-2</v>
      </c>
      <c r="I378">
        <f t="shared" si="49"/>
        <v>0.31449310761591759</v>
      </c>
      <c r="J378">
        <f t="shared" si="50"/>
        <v>0.52603349880866757</v>
      </c>
      <c r="K378">
        <f t="shared" si="51"/>
        <v>6.6804524203111726E-2</v>
      </c>
      <c r="L378">
        <f t="shared" si="52"/>
        <v>9.2668869372302981E-2</v>
      </c>
      <c r="M378">
        <f>_xlfn.NORM.S.DIST((1/$Y$7)*(C378-$Y$3-D378*$Y$12),TRUE)</f>
        <v>0.64592070343126273</v>
      </c>
      <c r="N378" s="3">
        <f>_xlfn.NORM.S.DIST((1/$Y$8)*(C378-$Y$4-D378*$Y$12),TRUE)</f>
        <v>0.83340478970841669</v>
      </c>
      <c r="O378" s="3">
        <f>_xlfn.NORM.S.DIST((1/$Y$9)*(C378-$Y$5-D378*$Y$12),TRUE)</f>
        <v>0.52620613914147518</v>
      </c>
      <c r="P378" s="3">
        <f t="shared" si="53"/>
        <v>0.61276114386387937</v>
      </c>
      <c r="Q378">
        <f t="shared" si="54"/>
        <v>0.2031376092955573</v>
      </c>
      <c r="R378">
        <f t="shared" si="54"/>
        <v>0.43839883745422026</v>
      </c>
      <c r="S378">
        <f t="shared" si="54"/>
        <v>3.5152950758102652E-2</v>
      </c>
      <c r="T378">
        <f t="shared" si="47"/>
        <v>5.678388239714479E-2</v>
      </c>
      <c r="U378" s="4">
        <f t="shared" si="55"/>
        <v>0.73347327990502498</v>
      </c>
      <c r="V378" s="6">
        <f t="shared" si="56"/>
        <v>0.62335168522659801</v>
      </c>
    </row>
    <row r="379" spans="1:22" x14ac:dyDescent="0.3">
      <c r="A379">
        <f t="shared" si="48"/>
        <v>375</v>
      </c>
      <c r="C379">
        <v>-0.73053600500000004</v>
      </c>
      <c r="D379">
        <v>1.9178999999999999</v>
      </c>
      <c r="E379">
        <v>0.40972598019147699</v>
      </c>
      <c r="F379">
        <v>0.51669960135367698</v>
      </c>
      <c r="G379">
        <v>4.3786352960062697E-2</v>
      </c>
      <c r="H379">
        <v>2.97880654947838E-2</v>
      </c>
      <c r="I379">
        <f t="shared" si="49"/>
        <v>0.5083030088224646</v>
      </c>
      <c r="J379">
        <f t="shared" si="50"/>
        <v>0.36625409951128685</v>
      </c>
      <c r="K379">
        <f t="shared" si="51"/>
        <v>6.0053825067715637E-2</v>
      </c>
      <c r="L379">
        <f t="shared" si="52"/>
        <v>6.5389066598532844E-2</v>
      </c>
      <c r="M379">
        <f>_xlfn.NORM.S.DIST((1/$Y$7)*(C379-$Y$3-D379*$Y$12),TRUE)</f>
        <v>7.6069479007264754E-2</v>
      </c>
      <c r="N379" s="3">
        <f>_xlfn.NORM.S.DIST((1/$Y$8)*(C379-$Y$4-D379*$Y$12),TRUE)</f>
        <v>0.42339379442284403</v>
      </c>
      <c r="O379" s="3">
        <f>_xlfn.NORM.S.DIST((1/$Y$9)*(C379-$Y$5-D379*$Y$12),TRUE)</f>
        <v>0.25474948873639958</v>
      </c>
      <c r="P379" s="3">
        <f t="shared" si="53"/>
        <v>0.46902815926076336</v>
      </c>
      <c r="Q379">
        <f t="shared" si="54"/>
        <v>3.8666345058949982E-2</v>
      </c>
      <c r="R379">
        <f t="shared" si="54"/>
        <v>0.15506971291500565</v>
      </c>
      <c r="S379">
        <f t="shared" si="54"/>
        <v>1.5298681232665735E-2</v>
      </c>
      <c r="T379">
        <f t="shared" si="47"/>
        <v>3.0669313542489324E-2</v>
      </c>
      <c r="U379" s="4">
        <f t="shared" si="55"/>
        <v>0.23970405274911069</v>
      </c>
      <c r="V379" s="6">
        <f t="shared" si="56"/>
        <v>-0.70725487022041655</v>
      </c>
    </row>
    <row r="380" spans="1:22" x14ac:dyDescent="0.3">
      <c r="A380">
        <f t="shared" si="48"/>
        <v>376</v>
      </c>
      <c r="C380">
        <v>-1.458771298</v>
      </c>
      <c r="D380">
        <v>1.9504999999999999</v>
      </c>
      <c r="E380">
        <v>0.13075581753321799</v>
      </c>
      <c r="F380">
        <v>0.78255662826349603</v>
      </c>
      <c r="G380">
        <v>3.94564791442591E-2</v>
      </c>
      <c r="H380">
        <v>4.7231075059027003E-2</v>
      </c>
      <c r="I380">
        <f t="shared" si="49"/>
        <v>0.39754991336822948</v>
      </c>
      <c r="J380">
        <f t="shared" si="50"/>
        <v>0.47816103631112916</v>
      </c>
      <c r="K380">
        <f t="shared" si="51"/>
        <v>4.8350774259846449E-2</v>
      </c>
      <c r="L380">
        <f t="shared" si="52"/>
        <v>7.5938276060795368E-2</v>
      </c>
      <c r="M380">
        <f>_xlfn.NORM.S.DIST((1/$Y$7)*(C380-$Y$3-D380*$Y$12),TRUE)</f>
        <v>1.6913120244280953E-2</v>
      </c>
      <c r="N380" s="3">
        <f>_xlfn.NORM.S.DIST((1/$Y$8)*(C380-$Y$4-D380*$Y$12),TRUE)</f>
        <v>0.26214255748162107</v>
      </c>
      <c r="O380" s="3">
        <f>_xlfn.NORM.S.DIST((1/$Y$9)*(C380-$Y$5-D380*$Y$12),TRUE)</f>
        <v>0.17444572681278003</v>
      </c>
      <c r="P380" s="3">
        <f t="shared" si="53"/>
        <v>0.41415468952204548</v>
      </c>
      <c r="Q380">
        <f t="shared" si="54"/>
        <v>6.7238094879003415E-3</v>
      </c>
      <c r="R380">
        <f t="shared" si="54"/>
        <v>0.12534635694666169</v>
      </c>
      <c r="S380">
        <f t="shared" si="54"/>
        <v>8.43458595771957E-3</v>
      </c>
      <c r="T380">
        <f t="shared" si="47"/>
        <v>3.1450193144798085E-2</v>
      </c>
      <c r="U380" s="4">
        <f t="shared" si="55"/>
        <v>0.17195494553707966</v>
      </c>
      <c r="V380" s="6">
        <f t="shared" si="56"/>
        <v>-0.9464680887965623</v>
      </c>
    </row>
    <row r="381" spans="1:22" x14ac:dyDescent="0.3">
      <c r="A381">
        <f t="shared" si="48"/>
        <v>377</v>
      </c>
      <c r="C381">
        <v>0.65853019199999996</v>
      </c>
      <c r="D381">
        <v>2.0164</v>
      </c>
      <c r="E381">
        <v>0.27120804300106299</v>
      </c>
      <c r="F381">
        <v>0.66589891962495196</v>
      </c>
      <c r="G381">
        <v>2.05830577921206E-2</v>
      </c>
      <c r="H381">
        <v>4.2309979581864603E-2</v>
      </c>
      <c r="I381">
        <f t="shared" si="49"/>
        <v>0.15177166144632362</v>
      </c>
      <c r="J381">
        <f t="shared" si="50"/>
        <v>0.70383394773134855</v>
      </c>
      <c r="K381">
        <f t="shared" si="51"/>
        <v>2.7959303157314215E-2</v>
      </c>
      <c r="L381">
        <f t="shared" si="52"/>
        <v>0.1164350876650138</v>
      </c>
      <c r="M381">
        <f>_xlfn.NORM.S.DIST((1/$Y$7)*(C381-$Y$3-D381*$Y$12),TRUE)</f>
        <v>0.45009686515571184</v>
      </c>
      <c r="N381" s="3">
        <f>_xlfn.NORM.S.DIST((1/$Y$8)*(C381-$Y$4-D381*$Y$12),TRUE)</f>
        <v>0.7410299199670457</v>
      </c>
      <c r="O381" s="3">
        <f>_xlfn.NORM.S.DIST((1/$Y$9)*(C381-$Y$5-D381*$Y$12),TRUE)</f>
        <v>0.44632912671015662</v>
      </c>
      <c r="P381" s="3">
        <f t="shared" si="53"/>
        <v>0.57368067067441619</v>
      </c>
      <c r="Q381">
        <f t="shared" si="54"/>
        <v>6.8311949036464273E-2</v>
      </c>
      <c r="R381">
        <f t="shared" si="54"/>
        <v>0.52156201395745105</v>
      </c>
      <c r="S381">
        <f t="shared" si="54"/>
        <v>1.2479051361628579E-2</v>
      </c>
      <c r="T381">
        <f t="shared" si="47"/>
        <v>6.6796559181699564E-2</v>
      </c>
      <c r="U381" s="4">
        <f t="shared" si="55"/>
        <v>0.66914957353724358</v>
      </c>
      <c r="V381" s="6">
        <f t="shared" si="56"/>
        <v>0.43756609596845275</v>
      </c>
    </row>
    <row r="382" spans="1:22" x14ac:dyDescent="0.3">
      <c r="A382">
        <f t="shared" si="48"/>
        <v>378</v>
      </c>
      <c r="C382">
        <v>2.3817642409999999</v>
      </c>
      <c r="D382">
        <v>1.9473</v>
      </c>
      <c r="E382">
        <v>0.40601517588618502</v>
      </c>
      <c r="F382">
        <v>0.44833439096139199</v>
      </c>
      <c r="G382">
        <v>5.8369323245053298E-2</v>
      </c>
      <c r="H382">
        <v>8.7281109907369203E-2</v>
      </c>
      <c r="I382">
        <f t="shared" si="49"/>
        <v>0.26056496844333044</v>
      </c>
      <c r="J382">
        <f t="shared" si="50"/>
        <v>0.60496205151165072</v>
      </c>
      <c r="K382">
        <f t="shared" si="51"/>
        <v>3.3829273839110968E-2</v>
      </c>
      <c r="L382">
        <f t="shared" si="52"/>
        <v>0.10064370620590807</v>
      </c>
      <c r="M382">
        <f>_xlfn.NORM.S.DIST((1/$Y$7)*(C382-$Y$3-D382*$Y$12),TRUE)</f>
        <v>0.9341120846339277</v>
      </c>
      <c r="N382" s="3">
        <f>_xlfn.NORM.S.DIST((1/$Y$8)*(C382-$Y$4-D382*$Y$12),TRUE)</f>
        <v>0.95503372521484597</v>
      </c>
      <c r="O382" s="3">
        <f>_xlfn.NORM.S.DIST((1/$Y$9)*(C382-$Y$5-D382*$Y$12),TRUE)</f>
        <v>0.69868572552547348</v>
      </c>
      <c r="P382" s="3">
        <f t="shared" si="53"/>
        <v>0.69670401292134565</v>
      </c>
      <c r="Q382">
        <f t="shared" si="54"/>
        <v>0.24339688585517297</v>
      </c>
      <c r="R382">
        <f t="shared" si="54"/>
        <v>0.57775916166878738</v>
      </c>
      <c r="S382">
        <f t="shared" si="54"/>
        <v>2.3636030736279165E-2</v>
      </c>
      <c r="T382">
        <f t="shared" si="47"/>
        <v>7.0118873988933086E-2</v>
      </c>
      <c r="U382" s="4">
        <f t="shared" si="55"/>
        <v>0.91491095224917263</v>
      </c>
      <c r="V382" s="6">
        <f t="shared" si="56"/>
        <v>1.3716317795405861</v>
      </c>
    </row>
    <row r="383" spans="1:22" x14ac:dyDescent="0.3">
      <c r="A383">
        <f t="shared" si="48"/>
        <v>379</v>
      </c>
      <c r="C383">
        <v>-0.54906781599999999</v>
      </c>
      <c r="D383">
        <v>1.9977</v>
      </c>
      <c r="E383">
        <v>0.368385968021953</v>
      </c>
      <c r="F383">
        <v>0.54211413838050504</v>
      </c>
      <c r="G383">
        <v>4.2101236335138299E-2</v>
      </c>
      <c r="H383">
        <v>4.7398657262403998E-2</v>
      </c>
      <c r="I383">
        <f t="shared" si="49"/>
        <v>0.40467542252496874</v>
      </c>
      <c r="J383">
        <f t="shared" si="50"/>
        <v>0.41875491688658528</v>
      </c>
      <c r="K383">
        <f t="shared" si="51"/>
        <v>6.1327640333960355E-2</v>
      </c>
      <c r="L383">
        <f t="shared" si="52"/>
        <v>0.1152420202544851</v>
      </c>
      <c r="M383">
        <f>_xlfn.NORM.S.DIST((1/$Y$7)*(C383-$Y$3-D383*$Y$12),TRUE)</f>
        <v>0.10286596953865762</v>
      </c>
      <c r="N383" s="3">
        <f>_xlfn.NORM.S.DIST((1/$Y$8)*(C383-$Y$4-D383*$Y$12),TRUE)</f>
        <v>0.46568226172121835</v>
      </c>
      <c r="O383" s="3">
        <f>_xlfn.NORM.S.DIST((1/$Y$9)*(C383-$Y$5-D383*$Y$12),TRUE)</f>
        <v>0.27668859578083571</v>
      </c>
      <c r="P383" s="3">
        <f t="shared" si="53"/>
        <v>0.48240684928885391</v>
      </c>
      <c r="Q383">
        <f t="shared" si="54"/>
        <v>4.1627329686496836E-2</v>
      </c>
      <c r="R383">
        <f t="shared" si="54"/>
        <v>0.19500673680262584</v>
      </c>
      <c r="S383">
        <f t="shared" si="54"/>
        <v>1.6968658686555633E-2</v>
      </c>
      <c r="T383">
        <f t="shared" si="47"/>
        <v>5.559353989664844E-2</v>
      </c>
      <c r="U383" s="4">
        <f t="shared" si="55"/>
        <v>0.30919626507232673</v>
      </c>
      <c r="V383" s="6">
        <f t="shared" si="56"/>
        <v>-0.49812983913177988</v>
      </c>
    </row>
    <row r="384" spans="1:22" x14ac:dyDescent="0.3">
      <c r="A384">
        <f t="shared" si="48"/>
        <v>380</v>
      </c>
      <c r="C384">
        <v>1.1998325670000001</v>
      </c>
      <c r="D384">
        <v>1.9903999999999999</v>
      </c>
      <c r="E384">
        <v>0.58586324329031803</v>
      </c>
      <c r="F384">
        <v>0.34874563998661501</v>
      </c>
      <c r="G384">
        <v>3.3721650387116997E-2</v>
      </c>
      <c r="H384">
        <v>3.1669466335950698E-2</v>
      </c>
      <c r="I384">
        <f t="shared" si="49"/>
        <v>0.3603876699770473</v>
      </c>
      <c r="J384">
        <f t="shared" si="50"/>
        <v>0.49942803211482983</v>
      </c>
      <c r="K384">
        <f t="shared" si="51"/>
        <v>4.7632945896798111E-2</v>
      </c>
      <c r="L384">
        <f t="shared" si="52"/>
        <v>9.2551352011325083E-2</v>
      </c>
      <c r="M384">
        <f>_xlfn.NORM.S.DIST((1/$Y$7)*(C384-$Y$3-D384*$Y$12),TRUE)</f>
        <v>0.65086682935675499</v>
      </c>
      <c r="N384" s="3">
        <f>_xlfn.NORM.S.DIST((1/$Y$8)*(C384-$Y$4-D384*$Y$12),TRUE)</f>
        <v>0.83553605859497049</v>
      </c>
      <c r="O384" s="3">
        <f>_xlfn.NORM.S.DIST((1/$Y$9)*(C384-$Y$5-D384*$Y$12),TRUE)</f>
        <v>0.52833683140982957</v>
      </c>
      <c r="P384" s="3">
        <f t="shared" si="53"/>
        <v>0.61379004937993253</v>
      </c>
      <c r="Q384">
        <f t="shared" si="54"/>
        <v>0.23456438009722938</v>
      </c>
      <c r="R384">
        <f t="shared" si="54"/>
        <v>0.41729012950506728</v>
      </c>
      <c r="S384">
        <f t="shared" si="54"/>
        <v>2.5166239705830158E-2</v>
      </c>
      <c r="T384">
        <f t="shared" si="47"/>
        <v>5.680709892121074E-2</v>
      </c>
      <c r="U384" s="4">
        <f t="shared" si="55"/>
        <v>0.73382784822933755</v>
      </c>
      <c r="V384" s="6">
        <f t="shared" si="56"/>
        <v>0.62443140838848299</v>
      </c>
    </row>
    <row r="385" spans="1:22" x14ac:dyDescent="0.3">
      <c r="A385">
        <f t="shared" si="48"/>
        <v>381</v>
      </c>
      <c r="C385">
        <v>0.302760694</v>
      </c>
      <c r="D385">
        <v>1.9912000000000001</v>
      </c>
      <c r="E385">
        <v>0.67925894131995102</v>
      </c>
      <c r="F385">
        <v>0.27122194415169898</v>
      </c>
      <c r="G385">
        <v>3.2546611283645902E-2</v>
      </c>
      <c r="H385">
        <v>1.6972503244704E-2</v>
      </c>
      <c r="I385">
        <f t="shared" si="49"/>
        <v>0.54364339343742973</v>
      </c>
      <c r="J385">
        <f t="shared" si="50"/>
        <v>0.33546318815803261</v>
      </c>
      <c r="K385">
        <f t="shared" si="51"/>
        <v>6.0346064833245144E-2</v>
      </c>
      <c r="L385">
        <f t="shared" si="52"/>
        <v>6.0547353571293233E-2</v>
      </c>
      <c r="M385">
        <f>_xlfn.NORM.S.DIST((1/$Y$7)*(C385-$Y$3-D385*$Y$12),TRUE)</f>
        <v>0.32273422294941023</v>
      </c>
      <c r="N385" s="3">
        <f>_xlfn.NORM.S.DIST((1/$Y$8)*(C385-$Y$4-D385*$Y$12),TRUE)</f>
        <v>0.66692821145029524</v>
      </c>
      <c r="O385" s="3">
        <f>_xlfn.NORM.S.DIST((1/$Y$9)*(C385-$Y$5-D385*$Y$12),TRUE)</f>
        <v>0.39384059738621718</v>
      </c>
      <c r="P385" s="3">
        <f t="shared" si="53"/>
        <v>0.54707440259941875</v>
      </c>
      <c r="Q385">
        <f t="shared" si="54"/>
        <v>0.17545232814260939</v>
      </c>
      <c r="R385">
        <f t="shared" si="54"/>
        <v>0.22372986408565054</v>
      </c>
      <c r="S385">
        <f t="shared" si="54"/>
        <v>2.3766730223832661E-2</v>
      </c>
      <c r="T385">
        <f t="shared" si="47"/>
        <v>3.3123907283991026E-2</v>
      </c>
      <c r="U385" s="4">
        <f t="shared" si="55"/>
        <v>0.4560728297360836</v>
      </c>
      <c r="V385" s="6">
        <f t="shared" si="56"/>
        <v>-0.11033253007772673</v>
      </c>
    </row>
    <row r="386" spans="1:22" x14ac:dyDescent="0.3">
      <c r="A386">
        <f t="shared" si="48"/>
        <v>382</v>
      </c>
      <c r="C386">
        <v>-1.499584684</v>
      </c>
      <c r="D386">
        <v>2.0501</v>
      </c>
      <c r="E386">
        <v>0.26851113996916098</v>
      </c>
      <c r="F386">
        <v>0.62027568702677205</v>
      </c>
      <c r="G386">
        <v>7.4613467697163802E-2</v>
      </c>
      <c r="H386">
        <v>3.6599705306903201E-2</v>
      </c>
      <c r="I386">
        <f t="shared" si="49"/>
        <v>0.62406337295974601</v>
      </c>
      <c r="J386">
        <f t="shared" si="50"/>
        <v>0.26987373635121353</v>
      </c>
      <c r="K386">
        <f t="shared" si="51"/>
        <v>6.5037227565270778E-2</v>
      </c>
      <c r="L386">
        <f t="shared" si="52"/>
        <v>4.1025663123769561E-2</v>
      </c>
      <c r="M386">
        <f>_xlfn.NORM.S.DIST((1/$Y$7)*(C386-$Y$3-D386*$Y$12),TRUE)</f>
        <v>1.5126776636259264E-2</v>
      </c>
      <c r="N386" s="3">
        <f>_xlfn.NORM.S.DIST((1/$Y$8)*(C386-$Y$4-D386*$Y$12),TRUE)</f>
        <v>0.25288788925086209</v>
      </c>
      <c r="O386" s="3">
        <f>_xlfn.NORM.S.DIST((1/$Y$9)*(C386-$Y$5-D386*$Y$12),TRUE)</f>
        <v>0.16987524266018048</v>
      </c>
      <c r="P386" s="3">
        <f t="shared" si="53"/>
        <v>0.41065235118964649</v>
      </c>
      <c r="Q386">
        <f t="shared" si="54"/>
        <v>9.4400672496326374E-3</v>
      </c>
      <c r="R386">
        <f t="shared" si="54"/>
        <v>6.8247799550102045E-2</v>
      </c>
      <c r="S386">
        <f t="shared" si="54"/>
        <v>1.1048214814595753E-2</v>
      </c>
      <c r="T386">
        <f t="shared" si="47"/>
        <v>1.6847285020890349E-2</v>
      </c>
      <c r="U386" s="4">
        <f t="shared" si="55"/>
        <v>0.10558336663522079</v>
      </c>
      <c r="V386" s="6">
        <f t="shared" si="56"/>
        <v>-1.2503636597882757</v>
      </c>
    </row>
    <row r="387" spans="1:22" x14ac:dyDescent="0.3">
      <c r="A387">
        <f t="shared" si="48"/>
        <v>383</v>
      </c>
      <c r="C387">
        <v>-0.58415470000000003</v>
      </c>
      <c r="D387">
        <v>2.0228000000000002</v>
      </c>
      <c r="E387">
        <v>0.24339944571194699</v>
      </c>
      <c r="F387">
        <v>0.69122321219841898</v>
      </c>
      <c r="G387">
        <v>2.9527402276715801E-2</v>
      </c>
      <c r="H387">
        <v>3.5849939812918397E-2</v>
      </c>
      <c r="I387">
        <f t="shared" si="49"/>
        <v>0.29658025383815639</v>
      </c>
      <c r="J387">
        <f t="shared" si="50"/>
        <v>0.56575620518964653</v>
      </c>
      <c r="K387">
        <f t="shared" si="51"/>
        <v>4.5610073347025736E-2</v>
      </c>
      <c r="L387">
        <f t="shared" si="52"/>
        <v>9.2053467625171401E-2</v>
      </c>
      <c r="M387">
        <f>_xlfn.NORM.S.DIST((1/$Y$7)*(C387-$Y$3-D387*$Y$12),TRUE)</f>
        <v>9.6788655514178701E-2</v>
      </c>
      <c r="N387" s="3">
        <f>_xlfn.NORM.S.DIST((1/$Y$8)*(C387-$Y$4-D387*$Y$12),TRUE)</f>
        <v>0.4568325273901237</v>
      </c>
      <c r="O387" s="3">
        <f>_xlfn.NORM.S.DIST((1/$Y$9)*(C387-$Y$5-D387*$Y$12),TRUE)</f>
        <v>0.27204718512206955</v>
      </c>
      <c r="P387" s="3">
        <f t="shared" si="53"/>
        <v>0.47962022328326154</v>
      </c>
      <c r="Q387">
        <f t="shared" si="54"/>
        <v>2.8705604021048995E-2</v>
      </c>
      <c r="R387">
        <f t="shared" si="54"/>
        <v>0.25845583710343162</v>
      </c>
      <c r="S387">
        <f t="shared" si="54"/>
        <v>1.2408092067269481E-2</v>
      </c>
      <c r="T387">
        <f t="shared" si="47"/>
        <v>4.4150704696383193E-2</v>
      </c>
      <c r="U387" s="4">
        <f t="shared" si="55"/>
        <v>0.34372023788813333</v>
      </c>
      <c r="V387" s="6">
        <f t="shared" si="56"/>
        <v>-0.40233095559064574</v>
      </c>
    </row>
    <row r="388" spans="1:22" x14ac:dyDescent="0.3">
      <c r="A388">
        <f t="shared" si="48"/>
        <v>384</v>
      </c>
      <c r="C388">
        <v>-1.757205428</v>
      </c>
      <c r="D388">
        <v>2.1789999999999998</v>
      </c>
      <c r="E388">
        <v>3.9951486693341101E-2</v>
      </c>
      <c r="F388">
        <v>0.87757556528746306</v>
      </c>
      <c r="G388">
        <v>2.3392977359229499E-2</v>
      </c>
      <c r="H388">
        <v>5.9079970659966501E-2</v>
      </c>
      <c r="I388">
        <f t="shared" si="49"/>
        <v>0.2427219733858621</v>
      </c>
      <c r="J388">
        <f t="shared" si="50"/>
        <v>0.62652745754963068</v>
      </c>
      <c r="K388">
        <f t="shared" si="51"/>
        <v>3.2653021971563681E-2</v>
      </c>
      <c r="L388">
        <f t="shared" si="52"/>
        <v>9.8097547092943771E-2</v>
      </c>
      <c r="M388">
        <f>_xlfn.NORM.S.DIST((1/$Y$7)*(C388-$Y$3-D388*$Y$12),TRUE)</f>
        <v>7.802543403834507E-3</v>
      </c>
      <c r="N388" s="3">
        <f>_xlfn.NORM.S.DIST((1/$Y$8)*(C388-$Y$4-D388*$Y$12),TRUE)</f>
        <v>0.20414180699150483</v>
      </c>
      <c r="O388" s="3">
        <f>_xlfn.NORM.S.DIST((1/$Y$9)*(C388-$Y$5-D388*$Y$12),TRUE)</f>
        <v>0.14558525439934761</v>
      </c>
      <c r="P388" s="3">
        <f t="shared" si="53"/>
        <v>0.39106916803220027</v>
      </c>
      <c r="Q388">
        <f t="shared" si="54"/>
        <v>1.8938487324075531E-3</v>
      </c>
      <c r="R388">
        <f t="shared" si="54"/>
        <v>0.12790044731397496</v>
      </c>
      <c r="S388">
        <f t="shared" si="54"/>
        <v>4.7537985106375852E-3</v>
      </c>
      <c r="T388">
        <f t="shared" si="47"/>
        <v>3.8362926127637108E-2</v>
      </c>
      <c r="U388" s="4">
        <f t="shared" si="55"/>
        <v>0.17291102068465722</v>
      </c>
      <c r="V388" s="6">
        <f t="shared" si="56"/>
        <v>-0.94272410314724731</v>
      </c>
    </row>
    <row r="389" spans="1:22" x14ac:dyDescent="0.3">
      <c r="A389">
        <f t="shared" si="48"/>
        <v>385</v>
      </c>
      <c r="C389">
        <v>-2.6368968229999998</v>
      </c>
      <c r="D389">
        <v>2.2496999999999998</v>
      </c>
      <c r="E389" s="13">
        <v>1.32405108835385E-3</v>
      </c>
      <c r="F389">
        <v>0.87578872022585896</v>
      </c>
      <c r="G389">
        <v>1.3029924551346699E-2</v>
      </c>
      <c r="H389">
        <v>0.10985730413444</v>
      </c>
      <c r="I389">
        <f t="shared" si="49"/>
        <v>6.1366807348259701E-2</v>
      </c>
      <c r="J389">
        <f t="shared" si="50"/>
        <v>0.78452370130755189</v>
      </c>
      <c r="K389">
        <f t="shared" si="51"/>
        <v>1.8854028513876672E-2</v>
      </c>
      <c r="L389">
        <f t="shared" si="52"/>
        <v>0.13525546283031181</v>
      </c>
      <c r="M389">
        <f>_xlfn.NORM.S.DIST((1/$Y$7)*(C389-$Y$3-D389*$Y$12),TRUE)</f>
        <v>5.6981317370133886E-4</v>
      </c>
      <c r="N389" s="3">
        <f>_xlfn.NORM.S.DIST((1/$Y$8)*(C389-$Y$4-D389*$Y$12),TRUE)</f>
        <v>8.62962007791893E-2</v>
      </c>
      <c r="O389" s="3">
        <f>_xlfn.NORM.S.DIST((1/$Y$9)*(C389-$Y$5-D389*$Y$12),TRUE)</f>
        <v>8.2100519173635145E-2</v>
      </c>
      <c r="P389" s="3">
        <f t="shared" si="53"/>
        <v>0.32815408219345937</v>
      </c>
      <c r="Q389">
        <f t="shared" si="54"/>
        <v>3.4967615255030502E-5</v>
      </c>
      <c r="R389">
        <f t="shared" si="54"/>
        <v>6.7701414844069233E-2</v>
      </c>
      <c r="S389">
        <f t="shared" si="54"/>
        <v>1.5479255295037955E-3</v>
      </c>
      <c r="T389">
        <f t="shared" si="54"/>
        <v>4.4384632266732532E-2</v>
      </c>
      <c r="U389" s="4">
        <f t="shared" si="55"/>
        <v>0.11366894025556058</v>
      </c>
      <c r="V389" s="6">
        <f t="shared" si="56"/>
        <v>-1.2072448038403785</v>
      </c>
    </row>
    <row r="390" spans="1:22" x14ac:dyDescent="0.3">
      <c r="A390">
        <f t="shared" ref="A390:A428" si="57">A389+1</f>
        <v>386</v>
      </c>
      <c r="C390">
        <v>2.7120158160000001</v>
      </c>
      <c r="D390">
        <v>2.0895999999999999</v>
      </c>
      <c r="E390">
        <v>2.9001323151237001E-2</v>
      </c>
      <c r="F390">
        <v>0.67138923802994799</v>
      </c>
      <c r="G390">
        <v>5.8265983725261802E-2</v>
      </c>
      <c r="H390">
        <v>0.24134345509355301</v>
      </c>
      <c r="I390">
        <f t="shared" ref="I390:I428" si="58">$Y$14*E389+$Y$19*F389+G389*$Y$24+H389*$Y$29</f>
        <v>2.0403170878323999E-2</v>
      </c>
      <c r="J390">
        <f t="shared" ref="J390:J428" si="59">$Y$15*E389+$Y$20*F389+G389*$Y$25+H389*$Y$30</f>
        <v>0.78209296686377783</v>
      </c>
      <c r="K390">
        <f t="shared" ref="K390:K428" si="60">E389*$Y$16+F389*$Y$21+G389*$Y$26+H389*$Y$31</f>
        <v>2.1908847682246317E-2</v>
      </c>
      <c r="L390">
        <f t="shared" ref="L390:L428" si="61">E389*$Y$17+F389*$Y$22+G389*$Y$27+H389*$Y$32</f>
        <v>0.17559501457565138</v>
      </c>
      <c r="M390">
        <f>_xlfn.NORM.S.DIST((1/$Y$7)*(C390-$Y$3-D390*$Y$12),TRUE)</f>
        <v>0.9648953459296109</v>
      </c>
      <c r="N390" s="3">
        <f>_xlfn.NORM.S.DIST((1/$Y$8)*(C390-$Y$4-D390*$Y$12),TRUE)</f>
        <v>0.9706718585743529</v>
      </c>
      <c r="O390" s="3">
        <f>_xlfn.NORM.S.DIST((1/$Y$9)*(C390-$Y$5-D390*$Y$12),TRUE)</f>
        <v>0.73971467386146783</v>
      </c>
      <c r="P390" s="3">
        <f t="shared" ref="P390:P428" si="62">_xlfn.NORM.S.DIST((1/$Y$10)*(C390-$Y$6-D390*$Y$12),TRUE)</f>
        <v>0.71773531212338282</v>
      </c>
      <c r="Q390">
        <f t="shared" ref="Q390:T428" si="63">M390*I390</f>
        <v>1.9686924622701399E-2</v>
      </c>
      <c r="R390">
        <f t="shared" si="63"/>
        <v>0.75915563372359307</v>
      </c>
      <c r="S390">
        <f t="shared" si="63"/>
        <v>1.6206296117953409E-2</v>
      </c>
      <c r="T390">
        <f t="shared" si="63"/>
        <v>0.12603074259376509</v>
      </c>
      <c r="U390" s="4">
        <f t="shared" ref="U390:U428" si="64">SUM(Q390:T390)</f>
        <v>0.92107959705801301</v>
      </c>
      <c r="V390" s="6">
        <f t="shared" ref="V390:V428" si="65">_xlfn.NORM.S.INV(U390)</f>
        <v>1.412370812588341</v>
      </c>
    </row>
    <row r="391" spans="1:22" x14ac:dyDescent="0.3">
      <c r="A391">
        <f t="shared" si="57"/>
        <v>387</v>
      </c>
      <c r="C391">
        <v>-2.2476353009999999</v>
      </c>
      <c r="D391">
        <v>2.1017000000000001</v>
      </c>
      <c r="E391">
        <v>4.46082157239163E-3</v>
      </c>
      <c r="F391">
        <v>0.77165115016427399</v>
      </c>
      <c r="G391">
        <v>3.9941309696248803E-2</v>
      </c>
      <c r="H391">
        <v>0.183946718567085</v>
      </c>
      <c r="I391">
        <f t="shared" si="58"/>
        <v>7.6599999586512063E-2</v>
      </c>
      <c r="J391">
        <f t="shared" si="59"/>
        <v>0.60527132338633205</v>
      </c>
      <c r="K391">
        <f t="shared" si="60"/>
        <v>5.7332329312065805E-2</v>
      </c>
      <c r="L391">
        <f t="shared" si="61"/>
        <v>0.26079634771508986</v>
      </c>
      <c r="M391">
        <f>_xlfn.NORM.S.DIST((1/$Y$7)*(C391-$Y$3-D391*$Y$12),TRUE)</f>
        <v>2.0089465366955953E-3</v>
      </c>
      <c r="N391" s="3">
        <f>_xlfn.NORM.S.DIST((1/$Y$8)*(C391-$Y$4-D391*$Y$12),TRUE)</f>
        <v>0.13098636925833906</v>
      </c>
      <c r="O391" s="3">
        <f>_xlfn.NORM.S.DIST((1/$Y$9)*(C391-$Y$5-D391*$Y$12),TRUE)</f>
        <v>0.10753125679708021</v>
      </c>
      <c r="P391" s="3">
        <f t="shared" si="62"/>
        <v>0.35605159494932537</v>
      </c>
      <c r="Q391">
        <f t="shared" si="63"/>
        <v>1.5388530388020744E-4</v>
      </c>
      <c r="R391">
        <f t="shared" si="63"/>
        <v>7.9282293066565646E-2</v>
      </c>
      <c r="S391">
        <f t="shared" si="63"/>
        <v>6.1650174260305174E-3</v>
      </c>
      <c r="T391">
        <f t="shared" si="63"/>
        <v>9.2856955560916596E-2</v>
      </c>
      <c r="U391" s="4">
        <f t="shared" si="64"/>
        <v>0.17845815135739296</v>
      </c>
      <c r="V391" s="6">
        <f t="shared" si="65"/>
        <v>-0.92125692834166373</v>
      </c>
    </row>
    <row r="392" spans="1:22" x14ac:dyDescent="0.3">
      <c r="A392">
        <f t="shared" si="57"/>
        <v>388</v>
      </c>
      <c r="C392">
        <v>-2.5608448350000002</v>
      </c>
      <c r="D392">
        <v>2.1461000000000001</v>
      </c>
      <c r="E392" s="13">
        <v>1.11157304146349E-3</v>
      </c>
      <c r="F392">
        <v>0.79458652480162895</v>
      </c>
      <c r="G392">
        <v>2.8064330983885898E-2</v>
      </c>
      <c r="H392">
        <v>0.176237571173022</v>
      </c>
      <c r="I392">
        <f t="shared" si="58"/>
        <v>4.2239244652317362E-2</v>
      </c>
      <c r="J392">
        <f t="shared" si="59"/>
        <v>0.69182513017132874</v>
      </c>
      <c r="K392">
        <f t="shared" si="60"/>
        <v>4.1213722209295499E-2</v>
      </c>
      <c r="L392">
        <f t="shared" si="61"/>
        <v>0.22472190296705791</v>
      </c>
      <c r="M392">
        <f>_xlfn.NORM.S.DIST((1/$Y$7)*(C392-$Y$3-D392*$Y$12),TRUE)</f>
        <v>7.4810998263707875E-4</v>
      </c>
      <c r="N392" s="3">
        <f>_xlfn.NORM.S.DIST((1/$Y$8)*(C392-$Y$4-D392*$Y$12),TRUE)</f>
        <v>9.4475499913443492E-2</v>
      </c>
      <c r="O392" s="3">
        <f>_xlfn.NORM.S.DIST((1/$Y$9)*(C392-$Y$5-D392*$Y$12),TRUE)</f>
        <v>8.6963249907361748E-2</v>
      </c>
      <c r="P392" s="3">
        <f t="shared" si="62"/>
        <v>0.33386853288495227</v>
      </c>
      <c r="Q392">
        <f t="shared" si="63"/>
        <v>3.1599600583448466E-5</v>
      </c>
      <c r="R392">
        <f t="shared" si="63"/>
        <v>6.5360525025619398E-2</v>
      </c>
      <c r="S392">
        <f t="shared" si="63"/>
        <v>3.5840792240995497E-3</v>
      </c>
      <c r="T392">
        <f t="shared" si="63"/>
        <v>7.5027572050726229E-2</v>
      </c>
      <c r="U392" s="4">
        <f t="shared" si="64"/>
        <v>0.14400377590102864</v>
      </c>
      <c r="V392" s="6">
        <f t="shared" si="65"/>
        <v>-1.0625026583945141</v>
      </c>
    </row>
    <row r="393" spans="1:22" x14ac:dyDescent="0.3">
      <c r="A393">
        <f t="shared" si="57"/>
        <v>389</v>
      </c>
      <c r="C393">
        <v>-1.63033575</v>
      </c>
      <c r="D393">
        <v>2.2793999999999999</v>
      </c>
      <c r="E393">
        <v>5.1586576738495296E-3</v>
      </c>
      <c r="F393">
        <v>0.86349411406316701</v>
      </c>
      <c r="G393">
        <v>2.24697830535233E-2</v>
      </c>
      <c r="H393">
        <v>0.10887744520945999</v>
      </c>
      <c r="I393">
        <f t="shared" si="58"/>
        <v>3.0892743544632228E-2</v>
      </c>
      <c r="J393">
        <f t="shared" si="59"/>
        <v>0.71159315134808532</v>
      </c>
      <c r="K393">
        <f t="shared" si="60"/>
        <v>3.6784752378863438E-2</v>
      </c>
      <c r="L393">
        <f t="shared" si="61"/>
        <v>0.22072935272841937</v>
      </c>
      <c r="M393">
        <f>_xlfn.NORM.S.DIST((1/$Y$7)*(C393-$Y$3-D393*$Y$12),TRUE)</f>
        <v>1.0604614613745861E-2</v>
      </c>
      <c r="N393" s="3">
        <f>_xlfn.NORM.S.DIST((1/$Y$8)*(C393-$Y$4-D393*$Y$12),TRUE)</f>
        <v>0.22548776171717225</v>
      </c>
      <c r="O393" s="3">
        <f>_xlfn.NORM.S.DIST((1/$Y$9)*(C393-$Y$5-D393*$Y$12),TRUE)</f>
        <v>0.1562796634904505</v>
      </c>
      <c r="P393" s="3">
        <f t="shared" si="62"/>
        <v>0.39990622797802233</v>
      </c>
      <c r="Q393">
        <f t="shared" si="63"/>
        <v>3.2760563965211005E-4</v>
      </c>
      <c r="R393">
        <f t="shared" si="63"/>
        <v>0.16045554695074876</v>
      </c>
      <c r="S393">
        <f t="shared" si="63"/>
        <v>5.7487087233483265E-3</v>
      </c>
      <c r="T393">
        <f t="shared" si="63"/>
        <v>8.8271042853652587E-2</v>
      </c>
      <c r="U393" s="4">
        <f t="shared" si="64"/>
        <v>0.25480290416740181</v>
      </c>
      <c r="V393" s="6">
        <f t="shared" si="65"/>
        <v>-0.65945161262722363</v>
      </c>
    </row>
    <row r="394" spans="1:22" x14ac:dyDescent="0.3">
      <c r="A394">
        <f t="shared" si="57"/>
        <v>390</v>
      </c>
      <c r="C394">
        <v>0.55001093400000001</v>
      </c>
      <c r="D394">
        <v>2.2900999999999998</v>
      </c>
      <c r="E394">
        <v>5.6503745698138097E-2</v>
      </c>
      <c r="F394">
        <v>0.85314949307477395</v>
      </c>
      <c r="G394">
        <v>1.98050117899389E-2</v>
      </c>
      <c r="H394">
        <v>7.0541749437148998E-2</v>
      </c>
      <c r="I394">
        <f t="shared" si="58"/>
        <v>3.0441578144250629E-2</v>
      </c>
      <c r="J394">
        <f t="shared" si="59"/>
        <v>0.77156775021896751</v>
      </c>
      <c r="K394">
        <f t="shared" si="60"/>
        <v>2.4314606232361754E-2</v>
      </c>
      <c r="L394">
        <f t="shared" si="61"/>
        <v>0.17367606540441993</v>
      </c>
      <c r="M394">
        <f>_xlfn.NORM.S.DIST((1/$Y$7)*(C394-$Y$3-D394*$Y$12),TRUE)</f>
        <v>0.40338663926904528</v>
      </c>
      <c r="N394" s="3">
        <f>_xlfn.NORM.S.DIST((1/$Y$8)*(C394-$Y$4-D394*$Y$12),TRUE)</f>
        <v>0.71563790255780624</v>
      </c>
      <c r="O394" s="3">
        <f>_xlfn.NORM.S.DIST((1/$Y$9)*(C394-$Y$5-D394*$Y$12),TRUE)</f>
        <v>0.42747874184645307</v>
      </c>
      <c r="P394" s="3">
        <f t="shared" si="62"/>
        <v>0.56423769043927563</v>
      </c>
      <c r="Q394">
        <f t="shared" si="63"/>
        <v>1.2279725901655282E-2</v>
      </c>
      <c r="R394">
        <f t="shared" si="63"/>
        <v>0.55216312644794729</v>
      </c>
      <c r="S394">
        <f t="shared" si="63"/>
        <v>1.0393977280701929E-2</v>
      </c>
      <c r="T394">
        <f t="shared" si="63"/>
        <v>9.7994582028370483E-2</v>
      </c>
      <c r="U394" s="4">
        <f t="shared" si="64"/>
        <v>0.67283141165867499</v>
      </c>
      <c r="V394" s="6">
        <f t="shared" si="65"/>
        <v>0.44774508918708072</v>
      </c>
    </row>
    <row r="395" spans="1:22" x14ac:dyDescent="0.3">
      <c r="A395">
        <f t="shared" si="57"/>
        <v>391</v>
      </c>
      <c r="C395">
        <v>4.3287194610000004</v>
      </c>
      <c r="D395">
        <v>2.1926999999999999</v>
      </c>
      <c r="E395" s="13">
        <v>8.7492937152881707E-3</v>
      </c>
      <c r="F395">
        <v>0.25172895307301502</v>
      </c>
      <c r="G395">
        <v>0.12510069694519099</v>
      </c>
      <c r="H395">
        <v>0.614421056266507</v>
      </c>
      <c r="I395">
        <f t="shared" si="58"/>
        <v>7.3219817128236761E-2</v>
      </c>
      <c r="J395">
        <f t="shared" si="59"/>
        <v>0.76356818400691551</v>
      </c>
      <c r="K395">
        <f t="shared" si="60"/>
        <v>2.1265599889751716E-2</v>
      </c>
      <c r="L395">
        <f t="shared" si="61"/>
        <v>0.14194639897509601</v>
      </c>
      <c r="M395">
        <f>_xlfn.NORM.S.DIST((1/$Y$7)*(C395-$Y$3-D395*$Y$12),TRUE)</f>
        <v>0.99956885193093803</v>
      </c>
      <c r="N395" s="3">
        <f>_xlfn.NORM.S.DIST((1/$Y$8)*(C395-$Y$4-D395*$Y$12),TRUE)</f>
        <v>0.99793833747849325</v>
      </c>
      <c r="O395" s="3">
        <f>_xlfn.NORM.S.DIST((1/$Y$9)*(C395-$Y$5-D395*$Y$12),TRUE)</f>
        <v>0.89497124220701874</v>
      </c>
      <c r="P395" s="3">
        <f t="shared" si="62"/>
        <v>0.81135766153599032</v>
      </c>
      <c r="Q395">
        <f t="shared" si="63"/>
        <v>7.3188248545464851E-2</v>
      </c>
      <c r="R395">
        <f t="shared" si="63"/>
        <v>0.76199396409933351</v>
      </c>
      <c r="S395">
        <f t="shared" si="63"/>
        <v>1.9032100349608533E-2</v>
      </c>
      <c r="T395">
        <f t="shared" si="63"/>
        <v>0.11516929833588858</v>
      </c>
      <c r="U395" s="4">
        <f t="shared" si="64"/>
        <v>0.96938361133029549</v>
      </c>
      <c r="V395" s="6">
        <f t="shared" si="65"/>
        <v>1.8718108450967068</v>
      </c>
    </row>
    <row r="396" spans="1:22" x14ac:dyDescent="0.3">
      <c r="A396">
        <f t="shared" si="57"/>
        <v>392</v>
      </c>
      <c r="C396">
        <v>3.830309143</v>
      </c>
      <c r="D396">
        <v>2.1852999999999998</v>
      </c>
      <c r="E396" s="13">
        <v>1.52202617468742E-2</v>
      </c>
      <c r="F396">
        <v>4.9846231782246599E-2</v>
      </c>
      <c r="G396">
        <v>0.26720491735749402</v>
      </c>
      <c r="H396">
        <v>0.66772858911338595</v>
      </c>
      <c r="I396">
        <f t="shared" si="58"/>
        <v>0.10643338036338632</v>
      </c>
      <c r="J396">
        <f t="shared" si="59"/>
        <v>0.24043018201728075</v>
      </c>
      <c r="K396">
        <f t="shared" si="60"/>
        <v>0.1351756903293751</v>
      </c>
      <c r="L396">
        <f t="shared" si="61"/>
        <v>0.517960747289959</v>
      </c>
      <c r="M396">
        <f>_xlfn.NORM.S.DIST((1/$Y$7)*(C396-$Y$3-D396*$Y$12),TRUE)</f>
        <v>0.99789155390211837</v>
      </c>
      <c r="N396" s="3">
        <f>_xlfn.NORM.S.DIST((1/$Y$8)*(C396-$Y$4-D396*$Y$12),TRUE)</f>
        <v>0.99485858887575951</v>
      </c>
      <c r="O396" s="3">
        <f>_xlfn.NORM.S.DIST((1/$Y$9)*(C396-$Y$5-D396*$Y$12),TRUE)</f>
        <v>0.85644128680086351</v>
      </c>
      <c r="P396" s="3">
        <f t="shared" si="62"/>
        <v>0.78466159197805041</v>
      </c>
      <c r="Q396">
        <f t="shared" si="63"/>
        <v>0.10620897131787478</v>
      </c>
      <c r="R396">
        <f t="shared" si="63"/>
        <v>0.23919403160485395</v>
      </c>
      <c r="S396">
        <f t="shared" si="63"/>
        <v>0.11577004216988505</v>
      </c>
      <c r="T396">
        <f t="shared" si="63"/>
        <v>0.40642390455067989</v>
      </c>
      <c r="U396" s="4">
        <f t="shared" si="64"/>
        <v>0.8675969496432937</v>
      </c>
      <c r="V396" s="6">
        <f t="shared" si="65"/>
        <v>1.1151034326224525</v>
      </c>
    </row>
    <row r="397" spans="1:22" x14ac:dyDescent="0.3">
      <c r="A397">
        <f t="shared" si="57"/>
        <v>393</v>
      </c>
      <c r="C397">
        <v>0.60559681399999998</v>
      </c>
      <c r="D397">
        <v>2.1703999999999999</v>
      </c>
      <c r="E397">
        <v>0.49261400729948401</v>
      </c>
      <c r="F397">
        <v>8.3609057395831798E-2</v>
      </c>
      <c r="G397">
        <v>0.16801897384150499</v>
      </c>
      <c r="H397">
        <v>0.25575796146317897</v>
      </c>
      <c r="I397">
        <f t="shared" si="58"/>
        <v>0.21295711904360132</v>
      </c>
      <c r="J397">
        <f t="shared" si="59"/>
        <v>6.6342676059066977E-2</v>
      </c>
      <c r="K397">
        <f t="shared" si="60"/>
        <v>0.17886066125482411</v>
      </c>
      <c r="L397">
        <f t="shared" si="61"/>
        <v>0.5418395436425083</v>
      </c>
      <c r="M397">
        <f>_xlfn.NORM.S.DIST((1/$Y$7)*(C397-$Y$3-D397*$Y$12),TRUE)</f>
        <v>0.42669588871758563</v>
      </c>
      <c r="N397" s="3">
        <f>_xlfn.NORM.S.DIST((1/$Y$8)*(C397-$Y$4-D397*$Y$12),TRUE)</f>
        <v>0.72852675402993705</v>
      </c>
      <c r="O397" s="3">
        <f>_xlfn.NORM.S.DIST((1/$Y$9)*(C397-$Y$5-D397*$Y$12),TRUE)</f>
        <v>0.43691943070898936</v>
      </c>
      <c r="P397" s="3">
        <f t="shared" si="62"/>
        <v>0.56898084369103852</v>
      </c>
      <c r="Q397">
        <f t="shared" si="63"/>
        <v>9.0867927169046139E-2</v>
      </c>
      <c r="R397">
        <f t="shared" si="63"/>
        <v>4.8332414442971684E-2</v>
      </c>
      <c r="S397">
        <f t="shared" si="63"/>
        <v>7.8147698291691145E-2</v>
      </c>
      <c r="T397">
        <f t="shared" si="63"/>
        <v>0.30829632068688168</v>
      </c>
      <c r="U397" s="4">
        <f t="shared" si="64"/>
        <v>0.52564436059059072</v>
      </c>
      <c r="V397" s="6">
        <f t="shared" si="65"/>
        <v>6.432521191303972E-2</v>
      </c>
    </row>
    <row r="398" spans="1:22" x14ac:dyDescent="0.3">
      <c r="A398">
        <f t="shared" si="57"/>
        <v>394</v>
      </c>
      <c r="C398">
        <v>0.89605146999999996</v>
      </c>
      <c r="D398">
        <v>2.1772999999999998</v>
      </c>
      <c r="E398">
        <v>0.79835482057506202</v>
      </c>
      <c r="F398">
        <v>6.9821343893515797E-2</v>
      </c>
      <c r="G398">
        <v>7.1077751131322003E-2</v>
      </c>
      <c r="H398">
        <v>6.0746084400100597E-2</v>
      </c>
      <c r="I398">
        <f t="shared" si="58"/>
        <v>0.55786765777801961</v>
      </c>
      <c r="J398">
        <f t="shared" si="59"/>
        <v>0.10427234981877838</v>
      </c>
      <c r="K398">
        <f t="shared" si="60"/>
        <v>0.12321252775466035</v>
      </c>
      <c r="L398">
        <f t="shared" si="61"/>
        <v>0.21464746464854143</v>
      </c>
      <c r="M398">
        <f>_xlfn.NORM.S.DIST((1/$Y$7)*(C398-$Y$3-D398*$Y$12),TRUE)</f>
        <v>0.53555865173666439</v>
      </c>
      <c r="N398" s="3">
        <f>_xlfn.NORM.S.DIST((1/$Y$8)*(C398-$Y$4-D398*$Y$12),TRUE)</f>
        <v>0.78362337476269694</v>
      </c>
      <c r="O398" s="3">
        <f>_xlfn.NORM.S.DIST((1/$Y$9)*(C398-$Y$5-D398*$Y$12),TRUE)</f>
        <v>0.48056331672746122</v>
      </c>
      <c r="P398" s="3">
        <f t="shared" si="62"/>
        <v>0.5905805967710045</v>
      </c>
      <c r="Q398">
        <f t="shared" si="63"/>
        <v>0.29877085064708708</v>
      </c>
      <c r="R398">
        <f t="shared" si="63"/>
        <v>8.1710250659427608E-2</v>
      </c>
      <c r="S398">
        <f t="shared" si="63"/>
        <v>5.9211421000153946E-2</v>
      </c>
      <c r="T398">
        <f t="shared" si="63"/>
        <v>0.12676662776751868</v>
      </c>
      <c r="U398" s="4">
        <f t="shared" si="64"/>
        <v>0.56645915007418735</v>
      </c>
      <c r="V398" s="6">
        <f t="shared" si="65"/>
        <v>0.1673664779227633</v>
      </c>
    </row>
    <row r="399" spans="1:22" x14ac:dyDescent="0.3">
      <c r="A399">
        <f t="shared" si="57"/>
        <v>395</v>
      </c>
      <c r="C399">
        <v>2.6477284700000001</v>
      </c>
      <c r="D399">
        <v>2.1032000000000002</v>
      </c>
      <c r="E399">
        <v>0.76234715770001704</v>
      </c>
      <c r="F399">
        <v>5.1383382823209402E-2</v>
      </c>
      <c r="G399">
        <v>0.14102543838013401</v>
      </c>
      <c r="H399">
        <v>4.5244021096639497E-2</v>
      </c>
      <c r="I399">
        <f t="shared" si="58"/>
        <v>0.75503389720354264</v>
      </c>
      <c r="J399">
        <f t="shared" si="59"/>
        <v>9.7422443110173215E-2</v>
      </c>
      <c r="K399">
        <f t="shared" si="60"/>
        <v>9.125388026553935E-2</v>
      </c>
      <c r="L399">
        <f t="shared" si="61"/>
        <v>5.6289779420745284E-2</v>
      </c>
      <c r="M399">
        <f>_xlfn.NORM.S.DIST((1/$Y$7)*(C399-$Y$3-D399*$Y$12),TRUE)</f>
        <v>0.95985309669789642</v>
      </c>
      <c r="N399" s="3">
        <f>_xlfn.NORM.S.DIST((1/$Y$8)*(C399-$Y$4-D399*$Y$12),TRUE)</f>
        <v>0.96792871454922969</v>
      </c>
      <c r="O399" s="3">
        <f>_xlfn.NORM.S.DIST((1/$Y$9)*(C399-$Y$5-D399*$Y$12),TRUE)</f>
        <v>0.73162676558929984</v>
      </c>
      <c r="P399" s="3">
        <f t="shared" si="62"/>
        <v>0.71352459210379315</v>
      </c>
      <c r="Q399">
        <f t="shared" si="63"/>
        <v>0.7247216243427016</v>
      </c>
      <c r="R399">
        <f t="shared" si="63"/>
        <v>9.4297980127875422E-2</v>
      </c>
      <c r="S399">
        <f t="shared" si="63"/>
        <v>6.6763781266149791E-2</v>
      </c>
      <c r="T399">
        <f t="shared" si="63"/>
        <v>4.0164141900799769E-2</v>
      </c>
      <c r="U399" s="4">
        <f t="shared" si="64"/>
        <v>0.92594752763752652</v>
      </c>
      <c r="V399" s="6">
        <f t="shared" si="65"/>
        <v>1.4462576664998399</v>
      </c>
    </row>
    <row r="400" spans="1:22" x14ac:dyDescent="0.3">
      <c r="A400">
        <f t="shared" si="57"/>
        <v>396</v>
      </c>
      <c r="C400">
        <v>2.0506587270000001</v>
      </c>
      <c r="D400">
        <v>2.1254</v>
      </c>
      <c r="E400">
        <v>0.85930109798494603</v>
      </c>
      <c r="F400">
        <v>3.7697936500466003E-2</v>
      </c>
      <c r="G400">
        <v>8.5520606535298596E-2</v>
      </c>
      <c r="H400">
        <v>1.74803589792892E-2</v>
      </c>
      <c r="I400">
        <f t="shared" si="58"/>
        <v>0.77337008844890998</v>
      </c>
      <c r="J400">
        <f t="shared" si="59"/>
        <v>8.1360740593993869E-2</v>
      </c>
      <c r="K400">
        <f t="shared" si="60"/>
        <v>0.10252536141366222</v>
      </c>
      <c r="L400">
        <f t="shared" si="61"/>
        <v>4.2743809543433882E-2</v>
      </c>
      <c r="M400">
        <f>_xlfn.NORM.S.DIST((1/$Y$7)*(C400-$Y$3-D400*$Y$12),TRUE)</f>
        <v>0.8816824952602732</v>
      </c>
      <c r="N400" s="3">
        <f>_xlfn.NORM.S.DIST((1/$Y$8)*(C400-$Y$4-D400*$Y$12),TRUE)</f>
        <v>0.93158713361616341</v>
      </c>
      <c r="O400" s="3">
        <f>_xlfn.NORM.S.DIST((1/$Y$9)*(C400-$Y$5-D400*$Y$12),TRUE)</f>
        <v>0.65196875543254362</v>
      </c>
      <c r="P400" s="3">
        <f t="shared" si="62"/>
        <v>0.67352702304241119</v>
      </c>
      <c r="Q400">
        <f t="shared" si="63"/>
        <v>0.6818668693432931</v>
      </c>
      <c r="R400">
        <f t="shared" si="63"/>
        <v>7.5794619118846981E-2</v>
      </c>
      <c r="S400">
        <f t="shared" si="63"/>
        <v>6.6843332281137091E-2</v>
      </c>
      <c r="T400">
        <f t="shared" si="63"/>
        <v>2.8789110795280827E-2</v>
      </c>
      <c r="U400" s="4">
        <f t="shared" si="64"/>
        <v>0.85329393153855804</v>
      </c>
      <c r="V400" s="6">
        <f t="shared" si="65"/>
        <v>1.0506657385508771</v>
      </c>
    </row>
    <row r="401" spans="1:22" x14ac:dyDescent="0.3">
      <c r="A401">
        <f t="shared" si="57"/>
        <v>397</v>
      </c>
      <c r="C401">
        <v>0.64415882199999996</v>
      </c>
      <c r="D401">
        <v>2.1274000000000002</v>
      </c>
      <c r="E401">
        <v>0.91378348531621001</v>
      </c>
      <c r="F401">
        <v>4.0653717159439599E-2</v>
      </c>
      <c r="G401">
        <v>4.1380584610481698E-2</v>
      </c>
      <c r="H401">
        <v>4.1822129138685401E-3</v>
      </c>
      <c r="I401">
        <f t="shared" si="58"/>
        <v>0.81831158588696506</v>
      </c>
      <c r="J401">
        <f t="shared" si="59"/>
        <v>7.0838432780457317E-2</v>
      </c>
      <c r="K401">
        <f t="shared" si="60"/>
        <v>9.2240694433746509E-2</v>
      </c>
      <c r="L401">
        <f t="shared" si="61"/>
        <v>1.8609286898830946E-2</v>
      </c>
      <c r="M401">
        <f>_xlfn.NORM.S.DIST((1/$Y$7)*(C401-$Y$3-D401*$Y$12),TRUE)</f>
        <v>0.44206291139917991</v>
      </c>
      <c r="N401" s="3">
        <f>_xlfn.NORM.S.DIST((1/$Y$8)*(C401-$Y$4-D401*$Y$12),TRUE)</f>
        <v>0.73678383835454075</v>
      </c>
      <c r="O401" s="3">
        <f>_xlfn.NORM.S.DIST((1/$Y$9)*(C401-$Y$5-D401*$Y$12),TRUE)</f>
        <v>0.44310450210491087</v>
      </c>
      <c r="P401" s="3">
        <f t="shared" si="62"/>
        <v>0.57207305853005119</v>
      </c>
      <c r="Q401">
        <f t="shared" si="63"/>
        <v>0.36174520208887184</v>
      </c>
      <c r="R401">
        <f t="shared" si="63"/>
        <v>5.2192612407005463E-2</v>
      </c>
      <c r="S401">
        <f t="shared" si="63"/>
        <v>4.0872266980876468E-2</v>
      </c>
      <c r="T401">
        <f t="shared" si="63"/>
        <v>1.0645871673277432E-2</v>
      </c>
      <c r="U401" s="4">
        <f t="shared" si="64"/>
        <v>0.46545595315003119</v>
      </c>
      <c r="V401" s="6">
        <f t="shared" si="65"/>
        <v>-8.6697572145118099E-2</v>
      </c>
    </row>
    <row r="402" spans="1:22" x14ac:dyDescent="0.3">
      <c r="A402">
        <f t="shared" si="57"/>
        <v>398</v>
      </c>
      <c r="C402">
        <v>0.36521237099999998</v>
      </c>
      <c r="D402">
        <v>2.169</v>
      </c>
      <c r="E402">
        <v>0.91037519215043605</v>
      </c>
      <c r="F402">
        <v>4.9089369566534202E-2</v>
      </c>
      <c r="G402">
        <v>3.8658284709500501E-2</v>
      </c>
      <c r="H402">
        <v>1.87715357352918E-3</v>
      </c>
      <c r="I402">
        <f t="shared" si="58"/>
        <v>0.83437184729854486</v>
      </c>
      <c r="J402">
        <f t="shared" si="59"/>
        <v>7.4058209481141474E-2</v>
      </c>
      <c r="K402">
        <f t="shared" si="60"/>
        <v>8.3744995327170058E-2</v>
      </c>
      <c r="L402">
        <f t="shared" si="61"/>
        <v>7.8249478931436099E-3</v>
      </c>
      <c r="M402">
        <f>_xlfn.NORM.S.DIST((1/$Y$7)*(C402-$Y$3-D402*$Y$12),TRUE)</f>
        <v>0.340222303040011</v>
      </c>
      <c r="N402" s="3">
        <f>_xlfn.NORM.S.DIST((1/$Y$8)*(C402-$Y$4-D402*$Y$12),TRUE)</f>
        <v>0.67811386017325925</v>
      </c>
      <c r="O402" s="3">
        <f>_xlfn.NORM.S.DIST((1/$Y$9)*(C402-$Y$5-D402*$Y$12),TRUE)</f>
        <v>0.40130768932291871</v>
      </c>
      <c r="P402" s="3">
        <f t="shared" si="62"/>
        <v>0.55092328942226132</v>
      </c>
      <c r="Q402">
        <f t="shared" si="63"/>
        <v>0.28387191147965929</v>
      </c>
      <c r="R402">
        <f t="shared" si="63"/>
        <v>5.0219898308776711E-2</v>
      </c>
      <c r="S402">
        <f t="shared" si="63"/>
        <v>3.3607510567105238E-2</v>
      </c>
      <c r="T402">
        <f t="shared" si="63"/>
        <v>4.3109460328484709E-3</v>
      </c>
      <c r="U402" s="4">
        <f t="shared" si="64"/>
        <v>0.37201026638838974</v>
      </c>
      <c r="V402" s="6">
        <f t="shared" si="65"/>
        <v>-0.32653378410753314</v>
      </c>
    </row>
    <row r="403" spans="1:22" x14ac:dyDescent="0.3">
      <c r="A403">
        <f t="shared" si="57"/>
        <v>399</v>
      </c>
      <c r="C403">
        <v>-0.48557120300000001</v>
      </c>
      <c r="D403">
        <v>2.1181999999999999</v>
      </c>
      <c r="E403">
        <v>0.83243271158657495</v>
      </c>
      <c r="F403">
        <v>0.105887377943781</v>
      </c>
      <c r="G403">
        <v>5.8775608661723398E-2</v>
      </c>
      <c r="H403">
        <v>2.90430180792009E-3</v>
      </c>
      <c r="I403">
        <f t="shared" si="58"/>
        <v>0.82947379931462473</v>
      </c>
      <c r="J403">
        <f t="shared" si="59"/>
        <v>8.1301838212988489E-2</v>
      </c>
      <c r="K403">
        <f t="shared" si="60"/>
        <v>8.2427119809814972E-2</v>
      </c>
      <c r="L403">
        <f t="shared" si="61"/>
        <v>6.7972426625717702E-3</v>
      </c>
      <c r="M403">
        <f>_xlfn.NORM.S.DIST((1/$Y$7)*(C403-$Y$3-D403*$Y$12),TRUE)</f>
        <v>0.11262036821163636</v>
      </c>
      <c r="N403" s="3">
        <f>_xlfn.NORM.S.DIST((1/$Y$8)*(C403-$Y$4-D403*$Y$12),TRUE)</f>
        <v>0.47915607398446985</v>
      </c>
      <c r="O403" s="3">
        <f>_xlfn.NORM.S.DIST((1/$Y$9)*(C403-$Y$5-D403*$Y$12),TRUE)</f>
        <v>0.28381228987875007</v>
      </c>
      <c r="P403" s="3">
        <f t="shared" si="62"/>
        <v>0.48664132845945457</v>
      </c>
      <c r="Q403">
        <f t="shared" si="63"/>
        <v>9.3415644700718004E-2</v>
      </c>
      <c r="R403">
        <f t="shared" si="63"/>
        <v>3.895626960585611E-2</v>
      </c>
      <c r="S403">
        <f t="shared" si="63"/>
        <v>2.339382962133367E-2</v>
      </c>
      <c r="T403">
        <f t="shared" si="63"/>
        <v>3.3078191991752063E-3</v>
      </c>
      <c r="U403" s="4">
        <f t="shared" si="64"/>
        <v>0.15907356312708296</v>
      </c>
      <c r="V403" s="6">
        <f t="shared" si="65"/>
        <v>-0.99827273219780854</v>
      </c>
    </row>
    <row r="404" spans="1:22" x14ac:dyDescent="0.3">
      <c r="A404">
        <f t="shared" si="57"/>
        <v>400</v>
      </c>
      <c r="C404">
        <v>1.7987883490000001</v>
      </c>
      <c r="D404">
        <v>2.0872000000000002</v>
      </c>
      <c r="E404">
        <v>0.88056844269391499</v>
      </c>
      <c r="F404">
        <v>5.9418071702093699E-2</v>
      </c>
      <c r="G404">
        <v>5.5501662455614803E-2</v>
      </c>
      <c r="H404">
        <v>4.5118231483769903E-3</v>
      </c>
      <c r="I404">
        <f t="shared" si="58"/>
        <v>0.77594714123014386</v>
      </c>
      <c r="J404">
        <f t="shared" si="59"/>
        <v>0.12935842912943818</v>
      </c>
      <c r="K404">
        <f t="shared" si="60"/>
        <v>8.1194494313086021E-2</v>
      </c>
      <c r="L404">
        <f t="shared" si="61"/>
        <v>1.3499935327331406E-2</v>
      </c>
      <c r="M404">
        <f>_xlfn.NORM.S.DIST((1/$Y$7)*(C404-$Y$3-D404*$Y$12),TRUE)</f>
        <v>0.82837365355668391</v>
      </c>
      <c r="N404" s="3">
        <f>_xlfn.NORM.S.DIST((1/$Y$8)*(C404-$Y$4-D404*$Y$12),TRUE)</f>
        <v>0.90926546765598404</v>
      </c>
      <c r="O404" s="3">
        <f>_xlfn.NORM.S.DIST((1/$Y$9)*(C404-$Y$5-D404*$Y$12),TRUE)</f>
        <v>0.61638541808993486</v>
      </c>
      <c r="P404" s="3">
        <f t="shared" si="62"/>
        <v>0.65621319960415114</v>
      </c>
      <c r="Q404">
        <f t="shared" si="63"/>
        <v>0.64277416834767842</v>
      </c>
      <c r="R404">
        <f t="shared" si="63"/>
        <v>0.11762115255762208</v>
      </c>
      <c r="S404">
        <f t="shared" si="63"/>
        <v>5.0047102323772366E-2</v>
      </c>
      <c r="T404">
        <f t="shared" si="63"/>
        <v>8.8588357555972556E-3</v>
      </c>
      <c r="U404" s="4">
        <f t="shared" si="64"/>
        <v>0.8193012589846701</v>
      </c>
      <c r="V404" s="6">
        <f t="shared" si="65"/>
        <v>0.91270544006206</v>
      </c>
    </row>
    <row r="405" spans="1:22" x14ac:dyDescent="0.3">
      <c r="A405">
        <f t="shared" si="57"/>
        <v>401</v>
      </c>
      <c r="C405">
        <v>1.401716907</v>
      </c>
      <c r="D405">
        <v>2.0529999999999999</v>
      </c>
      <c r="E405">
        <v>0.91247794601899102</v>
      </c>
      <c r="F405">
        <v>4.0650880265831198E-2</v>
      </c>
      <c r="G405">
        <v>4.4297737907689802E-2</v>
      </c>
      <c r="H405">
        <v>2.5734358074877999E-3</v>
      </c>
      <c r="I405">
        <f t="shared" si="58"/>
        <v>0.81550072548719255</v>
      </c>
      <c r="J405">
        <f t="shared" si="59"/>
        <v>8.9860107859255994E-2</v>
      </c>
      <c r="K405">
        <f t="shared" si="60"/>
        <v>8.4532884340084838E-2</v>
      </c>
      <c r="L405">
        <f t="shared" si="61"/>
        <v>1.0106282313467111E-2</v>
      </c>
      <c r="M405">
        <f>_xlfn.NORM.S.DIST((1/$Y$7)*(C405-$Y$3-D405*$Y$12),TRUE)</f>
        <v>0.71722819206866117</v>
      </c>
      <c r="N405" s="3">
        <f>_xlfn.NORM.S.DIST((1/$Y$8)*(C405-$Y$4-D405*$Y$12),TRUE)</f>
        <v>0.86355617249228223</v>
      </c>
      <c r="O405" s="3">
        <f>_xlfn.NORM.S.DIST((1/$Y$9)*(C405-$Y$5-D405*$Y$12),TRUE)</f>
        <v>0.55810530933266544</v>
      </c>
      <c r="P405" s="3">
        <f t="shared" si="62"/>
        <v>0.62813243343313807</v>
      </c>
      <c r="Q405">
        <f t="shared" si="63"/>
        <v>0.58490011097186068</v>
      </c>
      <c r="R405">
        <f t="shared" si="63"/>
        <v>7.7599250802682748E-2</v>
      </c>
      <c r="S405">
        <f t="shared" si="63"/>
        <v>4.7178251563405479E-2</v>
      </c>
      <c r="T405">
        <f t="shared" si="63"/>
        <v>6.3480837025203804E-3</v>
      </c>
      <c r="U405" s="4">
        <f t="shared" si="64"/>
        <v>0.71602569704046926</v>
      </c>
      <c r="V405" s="6">
        <f t="shared" si="65"/>
        <v>0.57107529266550194</v>
      </c>
    </row>
    <row r="406" spans="1:22" x14ac:dyDescent="0.3">
      <c r="A406">
        <f t="shared" si="57"/>
        <v>402</v>
      </c>
      <c r="C406">
        <v>1.4047968710000001</v>
      </c>
      <c r="D406">
        <v>1.9894000000000001</v>
      </c>
      <c r="E406">
        <v>0.92195767247208704</v>
      </c>
      <c r="F406">
        <v>3.2802275543776301E-2</v>
      </c>
      <c r="G406">
        <v>4.3581137345224799E-2</v>
      </c>
      <c r="H406">
        <v>1.6589146389119399E-3</v>
      </c>
      <c r="I406">
        <f t="shared" si="58"/>
        <v>0.83530720695098193</v>
      </c>
      <c r="J406">
        <f t="shared" si="59"/>
        <v>7.4058802130729837E-2</v>
      </c>
      <c r="K406">
        <f t="shared" si="60"/>
        <v>8.4067176866637755E-2</v>
      </c>
      <c r="L406">
        <f t="shared" si="61"/>
        <v>6.5668140516502577E-3</v>
      </c>
      <c r="M406">
        <f>_xlfn.NORM.S.DIST((1/$Y$7)*(C406-$Y$3-D406*$Y$12),TRUE)</f>
        <v>0.71951510979021216</v>
      </c>
      <c r="N406" s="3">
        <f>_xlfn.NORM.S.DIST((1/$Y$8)*(C406-$Y$4-D406*$Y$12),TRUE)</f>
        <v>0.86450615856891266</v>
      </c>
      <c r="O406" s="3">
        <f>_xlfn.NORM.S.DIST((1/$Y$9)*(C406-$Y$5-D406*$Y$12),TRUE)</f>
        <v>0.55917886087752267</v>
      </c>
      <c r="P406" s="3">
        <f t="shared" si="62"/>
        <v>0.62864894225883683</v>
      </c>
      <c r="Q406">
        <f t="shared" si="63"/>
        <v>0.60101615671789121</v>
      </c>
      <c r="R406">
        <f t="shared" si="63"/>
        <v>6.4024290538252454E-2</v>
      </c>
      <c r="S406">
        <f t="shared" si="63"/>
        <v>4.7008588197475727E-2</v>
      </c>
      <c r="T406">
        <f t="shared" si="63"/>
        <v>4.1282207075804015E-3</v>
      </c>
      <c r="U406" s="4">
        <f t="shared" si="64"/>
        <v>0.71617725616119987</v>
      </c>
      <c r="V406" s="6">
        <f t="shared" si="65"/>
        <v>0.57152253722080781</v>
      </c>
    </row>
    <row r="407" spans="1:22" x14ac:dyDescent="0.3">
      <c r="A407">
        <f t="shared" si="57"/>
        <v>403</v>
      </c>
      <c r="C407">
        <v>-0.25306954999999998</v>
      </c>
      <c r="D407">
        <v>1.9688000000000001</v>
      </c>
      <c r="E407">
        <v>0.87714307685563597</v>
      </c>
      <c r="F407">
        <v>7.0125658771883301E-2</v>
      </c>
      <c r="G407">
        <v>5.0991406603826603E-2</v>
      </c>
      <c r="H407">
        <v>1.7398577686542E-3</v>
      </c>
      <c r="I407">
        <f t="shared" si="58"/>
        <v>0.8430457825658253</v>
      </c>
      <c r="J407">
        <f t="shared" si="59"/>
        <v>6.7412944545979375E-2</v>
      </c>
      <c r="K407">
        <f t="shared" si="60"/>
        <v>8.4498102249235943E-2</v>
      </c>
      <c r="L407">
        <f t="shared" si="61"/>
        <v>5.0431706389594301E-3</v>
      </c>
      <c r="M407">
        <f>_xlfn.NORM.S.DIST((1/$Y$7)*(C407-$Y$3-D407*$Y$12),TRUE)</f>
        <v>0.16257443258217782</v>
      </c>
      <c r="N407" s="3">
        <f>_xlfn.NORM.S.DIST((1/$Y$8)*(C407-$Y$4-D407*$Y$12),TRUE)</f>
        <v>0.53774809049158656</v>
      </c>
      <c r="O407" s="3">
        <f>_xlfn.NORM.S.DIST((1/$Y$9)*(C407-$Y$5-D407*$Y$12),TRUE)</f>
        <v>0.31572545100261873</v>
      </c>
      <c r="P407" s="3">
        <f t="shared" si="62"/>
        <v>0.50504240585013149</v>
      </c>
      <c r="Q407">
        <f t="shared" si="63"/>
        <v>0.13705768974143712</v>
      </c>
      <c r="R407">
        <f t="shared" si="63"/>
        <v>3.6251182204015624E-2</v>
      </c>
      <c r="S407">
        <f t="shared" si="63"/>
        <v>2.6678201441505411E-2</v>
      </c>
      <c r="T407">
        <f t="shared" si="63"/>
        <v>2.5470150326128154E-3</v>
      </c>
      <c r="U407" s="4">
        <f t="shared" si="64"/>
        <v>0.20253408841957096</v>
      </c>
      <c r="V407" s="6">
        <f t="shared" si="65"/>
        <v>-0.83260386794038155</v>
      </c>
    </row>
    <row r="408" spans="1:22" x14ac:dyDescent="0.3">
      <c r="A408">
        <f t="shared" si="57"/>
        <v>404</v>
      </c>
      <c r="C408">
        <v>1.098091274</v>
      </c>
      <c r="D408">
        <v>1.9596</v>
      </c>
      <c r="E408">
        <v>0.910980696002062</v>
      </c>
      <c r="F408">
        <v>4.7976300270937099E-2</v>
      </c>
      <c r="G408">
        <v>3.8982358793512702E-2</v>
      </c>
      <c r="H408">
        <v>2.06064493348849E-3</v>
      </c>
      <c r="I408">
        <f t="shared" si="58"/>
        <v>0.80931837555312014</v>
      </c>
      <c r="J408">
        <f t="shared" si="59"/>
        <v>9.9062098734689463E-2</v>
      </c>
      <c r="K408">
        <f t="shared" si="60"/>
        <v>8.2705159554040467E-2</v>
      </c>
      <c r="L408">
        <f t="shared" si="61"/>
        <v>8.9143661581499566E-3</v>
      </c>
      <c r="M408">
        <f>_xlfn.NORM.S.DIST((1/$Y$7)*(C408-$Y$3-D408*$Y$12),TRUE)</f>
        <v>0.61538937644827896</v>
      </c>
      <c r="N408" s="3">
        <f>_xlfn.NORM.S.DIST((1/$Y$8)*(C408-$Y$4-D408*$Y$12),TRUE)</f>
        <v>0.82008530339497188</v>
      </c>
      <c r="O408" s="3">
        <f>_xlfn.NORM.S.DIST((1/$Y$9)*(C408-$Y$5-D408*$Y$12),TRUE)</f>
        <v>0.5132566323909864</v>
      </c>
      <c r="P408" s="3">
        <f t="shared" si="62"/>
        <v>0.60649780010265864</v>
      </c>
      <c r="Q408">
        <f t="shared" si="63"/>
        <v>0.49804593047976864</v>
      </c>
      <c r="R408">
        <f t="shared" si="63"/>
        <v>8.1239371295780474E-2</v>
      </c>
      <c r="S408">
        <f t="shared" si="63"/>
        <v>4.2448971674066027E-2</v>
      </c>
      <c r="T408">
        <f t="shared" si="63"/>
        <v>5.4065434642275373E-3</v>
      </c>
      <c r="U408" s="4">
        <f t="shared" si="64"/>
        <v>0.62714081691384271</v>
      </c>
      <c r="V408" s="6">
        <f t="shared" si="65"/>
        <v>0.32429016332528354</v>
      </c>
    </row>
    <row r="409" spans="1:22" x14ac:dyDescent="0.3">
      <c r="A409">
        <f t="shared" si="57"/>
        <v>405</v>
      </c>
      <c r="C409">
        <v>0.80552262600000002</v>
      </c>
      <c r="D409">
        <v>1.9712000000000001</v>
      </c>
      <c r="E409">
        <v>0.91967827184800499</v>
      </c>
      <c r="F409">
        <v>4.22314615216672E-2</v>
      </c>
      <c r="G409">
        <v>3.65792504148061E-2</v>
      </c>
      <c r="H409">
        <v>1.5110162155213499E-3</v>
      </c>
      <c r="I409">
        <f t="shared" si="58"/>
        <v>0.83023068026518798</v>
      </c>
      <c r="J409">
        <f t="shared" si="59"/>
        <v>8.0348818743691666E-2</v>
      </c>
      <c r="K409">
        <f t="shared" si="60"/>
        <v>8.2584531429301056E-2</v>
      </c>
      <c r="L409">
        <f t="shared" si="61"/>
        <v>6.8359695618196289E-3</v>
      </c>
      <c r="M409">
        <f>_xlfn.NORM.S.DIST((1/$Y$7)*(C409-$Y$3-D409*$Y$12),TRUE)</f>
        <v>0.50647409109219566</v>
      </c>
      <c r="N409" s="3">
        <f>_xlfn.NORM.S.DIST((1/$Y$8)*(C409-$Y$4-D409*$Y$12),TRUE)</f>
        <v>0.76960857054096732</v>
      </c>
      <c r="O409" s="3">
        <f>_xlfn.NORM.S.DIST((1/$Y$9)*(C409-$Y$5-D409*$Y$12),TRUE)</f>
        <v>0.46888921845801762</v>
      </c>
      <c r="P409" s="3">
        <f t="shared" si="62"/>
        <v>0.58484907805507347</v>
      </c>
      <c r="Q409">
        <f t="shared" si="63"/>
        <v>0.4204903291841664</v>
      </c>
      <c r="R409">
        <f t="shared" si="63"/>
        <v>6.1837139537987827E-2</v>
      </c>
      <c r="S409">
        <f t="shared" si="63"/>
        <v>3.8722996398606567E-2</v>
      </c>
      <c r="T409">
        <f t="shared" si="63"/>
        <v>3.9980104958427546E-3</v>
      </c>
      <c r="U409" s="4">
        <f t="shared" si="64"/>
        <v>0.52504847561660362</v>
      </c>
      <c r="V409" s="6">
        <f t="shared" si="65"/>
        <v>6.2828527892330191E-2</v>
      </c>
    </row>
    <row r="410" spans="1:22" x14ac:dyDescent="0.3">
      <c r="A410">
        <f t="shared" si="57"/>
        <v>406</v>
      </c>
      <c r="C410">
        <v>7.5122012000000002E-2</v>
      </c>
      <c r="D410">
        <v>1.9714</v>
      </c>
      <c r="E410">
        <v>0.89614709973028495</v>
      </c>
      <c r="F410">
        <v>6.0433011533760898E-2</v>
      </c>
      <c r="G410">
        <v>4.18303101824695E-2</v>
      </c>
      <c r="H410">
        <v>1.5895785534841801E-3</v>
      </c>
      <c r="I410">
        <f t="shared" si="58"/>
        <v>0.8360913643022766</v>
      </c>
      <c r="J410">
        <f t="shared" si="59"/>
        <v>7.5500729464958616E-2</v>
      </c>
      <c r="K410">
        <f t="shared" si="60"/>
        <v>8.2610154604032496E-2</v>
      </c>
      <c r="L410">
        <f t="shared" si="61"/>
        <v>5.7977516287318611E-3</v>
      </c>
      <c r="M410">
        <f>_xlfn.NORM.S.DIST((1/$Y$7)*(C410-$Y$3-D410*$Y$12),TRUE)</f>
        <v>0.25016564595402219</v>
      </c>
      <c r="N410" s="3">
        <f>_xlfn.NORM.S.DIST((1/$Y$8)*(C410-$Y$4-D410*$Y$12),TRUE)</f>
        <v>0.61561090092554405</v>
      </c>
      <c r="O410" s="3">
        <f>_xlfn.NORM.S.DIST((1/$Y$9)*(C410-$Y$5-D410*$Y$12),TRUE)</f>
        <v>0.36121346677854593</v>
      </c>
      <c r="P410" s="3">
        <f t="shared" si="62"/>
        <v>0.52994894326461306</v>
      </c>
      <c r="Q410">
        <f t="shared" si="63"/>
        <v>0.20916133622725872</v>
      </c>
      <c r="R410">
        <f t="shared" si="63"/>
        <v>4.647907208645894E-2</v>
      </c>
      <c r="S410">
        <f t="shared" si="63"/>
        <v>2.9839900335634235E-2</v>
      </c>
      <c r="T410">
        <f t="shared" si="63"/>
        <v>3.0725123489571391E-3</v>
      </c>
      <c r="U410" s="4">
        <f t="shared" si="64"/>
        <v>0.28855282099830898</v>
      </c>
      <c r="V410" s="6">
        <f t="shared" si="65"/>
        <v>-0.55761744424686921</v>
      </c>
    </row>
    <row r="411" spans="1:22" x14ac:dyDescent="0.3">
      <c r="A411">
        <f t="shared" si="57"/>
        <v>407</v>
      </c>
      <c r="C411">
        <v>1.031478889</v>
      </c>
      <c r="D411">
        <v>1.9761</v>
      </c>
      <c r="E411">
        <v>0.915992656622306</v>
      </c>
      <c r="F411">
        <v>4.4501500434343103E-2</v>
      </c>
      <c r="G411">
        <v>3.7752596360239303E-2</v>
      </c>
      <c r="H411">
        <v>1.75324658311141E-3</v>
      </c>
      <c r="I411">
        <f t="shared" si="58"/>
        <v>0.81934749699490117</v>
      </c>
      <c r="J411">
        <f t="shared" si="59"/>
        <v>9.0917965130802372E-2</v>
      </c>
      <c r="K411">
        <f t="shared" si="60"/>
        <v>8.2001270776307783E-2</v>
      </c>
      <c r="L411">
        <f t="shared" si="61"/>
        <v>7.7332670979881292E-3</v>
      </c>
      <c r="M411">
        <f>_xlfn.NORM.S.DIST((1/$Y$7)*(C411-$Y$3-D411*$Y$12),TRUE)</f>
        <v>0.59073901273081053</v>
      </c>
      <c r="N411" s="3">
        <f>_xlfn.NORM.S.DIST((1/$Y$8)*(C411-$Y$4-D411*$Y$12),TRUE)</f>
        <v>0.80910196400654377</v>
      </c>
      <c r="O411" s="3">
        <f>_xlfn.NORM.S.DIST((1/$Y$9)*(C411-$Y$5-D411*$Y$12),TRUE)</f>
        <v>0.50301476990321492</v>
      </c>
      <c r="P411" s="3">
        <f t="shared" si="62"/>
        <v>0.60152953672679066</v>
      </c>
      <c r="Q411">
        <f t="shared" si="63"/>
        <v>0.48402053145822865</v>
      </c>
      <c r="R411">
        <f t="shared" si="63"/>
        <v>7.3561904150810667E-2</v>
      </c>
      <c r="S411">
        <f t="shared" si="63"/>
        <v>4.1247850351315681E-2</v>
      </c>
      <c r="T411">
        <f t="shared" si="63"/>
        <v>4.6517885748373318E-3</v>
      </c>
      <c r="U411" s="4">
        <f t="shared" si="64"/>
        <v>0.60348207453519231</v>
      </c>
      <c r="V411" s="6">
        <f t="shared" si="65"/>
        <v>0.26237045186966951</v>
      </c>
    </row>
    <row r="412" spans="1:22" x14ac:dyDescent="0.3">
      <c r="A412">
        <f t="shared" si="57"/>
        <v>408</v>
      </c>
      <c r="C412">
        <v>-0.12898179600000001</v>
      </c>
      <c r="D412">
        <v>2.0022000000000002</v>
      </c>
      <c r="E412">
        <v>0.87872207279499703</v>
      </c>
      <c r="F412">
        <v>7.2954834457773704E-2</v>
      </c>
      <c r="G412">
        <v>4.6368028872866902E-2</v>
      </c>
      <c r="H412">
        <v>1.9550638743625901E-3</v>
      </c>
      <c r="I412">
        <f t="shared" si="58"/>
        <v>0.83371795467717613</v>
      </c>
      <c r="J412">
        <f t="shared" si="59"/>
        <v>7.7413684473927005E-2</v>
      </c>
      <c r="K412">
        <f t="shared" si="60"/>
        <v>8.2638087575370847E-2</v>
      </c>
      <c r="L412">
        <f t="shared" si="61"/>
        <v>6.2302732735258319E-3</v>
      </c>
      <c r="M412">
        <f>_xlfn.NORM.S.DIST((1/$Y$7)*(C412-$Y$3-D412*$Y$12),TRUE)</f>
        <v>0.19250398693968537</v>
      </c>
      <c r="N412" s="3">
        <f>_xlfn.NORM.S.DIST((1/$Y$8)*(C412-$Y$4-D412*$Y$12),TRUE)</f>
        <v>0.56702975197330074</v>
      </c>
      <c r="O412" s="3">
        <f>_xlfn.NORM.S.DIST((1/$Y$9)*(C412-$Y$5-D412*$Y$12),TRUE)</f>
        <v>0.3323564286673501</v>
      </c>
      <c r="P412" s="3">
        <f t="shared" si="62"/>
        <v>0.51430868166509613</v>
      </c>
      <c r="Q412">
        <f t="shared" si="63"/>
        <v>0.16049403025855632</v>
      </c>
      <c r="R412">
        <f t="shared" si="63"/>
        <v>4.3895862306590192E-2</v>
      </c>
      <c r="S412">
        <f t="shared" si="63"/>
        <v>2.746529965844997E-2</v>
      </c>
      <c r="T412">
        <f t="shared" si="63"/>
        <v>3.2042836337203536E-3</v>
      </c>
      <c r="U412" s="4">
        <f t="shared" si="64"/>
        <v>0.23505947585731682</v>
      </c>
      <c r="V412" s="6">
        <f t="shared" si="65"/>
        <v>-0.72228552298276338</v>
      </c>
    </row>
    <row r="413" spans="1:22" x14ac:dyDescent="0.3">
      <c r="A413">
        <f t="shared" si="57"/>
        <v>409</v>
      </c>
      <c r="C413">
        <v>0.80378957399999995</v>
      </c>
      <c r="D413">
        <v>1.968</v>
      </c>
      <c r="E413">
        <v>0.90668037623129305</v>
      </c>
      <c r="F413">
        <v>5.4501598941414001E-2</v>
      </c>
      <c r="G413">
        <v>3.6730272464799603E-2</v>
      </c>
      <c r="H413">
        <v>2.0877523624940001E-3</v>
      </c>
      <c r="I413">
        <f t="shared" si="58"/>
        <v>0.80740950383138288</v>
      </c>
      <c r="J413">
        <f t="shared" si="59"/>
        <v>0.10150882772289174</v>
      </c>
      <c r="K413">
        <f t="shared" si="60"/>
        <v>8.1758453611729454E-2</v>
      </c>
      <c r="L413">
        <f t="shared" si="61"/>
        <v>9.3232148339961116E-3</v>
      </c>
      <c r="M413">
        <f>_xlfn.NORM.S.DIST((1/$Y$7)*(C413-$Y$3-D413*$Y$12),TRUE)</f>
        <v>0.50589840671026276</v>
      </c>
      <c r="N413" s="3">
        <f>_xlfn.NORM.S.DIST((1/$Y$8)*(C413-$Y$4-D413*$Y$12),TRUE)</f>
        <v>0.76932656203199101</v>
      </c>
      <c r="O413" s="3">
        <f>_xlfn.NORM.S.DIST((1/$Y$9)*(C413-$Y$5-D413*$Y$12),TRUE)</f>
        <v>0.46865872817856585</v>
      </c>
      <c r="P413" s="3">
        <f t="shared" si="62"/>
        <v>0.58473561408383057</v>
      </c>
      <c r="Q413">
        <f t="shared" si="63"/>
        <v>0.40846718155102041</v>
      </c>
      <c r="R413">
        <f t="shared" si="63"/>
        <v>7.8093437447949957E-2</v>
      </c>
      <c r="S413">
        <f t="shared" si="63"/>
        <v>3.8316812887519397E-2</v>
      </c>
      <c r="T413">
        <f t="shared" si="63"/>
        <v>5.4516157511921952E-3</v>
      </c>
      <c r="U413" s="4">
        <f t="shared" si="64"/>
        <v>0.53032904763768196</v>
      </c>
      <c r="V413" s="6">
        <f t="shared" si="65"/>
        <v>7.6097027842370893E-2</v>
      </c>
    </row>
    <row r="414" spans="1:22" x14ac:dyDescent="0.3">
      <c r="A414">
        <f t="shared" si="57"/>
        <v>410</v>
      </c>
      <c r="C414">
        <v>0.331600958</v>
      </c>
      <c r="D414">
        <v>1.9320999999999999</v>
      </c>
      <c r="E414">
        <v>0.90210558286539599</v>
      </c>
      <c r="F414">
        <v>5.8062489493051803E-2</v>
      </c>
      <c r="G414">
        <v>3.8013265719612603E-2</v>
      </c>
      <c r="H414">
        <v>1.81866192193962E-3</v>
      </c>
      <c r="I414">
        <f t="shared" si="58"/>
        <v>0.82489042077123265</v>
      </c>
      <c r="J414">
        <f t="shared" si="59"/>
        <v>8.5917301328304052E-2</v>
      </c>
      <c r="K414">
        <f t="shared" si="60"/>
        <v>8.1704613391679337E-2</v>
      </c>
      <c r="L414">
        <f t="shared" si="61"/>
        <v>7.4876645087845967E-3</v>
      </c>
      <c r="M414">
        <f>_xlfn.NORM.S.DIST((1/$Y$7)*(C414-$Y$3-D414*$Y$12),TRUE)</f>
        <v>0.33388035586159182</v>
      </c>
      <c r="N414" s="3">
        <f>_xlfn.NORM.S.DIST((1/$Y$8)*(C414-$Y$4-D414*$Y$12),TRUE)</f>
        <v>0.67410232288395955</v>
      </c>
      <c r="O414" s="3">
        <f>_xlfn.NORM.S.DIST((1/$Y$9)*(C414-$Y$5-D414*$Y$12),TRUE)</f>
        <v>0.39861349035002586</v>
      </c>
      <c r="P414" s="3">
        <f t="shared" si="62"/>
        <v>0.54953732873785732</v>
      </c>
      <c r="Q414">
        <f t="shared" si="63"/>
        <v>0.27541470723391737</v>
      </c>
      <c r="R414">
        <f t="shared" si="63"/>
        <v>5.7917052401330868E-2</v>
      </c>
      <c r="S414">
        <f t="shared" si="63"/>
        <v>3.2568561121756767E-2</v>
      </c>
      <c r="T414">
        <f t="shared" si="63"/>
        <v>4.1147511526427481E-3</v>
      </c>
      <c r="U414" s="4">
        <f t="shared" si="64"/>
        <v>0.37001507190964777</v>
      </c>
      <c r="V414" s="6">
        <f t="shared" si="65"/>
        <v>-0.33181342841267064</v>
      </c>
    </row>
    <row r="415" spans="1:22" x14ac:dyDescent="0.3">
      <c r="A415">
        <f t="shared" si="57"/>
        <v>411</v>
      </c>
      <c r="C415">
        <v>-0.33583344700000001</v>
      </c>
      <c r="D415">
        <v>1.9019999999999999</v>
      </c>
      <c r="E415">
        <v>0.84550815952230796</v>
      </c>
      <c r="F415">
        <v>9.9924531611971401E-2</v>
      </c>
      <c r="G415">
        <v>5.1758027867248001E-2</v>
      </c>
      <c r="H415">
        <v>2.80928099847282E-3</v>
      </c>
      <c r="I415">
        <f t="shared" si="58"/>
        <v>0.82182127575381936</v>
      </c>
      <c r="J415">
        <f t="shared" si="59"/>
        <v>8.8936610173459121E-2</v>
      </c>
      <c r="K415">
        <f t="shared" si="60"/>
        <v>8.1600802928668448E-2</v>
      </c>
      <c r="L415">
        <f t="shared" si="61"/>
        <v>7.6413111440530018E-3</v>
      </c>
      <c r="M415">
        <f>_xlfn.NORM.S.DIST((1/$Y$7)*(C415-$Y$3-D415*$Y$12),TRUE)</f>
        <v>0.14500939506383279</v>
      </c>
      <c r="N415" s="3">
        <f>_xlfn.NORM.S.DIST((1/$Y$8)*(C415-$Y$4-D415*$Y$12),TRUE)</f>
        <v>0.51878623732440077</v>
      </c>
      <c r="O415" s="3">
        <f>_xlfn.NORM.S.DIST((1/$Y$9)*(C415-$Y$5-D415*$Y$12),TRUE)</f>
        <v>0.30521471931691135</v>
      </c>
      <c r="P415" s="3">
        <f t="shared" si="62"/>
        <v>0.49907779008898967</v>
      </c>
      <c r="Q415">
        <f t="shared" si="63"/>
        <v>0.11917180604764865</v>
      </c>
      <c r="R415">
        <f t="shared" si="63"/>
        <v>4.6139089352275876E-2</v>
      </c>
      <c r="S415">
        <f t="shared" si="63"/>
        <v>2.4905766161908139E-2</v>
      </c>
      <c r="T415">
        <f t="shared" si="63"/>
        <v>3.8136086791563414E-3</v>
      </c>
      <c r="U415" s="4">
        <f t="shared" si="64"/>
        <v>0.19403027024098901</v>
      </c>
      <c r="V415" s="6">
        <f t="shared" si="65"/>
        <v>-0.86313992215242141</v>
      </c>
    </row>
    <row r="416" spans="1:22" x14ac:dyDescent="0.3">
      <c r="A416">
        <f t="shared" si="57"/>
        <v>412</v>
      </c>
      <c r="C416">
        <v>0.21199865800000001</v>
      </c>
      <c r="D416">
        <v>1.8877999999999999</v>
      </c>
      <c r="E416">
        <v>0.86408965385751901</v>
      </c>
      <c r="F416">
        <v>9.3128261261511205E-2</v>
      </c>
      <c r="G416">
        <v>3.94774868386331E-2</v>
      </c>
      <c r="H416">
        <v>3.30459804233683E-3</v>
      </c>
      <c r="I416">
        <f t="shared" si="58"/>
        <v>0.78234029857015408</v>
      </c>
      <c r="J416">
        <f t="shared" si="59"/>
        <v>0.12436208597153378</v>
      </c>
      <c r="K416">
        <f t="shared" si="60"/>
        <v>8.0540157219664538E-2</v>
      </c>
      <c r="L416">
        <f t="shared" si="61"/>
        <v>1.2757458238647877E-2</v>
      </c>
      <c r="M416">
        <f>_xlfn.NORM.S.DIST((1/$Y$7)*(C416-$Y$3-D416*$Y$12),TRUE)</f>
        <v>0.29475413393500605</v>
      </c>
      <c r="N416" s="3">
        <f>_xlfn.NORM.S.DIST((1/$Y$8)*(C416-$Y$4-D416*$Y$12),TRUE)</f>
        <v>0.64816241933327401</v>
      </c>
      <c r="O416" s="3">
        <f>_xlfn.NORM.S.DIST((1/$Y$9)*(C416-$Y$5-D416*$Y$12),TRUE)</f>
        <v>0.38161586555551663</v>
      </c>
      <c r="P416" s="3">
        <f t="shared" si="62"/>
        <v>0.54071938344599646</v>
      </c>
      <c r="Q416">
        <f t="shared" si="63"/>
        <v>0.23059803714749982</v>
      </c>
      <c r="R416">
        <f t="shared" si="63"/>
        <v>8.0606830516641956E-2</v>
      </c>
      <c r="S416">
        <f t="shared" si="63"/>
        <v>3.0735401809359676E-2</v>
      </c>
      <c r="T416">
        <f t="shared" si="63"/>
        <v>6.8982049531397275E-3</v>
      </c>
      <c r="U416" s="4">
        <f t="shared" si="64"/>
        <v>0.34883847442664123</v>
      </c>
      <c r="V416" s="6">
        <f t="shared" si="65"/>
        <v>-0.38845824426032305</v>
      </c>
    </row>
    <row r="417" spans="1:22" x14ac:dyDescent="0.3">
      <c r="A417">
        <f t="shared" si="57"/>
        <v>413</v>
      </c>
      <c r="C417">
        <v>0.48770657299999998</v>
      </c>
      <c r="D417">
        <v>1.7977000000000001</v>
      </c>
      <c r="E417">
        <v>0.886068296841096</v>
      </c>
      <c r="F417">
        <v>7.4733412099536295E-2</v>
      </c>
      <c r="G417">
        <v>3.6301753604988198E-2</v>
      </c>
      <c r="H417">
        <v>2.89653745437933E-3</v>
      </c>
      <c r="I417">
        <f t="shared" si="58"/>
        <v>0.78978701451147104</v>
      </c>
      <c r="J417">
        <f t="shared" si="59"/>
        <v>0.11869815524305147</v>
      </c>
      <c r="K417">
        <f t="shared" si="60"/>
        <v>7.916355081707073E-2</v>
      </c>
      <c r="L417">
        <f t="shared" si="61"/>
        <v>1.2351279428406916E-2</v>
      </c>
      <c r="M417">
        <f>_xlfn.NORM.S.DIST((1/$Y$7)*(C417-$Y$3-D417*$Y$12),TRUE)</f>
        <v>0.39221651131472546</v>
      </c>
      <c r="N417" s="3">
        <f>_xlfn.NORM.S.DIST((1/$Y$8)*(C417-$Y$4-D417*$Y$12),TRUE)</f>
        <v>0.70929342608273049</v>
      </c>
      <c r="O417" s="3">
        <f>_xlfn.NORM.S.DIST((1/$Y$9)*(C417-$Y$5-D417*$Y$12),TRUE)</f>
        <v>0.42292185393047249</v>
      </c>
      <c r="P417" s="3">
        <f t="shared" si="62"/>
        <v>0.56193756640819159</v>
      </c>
      <c r="Q417">
        <f t="shared" si="63"/>
        <v>0.30976750751336163</v>
      </c>
      <c r="R417">
        <f t="shared" si="63"/>
        <v>8.4191821202043798E-2</v>
      </c>
      <c r="S417">
        <f t="shared" si="63"/>
        <v>3.3479995675274724E-2</v>
      </c>
      <c r="T417">
        <f t="shared" si="63"/>
        <v>6.9406479040265414E-3</v>
      </c>
      <c r="U417" s="4">
        <f t="shared" si="64"/>
        <v>0.43437997229470665</v>
      </c>
      <c r="V417" s="6">
        <f t="shared" si="65"/>
        <v>-0.16523382255422056</v>
      </c>
    </row>
    <row r="418" spans="1:22" x14ac:dyDescent="0.3">
      <c r="A418">
        <f t="shared" si="57"/>
        <v>414</v>
      </c>
      <c r="C418">
        <v>-0.96342178999999994</v>
      </c>
      <c r="D418">
        <v>1.8843000000000001</v>
      </c>
      <c r="E418">
        <v>0.70259779558261903</v>
      </c>
      <c r="F418">
        <v>0.207846141069361</v>
      </c>
      <c r="G418">
        <v>8.2572595674523006E-2</v>
      </c>
      <c r="H418">
        <v>6.9834676734973301E-3</v>
      </c>
      <c r="I418">
        <f t="shared" si="58"/>
        <v>0.80665366331129507</v>
      </c>
      <c r="J418">
        <f t="shared" si="59"/>
        <v>0.10310245199946838</v>
      </c>
      <c r="K418">
        <f t="shared" si="60"/>
        <v>8.0090295979729331E-2</v>
      </c>
      <c r="L418">
        <f t="shared" si="61"/>
        <v>1.0153588709506976E-2</v>
      </c>
      <c r="M418">
        <f>_xlfn.NORM.S.DIST((1/$Y$7)*(C418-$Y$3-D418*$Y$12),TRUE)</f>
        <v>4.9467507683908667E-2</v>
      </c>
      <c r="N418" s="3">
        <f>_xlfn.NORM.S.DIST((1/$Y$8)*(C418-$Y$4-D418*$Y$12),TRUE)</f>
        <v>0.36943888551416337</v>
      </c>
      <c r="O418" s="3">
        <f>_xlfn.NORM.S.DIST((1/$Y$9)*(C418-$Y$5-D418*$Y$12),TRUE)</f>
        <v>0.22748151611883033</v>
      </c>
      <c r="P418" s="3">
        <f t="shared" si="62"/>
        <v>0.45157803681720199</v>
      </c>
      <c r="Q418">
        <f t="shared" si="63"/>
        <v>3.9903146288104561E-2</v>
      </c>
      <c r="R418">
        <f t="shared" si="63"/>
        <v>3.8090054960461125E-2</v>
      </c>
      <c r="S418">
        <f t="shared" si="63"/>
        <v>1.821906195587469E-2</v>
      </c>
      <c r="T418">
        <f t="shared" si="63"/>
        <v>4.5851376560884678E-3</v>
      </c>
      <c r="U418" s="4">
        <f t="shared" si="64"/>
        <v>0.10079740086052884</v>
      </c>
      <c r="V418" s="6">
        <f t="shared" si="65"/>
        <v>-1.2770210896954186</v>
      </c>
    </row>
    <row r="419" spans="1:22" x14ac:dyDescent="0.3">
      <c r="A419">
        <f t="shared" si="57"/>
        <v>415</v>
      </c>
      <c r="C419">
        <v>-0.72594838100000003</v>
      </c>
      <c r="D419">
        <v>1.9524999999999999</v>
      </c>
      <c r="E419">
        <v>0.59681498574104896</v>
      </c>
      <c r="F419">
        <v>0.32867390393736501</v>
      </c>
      <c r="G419">
        <v>6.1044110390180602E-2</v>
      </c>
      <c r="H419">
        <v>1.3466999931404801E-2</v>
      </c>
      <c r="I419">
        <f t="shared" si="58"/>
        <v>0.67988662508578979</v>
      </c>
      <c r="J419">
        <f t="shared" si="59"/>
        <v>0.21570382459874171</v>
      </c>
      <c r="K419">
        <f t="shared" si="60"/>
        <v>7.7212436112989599E-2</v>
      </c>
      <c r="L419">
        <f t="shared" si="61"/>
        <v>2.7197114202479198E-2</v>
      </c>
      <c r="M419">
        <f>_xlfn.NORM.S.DIST((1/$Y$7)*(C419-$Y$3-D419*$Y$12),TRUE)</f>
        <v>7.6389475987205885E-2</v>
      </c>
      <c r="N419" s="3">
        <f>_xlfn.NORM.S.DIST((1/$Y$8)*(C419-$Y$4-D419*$Y$12),TRUE)</f>
        <v>0.42395575560009691</v>
      </c>
      <c r="O419" s="3">
        <f>_xlfn.NORM.S.DIST((1/$Y$9)*(C419-$Y$5-D419*$Y$12),TRUE)</f>
        <v>0.25503732609183316</v>
      </c>
      <c r="P419" s="3">
        <f t="shared" si="62"/>
        <v>0.46920723110207047</v>
      </c>
      <c r="Q419">
        <f t="shared" si="63"/>
        <v>5.1936183021013389E-2</v>
      </c>
      <c r="R419">
        <f t="shared" si="63"/>
        <v>9.1448877943590315E-2</v>
      </c>
      <c r="S419">
        <f t="shared" si="63"/>
        <v>1.9692053247293364E-2</v>
      </c>
      <c r="T419">
        <f t="shared" si="63"/>
        <v>1.2761082648912059E-2</v>
      </c>
      <c r="U419" s="4">
        <f t="shared" si="64"/>
        <v>0.17583819686080915</v>
      </c>
      <c r="V419" s="6">
        <f t="shared" si="65"/>
        <v>-0.93134255888497419</v>
      </c>
    </row>
    <row r="420" spans="1:22" x14ac:dyDescent="0.3">
      <c r="A420">
        <f t="shared" si="57"/>
        <v>416</v>
      </c>
      <c r="C420">
        <v>0.50861301999999997</v>
      </c>
      <c r="D420">
        <v>1.9569000000000001</v>
      </c>
      <c r="E420">
        <v>0.72609688365242597</v>
      </c>
      <c r="F420">
        <v>0.22859966156511599</v>
      </c>
      <c r="G420">
        <v>3.3622110138024401E-2</v>
      </c>
      <c r="H420">
        <v>1.16813446444339E-2</v>
      </c>
      <c r="I420">
        <f t="shared" si="58"/>
        <v>0.57257035597174066</v>
      </c>
      <c r="J420">
        <f t="shared" si="59"/>
        <v>0.31849303724423039</v>
      </c>
      <c r="K420">
        <f t="shared" si="60"/>
        <v>6.4685175341266082E-2</v>
      </c>
      <c r="L420">
        <f t="shared" si="61"/>
        <v>4.4251431442762154E-2</v>
      </c>
      <c r="M420">
        <f>_xlfn.NORM.S.DIST((1/$Y$7)*(C420-$Y$3-D420*$Y$12),TRUE)</f>
        <v>0.39609638395148816</v>
      </c>
      <c r="N420" s="3">
        <f>_xlfn.NORM.S.DIST((1/$Y$8)*(C420-$Y$4-D420*$Y$12),TRUE)</f>
        <v>0.71151007136127187</v>
      </c>
      <c r="O420" s="3">
        <f>_xlfn.NORM.S.DIST((1/$Y$9)*(C420-$Y$5-D420*$Y$12),TRUE)</f>
        <v>0.42450742188900314</v>
      </c>
      <c r="P420" s="3">
        <f t="shared" si="62"/>
        <v>0.56273870967856898</v>
      </c>
      <c r="Q420">
        <f t="shared" si="63"/>
        <v>0.22679304755822285</v>
      </c>
      <c r="R420">
        <f t="shared" si="63"/>
        <v>0.22661100365771059</v>
      </c>
      <c r="S420">
        <f t="shared" si="63"/>
        <v>2.7459337018558985E-2</v>
      </c>
      <c r="T420">
        <f t="shared" si="63"/>
        <v>2.4901993431529632E-2</v>
      </c>
      <c r="U420" s="4">
        <f t="shared" si="64"/>
        <v>0.50576538166602203</v>
      </c>
      <c r="V420" s="6">
        <f t="shared" si="65"/>
        <v>1.4452171775119553E-2</v>
      </c>
    </row>
    <row r="421" spans="1:22" x14ac:dyDescent="0.3">
      <c r="A421">
        <f t="shared" si="57"/>
        <v>417</v>
      </c>
      <c r="C421">
        <v>-0.16775564800000001</v>
      </c>
      <c r="D421">
        <v>1.9244000000000001</v>
      </c>
      <c r="E421">
        <v>0.71309525511293403</v>
      </c>
      <c r="F421">
        <v>0.23642467556059099</v>
      </c>
      <c r="G421">
        <v>3.98433432995106E-2</v>
      </c>
      <c r="H421">
        <v>1.0636726026964499E-2</v>
      </c>
      <c r="I421">
        <f t="shared" si="58"/>
        <v>0.66557598697560794</v>
      </c>
      <c r="J421">
        <f t="shared" si="59"/>
        <v>0.23373986433607968</v>
      </c>
      <c r="K421">
        <f t="shared" si="60"/>
        <v>6.8142885714873702E-2</v>
      </c>
      <c r="L421">
        <f t="shared" si="61"/>
        <v>3.254126297343897E-2</v>
      </c>
      <c r="M421">
        <f>_xlfn.NORM.S.DIST((1/$Y$7)*(C421-$Y$3-D421*$Y$12),TRUE)</f>
        <v>0.18389576761236046</v>
      </c>
      <c r="N421" s="3">
        <f>_xlfn.NORM.S.DIST((1/$Y$8)*(C421-$Y$4-D421*$Y$12),TRUE)</f>
        <v>0.55894998066863288</v>
      </c>
      <c r="O421" s="3">
        <f>_xlfn.NORM.S.DIST((1/$Y$9)*(C421-$Y$5-D421*$Y$12),TRUE)</f>
        <v>0.327715517071961</v>
      </c>
      <c r="P421" s="3">
        <f t="shared" si="62"/>
        <v>0.51174294729690195</v>
      </c>
      <c r="Q421">
        <f t="shared" si="63"/>
        <v>0.12239660702923384</v>
      </c>
      <c r="R421">
        <f t="shared" si="63"/>
        <v>0.13064889265214061</v>
      </c>
      <c r="S421">
        <f t="shared" si="63"/>
        <v>2.2331481026825379E-2</v>
      </c>
      <c r="T421">
        <f t="shared" si="63"/>
        <v>1.6652761822791205E-2</v>
      </c>
      <c r="U421" s="4">
        <f t="shared" si="64"/>
        <v>0.29202974253099101</v>
      </c>
      <c r="V421" s="6">
        <f t="shared" si="65"/>
        <v>-0.54746474472736739</v>
      </c>
    </row>
    <row r="422" spans="1:22" x14ac:dyDescent="0.3">
      <c r="A422">
        <f t="shared" si="57"/>
        <v>418</v>
      </c>
      <c r="C422">
        <v>0.26068081999999998</v>
      </c>
      <c r="D422">
        <v>1.9271</v>
      </c>
      <c r="E422">
        <v>0.77022375871522097</v>
      </c>
      <c r="F422">
        <v>0.18613028234458601</v>
      </c>
      <c r="G422">
        <v>3.4940050267320298E-2</v>
      </c>
      <c r="H422">
        <v>8.7059086728736093E-3</v>
      </c>
      <c r="I422">
        <f t="shared" si="58"/>
        <v>0.65868164569090515</v>
      </c>
      <c r="J422">
        <f t="shared" si="59"/>
        <v>0.24034980627296795</v>
      </c>
      <c r="K422">
        <f t="shared" si="60"/>
        <v>6.8418266225501234E-2</v>
      </c>
      <c r="L422">
        <f t="shared" si="61"/>
        <v>3.2550281810625803E-2</v>
      </c>
      <c r="M422">
        <f>_xlfn.NORM.S.DIST((1/$Y$7)*(C422-$Y$3-D422*$Y$12),TRUE)</f>
        <v>0.30997018866161297</v>
      </c>
      <c r="N422" s="3">
        <f>_xlfn.NORM.S.DIST((1/$Y$8)*(C422-$Y$4-D422*$Y$12),TRUE)</f>
        <v>0.65850794220146047</v>
      </c>
      <c r="O422" s="3">
        <f>_xlfn.NORM.S.DIST((1/$Y$9)*(C422-$Y$5-D422*$Y$12),TRUE)</f>
        <v>0.38831012882291649</v>
      </c>
      <c r="P422" s="3">
        <f t="shared" si="62"/>
        <v>0.54420793785811616</v>
      </c>
      <c r="Q422">
        <f t="shared" si="63"/>
        <v>0.20417167398275157</v>
      </c>
      <c r="R422">
        <f t="shared" si="63"/>
        <v>0.1582722563373318</v>
      </c>
      <c r="S422">
        <f t="shared" si="63"/>
        <v>2.656750577186498E-2</v>
      </c>
      <c r="T422">
        <f t="shared" si="63"/>
        <v>1.7714121740861215E-2</v>
      </c>
      <c r="U422" s="4">
        <f t="shared" si="64"/>
        <v>0.40672555783280956</v>
      </c>
      <c r="V422" s="6">
        <f t="shared" si="65"/>
        <v>-0.23597622923408934</v>
      </c>
    </row>
    <row r="423" spans="1:22" x14ac:dyDescent="0.3">
      <c r="A423">
        <f t="shared" si="57"/>
        <v>419</v>
      </c>
      <c r="C423">
        <v>0.92518209500000004</v>
      </c>
      <c r="D423">
        <v>1.8387</v>
      </c>
      <c r="E423">
        <v>0.84936031921868904</v>
      </c>
      <c r="F423">
        <v>0.10949386644433</v>
      </c>
      <c r="G423">
        <v>3.4908015991182199E-2</v>
      </c>
      <c r="H423">
        <v>6.2377983457986E-3</v>
      </c>
      <c r="I423">
        <f t="shared" si="58"/>
        <v>0.70490210577203982</v>
      </c>
      <c r="J423">
        <f t="shared" si="59"/>
        <v>0.19768722131676744</v>
      </c>
      <c r="K423">
        <f t="shared" si="60"/>
        <v>7.1483517235763058E-2</v>
      </c>
      <c r="L423">
        <f t="shared" si="61"/>
        <v>2.5927155675430691E-2</v>
      </c>
      <c r="M423">
        <f>_xlfn.NORM.S.DIST((1/$Y$7)*(C423-$Y$3-D423*$Y$12),TRUE)</f>
        <v>0.55462316760502151</v>
      </c>
      <c r="N423" s="3">
        <f>_xlfn.NORM.S.DIST((1/$Y$8)*(C423-$Y$4-D423*$Y$12),TRUE)</f>
        <v>0.79257901176121182</v>
      </c>
      <c r="O423" s="3">
        <f>_xlfn.NORM.S.DIST((1/$Y$9)*(C423-$Y$5-D423*$Y$12),TRUE)</f>
        <v>0.48826286442290123</v>
      </c>
      <c r="P423" s="3">
        <f t="shared" si="62"/>
        <v>0.59434551656730883</v>
      </c>
      <c r="Q423">
        <f t="shared" si="63"/>
        <v>0.39095503875473864</v>
      </c>
      <c r="R423">
        <f t="shared" si="63"/>
        <v>0.1566827425090635</v>
      </c>
      <c r="S423">
        <f t="shared" si="63"/>
        <v>3.4902746884557502E-2</v>
      </c>
      <c r="T423">
        <f t="shared" si="63"/>
        <v>1.5409688733034888E-2</v>
      </c>
      <c r="U423" s="4">
        <f t="shared" si="64"/>
        <v>0.5979502168813946</v>
      </c>
      <c r="V423" s="6">
        <f t="shared" si="65"/>
        <v>0.24804503010706361</v>
      </c>
    </row>
    <row r="424" spans="1:22" x14ac:dyDescent="0.3">
      <c r="A424">
        <f t="shared" si="57"/>
        <v>420</v>
      </c>
      <c r="C424">
        <v>0.57473343300000002</v>
      </c>
      <c r="D424">
        <v>1.8041</v>
      </c>
      <c r="E424">
        <v>0.87998145693528596</v>
      </c>
      <c r="F424">
        <v>8.0732014634447402E-2</v>
      </c>
      <c r="G424">
        <v>3.5502545296439203E-2</v>
      </c>
      <c r="H424">
        <v>3.7839831338268002E-3</v>
      </c>
      <c r="I424">
        <f t="shared" si="58"/>
        <v>0.77372816907399877</v>
      </c>
      <c r="J424">
        <f t="shared" si="59"/>
        <v>0.1325959503508527</v>
      </c>
      <c r="K424">
        <f t="shared" si="60"/>
        <v>7.7387175094164609E-2</v>
      </c>
      <c r="L424">
        <f t="shared" si="61"/>
        <v>1.6288705480983701E-2</v>
      </c>
      <c r="M424">
        <f>_xlfn.NORM.S.DIST((1/$Y$7)*(C424-$Y$3-D424*$Y$12),TRUE)</f>
        <v>0.4239884821708646</v>
      </c>
      <c r="N424" s="3">
        <f>_xlfn.NORM.S.DIST((1/$Y$8)*(C424-$Y$4-D424*$Y$12),TRUE)</f>
        <v>0.72705284582595275</v>
      </c>
      <c r="O424" s="3">
        <f>_xlfn.NORM.S.DIST((1/$Y$9)*(C424-$Y$5-D424*$Y$12),TRUE)</f>
        <v>0.43582691602832113</v>
      </c>
      <c r="P424" s="3">
        <f t="shared" si="62"/>
        <v>0.56843341767167099</v>
      </c>
      <c r="Q424">
        <f t="shared" si="63"/>
        <v>0.32805183201852683</v>
      </c>
      <c r="R424">
        <f t="shared" si="63"/>
        <v>9.6404263047584191E-2</v>
      </c>
      <c r="S424">
        <f t="shared" si="63"/>
        <v>3.3727413861433464E-2</v>
      </c>
      <c r="T424">
        <f t="shared" si="63"/>
        <v>9.2590445260028447E-3</v>
      </c>
      <c r="U424" s="4">
        <f t="shared" si="64"/>
        <v>0.46744255345354735</v>
      </c>
      <c r="V424" s="6">
        <f t="shared" si="65"/>
        <v>-8.1700215604062695E-2</v>
      </c>
    </row>
    <row r="425" spans="1:22" x14ac:dyDescent="0.3">
      <c r="A425">
        <f t="shared" si="57"/>
        <v>421</v>
      </c>
      <c r="C425">
        <v>0.40552913000000002</v>
      </c>
      <c r="D425">
        <v>1.8</v>
      </c>
      <c r="E425">
        <v>0.88970104203565403</v>
      </c>
      <c r="F425">
        <v>7.0801799023176598E-2</v>
      </c>
      <c r="G425">
        <v>3.6765557927222602E-2</v>
      </c>
      <c r="H425">
        <v>2.7316010139465702E-3</v>
      </c>
      <c r="I425">
        <f t="shared" si="58"/>
        <v>0.80079067469417065</v>
      </c>
      <c r="J425">
        <f t="shared" si="59"/>
        <v>0.10819150732363934</v>
      </c>
      <c r="K425">
        <f t="shared" si="60"/>
        <v>7.9562404558718838E-2</v>
      </c>
      <c r="L425">
        <f t="shared" si="61"/>
        <v>1.1455413423470574E-2</v>
      </c>
      <c r="M425">
        <f>_xlfn.NORM.S.DIST((1/$Y$7)*(C425-$Y$3-D425*$Y$12),TRUE)</f>
        <v>0.3626669342143497</v>
      </c>
      <c r="N425" s="3">
        <f>_xlfn.NORM.S.DIST((1/$Y$8)*(C425-$Y$4-D425*$Y$12),TRUE)</f>
        <v>0.69192879555521092</v>
      </c>
      <c r="O425" s="3">
        <f>_xlfn.NORM.S.DIST((1/$Y$9)*(C425-$Y$5-D425*$Y$12),TRUE)</f>
        <v>0.41073195541772795</v>
      </c>
      <c r="P425" s="3">
        <f t="shared" si="62"/>
        <v>0.55574791426977233</v>
      </c>
      <c r="Q425">
        <f t="shared" si="63"/>
        <v>0.29042029893877552</v>
      </c>
      <c r="R425">
        <f t="shared" si="63"/>
        <v>7.4860819351748556E-2</v>
      </c>
      <c r="S425">
        <f t="shared" si="63"/>
        <v>3.2678822002138938E-2</v>
      </c>
      <c r="T425">
        <f t="shared" si="63"/>
        <v>6.366322117191724E-3</v>
      </c>
      <c r="U425" s="4">
        <f t="shared" si="64"/>
        <v>0.40432626240985475</v>
      </c>
      <c r="V425" s="6">
        <f t="shared" si="65"/>
        <v>-0.24216472783591864</v>
      </c>
    </row>
    <row r="426" spans="1:22" x14ac:dyDescent="0.3">
      <c r="A426">
        <f t="shared" si="57"/>
        <v>422</v>
      </c>
      <c r="C426">
        <v>-1.801381326</v>
      </c>
      <c r="D426">
        <v>1.9479</v>
      </c>
      <c r="E426">
        <v>0.389102226400872</v>
      </c>
      <c r="F426">
        <v>0.41820799225584399</v>
      </c>
      <c r="G426">
        <v>0.174644027735126</v>
      </c>
      <c r="H426">
        <v>1.80457536081585E-2</v>
      </c>
      <c r="I426">
        <f t="shared" si="58"/>
        <v>0.81014345269934718</v>
      </c>
      <c r="J426">
        <f t="shared" si="59"/>
        <v>9.975924157014894E-2</v>
      </c>
      <c r="K426">
        <f t="shared" si="60"/>
        <v>8.0464189437756656E-2</v>
      </c>
      <c r="L426">
        <f t="shared" si="61"/>
        <v>9.6331162927471431E-3</v>
      </c>
      <c r="M426">
        <f>_xlfn.NORM.S.DIST((1/$Y$7)*(C426-$Y$3-D426*$Y$12),TRUE)</f>
        <v>7.2280583323266053E-3</v>
      </c>
      <c r="N426" s="3">
        <f>_xlfn.NORM.S.DIST((1/$Y$8)*(C426-$Y$4-D426*$Y$12),TRUE)</f>
        <v>0.1991331000667487</v>
      </c>
      <c r="O426" s="3">
        <f>_xlfn.NORM.S.DIST((1/$Y$9)*(C426-$Y$5-D426*$Y$12),TRUE)</f>
        <v>0.14305788388254992</v>
      </c>
      <c r="P426" s="3">
        <f t="shared" si="62"/>
        <v>0.38892598021082542</v>
      </c>
      <c r="Q426">
        <f t="shared" si="63"/>
        <v>5.855764133663361E-3</v>
      </c>
      <c r="R426">
        <f t="shared" si="63"/>
        <v>1.9865367034171424E-2</v>
      </c>
      <c r="S426">
        <f t="shared" si="63"/>
        <v>1.1511036669290091E-2</v>
      </c>
      <c r="T426">
        <f t="shared" si="63"/>
        <v>3.7465691966415554E-3</v>
      </c>
      <c r="U426" s="4">
        <f t="shared" si="64"/>
        <v>4.0978737033766435E-2</v>
      </c>
      <c r="V426" s="6">
        <f t="shared" si="65"/>
        <v>-1.7394395642251161</v>
      </c>
    </row>
    <row r="427" spans="1:22" x14ac:dyDescent="0.3">
      <c r="A427">
        <f t="shared" si="57"/>
        <v>423</v>
      </c>
      <c r="C427">
        <v>-1.0439549960000001</v>
      </c>
      <c r="D427">
        <v>1.9335</v>
      </c>
      <c r="E427">
        <v>0.28275073319425398</v>
      </c>
      <c r="F427">
        <v>0.62517864324555605</v>
      </c>
      <c r="G427">
        <v>6.0830217901865699E-2</v>
      </c>
      <c r="H427">
        <v>3.12404056583248E-2</v>
      </c>
      <c r="I427">
        <f t="shared" si="58"/>
        <v>0.47251619666069805</v>
      </c>
      <c r="J427">
        <f t="shared" si="59"/>
        <v>0.39336943806795305</v>
      </c>
      <c r="K427">
        <f t="shared" si="60"/>
        <v>7.6110522881886938E-2</v>
      </c>
      <c r="L427">
        <f t="shared" si="61"/>
        <v>5.8003842389462469E-2</v>
      </c>
      <c r="M427">
        <f>_xlfn.NORM.S.DIST((1/$Y$7)*(C427-$Y$3-D427*$Y$12),TRUE)</f>
        <v>4.1893165179884791E-2</v>
      </c>
      <c r="N427" s="3">
        <f>_xlfn.NORM.S.DIST((1/$Y$8)*(C427-$Y$4-D427*$Y$12),TRUE)</f>
        <v>0.35042643454860939</v>
      </c>
      <c r="O427" s="3">
        <f>_xlfn.NORM.S.DIST((1/$Y$9)*(C427-$Y$5-D427*$Y$12),TRUE)</f>
        <v>0.2180118846277016</v>
      </c>
      <c r="P427" s="3">
        <f t="shared" si="62"/>
        <v>0.44526918640488955</v>
      </c>
      <c r="Q427">
        <f t="shared" si="63"/>
        <v>1.9795199076877549E-2</v>
      </c>
      <c r="R427">
        <f t="shared" si="63"/>
        <v>0.1378470496425428</v>
      </c>
      <c r="S427">
        <f t="shared" si="63"/>
        <v>1.6592998533479977E-2</v>
      </c>
      <c r="T427">
        <f t="shared" si="63"/>
        <v>2.5827323709113399E-2</v>
      </c>
      <c r="U427" s="4">
        <f t="shared" si="64"/>
        <v>0.20006257096201371</v>
      </c>
      <c r="V427" s="6">
        <f t="shared" si="65"/>
        <v>-0.84139775647160575</v>
      </c>
    </row>
    <row r="428" spans="1:22" x14ac:dyDescent="0.3">
      <c r="A428">
        <f t="shared" si="57"/>
        <v>424</v>
      </c>
      <c r="C428">
        <v>-2.3545709769999998</v>
      </c>
      <c r="D428">
        <v>2.1484999999999999</v>
      </c>
      <c r="E428">
        <v>1.6871909687802299E-2</v>
      </c>
      <c r="F428">
        <v>0.86676028446277598</v>
      </c>
      <c r="G428">
        <v>3.6503339921376797E-2</v>
      </c>
      <c r="H428">
        <v>7.98644659280454E-2</v>
      </c>
      <c r="I428">
        <f t="shared" si="58"/>
        <v>0.29918259258932556</v>
      </c>
      <c r="J428">
        <f t="shared" si="59"/>
        <v>0.57016873646653754</v>
      </c>
      <c r="K428">
        <f t="shared" si="60"/>
        <v>4.2530179913903302E-2</v>
      </c>
      <c r="L428">
        <f t="shared" si="61"/>
        <v>8.81184910302341E-2</v>
      </c>
      <c r="M428">
        <f>_xlfn.NORM.S.DIST((1/$Y$7)*(C428-$Y$3-D428*$Y$12),TRUE)</f>
        <v>1.4382104119946076E-3</v>
      </c>
      <c r="N428" s="3">
        <f>_xlfn.NORM.S.DIST((1/$Y$8)*(C428-$Y$4-D428*$Y$12),TRUE)</f>
        <v>0.11731609435793292</v>
      </c>
      <c r="O428" s="3">
        <f>_xlfn.NORM.S.DIST((1/$Y$9)*(C428-$Y$5-D428*$Y$12),TRUE)</f>
        <v>0.10001203386139547</v>
      </c>
      <c r="P428" s="3">
        <f t="shared" si="62"/>
        <v>0.34827499732475242</v>
      </c>
      <c r="Q428">
        <f t="shared" si="63"/>
        <v>4.3028751974950874E-4</v>
      </c>
      <c r="R428">
        <f t="shared" si="63"/>
        <v>6.6889969287251702E-2</v>
      </c>
      <c r="S428">
        <f t="shared" si="63"/>
        <v>4.2535297936805386E-3</v>
      </c>
      <c r="T428">
        <f t="shared" si="63"/>
        <v>3.0689467227816E-2</v>
      </c>
      <c r="U428" s="4">
        <f t="shared" si="64"/>
        <v>0.10226325382849775</v>
      </c>
      <c r="V428" s="14">
        <f t="shared" si="65"/>
        <v>-1.2687604705443254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HMM_11(4)</vt:lpstr>
      <vt:lpstr>HMM_01(4)</vt:lpstr>
      <vt:lpstr>HMM_10(4)</vt:lpstr>
      <vt:lpstr>HMMX_11(4)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Strand</dc:creator>
  <cp:lastModifiedBy>Kristian Strand</cp:lastModifiedBy>
  <dcterms:created xsi:type="dcterms:W3CDTF">2019-02-28T15:04:42Z</dcterms:created>
  <dcterms:modified xsi:type="dcterms:W3CDTF">2019-03-01T11:04:37Z</dcterms:modified>
</cp:coreProperties>
</file>