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le1" sheetId="3" r:id="rId1"/>
    <sheet name="Table2" sheetId="4" r:id="rId2"/>
    <sheet name="Table3" sheetId="5" r:id="rId3"/>
  </sheets>
  <definedNames>
    <definedName name="_xlnm.Print_Area" localSheetId="0">Table1!$B$2:$G$49</definedName>
    <definedName name="_xlnm.Print_Area" localSheetId="1">Table2!$E$1:$O$136</definedName>
    <definedName name="_xlnm.Print_Area" localSheetId="2">Table3!$A$1:$K$132</definedName>
  </definedNames>
  <calcPr calcId="152511"/>
</workbook>
</file>

<file path=xl/calcChain.xml><?xml version="1.0" encoding="utf-8"?>
<calcChain xmlns="http://schemas.openxmlformats.org/spreadsheetml/2006/main">
  <c r="C49" i="4" l="1"/>
  <c r="B54" i="4"/>
  <c r="B53" i="4"/>
  <c r="C45" i="4"/>
  <c r="C43" i="4"/>
  <c r="C41" i="4"/>
  <c r="B43" i="4"/>
  <c r="B44" i="4" s="1"/>
  <c r="C48" i="4"/>
  <c r="C40" i="4"/>
  <c r="C15" i="4"/>
  <c r="C16" i="4"/>
  <c r="C17" i="4"/>
  <c r="C18" i="4"/>
  <c r="C19" i="4"/>
  <c r="C20" i="4"/>
  <c r="C21" i="4"/>
  <c r="C22" i="4"/>
  <c r="C23" i="4"/>
  <c r="C14" i="4"/>
  <c r="C13" i="4"/>
  <c r="C12" i="4"/>
  <c r="C11" i="4"/>
  <c r="H7" i="4"/>
  <c r="C10" i="4"/>
  <c r="C9" i="4" l="1"/>
  <c r="M6" i="4"/>
  <c r="C26" i="3"/>
  <c r="C8" i="4" l="1"/>
  <c r="H6" i="4"/>
  <c r="N7" i="4"/>
  <c r="N6" i="4"/>
  <c r="K148" i="3"/>
  <c r="I147" i="3"/>
  <c r="C144" i="3"/>
  <c r="C145" i="3" s="1"/>
  <c r="C147" i="3" s="1"/>
  <c r="C148" i="3" s="1"/>
  <c r="C149" i="3" s="1"/>
  <c r="C150" i="3" s="1"/>
  <c r="J143" i="3"/>
  <c r="C128" i="3"/>
  <c r="C129" i="3" s="1"/>
  <c r="C130" i="3" s="1"/>
  <c r="C131" i="3" s="1"/>
  <c r="C132" i="3" s="1"/>
  <c r="C133" i="3" s="1"/>
  <c r="C135" i="3" s="1"/>
  <c r="C136" i="3" s="1"/>
  <c r="C137" i="3" s="1"/>
  <c r="C138" i="3" s="1"/>
  <c r="C139" i="3" s="1"/>
  <c r="C140" i="3" s="1"/>
  <c r="C141" i="3" s="1"/>
  <c r="F118" i="3"/>
  <c r="E118" i="3"/>
  <c r="C110" i="3"/>
  <c r="C111" i="3" s="1"/>
  <c r="C112" i="3" s="1"/>
  <c r="C113" i="3" s="1"/>
  <c r="C114" i="3" s="1"/>
  <c r="C115" i="3" s="1"/>
  <c r="C116" i="3" s="1"/>
  <c r="C118" i="3" s="1"/>
  <c r="C119" i="3" s="1"/>
  <c r="C120" i="3" s="1"/>
  <c r="C121" i="3" s="1"/>
  <c r="C122" i="3" s="1"/>
  <c r="C123" i="3" s="1"/>
  <c r="C124" i="3" s="1"/>
  <c r="C125" i="3" s="1"/>
  <c r="C126" i="3" s="1"/>
  <c r="M7" i="4"/>
  <c r="L7" i="4"/>
  <c r="L6" i="4"/>
  <c r="K7" i="4"/>
  <c r="K6" i="4"/>
  <c r="J7" i="4"/>
  <c r="J6" i="4"/>
  <c r="I7" i="4"/>
  <c r="I6" i="4"/>
  <c r="C95" i="3"/>
  <c r="C96" i="3" s="1"/>
  <c r="C98" i="3" s="1"/>
  <c r="C99" i="3" s="1"/>
  <c r="C100" i="3" s="1"/>
  <c r="C101" i="3" s="1"/>
  <c r="C79" i="3"/>
  <c r="C80" i="3" s="1"/>
  <c r="C81" i="3" s="1"/>
  <c r="C82" i="3" s="1"/>
  <c r="C83" i="3" s="1"/>
  <c r="C84" i="3" s="1"/>
  <c r="C86" i="3" s="1"/>
  <c r="C87" i="3" s="1"/>
  <c r="C88" i="3" s="1"/>
  <c r="C89" i="3" s="1"/>
  <c r="C90" i="3" s="1"/>
  <c r="C91" i="3" s="1"/>
  <c r="C92" i="3" s="1"/>
  <c r="F69" i="3"/>
  <c r="E69" i="3"/>
  <c r="C61" i="3"/>
  <c r="C62" i="3" s="1"/>
  <c r="C63" i="3" s="1"/>
  <c r="C64" i="3" s="1"/>
  <c r="C65" i="3" s="1"/>
  <c r="C66" i="3" s="1"/>
  <c r="C67" i="3" s="1"/>
  <c r="C69" i="3" s="1"/>
  <c r="C70" i="3" s="1"/>
  <c r="C71" i="3" s="1"/>
  <c r="C72" i="3" s="1"/>
  <c r="C73" i="3" s="1"/>
  <c r="C74" i="3" s="1"/>
  <c r="C75" i="3" s="1"/>
  <c r="C76" i="3" s="1"/>
  <c r="C77" i="3" s="1"/>
  <c r="C42" i="3" l="1"/>
  <c r="C43" i="3" s="1"/>
  <c r="C44" i="3" s="1"/>
  <c r="C45" i="3" s="1"/>
  <c r="C46" i="3" s="1"/>
  <c r="C47" i="3" s="1"/>
  <c r="C27" i="3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8" i="3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</calcChain>
</file>

<file path=xl/sharedStrings.xml><?xml version="1.0" encoding="utf-8"?>
<sst xmlns="http://schemas.openxmlformats.org/spreadsheetml/2006/main" count="604" uniqueCount="78">
  <si>
    <t>Table 3: Response metrics</t>
  </si>
  <si>
    <t>Table 1: Experimental factors</t>
  </si>
  <si>
    <t>Label</t>
  </si>
  <si>
    <t>Factors</t>
  </si>
  <si>
    <t>Level  1 (-)</t>
  </si>
  <si>
    <t>Level  2 (+)</t>
  </si>
  <si>
    <t>Design points</t>
  </si>
  <si>
    <t>Factor level</t>
  </si>
  <si>
    <t>Packet delivery ratio</t>
  </si>
  <si>
    <t>Latency</t>
  </si>
  <si>
    <t>*We define total delay as the average time taken from the transmission of the firt bit to the reception of acknowlegement without channel contest.</t>
  </si>
  <si>
    <t>Jitter</t>
  </si>
  <si>
    <t xml:space="preserve">1 per sec </t>
  </si>
  <si>
    <t>1 per total delay</t>
  </si>
  <si>
    <t>Cluster index</t>
  </si>
  <si>
    <t>Path loss exponent</t>
  </si>
  <si>
    <t>User Awareness:</t>
  </si>
  <si>
    <t>Radio Awareness: Channel</t>
  </si>
  <si>
    <t>Activity</t>
  </si>
  <si>
    <t>Count</t>
  </si>
  <si>
    <t>Radio Awareness: Signal</t>
  </si>
  <si>
    <t>Modulation</t>
  </si>
  <si>
    <t>Waveform</t>
  </si>
  <si>
    <t>Pulse repetition interval and type</t>
  </si>
  <si>
    <t>Status</t>
  </si>
  <si>
    <t>Reputation</t>
  </si>
  <si>
    <t>Signal-to-noise ratio</t>
  </si>
  <si>
    <t>Antenna height (m)</t>
  </si>
  <si>
    <t>Antenna polarization (rad)</t>
  </si>
  <si>
    <r>
      <t>Arrival rate (s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</si>
  <si>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Interference power (mW)</t>
  </si>
  <si>
    <t>Local oscillator leakage power (dBm)</t>
  </si>
  <si>
    <t>Location (m)</t>
  </si>
  <si>
    <t>Mobility (m/s)</t>
  </si>
  <si>
    <t>Receiver orientation (rad)</t>
  </si>
  <si>
    <t>Receiver sensitivity (dBm)</t>
  </si>
  <si>
    <t>Transmit power (mW)</t>
  </si>
  <si>
    <t>Transmitter orientation (rad)</t>
  </si>
  <si>
    <t>Amplitude (Db)</t>
  </si>
  <si>
    <t>Angle of arrival (rad)</t>
  </si>
  <si>
    <t>Beam width (rad)</t>
  </si>
  <si>
    <t>Direction of arrival (rad)</t>
  </si>
  <si>
    <t>Polarization (rad)</t>
  </si>
  <si>
    <r>
      <t>Delay spread (</t>
    </r>
    <r>
      <rPr>
        <sz val="12"/>
        <color theme="1"/>
        <rFont val="Calibri"/>
        <family val="2"/>
      </rPr>
      <t>µ</t>
    </r>
    <r>
      <rPr>
        <sz val="12"/>
        <color theme="1"/>
        <rFont val="Times New Roman"/>
        <family val="1"/>
      </rPr>
      <t>s)</t>
    </r>
  </si>
  <si>
    <t>Pulse width (ms)</t>
  </si>
  <si>
    <t>Radio frequency (Hz)</t>
  </si>
  <si>
    <t>Time of arrival (s)</t>
  </si>
  <si>
    <t>Capacity (bps)</t>
  </si>
  <si>
    <t>5 (walking/running)</t>
  </si>
  <si>
    <t>30 (average driving speed)</t>
  </si>
  <si>
    <t>Traffic load (bps)</t>
  </si>
  <si>
    <r>
      <t>Density (User count per 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</si>
  <si>
    <t>Antenna gain (dB)</t>
  </si>
  <si>
    <t>Spectral efficiency</t>
  </si>
  <si>
    <t>Goodput</t>
  </si>
  <si>
    <t>BER</t>
  </si>
  <si>
    <t>Energy consumption</t>
  </si>
  <si>
    <t>Localization accuracy</t>
  </si>
  <si>
    <t>-</t>
  </si>
  <si>
    <r>
      <t>Coverage area (m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</si>
  <si>
    <t>Noise power (dBm)</t>
  </si>
  <si>
    <t>Bandwidth (MHz)</t>
  </si>
  <si>
    <t>Packet size (bytes)</t>
  </si>
  <si>
    <r>
      <t>(m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</si>
  <si>
    <r>
      <t>Coverage area (m x m</t>
    </r>
    <r>
      <rPr>
        <sz val="12"/>
        <color theme="1"/>
        <rFont val="Times New Roman"/>
        <family val="1"/>
      </rPr>
      <t>)</t>
    </r>
  </si>
  <si>
    <t>140 x 140</t>
  </si>
  <si>
    <t>540 x 540</t>
  </si>
  <si>
    <t>User mobilty (m/s)</t>
  </si>
  <si>
    <t>User transmit power (mW)</t>
  </si>
  <si>
    <t>Channel capacity (bps)</t>
  </si>
  <si>
    <t>Channel count</t>
  </si>
  <si>
    <t>Channel bandwidth (MHz)</t>
  </si>
  <si>
    <t>Traffic load per user (bps)</t>
  </si>
  <si>
    <t>User count</t>
  </si>
  <si>
    <t>Total time per packet</t>
  </si>
  <si>
    <r>
      <t>Table 2: Design matrix for 2</t>
    </r>
    <r>
      <rPr>
        <b/>
        <vertAlign val="superscript"/>
        <sz val="12"/>
        <color theme="1"/>
        <rFont val="Times New Roman"/>
        <family val="1"/>
      </rPr>
      <t>5</t>
    </r>
    <r>
      <rPr>
        <b/>
        <sz val="12"/>
        <color theme="1"/>
        <rFont val="Times New Roman"/>
        <family val="1"/>
      </rPr>
      <t xml:space="preserve"> factorial system</t>
    </r>
  </si>
  <si>
    <t>Level 1 (-1)</t>
  </si>
  <si>
    <t>Level 2 (+1)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</si>
</sst>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Calibri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/>
    </xf>
    <xf numFmtId="0" fontId="1" fillId="0" borderId="7" xfId="0" quotePrefix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9" xfId="0" quotePrefix="1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11" fontId="1" fillId="0" borderId="9" xfId="0" applyNumberFormat="1" applyFont="1" applyBorder="1" applyAlignment="1">
      <alignment horizontal="center"/>
    </xf>
    <xf numFmtId="0" fontId="1" fillId="0" borderId="14" xfId="0" quotePrefix="1" applyFont="1" applyBorder="1" applyAlignment="1">
      <alignment horizontal="center"/>
    </xf>
    <xf numFmtId="0" fontId="1" fillId="0" borderId="18" xfId="0" quotePrefix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quotePrefix="1" applyFont="1" applyFill="1" applyBorder="1" applyAlignment="1">
      <alignment horizontal="center"/>
    </xf>
    <xf numFmtId="0" fontId="1" fillId="2" borderId="7" xfId="0" quotePrefix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2" borderId="9" xfId="0" quotePrefix="1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4" xfId="0" quotePrefix="1" applyFont="1" applyFill="1" applyBorder="1" applyAlignment="1">
      <alignment horizontal="center"/>
    </xf>
    <xf numFmtId="0" fontId="1" fillId="2" borderId="18" xfId="0" quotePrefix="1" applyFont="1" applyFill="1" applyBorder="1" applyAlignment="1">
      <alignment horizontal="center"/>
    </xf>
    <xf numFmtId="11" fontId="1" fillId="2" borderId="1" xfId="0" applyNumberFormat="1" applyFont="1" applyFill="1" applyBorder="1" applyAlignment="1">
      <alignment horizontal="center"/>
    </xf>
    <xf numFmtId="11" fontId="1" fillId="2" borderId="9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quotePrefix="1" applyFont="1" applyFill="1" applyBorder="1" applyAlignment="1">
      <alignment horizontal="center"/>
    </xf>
    <xf numFmtId="0" fontId="1" fillId="3" borderId="7" xfId="0" quotePrefix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3" borderId="9" xfId="0" quotePrefix="1" applyFont="1" applyFill="1" applyBorder="1" applyAlignment="1">
      <alignment horizontal="center"/>
    </xf>
    <xf numFmtId="0" fontId="1" fillId="3" borderId="14" xfId="0" applyFont="1" applyFill="1" applyBorder="1"/>
    <xf numFmtId="0" fontId="1" fillId="3" borderId="14" xfId="0" quotePrefix="1" applyFont="1" applyFill="1" applyBorder="1" applyAlignment="1">
      <alignment horizontal="center"/>
    </xf>
    <xf numFmtId="0" fontId="1" fillId="3" borderId="18" xfId="0" quotePrefix="1" applyFont="1" applyFill="1" applyBorder="1" applyAlignment="1">
      <alignment horizontal="center"/>
    </xf>
    <xf numFmtId="11" fontId="1" fillId="3" borderId="1" xfId="0" applyNumberFormat="1" applyFont="1" applyFill="1" applyBorder="1" applyAlignment="1">
      <alignment horizontal="center"/>
    </xf>
    <xf numFmtId="11" fontId="1" fillId="3" borderId="9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1" xfId="0" quotePrefix="1" applyFont="1" applyBorder="1" applyAlignment="1">
      <alignment horizontal="center"/>
    </xf>
    <xf numFmtId="11" fontId="1" fillId="0" borderId="1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25" xfId="0" quotePrefix="1" applyFont="1" applyBorder="1" applyAlignment="1">
      <alignment horizontal="center"/>
    </xf>
    <xf numFmtId="0" fontId="1" fillId="0" borderId="27" xfId="0" quotePrefix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0" borderId="3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25" xfId="0" applyFont="1" applyBorder="1"/>
    <xf numFmtId="0" fontId="1" fillId="0" borderId="26" xfId="0" applyFont="1" applyBorder="1"/>
    <xf numFmtId="0" fontId="1" fillId="0" borderId="35" xfId="0" applyFont="1" applyBorder="1"/>
    <xf numFmtId="0" fontId="1" fillId="0" borderId="31" xfId="0" applyFont="1" applyBorder="1" applyAlignment="1">
      <alignment horizontal="center"/>
    </xf>
    <xf numFmtId="0" fontId="1" fillId="0" borderId="36" xfId="0" applyFont="1" applyBorder="1"/>
    <xf numFmtId="0" fontId="1" fillId="0" borderId="27" xfId="0" applyFont="1" applyBorder="1"/>
    <xf numFmtId="0" fontId="1" fillId="0" borderId="12" xfId="0" quotePrefix="1" applyFont="1" applyBorder="1" applyAlignment="1">
      <alignment horizontal="center"/>
    </xf>
    <xf numFmtId="0" fontId="1" fillId="0" borderId="8" xfId="0" applyFont="1" applyBorder="1"/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4" borderId="2" xfId="0" quotePrefix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K151"/>
  <sheetViews>
    <sheetView workbookViewId="0"/>
  </sheetViews>
  <sheetFormatPr defaultRowHeight="15.75" x14ac:dyDescent="0.25"/>
  <cols>
    <col min="1" max="2" width="9.140625" style="1"/>
    <col min="3" max="3" width="12.7109375" style="2" customWidth="1"/>
    <col min="4" max="4" width="34.42578125" style="1" bestFit="1" customWidth="1"/>
    <col min="5" max="5" width="23.42578125" style="2" bestFit="1" customWidth="1"/>
    <col min="6" max="6" width="30.28515625" style="2" bestFit="1" customWidth="1"/>
    <col min="7" max="16384" width="9.140625" style="1"/>
  </cols>
  <sheetData>
    <row r="2" spans="3:6" ht="16.5" thickBot="1" x14ac:dyDescent="0.3"/>
    <row r="3" spans="3:6" ht="16.5" thickBot="1" x14ac:dyDescent="0.3">
      <c r="C3" s="145" t="s">
        <v>1</v>
      </c>
      <c r="D3" s="146"/>
      <c r="E3" s="146"/>
      <c r="F3" s="147"/>
    </row>
    <row r="4" spans="3:6" ht="16.5" thickBot="1" x14ac:dyDescent="0.3">
      <c r="C4" s="117" t="s">
        <v>2</v>
      </c>
      <c r="D4" s="116" t="s">
        <v>3</v>
      </c>
      <c r="E4" s="11" t="s">
        <v>76</v>
      </c>
      <c r="F4" s="12" t="s">
        <v>77</v>
      </c>
    </row>
    <row r="5" spans="3:6" ht="16.5" thickBot="1" x14ac:dyDescent="0.3">
      <c r="C5" s="117"/>
      <c r="D5" s="116"/>
      <c r="E5" s="21"/>
      <c r="F5" s="22"/>
    </row>
    <row r="6" spans="3:6" ht="16.5" thickBot="1" x14ac:dyDescent="0.3">
      <c r="C6" s="148" t="s">
        <v>16</v>
      </c>
      <c r="D6" s="149"/>
      <c r="E6" s="149"/>
      <c r="F6" s="150"/>
    </row>
    <row r="7" spans="3:6" x14ac:dyDescent="0.25">
      <c r="C7" s="121">
        <v>1</v>
      </c>
      <c r="D7" s="118" t="s">
        <v>18</v>
      </c>
      <c r="E7" s="13" t="s">
        <v>58</v>
      </c>
      <c r="F7" s="14" t="s">
        <v>58</v>
      </c>
    </row>
    <row r="8" spans="3:6" x14ac:dyDescent="0.25">
      <c r="C8" s="96">
        <f>C7+1</f>
        <v>2</v>
      </c>
      <c r="D8" s="119" t="s">
        <v>52</v>
      </c>
      <c r="E8" s="13" t="s">
        <v>58</v>
      </c>
      <c r="F8" s="14" t="s">
        <v>58</v>
      </c>
    </row>
    <row r="9" spans="3:6" x14ac:dyDescent="0.25">
      <c r="C9" s="96">
        <f t="shared" ref="C9:C24" si="0">C8+1</f>
        <v>3</v>
      </c>
      <c r="D9" s="119" t="s">
        <v>27</v>
      </c>
      <c r="E9" s="13" t="s">
        <v>58</v>
      </c>
      <c r="F9" s="14" t="s">
        <v>58</v>
      </c>
    </row>
    <row r="10" spans="3:6" x14ac:dyDescent="0.25">
      <c r="C10" s="96">
        <f t="shared" si="0"/>
        <v>4</v>
      </c>
      <c r="D10" s="119" t="s">
        <v>28</v>
      </c>
      <c r="E10" s="13" t="s">
        <v>58</v>
      </c>
      <c r="F10" s="14" t="s">
        <v>58</v>
      </c>
    </row>
    <row r="11" spans="3:6" ht="18.75" x14ac:dyDescent="0.25">
      <c r="C11" s="96">
        <f t="shared" si="0"/>
        <v>5</v>
      </c>
      <c r="D11" s="119" t="s">
        <v>29</v>
      </c>
      <c r="E11" s="13" t="s">
        <v>58</v>
      </c>
      <c r="F11" s="14" t="s">
        <v>58</v>
      </c>
    </row>
    <row r="12" spans="3:6" x14ac:dyDescent="0.25">
      <c r="C12" s="96">
        <f t="shared" si="0"/>
        <v>6</v>
      </c>
      <c r="D12" s="119" t="s">
        <v>14</v>
      </c>
      <c r="E12" s="13" t="s">
        <v>58</v>
      </c>
      <c r="F12" s="14" t="s">
        <v>58</v>
      </c>
    </row>
    <row r="13" spans="3:6" x14ac:dyDescent="0.25">
      <c r="C13" s="96">
        <f t="shared" si="0"/>
        <v>7</v>
      </c>
      <c r="D13" s="119" t="s">
        <v>19</v>
      </c>
      <c r="E13" s="5">
        <v>100</v>
      </c>
      <c r="F13" s="6">
        <v>500</v>
      </c>
    </row>
    <row r="14" spans="3:6" ht="18.75" x14ac:dyDescent="0.25">
      <c r="C14" s="96">
        <f t="shared" si="0"/>
        <v>8</v>
      </c>
      <c r="D14" s="119" t="s">
        <v>59</v>
      </c>
      <c r="E14" s="5" t="s">
        <v>58</v>
      </c>
      <c r="F14" s="6" t="s">
        <v>58</v>
      </c>
    </row>
    <row r="15" spans="3:6" ht="18.75" x14ac:dyDescent="0.25">
      <c r="C15" s="96">
        <f>C14+1</f>
        <v>9</v>
      </c>
      <c r="D15" s="119" t="s">
        <v>51</v>
      </c>
      <c r="E15" s="5" t="s">
        <v>58</v>
      </c>
      <c r="F15" s="6" t="s">
        <v>58</v>
      </c>
    </row>
    <row r="16" spans="3:6" x14ac:dyDescent="0.25">
      <c r="C16" s="96">
        <f t="shared" si="0"/>
        <v>10</v>
      </c>
      <c r="D16" s="119" t="s">
        <v>30</v>
      </c>
      <c r="E16" s="15" t="s">
        <v>58</v>
      </c>
      <c r="F16" s="16" t="s">
        <v>58</v>
      </c>
    </row>
    <row r="17" spans="3:6" x14ac:dyDescent="0.25">
      <c r="C17" s="96">
        <f t="shared" si="0"/>
        <v>11</v>
      </c>
      <c r="D17" s="119" t="s">
        <v>31</v>
      </c>
      <c r="E17" s="15" t="s">
        <v>58</v>
      </c>
      <c r="F17" s="16" t="s">
        <v>58</v>
      </c>
    </row>
    <row r="18" spans="3:6" x14ac:dyDescent="0.25">
      <c r="C18" s="96">
        <f t="shared" si="0"/>
        <v>12</v>
      </c>
      <c r="D18" s="119" t="s">
        <v>32</v>
      </c>
      <c r="E18" s="15" t="s">
        <v>58</v>
      </c>
      <c r="F18" s="16" t="s">
        <v>58</v>
      </c>
    </row>
    <row r="19" spans="3:6" x14ac:dyDescent="0.25">
      <c r="C19" s="96">
        <f t="shared" si="0"/>
        <v>13</v>
      </c>
      <c r="D19" s="119" t="s">
        <v>33</v>
      </c>
      <c r="E19" s="5">
        <v>5</v>
      </c>
      <c r="F19" s="6">
        <v>30</v>
      </c>
    </row>
    <row r="20" spans="3:6" x14ac:dyDescent="0.25">
      <c r="C20" s="96">
        <f t="shared" si="0"/>
        <v>14</v>
      </c>
      <c r="D20" s="119" t="s">
        <v>34</v>
      </c>
      <c r="E20" s="15" t="s">
        <v>58</v>
      </c>
      <c r="F20" s="16" t="s">
        <v>58</v>
      </c>
    </row>
    <row r="21" spans="3:6" x14ac:dyDescent="0.25">
      <c r="C21" s="96">
        <f t="shared" si="0"/>
        <v>15</v>
      </c>
      <c r="D21" s="119" t="s">
        <v>35</v>
      </c>
      <c r="E21" s="5" t="s">
        <v>58</v>
      </c>
      <c r="F21" s="6" t="s">
        <v>58</v>
      </c>
    </row>
    <row r="22" spans="3:6" x14ac:dyDescent="0.25">
      <c r="C22" s="96">
        <f t="shared" si="0"/>
        <v>16</v>
      </c>
      <c r="D22" s="120" t="s">
        <v>72</v>
      </c>
      <c r="E22" s="126">
        <v>4000</v>
      </c>
      <c r="F22" s="127">
        <v>8000</v>
      </c>
    </row>
    <row r="23" spans="3:6" x14ac:dyDescent="0.25">
      <c r="C23" s="96">
        <f t="shared" si="0"/>
        <v>17</v>
      </c>
      <c r="D23" s="125" t="s">
        <v>36</v>
      </c>
      <c r="E23" s="5">
        <v>110.11</v>
      </c>
      <c r="F23" s="6">
        <v>1000</v>
      </c>
    </row>
    <row r="24" spans="3:6" ht="16.5" thickBot="1" x14ac:dyDescent="0.3">
      <c r="C24" s="96">
        <f t="shared" si="0"/>
        <v>18</v>
      </c>
      <c r="D24" s="120" t="s">
        <v>37</v>
      </c>
      <c r="E24" s="19" t="s">
        <v>58</v>
      </c>
      <c r="F24" s="20" t="s">
        <v>58</v>
      </c>
    </row>
    <row r="25" spans="3:6" ht="16.5" thickBot="1" x14ac:dyDescent="0.3">
      <c r="C25" s="148" t="s">
        <v>20</v>
      </c>
      <c r="D25" s="149"/>
      <c r="E25" s="149"/>
      <c r="F25" s="150"/>
    </row>
    <row r="26" spans="3:6" x14ac:dyDescent="0.25">
      <c r="C26" s="121">
        <f>19</f>
        <v>19</v>
      </c>
      <c r="D26" s="118" t="s">
        <v>38</v>
      </c>
      <c r="E26" s="13" t="s">
        <v>58</v>
      </c>
      <c r="F26" s="14" t="s">
        <v>58</v>
      </c>
    </row>
    <row r="27" spans="3:6" x14ac:dyDescent="0.25">
      <c r="C27" s="96">
        <f>C26+1</f>
        <v>20</v>
      </c>
      <c r="D27" s="119" t="s">
        <v>39</v>
      </c>
      <c r="E27" s="15" t="s">
        <v>58</v>
      </c>
      <c r="F27" s="16" t="s">
        <v>58</v>
      </c>
    </row>
    <row r="28" spans="3:6" x14ac:dyDescent="0.25">
      <c r="C28" s="96">
        <f t="shared" ref="C28:C39" si="1">C27+1</f>
        <v>21</v>
      </c>
      <c r="D28" s="119" t="s">
        <v>40</v>
      </c>
      <c r="E28" s="15" t="s">
        <v>58</v>
      </c>
      <c r="F28" s="16" t="s">
        <v>58</v>
      </c>
    </row>
    <row r="29" spans="3:6" x14ac:dyDescent="0.25">
      <c r="C29" s="96">
        <f t="shared" si="1"/>
        <v>22</v>
      </c>
      <c r="D29" s="119" t="s">
        <v>43</v>
      </c>
      <c r="E29" s="15" t="s">
        <v>58</v>
      </c>
      <c r="F29" s="16" t="s">
        <v>58</v>
      </c>
    </row>
    <row r="30" spans="3:6" x14ac:dyDescent="0.25">
      <c r="C30" s="96">
        <f t="shared" si="1"/>
        <v>23</v>
      </c>
      <c r="D30" s="119" t="s">
        <v>41</v>
      </c>
      <c r="E30" s="15" t="s">
        <v>58</v>
      </c>
      <c r="F30" s="16" t="s">
        <v>58</v>
      </c>
    </row>
    <row r="31" spans="3:6" x14ac:dyDescent="0.25">
      <c r="C31" s="96">
        <f t="shared" si="1"/>
        <v>24</v>
      </c>
      <c r="D31" s="119" t="s">
        <v>21</v>
      </c>
      <c r="E31" s="15" t="s">
        <v>58</v>
      </c>
      <c r="F31" s="16" t="s">
        <v>58</v>
      </c>
    </row>
    <row r="32" spans="3:6" x14ac:dyDescent="0.25">
      <c r="C32" s="96">
        <f t="shared" si="1"/>
        <v>25</v>
      </c>
      <c r="D32" s="119" t="s">
        <v>60</v>
      </c>
      <c r="E32" s="5" t="s">
        <v>58</v>
      </c>
      <c r="F32" s="6" t="s">
        <v>58</v>
      </c>
    </row>
    <row r="33" spans="3:6" x14ac:dyDescent="0.25">
      <c r="C33" s="96">
        <f t="shared" si="1"/>
        <v>26</v>
      </c>
      <c r="D33" s="119" t="s">
        <v>15</v>
      </c>
      <c r="E33" s="5" t="s">
        <v>58</v>
      </c>
      <c r="F33" s="6" t="s">
        <v>58</v>
      </c>
    </row>
    <row r="34" spans="3:6" x14ac:dyDescent="0.25">
      <c r="C34" s="96">
        <f t="shared" si="1"/>
        <v>27</v>
      </c>
      <c r="D34" s="119" t="s">
        <v>42</v>
      </c>
      <c r="E34" s="15" t="s">
        <v>58</v>
      </c>
      <c r="F34" s="16" t="s">
        <v>58</v>
      </c>
    </row>
    <row r="35" spans="3:6" x14ac:dyDescent="0.25">
      <c r="C35" s="96">
        <f t="shared" si="1"/>
        <v>28</v>
      </c>
      <c r="D35" s="119" t="s">
        <v>23</v>
      </c>
      <c r="E35" s="15" t="s">
        <v>58</v>
      </c>
      <c r="F35" s="16" t="s">
        <v>58</v>
      </c>
    </row>
    <row r="36" spans="3:6" x14ac:dyDescent="0.25">
      <c r="C36" s="96">
        <f t="shared" si="1"/>
        <v>29</v>
      </c>
      <c r="D36" s="119" t="s">
        <v>44</v>
      </c>
      <c r="E36" s="15" t="s">
        <v>58</v>
      </c>
      <c r="F36" s="16" t="s">
        <v>58</v>
      </c>
    </row>
    <row r="37" spans="3:6" x14ac:dyDescent="0.25">
      <c r="C37" s="96">
        <f t="shared" si="1"/>
        <v>30</v>
      </c>
      <c r="D37" s="119" t="s">
        <v>45</v>
      </c>
      <c r="E37" s="17" t="s">
        <v>58</v>
      </c>
      <c r="F37" s="18" t="s">
        <v>58</v>
      </c>
    </row>
    <row r="38" spans="3:6" x14ac:dyDescent="0.25">
      <c r="C38" s="96">
        <f t="shared" si="1"/>
        <v>31</v>
      </c>
      <c r="D38" s="119" t="s">
        <v>46</v>
      </c>
      <c r="E38" s="15" t="s">
        <v>58</v>
      </c>
      <c r="F38" s="16" t="s">
        <v>58</v>
      </c>
    </row>
    <row r="39" spans="3:6" ht="16.5" thickBot="1" x14ac:dyDescent="0.3">
      <c r="C39" s="97">
        <f t="shared" si="1"/>
        <v>32</v>
      </c>
      <c r="D39" s="120" t="s">
        <v>22</v>
      </c>
      <c r="E39" s="19" t="s">
        <v>58</v>
      </c>
      <c r="F39" s="20" t="s">
        <v>58</v>
      </c>
    </row>
    <row r="40" spans="3:6" ht="16.5" thickBot="1" x14ac:dyDescent="0.3">
      <c r="C40" s="148" t="s">
        <v>17</v>
      </c>
      <c r="D40" s="149"/>
      <c r="E40" s="149"/>
      <c r="F40" s="150"/>
    </row>
    <row r="41" spans="3:6" x14ac:dyDescent="0.25">
      <c r="C41" s="121">
        <v>33</v>
      </c>
      <c r="D41" s="122" t="s">
        <v>61</v>
      </c>
      <c r="E41" s="114">
        <v>20</v>
      </c>
      <c r="F41" s="115">
        <v>40</v>
      </c>
    </row>
    <row r="42" spans="3:6" x14ac:dyDescent="0.25">
      <c r="C42" s="96">
        <f>C41+1</f>
        <v>34</v>
      </c>
      <c r="D42" s="119" t="s">
        <v>47</v>
      </c>
      <c r="E42" s="17">
        <v>1000000</v>
      </c>
      <c r="F42" s="18">
        <v>11000000</v>
      </c>
    </row>
    <row r="43" spans="3:6" x14ac:dyDescent="0.25">
      <c r="C43" s="96">
        <f t="shared" ref="C43:C47" si="2">C42+1</f>
        <v>35</v>
      </c>
      <c r="D43" s="119" t="s">
        <v>19</v>
      </c>
      <c r="E43" s="5">
        <v>13</v>
      </c>
      <c r="F43" s="6">
        <v>14</v>
      </c>
    </row>
    <row r="44" spans="3:6" x14ac:dyDescent="0.25">
      <c r="C44" s="96">
        <f t="shared" si="2"/>
        <v>36</v>
      </c>
      <c r="D44" s="119" t="s">
        <v>62</v>
      </c>
      <c r="E44" s="5" t="s">
        <v>58</v>
      </c>
      <c r="F44" s="6" t="s">
        <v>58</v>
      </c>
    </row>
    <row r="45" spans="3:6" x14ac:dyDescent="0.25">
      <c r="C45" s="96">
        <f t="shared" si="2"/>
        <v>37</v>
      </c>
      <c r="D45" s="119" t="s">
        <v>25</v>
      </c>
      <c r="E45" s="15" t="s">
        <v>58</v>
      </c>
      <c r="F45" s="16" t="s">
        <v>58</v>
      </c>
    </row>
    <row r="46" spans="3:6" x14ac:dyDescent="0.25">
      <c r="C46" s="96">
        <f t="shared" si="2"/>
        <v>38</v>
      </c>
      <c r="D46" s="119" t="s">
        <v>26</v>
      </c>
      <c r="E46" s="15" t="s">
        <v>58</v>
      </c>
      <c r="F46" s="16" t="s">
        <v>58</v>
      </c>
    </row>
    <row r="47" spans="3:6" ht="16.5" thickBot="1" x14ac:dyDescent="0.3">
      <c r="C47" s="97">
        <f t="shared" si="2"/>
        <v>39</v>
      </c>
      <c r="D47" s="123" t="s">
        <v>24</v>
      </c>
      <c r="E47" s="98" t="s">
        <v>58</v>
      </c>
      <c r="F47" s="124" t="s">
        <v>58</v>
      </c>
    </row>
    <row r="55" spans="3:6" x14ac:dyDescent="0.25">
      <c r="C55" s="4" t="s">
        <v>10</v>
      </c>
    </row>
    <row r="56" spans="3:6" s="24" customFormat="1" ht="16.5" thickBot="1" x14ac:dyDescent="0.3">
      <c r="C56" s="23"/>
      <c r="E56" s="23"/>
      <c r="F56" s="23"/>
    </row>
    <row r="57" spans="3:6" s="24" customFormat="1" ht="16.5" thickBot="1" x14ac:dyDescent="0.3">
      <c r="C57" s="151" t="s">
        <v>1</v>
      </c>
      <c r="D57" s="152"/>
      <c r="E57" s="152"/>
      <c r="F57" s="153"/>
    </row>
    <row r="58" spans="3:6" s="24" customFormat="1" ht="16.5" thickBot="1" x14ac:dyDescent="0.3">
      <c r="C58" s="25" t="s">
        <v>2</v>
      </c>
      <c r="D58" s="26" t="s">
        <v>3</v>
      </c>
      <c r="E58" s="26" t="s">
        <v>4</v>
      </c>
      <c r="F58" s="27" t="s">
        <v>5</v>
      </c>
    </row>
    <row r="59" spans="3:6" s="24" customFormat="1" ht="16.5" thickBot="1" x14ac:dyDescent="0.3">
      <c r="C59" s="139" t="s">
        <v>16</v>
      </c>
      <c r="D59" s="140"/>
      <c r="E59" s="140"/>
      <c r="F59" s="141"/>
    </row>
    <row r="60" spans="3:6" s="24" customFormat="1" x14ac:dyDescent="0.25">
      <c r="C60" s="28">
        <v>1</v>
      </c>
      <c r="D60" s="29" t="s">
        <v>18</v>
      </c>
      <c r="E60" s="30" t="s">
        <v>58</v>
      </c>
      <c r="F60" s="31" t="s">
        <v>58</v>
      </c>
    </row>
    <row r="61" spans="3:6" s="24" customFormat="1" x14ac:dyDescent="0.25">
      <c r="C61" s="32">
        <f>C60+1</f>
        <v>2</v>
      </c>
      <c r="D61" s="33" t="s">
        <v>52</v>
      </c>
      <c r="E61" s="30" t="s">
        <v>58</v>
      </c>
      <c r="F61" s="31" t="s">
        <v>58</v>
      </c>
    </row>
    <row r="62" spans="3:6" s="24" customFormat="1" x14ac:dyDescent="0.25">
      <c r="C62" s="32">
        <f t="shared" ref="C62:C77" si="3">C61+1</f>
        <v>3</v>
      </c>
      <c r="D62" s="33" t="s">
        <v>27</v>
      </c>
      <c r="E62" s="30" t="s">
        <v>58</v>
      </c>
      <c r="F62" s="31" t="s">
        <v>58</v>
      </c>
    </row>
    <row r="63" spans="3:6" s="24" customFormat="1" x14ac:dyDescent="0.25">
      <c r="C63" s="32">
        <f t="shared" si="3"/>
        <v>4</v>
      </c>
      <c r="D63" s="33" t="s">
        <v>28</v>
      </c>
      <c r="E63" s="30" t="s">
        <v>58</v>
      </c>
      <c r="F63" s="31" t="s">
        <v>58</v>
      </c>
    </row>
    <row r="64" spans="3:6" s="24" customFormat="1" ht="18.75" x14ac:dyDescent="0.25">
      <c r="C64" s="32">
        <f t="shared" si="3"/>
        <v>5</v>
      </c>
      <c r="D64" s="33" t="s">
        <v>29</v>
      </c>
      <c r="E64" s="30" t="s">
        <v>58</v>
      </c>
      <c r="F64" s="31" t="s">
        <v>58</v>
      </c>
    </row>
    <row r="65" spans="3:6" s="24" customFormat="1" x14ac:dyDescent="0.25">
      <c r="C65" s="32">
        <f t="shared" si="3"/>
        <v>6</v>
      </c>
      <c r="D65" s="33" t="s">
        <v>14</v>
      </c>
      <c r="E65" s="30" t="s">
        <v>58</v>
      </c>
      <c r="F65" s="31" t="s">
        <v>58</v>
      </c>
    </row>
    <row r="66" spans="3:6" s="24" customFormat="1" x14ac:dyDescent="0.25">
      <c r="C66" s="32">
        <f t="shared" si="3"/>
        <v>7</v>
      </c>
      <c r="D66" s="33" t="s">
        <v>19</v>
      </c>
      <c r="E66" s="34">
        <v>100</v>
      </c>
      <c r="F66" s="35">
        <v>500</v>
      </c>
    </row>
    <row r="67" spans="3:6" s="24" customFormat="1" x14ac:dyDescent="0.25">
      <c r="C67" s="32">
        <f t="shared" si="3"/>
        <v>8</v>
      </c>
      <c r="D67" s="33" t="s">
        <v>64</v>
      </c>
      <c r="E67" s="34" t="s">
        <v>65</v>
      </c>
      <c r="F67" s="35" t="s">
        <v>66</v>
      </c>
    </row>
    <row r="68" spans="3:6" s="24" customFormat="1" ht="18.75" x14ac:dyDescent="0.25">
      <c r="C68" s="32"/>
      <c r="D68" s="34" t="s">
        <v>63</v>
      </c>
      <c r="E68" s="34">
        <v>19600</v>
      </c>
      <c r="F68" s="35">
        <v>250000</v>
      </c>
    </row>
    <row r="69" spans="3:6" s="24" customFormat="1" ht="18.75" x14ac:dyDescent="0.25">
      <c r="C69" s="32">
        <f>C67+1</f>
        <v>9</v>
      </c>
      <c r="D69" s="33" t="s">
        <v>51</v>
      </c>
      <c r="E69" s="34">
        <f>E66/E68</f>
        <v>5.1020408163265302E-3</v>
      </c>
      <c r="F69" s="35">
        <f>F66/F68</f>
        <v>2E-3</v>
      </c>
    </row>
    <row r="70" spans="3:6" s="24" customFormat="1" x14ac:dyDescent="0.25">
      <c r="C70" s="32">
        <f t="shared" si="3"/>
        <v>10</v>
      </c>
      <c r="D70" s="33" t="s">
        <v>30</v>
      </c>
      <c r="E70" s="36" t="s">
        <v>58</v>
      </c>
      <c r="F70" s="37" t="s">
        <v>58</v>
      </c>
    </row>
    <row r="71" spans="3:6" s="24" customFormat="1" x14ac:dyDescent="0.25">
      <c r="C71" s="32">
        <f t="shared" si="3"/>
        <v>11</v>
      </c>
      <c r="D71" s="33" t="s">
        <v>31</v>
      </c>
      <c r="E71" s="36" t="s">
        <v>58</v>
      </c>
      <c r="F71" s="37" t="s">
        <v>58</v>
      </c>
    </row>
    <row r="72" spans="3:6" s="24" customFormat="1" x14ac:dyDescent="0.25">
      <c r="C72" s="32">
        <f t="shared" si="3"/>
        <v>12</v>
      </c>
      <c r="D72" s="33" t="s">
        <v>32</v>
      </c>
      <c r="E72" s="36" t="s">
        <v>58</v>
      </c>
      <c r="F72" s="37" t="s">
        <v>58</v>
      </c>
    </row>
    <row r="73" spans="3:6" s="24" customFormat="1" x14ac:dyDescent="0.25">
      <c r="C73" s="32">
        <f t="shared" si="3"/>
        <v>13</v>
      </c>
      <c r="D73" s="33" t="s">
        <v>33</v>
      </c>
      <c r="E73" s="34" t="s">
        <v>48</v>
      </c>
      <c r="F73" s="35" t="s">
        <v>49</v>
      </c>
    </row>
    <row r="74" spans="3:6" s="24" customFormat="1" x14ac:dyDescent="0.25">
      <c r="C74" s="32">
        <f t="shared" si="3"/>
        <v>14</v>
      </c>
      <c r="D74" s="33" t="s">
        <v>34</v>
      </c>
      <c r="E74" s="36" t="s">
        <v>58</v>
      </c>
      <c r="F74" s="37" t="s">
        <v>58</v>
      </c>
    </row>
    <row r="75" spans="3:6" s="24" customFormat="1" x14ac:dyDescent="0.25">
      <c r="C75" s="32">
        <f t="shared" si="3"/>
        <v>15</v>
      </c>
      <c r="D75" s="33" t="s">
        <v>35</v>
      </c>
      <c r="E75" s="34">
        <v>-110</v>
      </c>
      <c r="F75" s="35">
        <v>-90</v>
      </c>
    </row>
    <row r="76" spans="3:6" s="24" customFormat="1" x14ac:dyDescent="0.25">
      <c r="C76" s="32">
        <f t="shared" si="3"/>
        <v>16</v>
      </c>
      <c r="D76" s="33" t="s">
        <v>36</v>
      </c>
      <c r="E76" s="34">
        <v>110.11</v>
      </c>
      <c r="F76" s="35">
        <v>1000</v>
      </c>
    </row>
    <row r="77" spans="3:6" s="24" customFormat="1" ht="16.5" thickBot="1" x14ac:dyDescent="0.3">
      <c r="C77" s="32">
        <f t="shared" si="3"/>
        <v>17</v>
      </c>
      <c r="D77" s="38" t="s">
        <v>37</v>
      </c>
      <c r="E77" s="39" t="s">
        <v>58</v>
      </c>
      <c r="F77" s="40" t="s">
        <v>58</v>
      </c>
    </row>
    <row r="78" spans="3:6" s="24" customFormat="1" ht="16.5" thickBot="1" x14ac:dyDescent="0.3">
      <c r="C78" s="139" t="s">
        <v>20</v>
      </c>
      <c r="D78" s="140"/>
      <c r="E78" s="140"/>
      <c r="F78" s="141"/>
    </row>
    <row r="79" spans="3:6" s="24" customFormat="1" x14ac:dyDescent="0.25">
      <c r="C79" s="28">
        <f>17</f>
        <v>17</v>
      </c>
      <c r="D79" s="29" t="s">
        <v>38</v>
      </c>
      <c r="E79" s="30" t="s">
        <v>58</v>
      </c>
      <c r="F79" s="31" t="s">
        <v>58</v>
      </c>
    </row>
    <row r="80" spans="3:6" s="24" customFormat="1" x14ac:dyDescent="0.25">
      <c r="C80" s="32">
        <f>C79+1</f>
        <v>18</v>
      </c>
      <c r="D80" s="33" t="s">
        <v>39</v>
      </c>
      <c r="E80" s="36" t="s">
        <v>58</v>
      </c>
      <c r="F80" s="37" t="s">
        <v>58</v>
      </c>
    </row>
    <row r="81" spans="3:6" s="24" customFormat="1" x14ac:dyDescent="0.25">
      <c r="C81" s="32">
        <f t="shared" ref="C81:C92" si="4">C80+1</f>
        <v>19</v>
      </c>
      <c r="D81" s="33" t="s">
        <v>40</v>
      </c>
      <c r="E81" s="36" t="s">
        <v>58</v>
      </c>
      <c r="F81" s="37" t="s">
        <v>58</v>
      </c>
    </row>
    <row r="82" spans="3:6" s="24" customFormat="1" x14ac:dyDescent="0.25">
      <c r="C82" s="32">
        <f t="shared" si="4"/>
        <v>20</v>
      </c>
      <c r="D82" s="33" t="s">
        <v>43</v>
      </c>
      <c r="E82" s="36" t="s">
        <v>58</v>
      </c>
      <c r="F82" s="37" t="s">
        <v>58</v>
      </c>
    </row>
    <row r="83" spans="3:6" s="24" customFormat="1" x14ac:dyDescent="0.25">
      <c r="C83" s="32">
        <f t="shared" si="4"/>
        <v>21</v>
      </c>
      <c r="D83" s="33" t="s">
        <v>41</v>
      </c>
      <c r="E83" s="36" t="s">
        <v>58</v>
      </c>
      <c r="F83" s="37" t="s">
        <v>58</v>
      </c>
    </row>
    <row r="84" spans="3:6" s="24" customFormat="1" x14ac:dyDescent="0.25">
      <c r="C84" s="32">
        <f t="shared" si="4"/>
        <v>22</v>
      </c>
      <c r="D84" s="33" t="s">
        <v>21</v>
      </c>
      <c r="E84" s="36" t="s">
        <v>58</v>
      </c>
      <c r="F84" s="37" t="s">
        <v>58</v>
      </c>
    </row>
    <row r="85" spans="3:6" s="24" customFormat="1" x14ac:dyDescent="0.25">
      <c r="C85" s="32"/>
      <c r="D85" s="33" t="s">
        <v>60</v>
      </c>
      <c r="E85" s="34">
        <v>-110</v>
      </c>
      <c r="F85" s="35">
        <v>-65</v>
      </c>
    </row>
    <row r="86" spans="3:6" s="24" customFormat="1" x14ac:dyDescent="0.25">
      <c r="C86" s="32">
        <f>C84+1</f>
        <v>23</v>
      </c>
      <c r="D86" s="33" t="s">
        <v>15</v>
      </c>
      <c r="E86" s="34">
        <v>2</v>
      </c>
      <c r="F86" s="35">
        <v>4</v>
      </c>
    </row>
    <row r="87" spans="3:6" s="24" customFormat="1" x14ac:dyDescent="0.25">
      <c r="C87" s="32">
        <f t="shared" si="4"/>
        <v>24</v>
      </c>
      <c r="D87" s="33" t="s">
        <v>42</v>
      </c>
      <c r="E87" s="36" t="s">
        <v>58</v>
      </c>
      <c r="F87" s="37" t="s">
        <v>58</v>
      </c>
    </row>
    <row r="88" spans="3:6" s="24" customFormat="1" x14ac:dyDescent="0.25">
      <c r="C88" s="32">
        <f t="shared" si="4"/>
        <v>25</v>
      </c>
      <c r="D88" s="33" t="s">
        <v>23</v>
      </c>
      <c r="E88" s="36" t="s">
        <v>58</v>
      </c>
      <c r="F88" s="37" t="s">
        <v>58</v>
      </c>
    </row>
    <row r="89" spans="3:6" s="24" customFormat="1" x14ac:dyDescent="0.25">
      <c r="C89" s="32">
        <f t="shared" si="4"/>
        <v>26</v>
      </c>
      <c r="D89" s="33" t="s">
        <v>44</v>
      </c>
      <c r="E89" s="36" t="s">
        <v>58</v>
      </c>
      <c r="F89" s="37" t="s">
        <v>58</v>
      </c>
    </row>
    <row r="90" spans="3:6" s="24" customFormat="1" x14ac:dyDescent="0.25">
      <c r="C90" s="32">
        <f t="shared" si="4"/>
        <v>27</v>
      </c>
      <c r="D90" s="33" t="s">
        <v>45</v>
      </c>
      <c r="E90" s="41">
        <v>2400000000</v>
      </c>
      <c r="F90" s="42">
        <v>5000000000</v>
      </c>
    </row>
    <row r="91" spans="3:6" s="24" customFormat="1" x14ac:dyDescent="0.25">
      <c r="C91" s="32">
        <f t="shared" si="4"/>
        <v>28</v>
      </c>
      <c r="D91" s="33" t="s">
        <v>46</v>
      </c>
      <c r="E91" s="36" t="s">
        <v>58</v>
      </c>
      <c r="F91" s="37" t="s">
        <v>58</v>
      </c>
    </row>
    <row r="92" spans="3:6" s="24" customFormat="1" ht="16.5" thickBot="1" x14ac:dyDescent="0.3">
      <c r="C92" s="43">
        <f t="shared" si="4"/>
        <v>29</v>
      </c>
      <c r="D92" s="38" t="s">
        <v>22</v>
      </c>
      <c r="E92" s="39" t="s">
        <v>58</v>
      </c>
      <c r="F92" s="40" t="s">
        <v>58</v>
      </c>
    </row>
    <row r="93" spans="3:6" s="24" customFormat="1" ht="16.5" thickBot="1" x14ac:dyDescent="0.3">
      <c r="C93" s="139" t="s">
        <v>17</v>
      </c>
      <c r="D93" s="140"/>
      <c r="E93" s="140"/>
      <c r="F93" s="141"/>
    </row>
    <row r="94" spans="3:6" s="24" customFormat="1" x14ac:dyDescent="0.25">
      <c r="C94" s="28">
        <v>30</v>
      </c>
      <c r="D94" s="29" t="s">
        <v>61</v>
      </c>
      <c r="E94" s="44">
        <v>20</v>
      </c>
      <c r="F94" s="45">
        <v>40</v>
      </c>
    </row>
    <row r="95" spans="3:6" s="24" customFormat="1" x14ac:dyDescent="0.25">
      <c r="C95" s="32">
        <f>C94+1</f>
        <v>31</v>
      </c>
      <c r="D95" s="33" t="s">
        <v>47</v>
      </c>
      <c r="E95" s="41">
        <v>1000000</v>
      </c>
      <c r="F95" s="42">
        <v>11000000</v>
      </c>
    </row>
    <row r="96" spans="3:6" s="24" customFormat="1" x14ac:dyDescent="0.25">
      <c r="C96" s="32">
        <f t="shared" ref="C96:C101" si="5">C95+1</f>
        <v>32</v>
      </c>
      <c r="D96" s="33" t="s">
        <v>19</v>
      </c>
      <c r="E96" s="34">
        <v>4</v>
      </c>
      <c r="F96" s="35">
        <v>14</v>
      </c>
    </row>
    <row r="97" spans="3:6" s="24" customFormat="1" x14ac:dyDescent="0.25">
      <c r="C97" s="32"/>
      <c r="D97" s="33" t="s">
        <v>62</v>
      </c>
      <c r="E97" s="34">
        <v>500</v>
      </c>
      <c r="F97" s="35">
        <v>1500</v>
      </c>
    </row>
    <row r="98" spans="3:6" s="24" customFormat="1" x14ac:dyDescent="0.25">
      <c r="C98" s="32">
        <f>C96+1</f>
        <v>33</v>
      </c>
      <c r="D98" s="33" t="s">
        <v>25</v>
      </c>
      <c r="E98" s="36" t="s">
        <v>58</v>
      </c>
      <c r="F98" s="37" t="s">
        <v>58</v>
      </c>
    </row>
    <row r="99" spans="3:6" s="24" customFormat="1" x14ac:dyDescent="0.25">
      <c r="C99" s="32">
        <f t="shared" si="5"/>
        <v>34</v>
      </c>
      <c r="D99" s="33" t="s">
        <v>26</v>
      </c>
      <c r="E99" s="36" t="s">
        <v>58</v>
      </c>
      <c r="F99" s="37" t="s">
        <v>58</v>
      </c>
    </row>
    <row r="100" spans="3:6" s="24" customFormat="1" x14ac:dyDescent="0.25">
      <c r="C100" s="32">
        <f t="shared" si="5"/>
        <v>35</v>
      </c>
      <c r="D100" s="33" t="s">
        <v>24</v>
      </c>
      <c r="E100" s="36" t="s">
        <v>58</v>
      </c>
      <c r="F100" s="37" t="s">
        <v>58</v>
      </c>
    </row>
    <row r="101" spans="3:6" s="24" customFormat="1" ht="16.5" thickBot="1" x14ac:dyDescent="0.3">
      <c r="C101" s="46">
        <f t="shared" si="5"/>
        <v>36</v>
      </c>
      <c r="D101" s="47" t="s">
        <v>50</v>
      </c>
      <c r="E101" s="48" t="s">
        <v>13</v>
      </c>
      <c r="F101" s="49" t="s">
        <v>12</v>
      </c>
    </row>
    <row r="104" spans="3:6" s="51" customFormat="1" x14ac:dyDescent="0.25">
      <c r="C104" s="50"/>
      <c r="E104" s="50"/>
      <c r="F104" s="50"/>
    </row>
    <row r="105" spans="3:6" s="51" customFormat="1" ht="16.5" thickBot="1" x14ac:dyDescent="0.3">
      <c r="C105" s="50"/>
      <c r="E105" s="50"/>
      <c r="F105" s="50"/>
    </row>
    <row r="106" spans="3:6" s="51" customFormat="1" ht="16.5" thickBot="1" x14ac:dyDescent="0.3">
      <c r="C106" s="142" t="s">
        <v>1</v>
      </c>
      <c r="D106" s="143"/>
      <c r="E106" s="143"/>
      <c r="F106" s="144"/>
    </row>
    <row r="107" spans="3:6" s="51" customFormat="1" ht="16.5" thickBot="1" x14ac:dyDescent="0.3">
      <c r="C107" s="52" t="s">
        <v>2</v>
      </c>
      <c r="D107" s="53" t="s">
        <v>3</v>
      </c>
      <c r="E107" s="53" t="s">
        <v>4</v>
      </c>
      <c r="F107" s="54" t="s">
        <v>5</v>
      </c>
    </row>
    <row r="108" spans="3:6" s="51" customFormat="1" ht="16.5" thickBot="1" x14ac:dyDescent="0.3">
      <c r="C108" s="136" t="s">
        <v>16</v>
      </c>
      <c r="D108" s="137"/>
      <c r="E108" s="137"/>
      <c r="F108" s="138"/>
    </row>
    <row r="109" spans="3:6" s="51" customFormat="1" x14ac:dyDescent="0.25">
      <c r="C109" s="55">
        <v>1</v>
      </c>
      <c r="D109" s="56" t="s">
        <v>18</v>
      </c>
      <c r="E109" s="57" t="s">
        <v>58</v>
      </c>
      <c r="F109" s="58" t="s">
        <v>58</v>
      </c>
    </row>
    <row r="110" spans="3:6" s="51" customFormat="1" x14ac:dyDescent="0.25">
      <c r="C110" s="59">
        <f>C109+1</f>
        <v>2</v>
      </c>
      <c r="D110" s="60" t="s">
        <v>52</v>
      </c>
      <c r="E110" s="57" t="s">
        <v>58</v>
      </c>
      <c r="F110" s="58" t="s">
        <v>58</v>
      </c>
    </row>
    <row r="111" spans="3:6" s="51" customFormat="1" x14ac:dyDescent="0.25">
      <c r="C111" s="59">
        <f t="shared" ref="C111:C126" si="6">C110+1</f>
        <v>3</v>
      </c>
      <c r="D111" s="60" t="s">
        <v>27</v>
      </c>
      <c r="E111" s="57" t="s">
        <v>58</v>
      </c>
      <c r="F111" s="58" t="s">
        <v>58</v>
      </c>
    </row>
    <row r="112" spans="3:6" s="51" customFormat="1" x14ac:dyDescent="0.25">
      <c r="C112" s="59">
        <f t="shared" si="6"/>
        <v>4</v>
      </c>
      <c r="D112" s="60" t="s">
        <v>28</v>
      </c>
      <c r="E112" s="57" t="s">
        <v>58</v>
      </c>
      <c r="F112" s="58" t="s">
        <v>58</v>
      </c>
    </row>
    <row r="113" spans="3:6" s="51" customFormat="1" ht="18.75" x14ac:dyDescent="0.25">
      <c r="C113" s="59">
        <f t="shared" si="6"/>
        <v>5</v>
      </c>
      <c r="D113" s="60" t="s">
        <v>29</v>
      </c>
      <c r="E113" s="57" t="s">
        <v>58</v>
      </c>
      <c r="F113" s="58" t="s">
        <v>58</v>
      </c>
    </row>
    <row r="114" spans="3:6" s="51" customFormat="1" x14ac:dyDescent="0.25">
      <c r="C114" s="59">
        <f t="shared" si="6"/>
        <v>6</v>
      </c>
      <c r="D114" s="60" t="s">
        <v>14</v>
      </c>
      <c r="E114" s="57" t="s">
        <v>58</v>
      </c>
      <c r="F114" s="58" t="s">
        <v>58</v>
      </c>
    </row>
    <row r="115" spans="3:6" s="51" customFormat="1" x14ac:dyDescent="0.25">
      <c r="C115" s="59">
        <f t="shared" si="6"/>
        <v>7</v>
      </c>
      <c r="D115" s="60" t="s">
        <v>19</v>
      </c>
      <c r="E115" s="61">
        <v>100</v>
      </c>
      <c r="F115" s="62">
        <v>500</v>
      </c>
    </row>
    <row r="116" spans="3:6" s="51" customFormat="1" x14ac:dyDescent="0.25">
      <c r="C116" s="59">
        <f t="shared" si="6"/>
        <v>8</v>
      </c>
      <c r="D116" s="60" t="s">
        <v>64</v>
      </c>
      <c r="E116" s="61" t="s">
        <v>65</v>
      </c>
      <c r="F116" s="62" t="s">
        <v>66</v>
      </c>
    </row>
    <row r="117" spans="3:6" s="51" customFormat="1" ht="18.75" x14ac:dyDescent="0.25">
      <c r="C117" s="59"/>
      <c r="D117" s="63" t="s">
        <v>63</v>
      </c>
      <c r="E117" s="61">
        <v>19600</v>
      </c>
      <c r="F117" s="62">
        <v>250000</v>
      </c>
    </row>
    <row r="118" spans="3:6" s="51" customFormat="1" ht="18.75" x14ac:dyDescent="0.25">
      <c r="C118" s="59">
        <f>C116+1</f>
        <v>9</v>
      </c>
      <c r="D118" s="60" t="s">
        <v>51</v>
      </c>
      <c r="E118" s="63">
        <f>E115/E117</f>
        <v>5.1020408163265302E-3</v>
      </c>
      <c r="F118" s="64">
        <f>F115/F117</f>
        <v>2E-3</v>
      </c>
    </row>
    <row r="119" spans="3:6" s="51" customFormat="1" x14ac:dyDescent="0.25">
      <c r="C119" s="59">
        <f t="shared" si="6"/>
        <v>10</v>
      </c>
      <c r="D119" s="60" t="s">
        <v>30</v>
      </c>
      <c r="E119" s="65" t="s">
        <v>58</v>
      </c>
      <c r="F119" s="66" t="s">
        <v>58</v>
      </c>
    </row>
    <row r="120" spans="3:6" s="51" customFormat="1" x14ac:dyDescent="0.25">
      <c r="C120" s="59">
        <f t="shared" si="6"/>
        <v>11</v>
      </c>
      <c r="D120" s="60" t="s">
        <v>31</v>
      </c>
      <c r="E120" s="65" t="s">
        <v>58</v>
      </c>
      <c r="F120" s="66" t="s">
        <v>58</v>
      </c>
    </row>
    <row r="121" spans="3:6" s="51" customFormat="1" x14ac:dyDescent="0.25">
      <c r="C121" s="59">
        <f t="shared" si="6"/>
        <v>12</v>
      </c>
      <c r="D121" s="60" t="s">
        <v>32</v>
      </c>
      <c r="E121" s="65" t="s">
        <v>58</v>
      </c>
      <c r="F121" s="66" t="s">
        <v>58</v>
      </c>
    </row>
    <row r="122" spans="3:6" s="51" customFormat="1" x14ac:dyDescent="0.25">
      <c r="C122" s="59">
        <f t="shared" si="6"/>
        <v>13</v>
      </c>
      <c r="D122" s="60" t="s">
        <v>33</v>
      </c>
      <c r="E122" s="63">
        <v>5</v>
      </c>
      <c r="F122" s="64">
        <v>30</v>
      </c>
    </row>
    <row r="123" spans="3:6" s="51" customFormat="1" x14ac:dyDescent="0.25">
      <c r="C123" s="59">
        <f t="shared" si="6"/>
        <v>14</v>
      </c>
      <c r="D123" s="60" t="s">
        <v>34</v>
      </c>
      <c r="E123" s="65" t="s">
        <v>58</v>
      </c>
      <c r="F123" s="66" t="s">
        <v>58</v>
      </c>
    </row>
    <row r="124" spans="3:6" s="51" customFormat="1" x14ac:dyDescent="0.25">
      <c r="C124" s="59">
        <f t="shared" si="6"/>
        <v>15</v>
      </c>
      <c r="D124" s="60" t="s">
        <v>35</v>
      </c>
      <c r="E124" s="63" t="s">
        <v>58</v>
      </c>
      <c r="F124" s="64" t="s">
        <v>58</v>
      </c>
    </row>
    <row r="125" spans="3:6" s="51" customFormat="1" x14ac:dyDescent="0.25">
      <c r="C125" s="59">
        <f t="shared" si="6"/>
        <v>16</v>
      </c>
      <c r="D125" s="60" t="s">
        <v>36</v>
      </c>
      <c r="E125" s="63">
        <v>110.11</v>
      </c>
      <c r="F125" s="64">
        <v>1000</v>
      </c>
    </row>
    <row r="126" spans="3:6" s="51" customFormat="1" ht="16.5" thickBot="1" x14ac:dyDescent="0.3">
      <c r="C126" s="59">
        <f t="shared" si="6"/>
        <v>17</v>
      </c>
      <c r="D126" s="67" t="s">
        <v>37</v>
      </c>
      <c r="E126" s="68" t="s">
        <v>58</v>
      </c>
      <c r="F126" s="69" t="s">
        <v>58</v>
      </c>
    </row>
    <row r="127" spans="3:6" s="51" customFormat="1" ht="16.5" thickBot="1" x14ac:dyDescent="0.3">
      <c r="C127" s="136" t="s">
        <v>20</v>
      </c>
      <c r="D127" s="137"/>
      <c r="E127" s="137"/>
      <c r="F127" s="138"/>
    </row>
    <row r="128" spans="3:6" s="51" customFormat="1" x14ac:dyDescent="0.25">
      <c r="C128" s="55">
        <f>17</f>
        <v>17</v>
      </c>
      <c r="D128" s="56" t="s">
        <v>38</v>
      </c>
      <c r="E128" s="57" t="s">
        <v>58</v>
      </c>
      <c r="F128" s="58" t="s">
        <v>58</v>
      </c>
    </row>
    <row r="129" spans="3:10" s="51" customFormat="1" x14ac:dyDescent="0.25">
      <c r="C129" s="59">
        <f>C128+1</f>
        <v>18</v>
      </c>
      <c r="D129" s="60" t="s">
        <v>39</v>
      </c>
      <c r="E129" s="65" t="s">
        <v>58</v>
      </c>
      <c r="F129" s="66" t="s">
        <v>58</v>
      </c>
    </row>
    <row r="130" spans="3:10" s="51" customFormat="1" x14ac:dyDescent="0.25">
      <c r="C130" s="59">
        <f t="shared" ref="C130:C141" si="7">C129+1</f>
        <v>19</v>
      </c>
      <c r="D130" s="60" t="s">
        <v>40</v>
      </c>
      <c r="E130" s="65" t="s">
        <v>58</v>
      </c>
      <c r="F130" s="66" t="s">
        <v>58</v>
      </c>
    </row>
    <row r="131" spans="3:10" s="51" customFormat="1" x14ac:dyDescent="0.25">
      <c r="C131" s="59">
        <f t="shared" si="7"/>
        <v>20</v>
      </c>
      <c r="D131" s="60" t="s">
        <v>43</v>
      </c>
      <c r="E131" s="65" t="s">
        <v>58</v>
      </c>
      <c r="F131" s="66" t="s">
        <v>58</v>
      </c>
    </row>
    <row r="132" spans="3:10" s="51" customFormat="1" x14ac:dyDescent="0.25">
      <c r="C132" s="59">
        <f t="shared" si="7"/>
        <v>21</v>
      </c>
      <c r="D132" s="60" t="s">
        <v>41</v>
      </c>
      <c r="E132" s="65" t="s">
        <v>58</v>
      </c>
      <c r="F132" s="66" t="s">
        <v>58</v>
      </c>
    </row>
    <row r="133" spans="3:10" s="51" customFormat="1" x14ac:dyDescent="0.25">
      <c r="C133" s="59">
        <f t="shared" si="7"/>
        <v>22</v>
      </c>
      <c r="D133" s="60" t="s">
        <v>21</v>
      </c>
      <c r="E133" s="65" t="s">
        <v>58</v>
      </c>
      <c r="F133" s="66" t="s">
        <v>58</v>
      </c>
    </row>
    <row r="134" spans="3:10" s="51" customFormat="1" x14ac:dyDescent="0.25">
      <c r="C134" s="59"/>
      <c r="D134" s="60" t="s">
        <v>60</v>
      </c>
      <c r="E134" s="63" t="s">
        <v>58</v>
      </c>
      <c r="F134" s="64" t="s">
        <v>58</v>
      </c>
    </row>
    <row r="135" spans="3:10" s="51" customFormat="1" x14ac:dyDescent="0.25">
      <c r="C135" s="59">
        <f>C133+1</f>
        <v>23</v>
      </c>
      <c r="D135" s="60" t="s">
        <v>15</v>
      </c>
      <c r="E135" s="63" t="s">
        <v>58</v>
      </c>
      <c r="F135" s="64" t="s">
        <v>58</v>
      </c>
    </row>
    <row r="136" spans="3:10" s="51" customFormat="1" x14ac:dyDescent="0.25">
      <c r="C136" s="59">
        <f t="shared" si="7"/>
        <v>24</v>
      </c>
      <c r="D136" s="60" t="s">
        <v>42</v>
      </c>
      <c r="E136" s="65" t="s">
        <v>58</v>
      </c>
      <c r="F136" s="66" t="s">
        <v>58</v>
      </c>
    </row>
    <row r="137" spans="3:10" s="51" customFormat="1" x14ac:dyDescent="0.25">
      <c r="C137" s="59">
        <f t="shared" si="7"/>
        <v>25</v>
      </c>
      <c r="D137" s="60" t="s">
        <v>23</v>
      </c>
      <c r="E137" s="65" t="s">
        <v>58</v>
      </c>
      <c r="F137" s="66" t="s">
        <v>58</v>
      </c>
    </row>
    <row r="138" spans="3:10" s="51" customFormat="1" x14ac:dyDescent="0.25">
      <c r="C138" s="59">
        <f t="shared" si="7"/>
        <v>26</v>
      </c>
      <c r="D138" s="60" t="s">
        <v>44</v>
      </c>
      <c r="E138" s="65" t="s">
        <v>58</v>
      </c>
      <c r="F138" s="66" t="s">
        <v>58</v>
      </c>
    </row>
    <row r="139" spans="3:10" s="51" customFormat="1" x14ac:dyDescent="0.25">
      <c r="C139" s="59">
        <f t="shared" si="7"/>
        <v>27</v>
      </c>
      <c r="D139" s="60" t="s">
        <v>45</v>
      </c>
      <c r="E139" s="70" t="s">
        <v>58</v>
      </c>
      <c r="F139" s="71" t="s">
        <v>58</v>
      </c>
    </row>
    <row r="140" spans="3:10" s="51" customFormat="1" x14ac:dyDescent="0.25">
      <c r="C140" s="59">
        <f t="shared" si="7"/>
        <v>28</v>
      </c>
      <c r="D140" s="60" t="s">
        <v>46</v>
      </c>
      <c r="E140" s="65" t="s">
        <v>58</v>
      </c>
      <c r="F140" s="66" t="s">
        <v>58</v>
      </c>
    </row>
    <row r="141" spans="3:10" s="51" customFormat="1" ht="16.5" thickBot="1" x14ac:dyDescent="0.3">
      <c r="C141" s="72">
        <f t="shared" si="7"/>
        <v>29</v>
      </c>
      <c r="D141" s="67" t="s">
        <v>22</v>
      </c>
      <c r="E141" s="68" t="s">
        <v>58</v>
      </c>
      <c r="F141" s="69" t="s">
        <v>58</v>
      </c>
    </row>
    <row r="142" spans="3:10" s="51" customFormat="1" ht="16.5" thickBot="1" x14ac:dyDescent="0.3">
      <c r="C142" s="136" t="s">
        <v>17</v>
      </c>
      <c r="D142" s="137"/>
      <c r="E142" s="137"/>
      <c r="F142" s="138"/>
    </row>
    <row r="143" spans="3:10" s="51" customFormat="1" x14ac:dyDescent="0.25">
      <c r="C143" s="55">
        <v>30</v>
      </c>
      <c r="D143" s="56" t="s">
        <v>61</v>
      </c>
      <c r="E143" s="73">
        <v>20</v>
      </c>
      <c r="F143" s="74">
        <v>40</v>
      </c>
      <c r="J143" s="51">
        <f>4000/1000000</f>
        <v>4.0000000000000001E-3</v>
      </c>
    </row>
    <row r="144" spans="3:10" s="51" customFormat="1" x14ac:dyDescent="0.25">
      <c r="C144" s="59">
        <f>C143+1</f>
        <v>31</v>
      </c>
      <c r="D144" s="60" t="s">
        <v>47</v>
      </c>
      <c r="E144" s="70">
        <v>1000000</v>
      </c>
      <c r="F144" s="71">
        <v>11000000</v>
      </c>
    </row>
    <row r="145" spans="3:11" s="51" customFormat="1" x14ac:dyDescent="0.25">
      <c r="C145" s="59">
        <f t="shared" ref="C145:C150" si="8">C144+1</f>
        <v>32</v>
      </c>
      <c r="D145" s="60" t="s">
        <v>19</v>
      </c>
      <c r="E145" s="63">
        <v>4</v>
      </c>
      <c r="F145" s="64">
        <v>14</v>
      </c>
    </row>
    <row r="146" spans="3:11" s="51" customFormat="1" x14ac:dyDescent="0.25">
      <c r="C146" s="59"/>
      <c r="D146" s="60" t="s">
        <v>62</v>
      </c>
      <c r="E146" s="63" t="s">
        <v>58</v>
      </c>
      <c r="F146" s="64" t="s">
        <v>58</v>
      </c>
    </row>
    <row r="147" spans="3:11" s="51" customFormat="1" x14ac:dyDescent="0.25">
      <c r="C147" s="59">
        <f>C145+1</f>
        <v>33</v>
      </c>
      <c r="D147" s="60" t="s">
        <v>25</v>
      </c>
      <c r="E147" s="65" t="s">
        <v>58</v>
      </c>
      <c r="F147" s="66" t="s">
        <v>58</v>
      </c>
      <c r="I147" s="51">
        <f>4000*500</f>
        <v>2000000</v>
      </c>
    </row>
    <row r="148" spans="3:11" s="51" customFormat="1" x14ac:dyDescent="0.25">
      <c r="C148" s="59">
        <f t="shared" si="8"/>
        <v>34</v>
      </c>
      <c r="D148" s="60" t="s">
        <v>26</v>
      </c>
      <c r="E148" s="65" t="s">
        <v>58</v>
      </c>
      <c r="F148" s="66" t="s">
        <v>58</v>
      </c>
      <c r="K148" s="51">
        <f>500*8/0.006</f>
        <v>666666.66666666663</v>
      </c>
    </row>
    <row r="149" spans="3:11" s="51" customFormat="1" x14ac:dyDescent="0.25">
      <c r="C149" s="59">
        <f t="shared" si="8"/>
        <v>35</v>
      </c>
      <c r="D149" s="60" t="s">
        <v>24</v>
      </c>
      <c r="E149" s="65" t="s">
        <v>58</v>
      </c>
      <c r="F149" s="66" t="s">
        <v>58</v>
      </c>
    </row>
    <row r="150" spans="3:11" s="51" customFormat="1" ht="16.5" thickBot="1" x14ac:dyDescent="0.3">
      <c r="C150" s="75">
        <f t="shared" si="8"/>
        <v>36</v>
      </c>
      <c r="D150" s="76" t="s">
        <v>72</v>
      </c>
      <c r="E150" s="77">
        <v>4000</v>
      </c>
      <c r="F150" s="78">
        <v>1000000</v>
      </c>
    </row>
    <row r="151" spans="3:11" s="51" customFormat="1" x14ac:dyDescent="0.25">
      <c r="C151" s="50"/>
      <c r="E151" s="50"/>
      <c r="F151" s="50"/>
    </row>
  </sheetData>
  <sortState ref="D56:D62">
    <sortCondition ref="D56"/>
  </sortState>
  <mergeCells count="12">
    <mergeCell ref="C3:F3"/>
    <mergeCell ref="C6:F6"/>
    <mergeCell ref="C25:F25"/>
    <mergeCell ref="C40:F40"/>
    <mergeCell ref="C57:F57"/>
    <mergeCell ref="C127:F127"/>
    <mergeCell ref="C142:F142"/>
    <mergeCell ref="C59:F59"/>
    <mergeCell ref="C78:F78"/>
    <mergeCell ref="C93:F93"/>
    <mergeCell ref="C106:F106"/>
    <mergeCell ref="C108:F108"/>
  </mergeCells>
  <printOptions horizontalCentered="1" verticalCentered="1"/>
  <pageMargins left="0.7" right="0.7" top="0.75" bottom="0.75" header="0.3" footer="0.3"/>
  <pageSetup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35"/>
  <sheetViews>
    <sheetView tabSelected="1" workbookViewId="0">
      <pane ySplit="7" topLeftCell="A8" activePane="bottomLeft" state="frozen"/>
      <selection pane="bottomLeft"/>
    </sheetView>
  </sheetViews>
  <sheetFormatPr defaultRowHeight="15.75" x14ac:dyDescent="0.25"/>
  <cols>
    <col min="1" max="1" width="9.140625" style="1"/>
    <col min="2" max="2" width="15.7109375" style="1" customWidth="1"/>
    <col min="3" max="3" width="27.28515625" style="80" customWidth="1"/>
    <col min="4" max="4" width="9.140625" style="51"/>
    <col min="5" max="5" width="9.140625" style="1"/>
    <col min="6" max="7" width="9.140625" style="2"/>
    <col min="8" max="14" width="12.7109375" style="1" customWidth="1"/>
    <col min="15" max="15" width="9.140625" style="1"/>
    <col min="16" max="16" width="15.7109375" style="1" customWidth="1"/>
    <col min="17" max="16384" width="9.140625" style="1"/>
  </cols>
  <sheetData>
    <row r="1" spans="3:14" ht="16.5" thickBot="1" x14ac:dyDescent="0.3"/>
    <row r="2" spans="3:14" ht="19.5" thickBot="1" x14ac:dyDescent="0.3">
      <c r="F2" s="145" t="s">
        <v>75</v>
      </c>
      <c r="G2" s="146"/>
      <c r="H2" s="146"/>
      <c r="I2" s="146"/>
      <c r="J2" s="146"/>
      <c r="K2" s="146"/>
      <c r="L2" s="146"/>
      <c r="M2" s="146"/>
      <c r="N2" s="147"/>
    </row>
    <row r="3" spans="3:14" ht="16.5" thickBot="1" x14ac:dyDescent="0.3">
      <c r="F3" s="154" t="s">
        <v>6</v>
      </c>
      <c r="G3" s="157" t="s">
        <v>3</v>
      </c>
      <c r="H3" s="146"/>
      <c r="I3" s="146"/>
      <c r="J3" s="146"/>
      <c r="K3" s="146"/>
      <c r="L3" s="146"/>
      <c r="M3" s="146"/>
      <c r="N3" s="147"/>
    </row>
    <row r="4" spans="3:14" s="2" customFormat="1" ht="16.5" thickBot="1" x14ac:dyDescent="0.3">
      <c r="C4" s="80"/>
      <c r="D4" s="50"/>
      <c r="F4" s="155"/>
      <c r="G4" s="158" t="s">
        <v>7</v>
      </c>
      <c r="H4" s="100">
        <v>1</v>
      </c>
      <c r="I4" s="101">
        <v>2</v>
      </c>
      <c r="J4" s="101">
        <v>3</v>
      </c>
      <c r="K4" s="101">
        <v>4</v>
      </c>
      <c r="L4" s="101">
        <v>5</v>
      </c>
      <c r="M4" s="101">
        <v>6</v>
      </c>
      <c r="N4" s="102">
        <v>7</v>
      </c>
    </row>
    <row r="5" spans="3:14" s="3" customFormat="1" ht="48" customHeight="1" thickBot="1" x14ac:dyDescent="0.3">
      <c r="D5" s="79"/>
      <c r="F5" s="155"/>
      <c r="G5" s="159"/>
      <c r="H5" s="104" t="s">
        <v>72</v>
      </c>
      <c r="I5" s="105" t="s">
        <v>67</v>
      </c>
      <c r="J5" s="105" t="s">
        <v>68</v>
      </c>
      <c r="K5" s="105" t="s">
        <v>71</v>
      </c>
      <c r="L5" s="105" t="s">
        <v>69</v>
      </c>
      <c r="M5" s="105" t="s">
        <v>70</v>
      </c>
      <c r="N5" s="106" t="s">
        <v>73</v>
      </c>
    </row>
    <row r="6" spans="3:14" s="2" customFormat="1" x14ac:dyDescent="0.25">
      <c r="C6" s="80"/>
      <c r="D6" s="50"/>
      <c r="F6" s="155"/>
      <c r="G6" s="107">
        <v>-1</v>
      </c>
      <c r="H6" s="9">
        <f>Table1!E22</f>
        <v>4000</v>
      </c>
      <c r="I6" s="9">
        <f>Table1!E19</f>
        <v>5</v>
      </c>
      <c r="J6" s="9">
        <f>Table1!E23</f>
        <v>110.11</v>
      </c>
      <c r="K6" s="9">
        <f>Table1!E41</f>
        <v>20</v>
      </c>
      <c r="L6" s="103">
        <f>Table1!E42</f>
        <v>1000000</v>
      </c>
      <c r="M6" s="9">
        <f>Table1!E43</f>
        <v>13</v>
      </c>
      <c r="N6" s="10">
        <f>Table1!E13</f>
        <v>100</v>
      </c>
    </row>
    <row r="7" spans="3:14" s="2" customFormat="1" ht="16.5" thickBot="1" x14ac:dyDescent="0.3">
      <c r="C7" s="81" t="s">
        <v>74</v>
      </c>
      <c r="D7" s="50"/>
      <c r="F7" s="156"/>
      <c r="G7" s="108">
        <v>1</v>
      </c>
      <c r="H7" s="7">
        <f>Table1!F22</f>
        <v>8000</v>
      </c>
      <c r="I7" s="7">
        <f>Table1!F19</f>
        <v>30</v>
      </c>
      <c r="J7" s="7">
        <f>Table1!F23</f>
        <v>1000</v>
      </c>
      <c r="K7" s="7">
        <f>Table1!F41</f>
        <v>40</v>
      </c>
      <c r="L7" s="99">
        <f>Table1!F42</f>
        <v>11000000</v>
      </c>
      <c r="M7" s="7">
        <f>Table1!F43</f>
        <v>14</v>
      </c>
      <c r="N7" s="8">
        <f>Table1!F13</f>
        <v>500</v>
      </c>
    </row>
    <row r="8" spans="3:14" x14ac:dyDescent="0.25">
      <c r="C8" s="80">
        <f t="shared" ref="C8:C14" si="0">0.00669-0.000484</f>
        <v>6.2059999999999997E-3</v>
      </c>
      <c r="F8" s="95">
        <v>1</v>
      </c>
      <c r="G8" s="109"/>
      <c r="H8" s="128">
        <v>-1</v>
      </c>
      <c r="I8" s="129">
        <v>-1</v>
      </c>
      <c r="J8" s="129">
        <v>-1</v>
      </c>
      <c r="K8" s="129">
        <v>-1</v>
      </c>
      <c r="L8" s="129">
        <v>-1</v>
      </c>
      <c r="M8" s="129">
        <v>-1</v>
      </c>
      <c r="N8" s="130">
        <v>-1</v>
      </c>
    </row>
    <row r="9" spans="3:14" x14ac:dyDescent="0.25">
      <c r="C9" s="80">
        <f t="shared" si="0"/>
        <v>6.2059999999999997E-3</v>
      </c>
      <c r="F9" s="96">
        <f>F8+1</f>
        <v>2</v>
      </c>
      <c r="G9" s="110"/>
      <c r="H9" s="131">
        <v>1</v>
      </c>
      <c r="I9" s="132">
        <v>-1</v>
      </c>
      <c r="J9" s="132">
        <v>-1</v>
      </c>
      <c r="K9" s="132">
        <v>-1</v>
      </c>
      <c r="L9" s="132">
        <v>-1</v>
      </c>
      <c r="M9" s="132">
        <v>-1</v>
      </c>
      <c r="N9" s="133">
        <v>-1</v>
      </c>
    </row>
    <row r="10" spans="3:14" x14ac:dyDescent="0.25">
      <c r="C10" s="80">
        <f t="shared" si="0"/>
        <v>6.2059999999999997E-3</v>
      </c>
      <c r="F10" s="96">
        <f t="shared" ref="F10:F73" si="1">F9+1</f>
        <v>3</v>
      </c>
      <c r="G10" s="110"/>
      <c r="H10" s="131">
        <v>-1</v>
      </c>
      <c r="I10" s="132">
        <v>1</v>
      </c>
      <c r="J10" s="132">
        <v>-1</v>
      </c>
      <c r="K10" s="132">
        <v>-1</v>
      </c>
      <c r="L10" s="132">
        <v>-1</v>
      </c>
      <c r="M10" s="132">
        <v>-1</v>
      </c>
      <c r="N10" s="133">
        <v>-1</v>
      </c>
    </row>
    <row r="11" spans="3:14" x14ac:dyDescent="0.25">
      <c r="C11" s="80">
        <f t="shared" si="0"/>
        <v>6.2059999999999997E-3</v>
      </c>
      <c r="F11" s="96">
        <f t="shared" si="1"/>
        <v>4</v>
      </c>
      <c r="G11" s="110"/>
      <c r="H11" s="131">
        <v>1</v>
      </c>
      <c r="I11" s="132">
        <v>1</v>
      </c>
      <c r="J11" s="132">
        <v>-1</v>
      </c>
      <c r="K11" s="132">
        <v>-1</v>
      </c>
      <c r="L11" s="132">
        <v>-1</v>
      </c>
      <c r="M11" s="132">
        <v>-1</v>
      </c>
      <c r="N11" s="133">
        <v>-1</v>
      </c>
    </row>
    <row r="12" spans="3:14" x14ac:dyDescent="0.25">
      <c r="C12" s="80">
        <f t="shared" si="0"/>
        <v>6.2059999999999997E-3</v>
      </c>
      <c r="F12" s="96">
        <f t="shared" si="1"/>
        <v>5</v>
      </c>
      <c r="G12" s="110"/>
      <c r="H12" s="131">
        <v>-1</v>
      </c>
      <c r="I12" s="132">
        <v>-1</v>
      </c>
      <c r="J12" s="132">
        <v>1</v>
      </c>
      <c r="K12" s="132">
        <v>-1</v>
      </c>
      <c r="L12" s="132">
        <v>-1</v>
      </c>
      <c r="M12" s="132">
        <v>-1</v>
      </c>
      <c r="N12" s="133">
        <v>-1</v>
      </c>
    </row>
    <row r="13" spans="3:14" x14ac:dyDescent="0.25">
      <c r="C13" s="80">
        <f t="shared" si="0"/>
        <v>6.2059999999999997E-3</v>
      </c>
      <c r="F13" s="96">
        <f t="shared" si="1"/>
        <v>6</v>
      </c>
      <c r="G13" s="110"/>
      <c r="H13" s="131">
        <v>1</v>
      </c>
      <c r="I13" s="132">
        <v>-1</v>
      </c>
      <c r="J13" s="132">
        <v>1</v>
      </c>
      <c r="K13" s="132">
        <v>-1</v>
      </c>
      <c r="L13" s="132">
        <v>-1</v>
      </c>
      <c r="M13" s="132">
        <v>-1</v>
      </c>
      <c r="N13" s="133">
        <v>-1</v>
      </c>
    </row>
    <row r="14" spans="3:14" x14ac:dyDescent="0.25">
      <c r="C14" s="80">
        <f t="shared" si="0"/>
        <v>6.2059999999999997E-3</v>
      </c>
      <c r="F14" s="96">
        <f t="shared" si="1"/>
        <v>7</v>
      </c>
      <c r="G14" s="110"/>
      <c r="H14" s="131">
        <v>-1</v>
      </c>
      <c r="I14" s="132">
        <v>1</v>
      </c>
      <c r="J14" s="132">
        <v>1</v>
      </c>
      <c r="K14" s="132">
        <v>-1</v>
      </c>
      <c r="L14" s="132">
        <v>-1</v>
      </c>
      <c r="M14" s="132">
        <v>-1</v>
      </c>
      <c r="N14" s="133">
        <v>-1</v>
      </c>
    </row>
    <row r="15" spans="3:14" x14ac:dyDescent="0.25">
      <c r="C15" s="80">
        <f t="shared" ref="C15:C23" si="2">0.00669-0.000484</f>
        <v>6.2059999999999997E-3</v>
      </c>
      <c r="F15" s="96">
        <f t="shared" si="1"/>
        <v>8</v>
      </c>
      <c r="G15" s="110"/>
      <c r="H15" s="131">
        <v>1</v>
      </c>
      <c r="I15" s="132">
        <v>1</v>
      </c>
      <c r="J15" s="132">
        <v>1</v>
      </c>
      <c r="K15" s="132">
        <v>-1</v>
      </c>
      <c r="L15" s="132">
        <v>-1</v>
      </c>
      <c r="M15" s="132">
        <v>-1</v>
      </c>
      <c r="N15" s="133">
        <v>-1</v>
      </c>
    </row>
    <row r="16" spans="3:14" x14ac:dyDescent="0.25">
      <c r="C16" s="80">
        <f t="shared" si="2"/>
        <v>6.2059999999999997E-3</v>
      </c>
      <c r="F16" s="96">
        <f t="shared" si="1"/>
        <v>9</v>
      </c>
      <c r="G16" s="110"/>
      <c r="H16" s="131">
        <v>-1</v>
      </c>
      <c r="I16" s="132">
        <v>-1</v>
      </c>
      <c r="J16" s="132">
        <v>-1</v>
      </c>
      <c r="K16" s="132">
        <v>1</v>
      </c>
      <c r="L16" s="132">
        <v>-1</v>
      </c>
      <c r="M16" s="132">
        <v>-1</v>
      </c>
      <c r="N16" s="133">
        <v>-1</v>
      </c>
    </row>
    <row r="17" spans="3:14" x14ac:dyDescent="0.25">
      <c r="C17" s="80">
        <f t="shared" si="2"/>
        <v>6.2059999999999997E-3</v>
      </c>
      <c r="F17" s="96">
        <f t="shared" si="1"/>
        <v>10</v>
      </c>
      <c r="G17" s="110"/>
      <c r="H17" s="131">
        <v>1</v>
      </c>
      <c r="I17" s="132">
        <v>-1</v>
      </c>
      <c r="J17" s="132">
        <v>-1</v>
      </c>
      <c r="K17" s="132">
        <v>1</v>
      </c>
      <c r="L17" s="132">
        <v>-1</v>
      </c>
      <c r="M17" s="132">
        <v>-1</v>
      </c>
      <c r="N17" s="133">
        <v>-1</v>
      </c>
    </row>
    <row r="18" spans="3:14" x14ac:dyDescent="0.25">
      <c r="C18" s="80">
        <f t="shared" si="2"/>
        <v>6.2059999999999997E-3</v>
      </c>
      <c r="F18" s="96">
        <f t="shared" si="1"/>
        <v>11</v>
      </c>
      <c r="G18" s="110"/>
      <c r="H18" s="131">
        <v>-1</v>
      </c>
      <c r="I18" s="132">
        <v>1</v>
      </c>
      <c r="J18" s="132">
        <v>-1</v>
      </c>
      <c r="K18" s="132">
        <v>1</v>
      </c>
      <c r="L18" s="132">
        <v>-1</v>
      </c>
      <c r="M18" s="132">
        <v>-1</v>
      </c>
      <c r="N18" s="133">
        <v>-1</v>
      </c>
    </row>
    <row r="19" spans="3:14" x14ac:dyDescent="0.25">
      <c r="C19" s="80">
        <f t="shared" si="2"/>
        <v>6.2059999999999997E-3</v>
      </c>
      <c r="F19" s="96">
        <f t="shared" si="1"/>
        <v>12</v>
      </c>
      <c r="G19" s="110"/>
      <c r="H19" s="131">
        <v>1</v>
      </c>
      <c r="I19" s="132">
        <v>1</v>
      </c>
      <c r="J19" s="132">
        <v>-1</v>
      </c>
      <c r="K19" s="132">
        <v>1</v>
      </c>
      <c r="L19" s="132">
        <v>-1</v>
      </c>
      <c r="M19" s="132">
        <v>-1</v>
      </c>
      <c r="N19" s="133">
        <v>-1</v>
      </c>
    </row>
    <row r="20" spans="3:14" x14ac:dyDescent="0.25">
      <c r="C20" s="80">
        <f t="shared" si="2"/>
        <v>6.2059999999999997E-3</v>
      </c>
      <c r="F20" s="96">
        <f t="shared" si="1"/>
        <v>13</v>
      </c>
      <c r="G20" s="110"/>
      <c r="H20" s="131">
        <v>-1</v>
      </c>
      <c r="I20" s="132">
        <v>-1</v>
      </c>
      <c r="J20" s="132">
        <v>1</v>
      </c>
      <c r="K20" s="132">
        <v>1</v>
      </c>
      <c r="L20" s="132">
        <v>-1</v>
      </c>
      <c r="M20" s="132">
        <v>-1</v>
      </c>
      <c r="N20" s="133">
        <v>-1</v>
      </c>
    </row>
    <row r="21" spans="3:14" x14ac:dyDescent="0.25">
      <c r="C21" s="80">
        <f t="shared" si="2"/>
        <v>6.2059999999999997E-3</v>
      </c>
      <c r="F21" s="96">
        <f t="shared" si="1"/>
        <v>14</v>
      </c>
      <c r="G21" s="110"/>
      <c r="H21" s="131">
        <v>1</v>
      </c>
      <c r="I21" s="132">
        <v>-1</v>
      </c>
      <c r="J21" s="132">
        <v>1</v>
      </c>
      <c r="K21" s="132">
        <v>1</v>
      </c>
      <c r="L21" s="132">
        <v>-1</v>
      </c>
      <c r="M21" s="132">
        <v>-1</v>
      </c>
      <c r="N21" s="133">
        <v>-1</v>
      </c>
    </row>
    <row r="22" spans="3:14" x14ac:dyDescent="0.25">
      <c r="C22" s="80">
        <f t="shared" si="2"/>
        <v>6.2059999999999997E-3</v>
      </c>
      <c r="F22" s="96">
        <f t="shared" si="1"/>
        <v>15</v>
      </c>
      <c r="G22" s="110"/>
      <c r="H22" s="131">
        <v>-1</v>
      </c>
      <c r="I22" s="132">
        <v>1</v>
      </c>
      <c r="J22" s="132">
        <v>1</v>
      </c>
      <c r="K22" s="132">
        <v>1</v>
      </c>
      <c r="L22" s="132">
        <v>-1</v>
      </c>
      <c r="M22" s="132">
        <v>-1</v>
      </c>
      <c r="N22" s="133">
        <v>-1</v>
      </c>
    </row>
    <row r="23" spans="3:14" x14ac:dyDescent="0.25">
      <c r="C23" s="80">
        <f t="shared" si="2"/>
        <v>6.2059999999999997E-3</v>
      </c>
      <c r="F23" s="96">
        <f t="shared" si="1"/>
        <v>16</v>
      </c>
      <c r="G23" s="110"/>
      <c r="H23" s="131">
        <v>1</v>
      </c>
      <c r="I23" s="132">
        <v>1</v>
      </c>
      <c r="J23" s="132">
        <v>1</v>
      </c>
      <c r="K23" s="132">
        <v>1</v>
      </c>
      <c r="L23" s="132">
        <v>-1</v>
      </c>
      <c r="M23" s="132">
        <v>-1</v>
      </c>
      <c r="N23" s="133">
        <v>-1</v>
      </c>
    </row>
    <row r="24" spans="3:14" x14ac:dyDescent="0.25">
      <c r="C24" s="80">
        <v>1.1150909080000001E-3</v>
      </c>
      <c r="F24" s="96">
        <f t="shared" si="1"/>
        <v>17</v>
      </c>
      <c r="G24" s="110"/>
      <c r="H24" s="131">
        <v>-1</v>
      </c>
      <c r="I24" s="132">
        <v>-1</v>
      </c>
      <c r="J24" s="132">
        <v>-1</v>
      </c>
      <c r="K24" s="132">
        <v>-1</v>
      </c>
      <c r="L24" s="132">
        <v>1</v>
      </c>
      <c r="M24" s="132">
        <v>-1</v>
      </c>
      <c r="N24" s="133">
        <v>-1</v>
      </c>
    </row>
    <row r="25" spans="3:14" x14ac:dyDescent="0.25">
      <c r="C25" s="80">
        <v>1.1150909080000001E-3</v>
      </c>
      <c r="F25" s="96">
        <f t="shared" si="1"/>
        <v>18</v>
      </c>
      <c r="G25" s="110"/>
      <c r="H25" s="131">
        <v>1</v>
      </c>
      <c r="I25" s="132">
        <v>-1</v>
      </c>
      <c r="J25" s="132">
        <v>-1</v>
      </c>
      <c r="K25" s="132">
        <v>-1</v>
      </c>
      <c r="L25" s="132">
        <v>1</v>
      </c>
      <c r="M25" s="132">
        <v>-1</v>
      </c>
      <c r="N25" s="133">
        <v>-1</v>
      </c>
    </row>
    <row r="26" spans="3:14" x14ac:dyDescent="0.25">
      <c r="C26" s="80">
        <v>1.1150909080000001E-3</v>
      </c>
      <c r="F26" s="96">
        <f t="shared" si="1"/>
        <v>19</v>
      </c>
      <c r="G26" s="110"/>
      <c r="H26" s="131">
        <v>-1</v>
      </c>
      <c r="I26" s="132">
        <v>1</v>
      </c>
      <c r="J26" s="132">
        <v>-1</v>
      </c>
      <c r="K26" s="132">
        <v>-1</v>
      </c>
      <c r="L26" s="132">
        <v>1</v>
      </c>
      <c r="M26" s="132">
        <v>-1</v>
      </c>
      <c r="N26" s="133">
        <v>-1</v>
      </c>
    </row>
    <row r="27" spans="3:14" x14ac:dyDescent="0.25">
      <c r="C27" s="80">
        <v>1.1150909080000001E-3</v>
      </c>
      <c r="F27" s="96">
        <f t="shared" si="1"/>
        <v>20</v>
      </c>
      <c r="G27" s="110"/>
      <c r="H27" s="131">
        <v>1</v>
      </c>
      <c r="I27" s="132">
        <v>1</v>
      </c>
      <c r="J27" s="132">
        <v>-1</v>
      </c>
      <c r="K27" s="132">
        <v>-1</v>
      </c>
      <c r="L27" s="132">
        <v>1</v>
      </c>
      <c r="M27" s="132">
        <v>-1</v>
      </c>
      <c r="N27" s="133">
        <v>-1</v>
      </c>
    </row>
    <row r="28" spans="3:14" x14ac:dyDescent="0.25">
      <c r="C28" s="80">
        <v>1.1150909080000001E-3</v>
      </c>
      <c r="F28" s="96">
        <f t="shared" si="1"/>
        <v>21</v>
      </c>
      <c r="G28" s="110"/>
      <c r="H28" s="131">
        <v>-1</v>
      </c>
      <c r="I28" s="132">
        <v>-1</v>
      </c>
      <c r="J28" s="132">
        <v>1</v>
      </c>
      <c r="K28" s="132">
        <v>-1</v>
      </c>
      <c r="L28" s="132">
        <v>1</v>
      </c>
      <c r="M28" s="132">
        <v>-1</v>
      </c>
      <c r="N28" s="133">
        <v>-1</v>
      </c>
    </row>
    <row r="29" spans="3:14" x14ac:dyDescent="0.25">
      <c r="F29" s="96">
        <f t="shared" si="1"/>
        <v>22</v>
      </c>
      <c r="G29" s="110"/>
      <c r="H29" s="131">
        <v>1</v>
      </c>
      <c r="I29" s="132">
        <v>-1</v>
      </c>
      <c r="J29" s="132">
        <v>1</v>
      </c>
      <c r="K29" s="132">
        <v>-1</v>
      </c>
      <c r="L29" s="132">
        <v>1</v>
      </c>
      <c r="M29" s="132">
        <v>-1</v>
      </c>
      <c r="N29" s="133">
        <v>-1</v>
      </c>
    </row>
    <row r="30" spans="3:14" x14ac:dyDescent="0.25">
      <c r="F30" s="96">
        <f t="shared" si="1"/>
        <v>23</v>
      </c>
      <c r="G30" s="110"/>
      <c r="H30" s="131">
        <v>-1</v>
      </c>
      <c r="I30" s="132">
        <v>1</v>
      </c>
      <c r="J30" s="132">
        <v>1</v>
      </c>
      <c r="K30" s="132">
        <v>-1</v>
      </c>
      <c r="L30" s="132">
        <v>1</v>
      </c>
      <c r="M30" s="132">
        <v>-1</v>
      </c>
      <c r="N30" s="133">
        <v>-1</v>
      </c>
    </row>
    <row r="31" spans="3:14" x14ac:dyDescent="0.25">
      <c r="F31" s="96">
        <f t="shared" si="1"/>
        <v>24</v>
      </c>
      <c r="G31" s="110"/>
      <c r="H31" s="131">
        <v>1</v>
      </c>
      <c r="I31" s="132">
        <v>1</v>
      </c>
      <c r="J31" s="132">
        <v>1</v>
      </c>
      <c r="K31" s="132">
        <v>-1</v>
      </c>
      <c r="L31" s="132">
        <v>1</v>
      </c>
      <c r="M31" s="132">
        <v>-1</v>
      </c>
      <c r="N31" s="133">
        <v>-1</v>
      </c>
    </row>
    <row r="32" spans="3:14" x14ac:dyDescent="0.25">
      <c r="F32" s="96">
        <f t="shared" si="1"/>
        <v>25</v>
      </c>
      <c r="G32" s="110"/>
      <c r="H32" s="131">
        <v>-1</v>
      </c>
      <c r="I32" s="132">
        <v>-1</v>
      </c>
      <c r="J32" s="132">
        <v>-1</v>
      </c>
      <c r="K32" s="132">
        <v>1</v>
      </c>
      <c r="L32" s="132">
        <v>1</v>
      </c>
      <c r="M32" s="132">
        <v>-1</v>
      </c>
      <c r="N32" s="133">
        <v>-1</v>
      </c>
    </row>
    <row r="33" spans="2:14" x14ac:dyDescent="0.25">
      <c r="F33" s="96">
        <f t="shared" si="1"/>
        <v>26</v>
      </c>
      <c r="G33" s="110"/>
      <c r="H33" s="131">
        <v>1</v>
      </c>
      <c r="I33" s="132">
        <v>-1</v>
      </c>
      <c r="J33" s="132">
        <v>-1</v>
      </c>
      <c r="K33" s="132">
        <v>1</v>
      </c>
      <c r="L33" s="132">
        <v>1</v>
      </c>
      <c r="M33" s="132">
        <v>-1</v>
      </c>
      <c r="N33" s="133">
        <v>-1</v>
      </c>
    </row>
    <row r="34" spans="2:14" x14ac:dyDescent="0.25">
      <c r="F34" s="96">
        <f t="shared" si="1"/>
        <v>27</v>
      </c>
      <c r="G34" s="110"/>
      <c r="H34" s="131">
        <v>-1</v>
      </c>
      <c r="I34" s="132">
        <v>1</v>
      </c>
      <c r="J34" s="132">
        <v>-1</v>
      </c>
      <c r="K34" s="132">
        <v>1</v>
      </c>
      <c r="L34" s="132">
        <v>1</v>
      </c>
      <c r="M34" s="132">
        <v>-1</v>
      </c>
      <c r="N34" s="133">
        <v>-1</v>
      </c>
    </row>
    <row r="35" spans="2:14" x14ac:dyDescent="0.25">
      <c r="F35" s="96">
        <f t="shared" si="1"/>
        <v>28</v>
      </c>
      <c r="G35" s="110"/>
      <c r="H35" s="131">
        <v>1</v>
      </c>
      <c r="I35" s="132">
        <v>1</v>
      </c>
      <c r="J35" s="132">
        <v>-1</v>
      </c>
      <c r="K35" s="132">
        <v>1</v>
      </c>
      <c r="L35" s="132">
        <v>1</v>
      </c>
      <c r="M35" s="132">
        <v>-1</v>
      </c>
      <c r="N35" s="133">
        <v>-1</v>
      </c>
    </row>
    <row r="36" spans="2:14" x14ac:dyDescent="0.25">
      <c r="F36" s="96">
        <f t="shared" si="1"/>
        <v>29</v>
      </c>
      <c r="G36" s="110"/>
      <c r="H36" s="131">
        <v>-1</v>
      </c>
      <c r="I36" s="132">
        <v>-1</v>
      </c>
      <c r="J36" s="132">
        <v>1</v>
      </c>
      <c r="K36" s="132">
        <v>1</v>
      </c>
      <c r="L36" s="132">
        <v>1</v>
      </c>
      <c r="M36" s="132">
        <v>-1</v>
      </c>
      <c r="N36" s="133">
        <v>-1</v>
      </c>
    </row>
    <row r="37" spans="2:14" x14ac:dyDescent="0.25">
      <c r="F37" s="96">
        <f t="shared" si="1"/>
        <v>30</v>
      </c>
      <c r="G37" s="110"/>
      <c r="H37" s="131">
        <v>1</v>
      </c>
      <c r="I37" s="132">
        <v>-1</v>
      </c>
      <c r="J37" s="132">
        <v>1</v>
      </c>
      <c r="K37" s="132">
        <v>1</v>
      </c>
      <c r="L37" s="132">
        <v>1</v>
      </c>
      <c r="M37" s="132">
        <v>-1</v>
      </c>
      <c r="N37" s="133">
        <v>-1</v>
      </c>
    </row>
    <row r="38" spans="2:14" x14ac:dyDescent="0.25">
      <c r="F38" s="96">
        <f t="shared" si="1"/>
        <v>31</v>
      </c>
      <c r="G38" s="110"/>
      <c r="H38" s="131">
        <v>-1</v>
      </c>
      <c r="I38" s="132">
        <v>1</v>
      </c>
      <c r="J38" s="132">
        <v>1</v>
      </c>
      <c r="K38" s="132">
        <v>1</v>
      </c>
      <c r="L38" s="132">
        <v>1</v>
      </c>
      <c r="M38" s="132">
        <v>-1</v>
      </c>
      <c r="N38" s="133">
        <v>-1</v>
      </c>
    </row>
    <row r="39" spans="2:14" x14ac:dyDescent="0.25">
      <c r="C39" s="80">
        <v>1.1150909080000001E-3</v>
      </c>
      <c r="F39" s="96">
        <f t="shared" si="1"/>
        <v>32</v>
      </c>
      <c r="G39" s="110"/>
      <c r="H39" s="131">
        <v>1</v>
      </c>
      <c r="I39" s="132">
        <v>1</v>
      </c>
      <c r="J39" s="132">
        <v>1</v>
      </c>
      <c r="K39" s="132">
        <v>1</v>
      </c>
      <c r="L39" s="132">
        <v>1</v>
      </c>
      <c r="M39" s="132">
        <v>-1</v>
      </c>
      <c r="N39" s="133">
        <v>-1</v>
      </c>
    </row>
    <row r="40" spans="2:14" x14ac:dyDescent="0.25">
      <c r="C40" s="80">
        <f t="shared" ref="C40:C45" si="3">0.00669-0.000484</f>
        <v>6.2059999999999997E-3</v>
      </c>
      <c r="F40" s="134">
        <f t="shared" si="1"/>
        <v>33</v>
      </c>
      <c r="G40" s="110"/>
      <c r="H40" s="131">
        <v>-1</v>
      </c>
      <c r="I40" s="132">
        <v>-1</v>
      </c>
      <c r="J40" s="132">
        <v>-1</v>
      </c>
      <c r="K40" s="132">
        <v>-1</v>
      </c>
      <c r="L40" s="132">
        <v>-1</v>
      </c>
      <c r="M40" s="132">
        <v>1</v>
      </c>
      <c r="N40" s="133">
        <v>-1</v>
      </c>
    </row>
    <row r="41" spans="2:14" x14ac:dyDescent="0.25">
      <c r="B41" s="1">
        <v>4.84E-4</v>
      </c>
      <c r="C41" s="80">
        <f t="shared" si="3"/>
        <v>6.2059999999999997E-3</v>
      </c>
      <c r="F41" s="135">
        <f t="shared" si="1"/>
        <v>34</v>
      </c>
      <c r="G41" s="110"/>
      <c r="H41" s="131">
        <v>1</v>
      </c>
      <c r="I41" s="132">
        <v>-1</v>
      </c>
      <c r="J41" s="132">
        <v>-1</v>
      </c>
      <c r="K41" s="132">
        <v>-1</v>
      </c>
      <c r="L41" s="132">
        <v>-1</v>
      </c>
      <c r="M41" s="132">
        <v>1</v>
      </c>
      <c r="N41" s="133">
        <v>-1</v>
      </c>
    </row>
    <row r="42" spans="2:14" x14ac:dyDescent="0.25">
      <c r="B42" s="1">
        <v>6.6899999999999998E-3</v>
      </c>
      <c r="F42" s="134">
        <f t="shared" si="1"/>
        <v>35</v>
      </c>
      <c r="G42" s="110"/>
      <c r="H42" s="131">
        <v>-1</v>
      </c>
      <c r="I42" s="132">
        <v>1</v>
      </c>
      <c r="J42" s="132">
        <v>-1</v>
      </c>
      <c r="K42" s="132">
        <v>-1</v>
      </c>
      <c r="L42" s="132">
        <v>-1</v>
      </c>
      <c r="M42" s="132">
        <v>1</v>
      </c>
      <c r="N42" s="133">
        <v>-1</v>
      </c>
    </row>
    <row r="43" spans="2:14" x14ac:dyDescent="0.25">
      <c r="B43" s="1">
        <f>B42-B41</f>
        <v>6.2059999999999997E-3</v>
      </c>
      <c r="C43" s="80">
        <f t="shared" si="3"/>
        <v>6.2059999999999997E-3</v>
      </c>
      <c r="F43" s="135">
        <f t="shared" si="1"/>
        <v>36</v>
      </c>
      <c r="G43" s="110"/>
      <c r="H43" s="131">
        <v>1</v>
      </c>
      <c r="I43" s="132">
        <v>1</v>
      </c>
      <c r="J43" s="132">
        <v>-1</v>
      </c>
      <c r="K43" s="132">
        <v>-1</v>
      </c>
      <c r="L43" s="132">
        <v>-1</v>
      </c>
      <c r="M43" s="132">
        <v>1</v>
      </c>
      <c r="N43" s="133">
        <v>-1</v>
      </c>
    </row>
    <row r="44" spans="2:14" x14ac:dyDescent="0.25">
      <c r="B44" s="1">
        <f>1/B43</f>
        <v>161.13438607798906</v>
      </c>
      <c r="F44" s="134">
        <f t="shared" si="1"/>
        <v>37</v>
      </c>
      <c r="G44" s="110"/>
      <c r="H44" s="131">
        <v>-1</v>
      </c>
      <c r="I44" s="132">
        <v>-1</v>
      </c>
      <c r="J44" s="132">
        <v>1</v>
      </c>
      <c r="K44" s="132">
        <v>-1</v>
      </c>
      <c r="L44" s="132">
        <v>-1</v>
      </c>
      <c r="M44" s="132">
        <v>1</v>
      </c>
      <c r="N44" s="133">
        <v>-1</v>
      </c>
    </row>
    <row r="45" spans="2:14" x14ac:dyDescent="0.25">
      <c r="C45" s="80">
        <f t="shared" si="3"/>
        <v>6.2059999999999997E-3</v>
      </c>
      <c r="F45" s="135">
        <f t="shared" si="1"/>
        <v>38</v>
      </c>
      <c r="G45" s="110"/>
      <c r="H45" s="131">
        <v>1</v>
      </c>
      <c r="I45" s="132">
        <v>-1</v>
      </c>
      <c r="J45" s="132">
        <v>1</v>
      </c>
      <c r="K45" s="132">
        <v>-1</v>
      </c>
      <c r="L45" s="132">
        <v>-1</v>
      </c>
      <c r="M45" s="132">
        <v>1</v>
      </c>
      <c r="N45" s="133">
        <v>-1</v>
      </c>
    </row>
    <row r="46" spans="2:14" x14ac:dyDescent="0.25">
      <c r="F46" s="134">
        <f t="shared" si="1"/>
        <v>39</v>
      </c>
      <c r="G46" s="110"/>
      <c r="H46" s="131">
        <v>-1</v>
      </c>
      <c r="I46" s="132">
        <v>1</v>
      </c>
      <c r="J46" s="132">
        <v>1</v>
      </c>
      <c r="K46" s="132">
        <v>-1</v>
      </c>
      <c r="L46" s="132">
        <v>-1</v>
      </c>
      <c r="M46" s="132">
        <v>1</v>
      </c>
      <c r="N46" s="133">
        <v>-1</v>
      </c>
    </row>
    <row r="47" spans="2:14" x14ac:dyDescent="0.25">
      <c r="F47" s="135">
        <f t="shared" si="1"/>
        <v>40</v>
      </c>
      <c r="G47" s="110"/>
      <c r="H47" s="131">
        <v>1</v>
      </c>
      <c r="I47" s="132">
        <v>1</v>
      </c>
      <c r="J47" s="132">
        <v>1</v>
      </c>
      <c r="K47" s="132">
        <v>-1</v>
      </c>
      <c r="L47" s="132">
        <v>-1</v>
      </c>
      <c r="M47" s="132">
        <v>1</v>
      </c>
      <c r="N47" s="133">
        <v>-1</v>
      </c>
    </row>
    <row r="48" spans="2:14" x14ac:dyDescent="0.25">
      <c r="C48" s="80">
        <f t="shared" ref="C48:C49" si="4">0.00669-0.000484</f>
        <v>6.2059999999999997E-3</v>
      </c>
      <c r="F48" s="96">
        <f t="shared" si="1"/>
        <v>41</v>
      </c>
      <c r="G48" s="110"/>
      <c r="H48" s="131">
        <v>-1</v>
      </c>
      <c r="I48" s="132">
        <v>-1</v>
      </c>
      <c r="J48" s="132">
        <v>-1</v>
      </c>
      <c r="K48" s="132">
        <v>1</v>
      </c>
      <c r="L48" s="132">
        <v>-1</v>
      </c>
      <c r="M48" s="132">
        <v>1</v>
      </c>
      <c r="N48" s="133">
        <v>-1</v>
      </c>
    </row>
    <row r="49" spans="2:14" x14ac:dyDescent="0.25">
      <c r="C49" s="80">
        <f t="shared" si="4"/>
        <v>6.2059999999999997E-3</v>
      </c>
      <c r="F49" s="96">
        <f t="shared" si="1"/>
        <v>42</v>
      </c>
      <c r="G49" s="110"/>
      <c r="H49" s="131">
        <v>1</v>
      </c>
      <c r="I49" s="132">
        <v>-1</v>
      </c>
      <c r="J49" s="132">
        <v>-1</v>
      </c>
      <c r="K49" s="132">
        <v>1</v>
      </c>
      <c r="L49" s="132">
        <v>-1</v>
      </c>
      <c r="M49" s="132">
        <v>1</v>
      </c>
      <c r="N49" s="133">
        <v>-1</v>
      </c>
    </row>
    <row r="50" spans="2:14" x14ac:dyDescent="0.25">
      <c r="F50" s="96">
        <f t="shared" si="1"/>
        <v>43</v>
      </c>
      <c r="G50" s="110"/>
      <c r="H50" s="131">
        <v>-1</v>
      </c>
      <c r="I50" s="132">
        <v>1</v>
      </c>
      <c r="J50" s="132">
        <v>-1</v>
      </c>
      <c r="K50" s="132">
        <v>1</v>
      </c>
      <c r="L50" s="132">
        <v>-1</v>
      </c>
      <c r="M50" s="132">
        <v>1</v>
      </c>
      <c r="N50" s="133">
        <v>-1</v>
      </c>
    </row>
    <row r="51" spans="2:14" x14ac:dyDescent="0.25">
      <c r="B51" s="1">
        <v>4.84E-4</v>
      </c>
      <c r="F51" s="96">
        <f t="shared" si="1"/>
        <v>44</v>
      </c>
      <c r="G51" s="110"/>
      <c r="H51" s="131">
        <v>1</v>
      </c>
      <c r="I51" s="132">
        <v>1</v>
      </c>
      <c r="J51" s="132">
        <v>-1</v>
      </c>
      <c r="K51" s="132">
        <v>1</v>
      </c>
      <c r="L51" s="132">
        <v>-1</v>
      </c>
      <c r="M51" s="132">
        <v>1</v>
      </c>
      <c r="N51" s="133">
        <v>-1</v>
      </c>
    </row>
    <row r="52" spans="2:14" x14ac:dyDescent="0.25">
      <c r="B52" s="1">
        <v>1.5990909079999999E-3</v>
      </c>
      <c r="F52" s="96">
        <f t="shared" si="1"/>
        <v>45</v>
      </c>
      <c r="G52" s="110"/>
      <c r="H52" s="131">
        <v>-1</v>
      </c>
      <c r="I52" s="132">
        <v>-1</v>
      </c>
      <c r="J52" s="132">
        <v>1</v>
      </c>
      <c r="K52" s="132">
        <v>1</v>
      </c>
      <c r="L52" s="132">
        <v>-1</v>
      </c>
      <c r="M52" s="132">
        <v>1</v>
      </c>
      <c r="N52" s="133">
        <v>-1</v>
      </c>
    </row>
    <row r="53" spans="2:14" x14ac:dyDescent="0.25">
      <c r="B53" s="1">
        <f>B52-B51</f>
        <v>1.1150909079999998E-3</v>
      </c>
      <c r="F53" s="96">
        <f t="shared" si="1"/>
        <v>46</v>
      </c>
      <c r="G53" s="110"/>
      <c r="H53" s="131">
        <v>1</v>
      </c>
      <c r="I53" s="132">
        <v>-1</v>
      </c>
      <c r="J53" s="132">
        <v>1</v>
      </c>
      <c r="K53" s="132">
        <v>1</v>
      </c>
      <c r="L53" s="132">
        <v>-1</v>
      </c>
      <c r="M53" s="132">
        <v>1</v>
      </c>
      <c r="N53" s="133">
        <v>-1</v>
      </c>
    </row>
    <row r="54" spans="2:14" x14ac:dyDescent="0.25">
      <c r="B54" s="1">
        <f>1/B53</f>
        <v>896.78786978325911</v>
      </c>
      <c r="F54" s="96">
        <f t="shared" si="1"/>
        <v>47</v>
      </c>
      <c r="G54" s="110"/>
      <c r="H54" s="131">
        <v>-1</v>
      </c>
      <c r="I54" s="132">
        <v>1</v>
      </c>
      <c r="J54" s="132">
        <v>1</v>
      </c>
      <c r="K54" s="132">
        <v>1</v>
      </c>
      <c r="L54" s="132">
        <v>-1</v>
      </c>
      <c r="M54" s="132">
        <v>1</v>
      </c>
      <c r="N54" s="133">
        <v>-1</v>
      </c>
    </row>
    <row r="55" spans="2:14" x14ac:dyDescent="0.25">
      <c r="F55" s="96">
        <f t="shared" si="1"/>
        <v>48</v>
      </c>
      <c r="G55" s="110"/>
      <c r="H55" s="112">
        <v>1</v>
      </c>
      <c r="I55" s="82">
        <v>1</v>
      </c>
      <c r="J55" s="82">
        <v>1</v>
      </c>
      <c r="K55" s="82">
        <v>1</v>
      </c>
      <c r="L55" s="82">
        <v>-1</v>
      </c>
      <c r="M55" s="82">
        <v>1</v>
      </c>
      <c r="N55" s="83">
        <v>-1</v>
      </c>
    </row>
    <row r="56" spans="2:14" x14ac:dyDescent="0.25">
      <c r="C56" s="80">
        <v>1.1150909080000001E-3</v>
      </c>
      <c r="F56" s="96">
        <f t="shared" si="1"/>
        <v>49</v>
      </c>
      <c r="G56" s="110"/>
      <c r="H56" s="131">
        <v>-1</v>
      </c>
      <c r="I56" s="132">
        <v>-1</v>
      </c>
      <c r="J56" s="132">
        <v>-1</v>
      </c>
      <c r="K56" s="132">
        <v>-1</v>
      </c>
      <c r="L56" s="132">
        <v>1</v>
      </c>
      <c r="M56" s="132">
        <v>1</v>
      </c>
      <c r="N56" s="133">
        <v>-1</v>
      </c>
    </row>
    <row r="57" spans="2:14" x14ac:dyDescent="0.25">
      <c r="F57" s="96">
        <f t="shared" si="1"/>
        <v>50</v>
      </c>
      <c r="G57" s="110"/>
      <c r="H57" s="112">
        <v>1</v>
      </c>
      <c r="I57" s="82">
        <v>-1</v>
      </c>
      <c r="J57" s="82">
        <v>-1</v>
      </c>
      <c r="K57" s="82">
        <v>-1</v>
      </c>
      <c r="L57" s="82">
        <v>1</v>
      </c>
      <c r="M57" s="82">
        <v>1</v>
      </c>
      <c r="N57" s="83">
        <v>-1</v>
      </c>
    </row>
    <row r="58" spans="2:14" x14ac:dyDescent="0.25">
      <c r="F58" s="96">
        <f t="shared" si="1"/>
        <v>51</v>
      </c>
      <c r="G58" s="110"/>
      <c r="H58" s="131">
        <v>-1</v>
      </c>
      <c r="I58" s="132">
        <v>1</v>
      </c>
      <c r="J58" s="132">
        <v>-1</v>
      </c>
      <c r="K58" s="132">
        <v>-1</v>
      </c>
      <c r="L58" s="132">
        <v>1</v>
      </c>
      <c r="M58" s="132">
        <v>1</v>
      </c>
      <c r="N58" s="133">
        <v>-1</v>
      </c>
    </row>
    <row r="59" spans="2:14" x14ac:dyDescent="0.25">
      <c r="F59" s="96">
        <f t="shared" si="1"/>
        <v>52</v>
      </c>
      <c r="G59" s="110"/>
      <c r="H59" s="112">
        <v>1</v>
      </c>
      <c r="I59" s="82">
        <v>1</v>
      </c>
      <c r="J59" s="82">
        <v>-1</v>
      </c>
      <c r="K59" s="82">
        <v>-1</v>
      </c>
      <c r="L59" s="82">
        <v>1</v>
      </c>
      <c r="M59" s="82">
        <v>1</v>
      </c>
      <c r="N59" s="83">
        <v>-1</v>
      </c>
    </row>
    <row r="60" spans="2:14" x14ac:dyDescent="0.25">
      <c r="F60" s="96">
        <f t="shared" si="1"/>
        <v>53</v>
      </c>
      <c r="G60" s="110"/>
      <c r="H60" s="131">
        <v>-1</v>
      </c>
      <c r="I60" s="132">
        <v>-1</v>
      </c>
      <c r="J60" s="132">
        <v>1</v>
      </c>
      <c r="K60" s="132">
        <v>-1</v>
      </c>
      <c r="L60" s="132">
        <v>1</v>
      </c>
      <c r="M60" s="132">
        <v>1</v>
      </c>
      <c r="N60" s="133">
        <v>-1</v>
      </c>
    </row>
    <row r="61" spans="2:14" x14ac:dyDescent="0.25">
      <c r="F61" s="96">
        <f t="shared" si="1"/>
        <v>54</v>
      </c>
      <c r="G61" s="110"/>
      <c r="H61" s="112">
        <v>1</v>
      </c>
      <c r="I61" s="82">
        <v>-1</v>
      </c>
      <c r="J61" s="82">
        <v>1</v>
      </c>
      <c r="K61" s="82">
        <v>-1</v>
      </c>
      <c r="L61" s="82">
        <v>1</v>
      </c>
      <c r="M61" s="82">
        <v>1</v>
      </c>
      <c r="N61" s="83">
        <v>-1</v>
      </c>
    </row>
    <row r="62" spans="2:14" x14ac:dyDescent="0.25">
      <c r="F62" s="96">
        <f t="shared" si="1"/>
        <v>55</v>
      </c>
      <c r="G62" s="110"/>
      <c r="H62" s="112">
        <v>-1</v>
      </c>
      <c r="I62" s="82">
        <v>1</v>
      </c>
      <c r="J62" s="82">
        <v>1</v>
      </c>
      <c r="K62" s="82">
        <v>-1</v>
      </c>
      <c r="L62" s="82">
        <v>1</v>
      </c>
      <c r="M62" s="82">
        <v>1</v>
      </c>
      <c r="N62" s="83">
        <v>-1</v>
      </c>
    </row>
    <row r="63" spans="2:14" x14ac:dyDescent="0.25">
      <c r="F63" s="96">
        <f t="shared" si="1"/>
        <v>56</v>
      </c>
      <c r="G63" s="110"/>
      <c r="H63" s="112">
        <v>1</v>
      </c>
      <c r="I63" s="82">
        <v>1</v>
      </c>
      <c r="J63" s="82">
        <v>1</v>
      </c>
      <c r="K63" s="82">
        <v>-1</v>
      </c>
      <c r="L63" s="82">
        <v>1</v>
      </c>
      <c r="M63" s="82">
        <v>1</v>
      </c>
      <c r="N63" s="83">
        <v>-1</v>
      </c>
    </row>
    <row r="64" spans="2:14" x14ac:dyDescent="0.25">
      <c r="F64" s="96">
        <f t="shared" si="1"/>
        <v>57</v>
      </c>
      <c r="G64" s="110"/>
      <c r="H64" s="112">
        <v>-1</v>
      </c>
      <c r="I64" s="82">
        <v>-1</v>
      </c>
      <c r="J64" s="82">
        <v>-1</v>
      </c>
      <c r="K64" s="82">
        <v>1</v>
      </c>
      <c r="L64" s="82">
        <v>1</v>
      </c>
      <c r="M64" s="82">
        <v>1</v>
      </c>
      <c r="N64" s="83">
        <v>-1</v>
      </c>
    </row>
    <row r="65" spans="6:14" x14ac:dyDescent="0.25">
      <c r="F65" s="96">
        <f t="shared" si="1"/>
        <v>58</v>
      </c>
      <c r="G65" s="110"/>
      <c r="H65" s="112">
        <v>1</v>
      </c>
      <c r="I65" s="82">
        <v>-1</v>
      </c>
      <c r="J65" s="82">
        <v>-1</v>
      </c>
      <c r="K65" s="82">
        <v>1</v>
      </c>
      <c r="L65" s="82">
        <v>1</v>
      </c>
      <c r="M65" s="82">
        <v>1</v>
      </c>
      <c r="N65" s="83">
        <v>-1</v>
      </c>
    </row>
    <row r="66" spans="6:14" x14ac:dyDescent="0.25">
      <c r="F66" s="96">
        <f t="shared" si="1"/>
        <v>59</v>
      </c>
      <c r="G66" s="110"/>
      <c r="H66" s="112">
        <v>-1</v>
      </c>
      <c r="I66" s="82">
        <v>1</v>
      </c>
      <c r="J66" s="82">
        <v>-1</v>
      </c>
      <c r="K66" s="82">
        <v>1</v>
      </c>
      <c r="L66" s="82">
        <v>1</v>
      </c>
      <c r="M66" s="82">
        <v>1</v>
      </c>
      <c r="N66" s="83">
        <v>-1</v>
      </c>
    </row>
    <row r="67" spans="6:14" x14ac:dyDescent="0.25">
      <c r="F67" s="96">
        <f t="shared" si="1"/>
        <v>60</v>
      </c>
      <c r="G67" s="110"/>
      <c r="H67" s="112">
        <v>1</v>
      </c>
      <c r="I67" s="82">
        <v>1</v>
      </c>
      <c r="J67" s="82">
        <v>-1</v>
      </c>
      <c r="K67" s="82">
        <v>1</v>
      </c>
      <c r="L67" s="82">
        <v>1</v>
      </c>
      <c r="M67" s="82">
        <v>1</v>
      </c>
      <c r="N67" s="83">
        <v>-1</v>
      </c>
    </row>
    <row r="68" spans="6:14" x14ac:dyDescent="0.25">
      <c r="F68" s="96">
        <f t="shared" si="1"/>
        <v>61</v>
      </c>
      <c r="G68" s="110"/>
      <c r="H68" s="112">
        <v>-1</v>
      </c>
      <c r="I68" s="82">
        <v>-1</v>
      </c>
      <c r="J68" s="82">
        <v>1</v>
      </c>
      <c r="K68" s="82">
        <v>1</v>
      </c>
      <c r="L68" s="82">
        <v>1</v>
      </c>
      <c r="M68" s="82">
        <v>1</v>
      </c>
      <c r="N68" s="83">
        <v>-1</v>
      </c>
    </row>
    <row r="69" spans="6:14" x14ac:dyDescent="0.25">
      <c r="F69" s="96">
        <f t="shared" si="1"/>
        <v>62</v>
      </c>
      <c r="G69" s="110"/>
      <c r="H69" s="112">
        <v>1</v>
      </c>
      <c r="I69" s="82">
        <v>-1</v>
      </c>
      <c r="J69" s="82">
        <v>1</v>
      </c>
      <c r="K69" s="82">
        <v>1</v>
      </c>
      <c r="L69" s="82">
        <v>1</v>
      </c>
      <c r="M69" s="82">
        <v>1</v>
      </c>
      <c r="N69" s="83">
        <v>-1</v>
      </c>
    </row>
    <row r="70" spans="6:14" x14ac:dyDescent="0.25">
      <c r="F70" s="96">
        <f t="shared" si="1"/>
        <v>63</v>
      </c>
      <c r="G70" s="110"/>
      <c r="H70" s="112">
        <v>-1</v>
      </c>
      <c r="I70" s="82">
        <v>1</v>
      </c>
      <c r="J70" s="82">
        <v>1</v>
      </c>
      <c r="K70" s="82">
        <v>1</v>
      </c>
      <c r="L70" s="82">
        <v>1</v>
      </c>
      <c r="M70" s="82">
        <v>1</v>
      </c>
      <c r="N70" s="83">
        <v>-1</v>
      </c>
    </row>
    <row r="71" spans="6:14" x14ac:dyDescent="0.25">
      <c r="F71" s="96">
        <f t="shared" si="1"/>
        <v>64</v>
      </c>
      <c r="G71" s="110"/>
      <c r="H71" s="112">
        <v>1</v>
      </c>
      <c r="I71" s="82">
        <v>1</v>
      </c>
      <c r="J71" s="82">
        <v>1</v>
      </c>
      <c r="K71" s="82">
        <v>1</v>
      </c>
      <c r="L71" s="82">
        <v>1</v>
      </c>
      <c r="M71" s="82">
        <v>1</v>
      </c>
      <c r="N71" s="83">
        <v>-1</v>
      </c>
    </row>
    <row r="72" spans="6:14" x14ac:dyDescent="0.25">
      <c r="F72" s="96">
        <f t="shared" si="1"/>
        <v>65</v>
      </c>
      <c r="G72" s="110"/>
      <c r="H72" s="112">
        <v>-1</v>
      </c>
      <c r="I72" s="82">
        <v>-1</v>
      </c>
      <c r="J72" s="82">
        <v>-1</v>
      </c>
      <c r="K72" s="82">
        <v>-1</v>
      </c>
      <c r="L72" s="82">
        <v>-1</v>
      </c>
      <c r="M72" s="82">
        <v>-1</v>
      </c>
      <c r="N72" s="83">
        <v>1</v>
      </c>
    </row>
    <row r="73" spans="6:14" x14ac:dyDescent="0.25">
      <c r="F73" s="96">
        <f t="shared" si="1"/>
        <v>66</v>
      </c>
      <c r="G73" s="110"/>
      <c r="H73" s="112">
        <v>1</v>
      </c>
      <c r="I73" s="82">
        <v>-1</v>
      </c>
      <c r="J73" s="82">
        <v>-1</v>
      </c>
      <c r="K73" s="82">
        <v>-1</v>
      </c>
      <c r="L73" s="82">
        <v>-1</v>
      </c>
      <c r="M73" s="82">
        <v>-1</v>
      </c>
      <c r="N73" s="83">
        <v>1</v>
      </c>
    </row>
    <row r="74" spans="6:14" x14ac:dyDescent="0.25">
      <c r="F74" s="96">
        <f t="shared" ref="F74:F135" si="5">F73+1</f>
        <v>67</v>
      </c>
      <c r="G74" s="110"/>
      <c r="H74" s="112">
        <v>-1</v>
      </c>
      <c r="I74" s="82">
        <v>1</v>
      </c>
      <c r="J74" s="82">
        <v>-1</v>
      </c>
      <c r="K74" s="82">
        <v>-1</v>
      </c>
      <c r="L74" s="82">
        <v>-1</v>
      </c>
      <c r="M74" s="82">
        <v>-1</v>
      </c>
      <c r="N74" s="83">
        <v>1</v>
      </c>
    </row>
    <row r="75" spans="6:14" x14ac:dyDescent="0.25">
      <c r="F75" s="96">
        <f t="shared" si="5"/>
        <v>68</v>
      </c>
      <c r="G75" s="110"/>
      <c r="H75" s="112">
        <v>1</v>
      </c>
      <c r="I75" s="82">
        <v>1</v>
      </c>
      <c r="J75" s="82">
        <v>-1</v>
      </c>
      <c r="K75" s="82">
        <v>-1</v>
      </c>
      <c r="L75" s="82">
        <v>-1</v>
      </c>
      <c r="M75" s="82">
        <v>-1</v>
      </c>
      <c r="N75" s="83">
        <v>1</v>
      </c>
    </row>
    <row r="76" spans="6:14" x14ac:dyDescent="0.25">
      <c r="F76" s="96">
        <f t="shared" si="5"/>
        <v>69</v>
      </c>
      <c r="G76" s="110"/>
      <c r="H76" s="112">
        <v>-1</v>
      </c>
      <c r="I76" s="82">
        <v>-1</v>
      </c>
      <c r="J76" s="82">
        <v>1</v>
      </c>
      <c r="K76" s="82">
        <v>-1</v>
      </c>
      <c r="L76" s="82">
        <v>-1</v>
      </c>
      <c r="M76" s="82">
        <v>-1</v>
      </c>
      <c r="N76" s="83">
        <v>1</v>
      </c>
    </row>
    <row r="77" spans="6:14" x14ac:dyDescent="0.25">
      <c r="F77" s="96">
        <f t="shared" si="5"/>
        <v>70</v>
      </c>
      <c r="G77" s="110"/>
      <c r="H77" s="112">
        <v>1</v>
      </c>
      <c r="I77" s="82">
        <v>-1</v>
      </c>
      <c r="J77" s="82">
        <v>1</v>
      </c>
      <c r="K77" s="82">
        <v>-1</v>
      </c>
      <c r="L77" s="82">
        <v>-1</v>
      </c>
      <c r="M77" s="82">
        <v>-1</v>
      </c>
      <c r="N77" s="83">
        <v>1</v>
      </c>
    </row>
    <row r="78" spans="6:14" x14ac:dyDescent="0.25">
      <c r="F78" s="96">
        <f t="shared" si="5"/>
        <v>71</v>
      </c>
      <c r="G78" s="110"/>
      <c r="H78" s="112">
        <v>-1</v>
      </c>
      <c r="I78" s="82">
        <v>1</v>
      </c>
      <c r="J78" s="82">
        <v>1</v>
      </c>
      <c r="K78" s="82">
        <v>-1</v>
      </c>
      <c r="L78" s="82">
        <v>-1</v>
      </c>
      <c r="M78" s="82">
        <v>-1</v>
      </c>
      <c r="N78" s="83">
        <v>1</v>
      </c>
    </row>
    <row r="79" spans="6:14" x14ac:dyDescent="0.25">
      <c r="F79" s="96">
        <f t="shared" si="5"/>
        <v>72</v>
      </c>
      <c r="G79" s="110"/>
      <c r="H79" s="112">
        <v>1</v>
      </c>
      <c r="I79" s="82">
        <v>1</v>
      </c>
      <c r="J79" s="82">
        <v>1</v>
      </c>
      <c r="K79" s="82">
        <v>-1</v>
      </c>
      <c r="L79" s="82">
        <v>-1</v>
      </c>
      <c r="M79" s="82">
        <v>-1</v>
      </c>
      <c r="N79" s="83">
        <v>1</v>
      </c>
    </row>
    <row r="80" spans="6:14" x14ac:dyDescent="0.25">
      <c r="F80" s="96">
        <f t="shared" si="5"/>
        <v>73</v>
      </c>
      <c r="G80" s="110"/>
      <c r="H80" s="112">
        <v>-1</v>
      </c>
      <c r="I80" s="82">
        <v>-1</v>
      </c>
      <c r="J80" s="82">
        <v>-1</v>
      </c>
      <c r="K80" s="82">
        <v>1</v>
      </c>
      <c r="L80" s="82">
        <v>-1</v>
      </c>
      <c r="M80" s="82">
        <v>-1</v>
      </c>
      <c r="N80" s="83">
        <v>1</v>
      </c>
    </row>
    <row r="81" spans="6:14" x14ac:dyDescent="0.25">
      <c r="F81" s="96">
        <f t="shared" si="5"/>
        <v>74</v>
      </c>
      <c r="G81" s="110"/>
      <c r="H81" s="112">
        <v>1</v>
      </c>
      <c r="I81" s="82">
        <v>-1</v>
      </c>
      <c r="J81" s="82">
        <v>-1</v>
      </c>
      <c r="K81" s="82">
        <v>1</v>
      </c>
      <c r="L81" s="82">
        <v>-1</v>
      </c>
      <c r="M81" s="82">
        <v>-1</v>
      </c>
      <c r="N81" s="83">
        <v>1</v>
      </c>
    </row>
    <row r="82" spans="6:14" x14ac:dyDescent="0.25">
      <c r="F82" s="96">
        <f t="shared" si="5"/>
        <v>75</v>
      </c>
      <c r="G82" s="110"/>
      <c r="H82" s="112">
        <v>-1</v>
      </c>
      <c r="I82" s="82">
        <v>1</v>
      </c>
      <c r="J82" s="82">
        <v>-1</v>
      </c>
      <c r="K82" s="82">
        <v>1</v>
      </c>
      <c r="L82" s="82">
        <v>-1</v>
      </c>
      <c r="M82" s="82">
        <v>-1</v>
      </c>
      <c r="N82" s="83">
        <v>1</v>
      </c>
    </row>
    <row r="83" spans="6:14" x14ac:dyDescent="0.25">
      <c r="F83" s="96">
        <f t="shared" si="5"/>
        <v>76</v>
      </c>
      <c r="G83" s="110"/>
      <c r="H83" s="112">
        <v>1</v>
      </c>
      <c r="I83" s="82">
        <v>1</v>
      </c>
      <c r="J83" s="82">
        <v>-1</v>
      </c>
      <c r="K83" s="82">
        <v>1</v>
      </c>
      <c r="L83" s="82">
        <v>-1</v>
      </c>
      <c r="M83" s="82">
        <v>-1</v>
      </c>
      <c r="N83" s="83">
        <v>1</v>
      </c>
    </row>
    <row r="84" spans="6:14" x14ac:dyDescent="0.25">
      <c r="F84" s="96">
        <f t="shared" si="5"/>
        <v>77</v>
      </c>
      <c r="G84" s="110"/>
      <c r="H84" s="112">
        <v>-1</v>
      </c>
      <c r="I84" s="82">
        <v>-1</v>
      </c>
      <c r="J84" s="82">
        <v>1</v>
      </c>
      <c r="K84" s="82">
        <v>1</v>
      </c>
      <c r="L84" s="82">
        <v>-1</v>
      </c>
      <c r="M84" s="82">
        <v>-1</v>
      </c>
      <c r="N84" s="83">
        <v>1</v>
      </c>
    </row>
    <row r="85" spans="6:14" x14ac:dyDescent="0.25">
      <c r="F85" s="96">
        <f t="shared" si="5"/>
        <v>78</v>
      </c>
      <c r="G85" s="110"/>
      <c r="H85" s="112">
        <v>1</v>
      </c>
      <c r="I85" s="82">
        <v>-1</v>
      </c>
      <c r="J85" s="82">
        <v>1</v>
      </c>
      <c r="K85" s="82">
        <v>1</v>
      </c>
      <c r="L85" s="82">
        <v>-1</v>
      </c>
      <c r="M85" s="82">
        <v>-1</v>
      </c>
      <c r="N85" s="83">
        <v>1</v>
      </c>
    </row>
    <row r="86" spans="6:14" x14ac:dyDescent="0.25">
      <c r="F86" s="96">
        <f t="shared" si="5"/>
        <v>79</v>
      </c>
      <c r="G86" s="110"/>
      <c r="H86" s="112">
        <v>-1</v>
      </c>
      <c r="I86" s="82">
        <v>1</v>
      </c>
      <c r="J86" s="82">
        <v>1</v>
      </c>
      <c r="K86" s="82">
        <v>1</v>
      </c>
      <c r="L86" s="82">
        <v>-1</v>
      </c>
      <c r="M86" s="82">
        <v>-1</v>
      </c>
      <c r="N86" s="83">
        <v>1</v>
      </c>
    </row>
    <row r="87" spans="6:14" x14ac:dyDescent="0.25">
      <c r="F87" s="96">
        <f t="shared" si="5"/>
        <v>80</v>
      </c>
      <c r="G87" s="110"/>
      <c r="H87" s="112">
        <v>1</v>
      </c>
      <c r="I87" s="82">
        <v>1</v>
      </c>
      <c r="J87" s="82">
        <v>1</v>
      </c>
      <c r="K87" s="82">
        <v>1</v>
      </c>
      <c r="L87" s="82">
        <v>-1</v>
      </c>
      <c r="M87" s="82">
        <v>-1</v>
      </c>
      <c r="N87" s="83">
        <v>1</v>
      </c>
    </row>
    <row r="88" spans="6:14" x14ac:dyDescent="0.25">
      <c r="F88" s="96">
        <f t="shared" si="5"/>
        <v>81</v>
      </c>
      <c r="G88" s="110"/>
      <c r="H88" s="112">
        <v>-1</v>
      </c>
      <c r="I88" s="82">
        <v>-1</v>
      </c>
      <c r="J88" s="82">
        <v>-1</v>
      </c>
      <c r="K88" s="82">
        <v>-1</v>
      </c>
      <c r="L88" s="82">
        <v>1</v>
      </c>
      <c r="M88" s="82">
        <v>-1</v>
      </c>
      <c r="N88" s="83">
        <v>1</v>
      </c>
    </row>
    <row r="89" spans="6:14" x14ac:dyDescent="0.25">
      <c r="F89" s="96">
        <f t="shared" si="5"/>
        <v>82</v>
      </c>
      <c r="G89" s="110"/>
      <c r="H89" s="112">
        <v>1</v>
      </c>
      <c r="I89" s="82">
        <v>-1</v>
      </c>
      <c r="J89" s="82">
        <v>-1</v>
      </c>
      <c r="K89" s="82">
        <v>-1</v>
      </c>
      <c r="L89" s="82">
        <v>1</v>
      </c>
      <c r="M89" s="82">
        <v>-1</v>
      </c>
      <c r="N89" s="83">
        <v>1</v>
      </c>
    </row>
    <row r="90" spans="6:14" x14ac:dyDescent="0.25">
      <c r="F90" s="96">
        <f t="shared" si="5"/>
        <v>83</v>
      </c>
      <c r="G90" s="110"/>
      <c r="H90" s="112">
        <v>-1</v>
      </c>
      <c r="I90" s="82">
        <v>1</v>
      </c>
      <c r="J90" s="82">
        <v>-1</v>
      </c>
      <c r="K90" s="82">
        <v>-1</v>
      </c>
      <c r="L90" s="82">
        <v>1</v>
      </c>
      <c r="M90" s="82">
        <v>-1</v>
      </c>
      <c r="N90" s="83">
        <v>1</v>
      </c>
    </row>
    <row r="91" spans="6:14" x14ac:dyDescent="0.25">
      <c r="F91" s="96">
        <f t="shared" si="5"/>
        <v>84</v>
      </c>
      <c r="G91" s="110"/>
      <c r="H91" s="112">
        <v>1</v>
      </c>
      <c r="I91" s="82">
        <v>1</v>
      </c>
      <c r="J91" s="82">
        <v>-1</v>
      </c>
      <c r="K91" s="82">
        <v>-1</v>
      </c>
      <c r="L91" s="82">
        <v>1</v>
      </c>
      <c r="M91" s="82">
        <v>-1</v>
      </c>
      <c r="N91" s="83">
        <v>1</v>
      </c>
    </row>
    <row r="92" spans="6:14" x14ac:dyDescent="0.25">
      <c r="F92" s="96">
        <f t="shared" si="5"/>
        <v>85</v>
      </c>
      <c r="G92" s="110"/>
      <c r="H92" s="112">
        <v>-1</v>
      </c>
      <c r="I92" s="82">
        <v>-1</v>
      </c>
      <c r="J92" s="82">
        <v>1</v>
      </c>
      <c r="K92" s="82">
        <v>-1</v>
      </c>
      <c r="L92" s="82">
        <v>1</v>
      </c>
      <c r="M92" s="82">
        <v>-1</v>
      </c>
      <c r="N92" s="83">
        <v>1</v>
      </c>
    </row>
    <row r="93" spans="6:14" x14ac:dyDescent="0.25">
      <c r="F93" s="96">
        <f t="shared" si="5"/>
        <v>86</v>
      </c>
      <c r="G93" s="110"/>
      <c r="H93" s="112">
        <v>1</v>
      </c>
      <c r="I93" s="82">
        <v>-1</v>
      </c>
      <c r="J93" s="82">
        <v>1</v>
      </c>
      <c r="K93" s="82">
        <v>-1</v>
      </c>
      <c r="L93" s="82">
        <v>1</v>
      </c>
      <c r="M93" s="82">
        <v>-1</v>
      </c>
      <c r="N93" s="83">
        <v>1</v>
      </c>
    </row>
    <row r="94" spans="6:14" x14ac:dyDescent="0.25">
      <c r="F94" s="96">
        <f t="shared" si="5"/>
        <v>87</v>
      </c>
      <c r="G94" s="110"/>
      <c r="H94" s="112">
        <v>-1</v>
      </c>
      <c r="I94" s="82">
        <v>1</v>
      </c>
      <c r="J94" s="82">
        <v>1</v>
      </c>
      <c r="K94" s="82">
        <v>-1</v>
      </c>
      <c r="L94" s="82">
        <v>1</v>
      </c>
      <c r="M94" s="82">
        <v>-1</v>
      </c>
      <c r="N94" s="83">
        <v>1</v>
      </c>
    </row>
    <row r="95" spans="6:14" x14ac:dyDescent="0.25">
      <c r="F95" s="96">
        <f t="shared" si="5"/>
        <v>88</v>
      </c>
      <c r="G95" s="110"/>
      <c r="H95" s="112">
        <v>1</v>
      </c>
      <c r="I95" s="82">
        <v>1</v>
      </c>
      <c r="J95" s="82">
        <v>1</v>
      </c>
      <c r="K95" s="82">
        <v>-1</v>
      </c>
      <c r="L95" s="82">
        <v>1</v>
      </c>
      <c r="M95" s="82">
        <v>-1</v>
      </c>
      <c r="N95" s="83">
        <v>1</v>
      </c>
    </row>
    <row r="96" spans="6:14" x14ac:dyDescent="0.25">
      <c r="F96" s="96">
        <f t="shared" si="5"/>
        <v>89</v>
      </c>
      <c r="G96" s="110"/>
      <c r="H96" s="112">
        <v>-1</v>
      </c>
      <c r="I96" s="82">
        <v>-1</v>
      </c>
      <c r="J96" s="82">
        <v>-1</v>
      </c>
      <c r="K96" s="82">
        <v>1</v>
      </c>
      <c r="L96" s="82">
        <v>1</v>
      </c>
      <c r="M96" s="82">
        <v>-1</v>
      </c>
      <c r="N96" s="83">
        <v>1</v>
      </c>
    </row>
    <row r="97" spans="6:14" x14ac:dyDescent="0.25">
      <c r="F97" s="96">
        <f t="shared" si="5"/>
        <v>90</v>
      </c>
      <c r="G97" s="110"/>
      <c r="H97" s="112">
        <v>1</v>
      </c>
      <c r="I97" s="82">
        <v>-1</v>
      </c>
      <c r="J97" s="82">
        <v>-1</v>
      </c>
      <c r="K97" s="82">
        <v>1</v>
      </c>
      <c r="L97" s="82">
        <v>1</v>
      </c>
      <c r="M97" s="82">
        <v>-1</v>
      </c>
      <c r="N97" s="83">
        <v>1</v>
      </c>
    </row>
    <row r="98" spans="6:14" x14ac:dyDescent="0.25">
      <c r="F98" s="96">
        <f t="shared" si="5"/>
        <v>91</v>
      </c>
      <c r="G98" s="110"/>
      <c r="H98" s="112">
        <v>-1</v>
      </c>
      <c r="I98" s="82">
        <v>1</v>
      </c>
      <c r="J98" s="82">
        <v>-1</v>
      </c>
      <c r="K98" s="82">
        <v>1</v>
      </c>
      <c r="L98" s="82">
        <v>1</v>
      </c>
      <c r="M98" s="82">
        <v>-1</v>
      </c>
      <c r="N98" s="83">
        <v>1</v>
      </c>
    </row>
    <row r="99" spans="6:14" x14ac:dyDescent="0.25">
      <c r="F99" s="96">
        <f t="shared" si="5"/>
        <v>92</v>
      </c>
      <c r="G99" s="110"/>
      <c r="H99" s="112">
        <v>1</v>
      </c>
      <c r="I99" s="82">
        <v>1</v>
      </c>
      <c r="J99" s="82">
        <v>-1</v>
      </c>
      <c r="K99" s="82">
        <v>1</v>
      </c>
      <c r="L99" s="82">
        <v>1</v>
      </c>
      <c r="M99" s="82">
        <v>-1</v>
      </c>
      <c r="N99" s="83">
        <v>1</v>
      </c>
    </row>
    <row r="100" spans="6:14" x14ac:dyDescent="0.25">
      <c r="F100" s="96">
        <f t="shared" si="5"/>
        <v>93</v>
      </c>
      <c r="G100" s="110"/>
      <c r="H100" s="112">
        <v>-1</v>
      </c>
      <c r="I100" s="82">
        <v>-1</v>
      </c>
      <c r="J100" s="82">
        <v>1</v>
      </c>
      <c r="K100" s="82">
        <v>1</v>
      </c>
      <c r="L100" s="82">
        <v>1</v>
      </c>
      <c r="M100" s="82">
        <v>-1</v>
      </c>
      <c r="N100" s="83">
        <v>1</v>
      </c>
    </row>
    <row r="101" spans="6:14" x14ac:dyDescent="0.25">
      <c r="F101" s="96">
        <f t="shared" si="5"/>
        <v>94</v>
      </c>
      <c r="G101" s="110"/>
      <c r="H101" s="112">
        <v>1</v>
      </c>
      <c r="I101" s="82">
        <v>-1</v>
      </c>
      <c r="J101" s="82">
        <v>1</v>
      </c>
      <c r="K101" s="82">
        <v>1</v>
      </c>
      <c r="L101" s="82">
        <v>1</v>
      </c>
      <c r="M101" s="82">
        <v>-1</v>
      </c>
      <c r="N101" s="83">
        <v>1</v>
      </c>
    </row>
    <row r="102" spans="6:14" x14ac:dyDescent="0.25">
      <c r="F102" s="96">
        <f t="shared" si="5"/>
        <v>95</v>
      </c>
      <c r="G102" s="110"/>
      <c r="H102" s="112">
        <v>-1</v>
      </c>
      <c r="I102" s="82">
        <v>1</v>
      </c>
      <c r="J102" s="82">
        <v>1</v>
      </c>
      <c r="K102" s="82">
        <v>1</v>
      </c>
      <c r="L102" s="82">
        <v>1</v>
      </c>
      <c r="M102" s="82">
        <v>-1</v>
      </c>
      <c r="N102" s="83">
        <v>1</v>
      </c>
    </row>
    <row r="103" spans="6:14" x14ac:dyDescent="0.25">
      <c r="F103" s="96">
        <f t="shared" si="5"/>
        <v>96</v>
      </c>
      <c r="G103" s="110"/>
      <c r="H103" s="112">
        <v>1</v>
      </c>
      <c r="I103" s="82">
        <v>1</v>
      </c>
      <c r="J103" s="82">
        <v>1</v>
      </c>
      <c r="K103" s="82">
        <v>1</v>
      </c>
      <c r="L103" s="82">
        <v>1</v>
      </c>
      <c r="M103" s="82">
        <v>-1</v>
      </c>
      <c r="N103" s="83">
        <v>1</v>
      </c>
    </row>
    <row r="104" spans="6:14" x14ac:dyDescent="0.25">
      <c r="F104" s="96">
        <f t="shared" si="5"/>
        <v>97</v>
      </c>
      <c r="G104" s="110"/>
      <c r="H104" s="112">
        <v>-1</v>
      </c>
      <c r="I104" s="82">
        <v>-1</v>
      </c>
      <c r="J104" s="82">
        <v>-1</v>
      </c>
      <c r="K104" s="82">
        <v>-1</v>
      </c>
      <c r="L104" s="82">
        <v>-1</v>
      </c>
      <c r="M104" s="82">
        <v>1</v>
      </c>
      <c r="N104" s="83">
        <v>1</v>
      </c>
    </row>
    <row r="105" spans="6:14" x14ac:dyDescent="0.25">
      <c r="F105" s="96">
        <f t="shared" si="5"/>
        <v>98</v>
      </c>
      <c r="G105" s="110"/>
      <c r="H105" s="112">
        <v>1</v>
      </c>
      <c r="I105" s="82">
        <v>-1</v>
      </c>
      <c r="J105" s="82">
        <v>-1</v>
      </c>
      <c r="K105" s="82">
        <v>-1</v>
      </c>
      <c r="L105" s="82">
        <v>-1</v>
      </c>
      <c r="M105" s="82">
        <v>1</v>
      </c>
      <c r="N105" s="83">
        <v>1</v>
      </c>
    </row>
    <row r="106" spans="6:14" x14ac:dyDescent="0.25">
      <c r="F106" s="96">
        <f t="shared" si="5"/>
        <v>99</v>
      </c>
      <c r="G106" s="110"/>
      <c r="H106" s="112">
        <v>-1</v>
      </c>
      <c r="I106" s="82">
        <v>1</v>
      </c>
      <c r="J106" s="82">
        <v>-1</v>
      </c>
      <c r="K106" s="82">
        <v>-1</v>
      </c>
      <c r="L106" s="82">
        <v>-1</v>
      </c>
      <c r="M106" s="82">
        <v>1</v>
      </c>
      <c r="N106" s="83">
        <v>1</v>
      </c>
    </row>
    <row r="107" spans="6:14" x14ac:dyDescent="0.25">
      <c r="F107" s="96">
        <f t="shared" si="5"/>
        <v>100</v>
      </c>
      <c r="G107" s="110"/>
      <c r="H107" s="112">
        <v>1</v>
      </c>
      <c r="I107" s="82">
        <v>1</v>
      </c>
      <c r="J107" s="82">
        <v>-1</v>
      </c>
      <c r="K107" s="82">
        <v>-1</v>
      </c>
      <c r="L107" s="82">
        <v>-1</v>
      </c>
      <c r="M107" s="82">
        <v>1</v>
      </c>
      <c r="N107" s="83">
        <v>1</v>
      </c>
    </row>
    <row r="108" spans="6:14" x14ac:dyDescent="0.25">
      <c r="F108" s="96">
        <f t="shared" si="5"/>
        <v>101</v>
      </c>
      <c r="G108" s="110"/>
      <c r="H108" s="112">
        <v>-1</v>
      </c>
      <c r="I108" s="82">
        <v>-1</v>
      </c>
      <c r="J108" s="82">
        <v>1</v>
      </c>
      <c r="K108" s="82">
        <v>-1</v>
      </c>
      <c r="L108" s="82">
        <v>-1</v>
      </c>
      <c r="M108" s="82">
        <v>1</v>
      </c>
      <c r="N108" s="83">
        <v>1</v>
      </c>
    </row>
    <row r="109" spans="6:14" x14ac:dyDescent="0.25">
      <c r="F109" s="96">
        <f t="shared" si="5"/>
        <v>102</v>
      </c>
      <c r="G109" s="110"/>
      <c r="H109" s="112">
        <v>1</v>
      </c>
      <c r="I109" s="82">
        <v>-1</v>
      </c>
      <c r="J109" s="82">
        <v>1</v>
      </c>
      <c r="K109" s="82">
        <v>-1</v>
      </c>
      <c r="L109" s="82">
        <v>-1</v>
      </c>
      <c r="M109" s="82">
        <v>1</v>
      </c>
      <c r="N109" s="83">
        <v>1</v>
      </c>
    </row>
    <row r="110" spans="6:14" x14ac:dyDescent="0.25">
      <c r="F110" s="96">
        <f t="shared" si="5"/>
        <v>103</v>
      </c>
      <c r="G110" s="110"/>
      <c r="H110" s="112">
        <v>-1</v>
      </c>
      <c r="I110" s="82">
        <v>1</v>
      </c>
      <c r="J110" s="82">
        <v>1</v>
      </c>
      <c r="K110" s="82">
        <v>-1</v>
      </c>
      <c r="L110" s="82">
        <v>-1</v>
      </c>
      <c r="M110" s="82">
        <v>1</v>
      </c>
      <c r="N110" s="83">
        <v>1</v>
      </c>
    </row>
    <row r="111" spans="6:14" x14ac:dyDescent="0.25">
      <c r="F111" s="96">
        <f t="shared" si="5"/>
        <v>104</v>
      </c>
      <c r="G111" s="110"/>
      <c r="H111" s="112">
        <v>1</v>
      </c>
      <c r="I111" s="82">
        <v>1</v>
      </c>
      <c r="J111" s="82">
        <v>1</v>
      </c>
      <c r="K111" s="82">
        <v>-1</v>
      </c>
      <c r="L111" s="82">
        <v>-1</v>
      </c>
      <c r="M111" s="82">
        <v>1</v>
      </c>
      <c r="N111" s="83">
        <v>1</v>
      </c>
    </row>
    <row r="112" spans="6:14" x14ac:dyDescent="0.25">
      <c r="F112" s="96">
        <f t="shared" si="5"/>
        <v>105</v>
      </c>
      <c r="G112" s="110"/>
      <c r="H112" s="112">
        <v>-1</v>
      </c>
      <c r="I112" s="82">
        <v>-1</v>
      </c>
      <c r="J112" s="82">
        <v>-1</v>
      </c>
      <c r="K112" s="82">
        <v>1</v>
      </c>
      <c r="L112" s="82">
        <v>-1</v>
      </c>
      <c r="M112" s="82">
        <v>1</v>
      </c>
      <c r="N112" s="83">
        <v>1</v>
      </c>
    </row>
    <row r="113" spans="6:14" x14ac:dyDescent="0.25">
      <c r="F113" s="96">
        <f t="shared" si="5"/>
        <v>106</v>
      </c>
      <c r="G113" s="110"/>
      <c r="H113" s="112">
        <v>1</v>
      </c>
      <c r="I113" s="82">
        <v>-1</v>
      </c>
      <c r="J113" s="82">
        <v>-1</v>
      </c>
      <c r="K113" s="82">
        <v>1</v>
      </c>
      <c r="L113" s="82">
        <v>-1</v>
      </c>
      <c r="M113" s="82">
        <v>1</v>
      </c>
      <c r="N113" s="83">
        <v>1</v>
      </c>
    </row>
    <row r="114" spans="6:14" x14ac:dyDescent="0.25">
      <c r="F114" s="96">
        <f t="shared" si="5"/>
        <v>107</v>
      </c>
      <c r="G114" s="110"/>
      <c r="H114" s="112">
        <v>-1</v>
      </c>
      <c r="I114" s="82">
        <v>1</v>
      </c>
      <c r="J114" s="82">
        <v>-1</v>
      </c>
      <c r="K114" s="82">
        <v>1</v>
      </c>
      <c r="L114" s="82">
        <v>-1</v>
      </c>
      <c r="M114" s="82">
        <v>1</v>
      </c>
      <c r="N114" s="83">
        <v>1</v>
      </c>
    </row>
    <row r="115" spans="6:14" x14ac:dyDescent="0.25">
      <c r="F115" s="96">
        <f t="shared" si="5"/>
        <v>108</v>
      </c>
      <c r="G115" s="110"/>
      <c r="H115" s="112">
        <v>1</v>
      </c>
      <c r="I115" s="82">
        <v>1</v>
      </c>
      <c r="J115" s="82">
        <v>-1</v>
      </c>
      <c r="K115" s="82">
        <v>1</v>
      </c>
      <c r="L115" s="82">
        <v>-1</v>
      </c>
      <c r="M115" s="82">
        <v>1</v>
      </c>
      <c r="N115" s="83">
        <v>1</v>
      </c>
    </row>
    <row r="116" spans="6:14" x14ac:dyDescent="0.25">
      <c r="F116" s="96">
        <f t="shared" si="5"/>
        <v>109</v>
      </c>
      <c r="G116" s="110"/>
      <c r="H116" s="112">
        <v>-1</v>
      </c>
      <c r="I116" s="82">
        <v>-1</v>
      </c>
      <c r="J116" s="82">
        <v>1</v>
      </c>
      <c r="K116" s="82">
        <v>1</v>
      </c>
      <c r="L116" s="82">
        <v>-1</v>
      </c>
      <c r="M116" s="82">
        <v>1</v>
      </c>
      <c r="N116" s="83">
        <v>1</v>
      </c>
    </row>
    <row r="117" spans="6:14" x14ac:dyDescent="0.25">
      <c r="F117" s="96">
        <f t="shared" si="5"/>
        <v>110</v>
      </c>
      <c r="G117" s="110"/>
      <c r="H117" s="112">
        <v>1</v>
      </c>
      <c r="I117" s="82">
        <v>-1</v>
      </c>
      <c r="J117" s="82">
        <v>1</v>
      </c>
      <c r="K117" s="82">
        <v>1</v>
      </c>
      <c r="L117" s="82">
        <v>-1</v>
      </c>
      <c r="M117" s="82">
        <v>1</v>
      </c>
      <c r="N117" s="83">
        <v>1</v>
      </c>
    </row>
    <row r="118" spans="6:14" x14ac:dyDescent="0.25">
      <c r="F118" s="96">
        <f t="shared" si="5"/>
        <v>111</v>
      </c>
      <c r="G118" s="110"/>
      <c r="H118" s="112">
        <v>-1</v>
      </c>
      <c r="I118" s="82">
        <v>1</v>
      </c>
      <c r="J118" s="82">
        <v>1</v>
      </c>
      <c r="K118" s="82">
        <v>1</v>
      </c>
      <c r="L118" s="82">
        <v>-1</v>
      </c>
      <c r="M118" s="82">
        <v>1</v>
      </c>
      <c r="N118" s="83">
        <v>1</v>
      </c>
    </row>
    <row r="119" spans="6:14" x14ac:dyDescent="0.25">
      <c r="F119" s="96">
        <f t="shared" si="5"/>
        <v>112</v>
      </c>
      <c r="G119" s="110"/>
      <c r="H119" s="112">
        <v>1</v>
      </c>
      <c r="I119" s="82">
        <v>1</v>
      </c>
      <c r="J119" s="82">
        <v>1</v>
      </c>
      <c r="K119" s="82">
        <v>1</v>
      </c>
      <c r="L119" s="82">
        <v>-1</v>
      </c>
      <c r="M119" s="82">
        <v>1</v>
      </c>
      <c r="N119" s="83">
        <v>1</v>
      </c>
    </row>
    <row r="120" spans="6:14" x14ac:dyDescent="0.25">
      <c r="F120" s="96">
        <f t="shared" si="5"/>
        <v>113</v>
      </c>
      <c r="G120" s="110"/>
      <c r="H120" s="112">
        <v>-1</v>
      </c>
      <c r="I120" s="82">
        <v>-1</v>
      </c>
      <c r="J120" s="82">
        <v>-1</v>
      </c>
      <c r="K120" s="82">
        <v>-1</v>
      </c>
      <c r="L120" s="82">
        <v>1</v>
      </c>
      <c r="M120" s="82">
        <v>1</v>
      </c>
      <c r="N120" s="83">
        <v>1</v>
      </c>
    </row>
    <row r="121" spans="6:14" x14ac:dyDescent="0.25">
      <c r="F121" s="96">
        <f t="shared" si="5"/>
        <v>114</v>
      </c>
      <c r="G121" s="110"/>
      <c r="H121" s="112">
        <v>1</v>
      </c>
      <c r="I121" s="82">
        <v>-1</v>
      </c>
      <c r="J121" s="82">
        <v>-1</v>
      </c>
      <c r="K121" s="82">
        <v>-1</v>
      </c>
      <c r="L121" s="82">
        <v>1</v>
      </c>
      <c r="M121" s="82">
        <v>1</v>
      </c>
      <c r="N121" s="83">
        <v>1</v>
      </c>
    </row>
    <row r="122" spans="6:14" x14ac:dyDescent="0.25">
      <c r="F122" s="96">
        <f t="shared" si="5"/>
        <v>115</v>
      </c>
      <c r="G122" s="110"/>
      <c r="H122" s="112">
        <v>-1</v>
      </c>
      <c r="I122" s="82">
        <v>1</v>
      </c>
      <c r="J122" s="82">
        <v>-1</v>
      </c>
      <c r="K122" s="82">
        <v>-1</v>
      </c>
      <c r="L122" s="82">
        <v>1</v>
      </c>
      <c r="M122" s="82">
        <v>1</v>
      </c>
      <c r="N122" s="83">
        <v>1</v>
      </c>
    </row>
    <row r="123" spans="6:14" x14ac:dyDescent="0.25">
      <c r="F123" s="96">
        <f t="shared" si="5"/>
        <v>116</v>
      </c>
      <c r="G123" s="110"/>
      <c r="H123" s="112">
        <v>1</v>
      </c>
      <c r="I123" s="82">
        <v>1</v>
      </c>
      <c r="J123" s="82">
        <v>-1</v>
      </c>
      <c r="K123" s="82">
        <v>-1</v>
      </c>
      <c r="L123" s="82">
        <v>1</v>
      </c>
      <c r="M123" s="82">
        <v>1</v>
      </c>
      <c r="N123" s="83">
        <v>1</v>
      </c>
    </row>
    <row r="124" spans="6:14" x14ac:dyDescent="0.25">
      <c r="F124" s="96">
        <f t="shared" si="5"/>
        <v>117</v>
      </c>
      <c r="G124" s="110"/>
      <c r="H124" s="112">
        <v>-1</v>
      </c>
      <c r="I124" s="82">
        <v>-1</v>
      </c>
      <c r="J124" s="82">
        <v>1</v>
      </c>
      <c r="K124" s="82">
        <v>-1</v>
      </c>
      <c r="L124" s="82">
        <v>1</v>
      </c>
      <c r="M124" s="82">
        <v>1</v>
      </c>
      <c r="N124" s="83">
        <v>1</v>
      </c>
    </row>
    <row r="125" spans="6:14" x14ac:dyDescent="0.25">
      <c r="F125" s="96">
        <f t="shared" si="5"/>
        <v>118</v>
      </c>
      <c r="G125" s="110"/>
      <c r="H125" s="112">
        <v>1</v>
      </c>
      <c r="I125" s="82">
        <v>-1</v>
      </c>
      <c r="J125" s="82">
        <v>1</v>
      </c>
      <c r="K125" s="82">
        <v>-1</v>
      </c>
      <c r="L125" s="82">
        <v>1</v>
      </c>
      <c r="M125" s="82">
        <v>1</v>
      </c>
      <c r="N125" s="83">
        <v>1</v>
      </c>
    </row>
    <row r="126" spans="6:14" x14ac:dyDescent="0.25">
      <c r="F126" s="96">
        <f t="shared" si="5"/>
        <v>119</v>
      </c>
      <c r="G126" s="110"/>
      <c r="H126" s="112">
        <v>-1</v>
      </c>
      <c r="I126" s="82">
        <v>1</v>
      </c>
      <c r="J126" s="82">
        <v>1</v>
      </c>
      <c r="K126" s="82">
        <v>-1</v>
      </c>
      <c r="L126" s="82">
        <v>1</v>
      </c>
      <c r="M126" s="82">
        <v>1</v>
      </c>
      <c r="N126" s="83">
        <v>1</v>
      </c>
    </row>
    <row r="127" spans="6:14" x14ac:dyDescent="0.25">
      <c r="F127" s="96">
        <f t="shared" si="5"/>
        <v>120</v>
      </c>
      <c r="G127" s="110"/>
      <c r="H127" s="112">
        <v>1</v>
      </c>
      <c r="I127" s="82">
        <v>1</v>
      </c>
      <c r="J127" s="82">
        <v>1</v>
      </c>
      <c r="K127" s="82">
        <v>-1</v>
      </c>
      <c r="L127" s="82">
        <v>1</v>
      </c>
      <c r="M127" s="82">
        <v>1</v>
      </c>
      <c r="N127" s="83">
        <v>1</v>
      </c>
    </row>
    <row r="128" spans="6:14" x14ac:dyDescent="0.25">
      <c r="F128" s="96">
        <f t="shared" si="5"/>
        <v>121</v>
      </c>
      <c r="G128" s="110"/>
      <c r="H128" s="112">
        <v>-1</v>
      </c>
      <c r="I128" s="82">
        <v>-1</v>
      </c>
      <c r="J128" s="82">
        <v>-1</v>
      </c>
      <c r="K128" s="82">
        <v>1</v>
      </c>
      <c r="L128" s="82">
        <v>1</v>
      </c>
      <c r="M128" s="82">
        <v>1</v>
      </c>
      <c r="N128" s="83">
        <v>1</v>
      </c>
    </row>
    <row r="129" spans="3:14" x14ac:dyDescent="0.25">
      <c r="F129" s="96">
        <f t="shared" si="5"/>
        <v>122</v>
      </c>
      <c r="G129" s="110"/>
      <c r="H129" s="112">
        <v>1</v>
      </c>
      <c r="I129" s="82">
        <v>-1</v>
      </c>
      <c r="J129" s="82">
        <v>-1</v>
      </c>
      <c r="K129" s="82">
        <v>1</v>
      </c>
      <c r="L129" s="82">
        <v>1</v>
      </c>
      <c r="M129" s="82">
        <v>1</v>
      </c>
      <c r="N129" s="83">
        <v>1</v>
      </c>
    </row>
    <row r="130" spans="3:14" x14ac:dyDescent="0.25">
      <c r="F130" s="96">
        <f t="shared" si="5"/>
        <v>123</v>
      </c>
      <c r="G130" s="110"/>
      <c r="H130" s="112">
        <v>-1</v>
      </c>
      <c r="I130" s="82">
        <v>1</v>
      </c>
      <c r="J130" s="82">
        <v>-1</v>
      </c>
      <c r="K130" s="82">
        <v>1</v>
      </c>
      <c r="L130" s="82">
        <v>1</v>
      </c>
      <c r="M130" s="82">
        <v>1</v>
      </c>
      <c r="N130" s="83">
        <v>1</v>
      </c>
    </row>
    <row r="131" spans="3:14" x14ac:dyDescent="0.25">
      <c r="F131" s="96">
        <f t="shared" si="5"/>
        <v>124</v>
      </c>
      <c r="G131" s="110"/>
      <c r="H131" s="112">
        <v>1</v>
      </c>
      <c r="I131" s="82">
        <v>1</v>
      </c>
      <c r="J131" s="82">
        <v>-1</v>
      </c>
      <c r="K131" s="82">
        <v>1</v>
      </c>
      <c r="L131" s="82">
        <v>1</v>
      </c>
      <c r="M131" s="82">
        <v>1</v>
      </c>
      <c r="N131" s="83">
        <v>1</v>
      </c>
    </row>
    <row r="132" spans="3:14" x14ac:dyDescent="0.25">
      <c r="F132" s="96">
        <f t="shared" si="5"/>
        <v>125</v>
      </c>
      <c r="G132" s="110"/>
      <c r="H132" s="112">
        <v>-1</v>
      </c>
      <c r="I132" s="82">
        <v>-1</v>
      </c>
      <c r="J132" s="82">
        <v>1</v>
      </c>
      <c r="K132" s="82">
        <v>1</v>
      </c>
      <c r="L132" s="82">
        <v>1</v>
      </c>
      <c r="M132" s="82">
        <v>1</v>
      </c>
      <c r="N132" s="83">
        <v>1</v>
      </c>
    </row>
    <row r="133" spans="3:14" x14ac:dyDescent="0.25">
      <c r="F133" s="96">
        <f t="shared" si="5"/>
        <v>126</v>
      </c>
      <c r="G133" s="110"/>
      <c r="H133" s="112">
        <v>1</v>
      </c>
      <c r="I133" s="82">
        <v>-1</v>
      </c>
      <c r="J133" s="82">
        <v>1</v>
      </c>
      <c r="K133" s="82">
        <v>1</v>
      </c>
      <c r="L133" s="82">
        <v>1</v>
      </c>
      <c r="M133" s="82">
        <v>1</v>
      </c>
      <c r="N133" s="83">
        <v>1</v>
      </c>
    </row>
    <row r="134" spans="3:14" x14ac:dyDescent="0.25">
      <c r="F134" s="96">
        <f t="shared" si="5"/>
        <v>127</v>
      </c>
      <c r="G134" s="110"/>
      <c r="H134" s="112">
        <v>-1</v>
      </c>
      <c r="I134" s="82">
        <v>1</v>
      </c>
      <c r="J134" s="82">
        <v>1</v>
      </c>
      <c r="K134" s="82">
        <v>1</v>
      </c>
      <c r="L134" s="82">
        <v>1</v>
      </c>
      <c r="M134" s="82">
        <v>1</v>
      </c>
      <c r="N134" s="83">
        <v>1</v>
      </c>
    </row>
    <row r="135" spans="3:14" ht="16.5" thickBot="1" x14ac:dyDescent="0.3">
      <c r="C135" s="80">
        <v>1.1150909080000001E-3</v>
      </c>
      <c r="F135" s="97">
        <f t="shared" si="5"/>
        <v>128</v>
      </c>
      <c r="G135" s="111"/>
      <c r="H135" s="113">
        <v>1</v>
      </c>
      <c r="I135" s="84">
        <v>1</v>
      </c>
      <c r="J135" s="84">
        <v>1</v>
      </c>
      <c r="K135" s="84">
        <v>1</v>
      </c>
      <c r="L135" s="84">
        <v>1</v>
      </c>
      <c r="M135" s="84">
        <v>1</v>
      </c>
      <c r="N135" s="85">
        <v>1</v>
      </c>
    </row>
  </sheetData>
  <mergeCells count="4">
    <mergeCell ref="F2:N2"/>
    <mergeCell ref="F3:F7"/>
    <mergeCell ref="G3:N3"/>
    <mergeCell ref="G4:G5"/>
  </mergeCells>
  <printOptions horizontalCentered="1" verticalCentered="1"/>
  <pageMargins left="0.7" right="0.7" top="0.75" bottom="0.75" header="0.3" footer="0.3"/>
  <pageSetup scale="72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31"/>
  <sheetViews>
    <sheetView workbookViewId="0"/>
  </sheetViews>
  <sheetFormatPr defaultRowHeight="15.75" x14ac:dyDescent="0.25"/>
  <cols>
    <col min="1" max="1" width="9.140625" style="1"/>
    <col min="2" max="2" width="12.7109375" style="2" customWidth="1"/>
    <col min="3" max="10" width="12.7109375" style="1" customWidth="1"/>
    <col min="11" max="16384" width="9.140625" style="1"/>
  </cols>
  <sheetData>
    <row r="1" spans="2:10" ht="16.5" thickBot="1" x14ac:dyDescent="0.3"/>
    <row r="2" spans="2:10" ht="16.5" thickBot="1" x14ac:dyDescent="0.3">
      <c r="B2" s="160" t="s">
        <v>0</v>
      </c>
      <c r="C2" s="161"/>
      <c r="D2" s="161"/>
      <c r="E2" s="161"/>
      <c r="F2" s="161"/>
      <c r="G2" s="161"/>
      <c r="H2" s="161"/>
      <c r="I2" s="161"/>
      <c r="J2" s="162"/>
    </row>
    <row r="3" spans="2:10" s="3" customFormat="1" ht="48" thickBot="1" x14ac:dyDescent="0.3">
      <c r="B3" s="94" t="s">
        <v>6</v>
      </c>
      <c r="C3" s="90" t="s">
        <v>53</v>
      </c>
      <c r="D3" s="88" t="s">
        <v>54</v>
      </c>
      <c r="E3" s="88" t="s">
        <v>8</v>
      </c>
      <c r="F3" s="88" t="s">
        <v>9</v>
      </c>
      <c r="G3" s="88" t="s">
        <v>11</v>
      </c>
      <c r="H3" s="88" t="s">
        <v>55</v>
      </c>
      <c r="I3" s="88" t="s">
        <v>56</v>
      </c>
      <c r="J3" s="89" t="s">
        <v>57</v>
      </c>
    </row>
    <row r="4" spans="2:10" x14ac:dyDescent="0.25">
      <c r="B4" s="95">
        <v>1</v>
      </c>
      <c r="C4" s="91"/>
      <c r="D4" s="86"/>
      <c r="E4" s="86"/>
      <c r="F4" s="86"/>
      <c r="G4" s="86"/>
      <c r="H4" s="86" t="s">
        <v>58</v>
      </c>
      <c r="I4" s="86"/>
      <c r="J4" s="87" t="s">
        <v>58</v>
      </c>
    </row>
    <row r="5" spans="2:10" x14ac:dyDescent="0.25">
      <c r="B5" s="96">
        <f>B4+1</f>
        <v>2</v>
      </c>
      <c r="C5" s="92"/>
      <c r="D5" s="82"/>
      <c r="E5" s="82"/>
      <c r="F5" s="82"/>
      <c r="G5" s="82"/>
      <c r="H5" s="82" t="s">
        <v>58</v>
      </c>
      <c r="I5" s="82"/>
      <c r="J5" s="83" t="s">
        <v>58</v>
      </c>
    </row>
    <row r="6" spans="2:10" x14ac:dyDescent="0.25">
      <c r="B6" s="96">
        <f t="shared" ref="B6:B16" si="0">B5+1</f>
        <v>3</v>
      </c>
      <c r="C6" s="92"/>
      <c r="D6" s="82"/>
      <c r="E6" s="82"/>
      <c r="F6" s="82"/>
      <c r="G6" s="82"/>
      <c r="H6" s="82" t="s">
        <v>58</v>
      </c>
      <c r="I6" s="82"/>
      <c r="J6" s="83" t="s">
        <v>58</v>
      </c>
    </row>
    <row r="7" spans="2:10" x14ac:dyDescent="0.25">
      <c r="B7" s="96">
        <f t="shared" si="0"/>
        <v>4</v>
      </c>
      <c r="C7" s="92"/>
      <c r="D7" s="82"/>
      <c r="E7" s="82"/>
      <c r="F7" s="82"/>
      <c r="G7" s="82"/>
      <c r="H7" s="82" t="s">
        <v>58</v>
      </c>
      <c r="I7" s="82"/>
      <c r="J7" s="83" t="s">
        <v>58</v>
      </c>
    </row>
    <row r="8" spans="2:10" x14ac:dyDescent="0.25">
      <c r="B8" s="96">
        <f t="shared" si="0"/>
        <v>5</v>
      </c>
      <c r="C8" s="92"/>
      <c r="D8" s="82"/>
      <c r="E8" s="82"/>
      <c r="F8" s="82"/>
      <c r="G8" s="82"/>
      <c r="H8" s="82" t="s">
        <v>58</v>
      </c>
      <c r="I8" s="82"/>
      <c r="J8" s="83" t="s">
        <v>58</v>
      </c>
    </row>
    <row r="9" spans="2:10" x14ac:dyDescent="0.25">
      <c r="B9" s="96">
        <f t="shared" si="0"/>
        <v>6</v>
      </c>
      <c r="C9" s="92"/>
      <c r="D9" s="82"/>
      <c r="E9" s="82"/>
      <c r="F9" s="82"/>
      <c r="G9" s="82"/>
      <c r="H9" s="82" t="s">
        <v>58</v>
      </c>
      <c r="I9" s="82"/>
      <c r="J9" s="83" t="s">
        <v>58</v>
      </c>
    </row>
    <row r="10" spans="2:10" x14ac:dyDescent="0.25">
      <c r="B10" s="96">
        <f t="shared" si="0"/>
        <v>7</v>
      </c>
      <c r="C10" s="92"/>
      <c r="D10" s="82"/>
      <c r="E10" s="82"/>
      <c r="F10" s="82"/>
      <c r="G10" s="82"/>
      <c r="H10" s="82" t="s">
        <v>58</v>
      </c>
      <c r="I10" s="82"/>
      <c r="J10" s="83" t="s">
        <v>58</v>
      </c>
    </row>
    <row r="11" spans="2:10" x14ac:dyDescent="0.25">
      <c r="B11" s="96">
        <f t="shared" si="0"/>
        <v>8</v>
      </c>
      <c r="C11" s="92"/>
      <c r="D11" s="82"/>
      <c r="E11" s="82"/>
      <c r="F11" s="82"/>
      <c r="G11" s="82"/>
      <c r="H11" s="82" t="s">
        <v>58</v>
      </c>
      <c r="I11" s="82"/>
      <c r="J11" s="83" t="s">
        <v>58</v>
      </c>
    </row>
    <row r="12" spans="2:10" x14ac:dyDescent="0.25">
      <c r="B12" s="96">
        <f t="shared" si="0"/>
        <v>9</v>
      </c>
      <c r="C12" s="92"/>
      <c r="D12" s="82"/>
      <c r="E12" s="82"/>
      <c r="F12" s="82"/>
      <c r="G12" s="82"/>
      <c r="H12" s="82" t="s">
        <v>58</v>
      </c>
      <c r="I12" s="82"/>
      <c r="J12" s="83" t="s">
        <v>58</v>
      </c>
    </row>
    <row r="13" spans="2:10" x14ac:dyDescent="0.25">
      <c r="B13" s="96">
        <f t="shared" si="0"/>
        <v>10</v>
      </c>
      <c r="C13" s="92"/>
      <c r="D13" s="82"/>
      <c r="E13" s="82"/>
      <c r="F13" s="82"/>
      <c r="G13" s="82"/>
      <c r="H13" s="82" t="s">
        <v>58</v>
      </c>
      <c r="I13" s="82"/>
      <c r="J13" s="83" t="s">
        <v>58</v>
      </c>
    </row>
    <row r="14" spans="2:10" x14ac:dyDescent="0.25">
      <c r="B14" s="96">
        <f t="shared" si="0"/>
        <v>11</v>
      </c>
      <c r="C14" s="92"/>
      <c r="D14" s="82"/>
      <c r="E14" s="82"/>
      <c r="F14" s="82"/>
      <c r="G14" s="82"/>
      <c r="H14" s="82" t="s">
        <v>58</v>
      </c>
      <c r="I14" s="82"/>
      <c r="J14" s="83" t="s">
        <v>58</v>
      </c>
    </row>
    <row r="15" spans="2:10" x14ac:dyDescent="0.25">
      <c r="B15" s="96">
        <f t="shared" si="0"/>
        <v>12</v>
      </c>
      <c r="C15" s="92"/>
      <c r="D15" s="82"/>
      <c r="E15" s="82"/>
      <c r="F15" s="82"/>
      <c r="G15" s="82"/>
      <c r="H15" s="82" t="s">
        <v>58</v>
      </c>
      <c r="I15" s="82"/>
      <c r="J15" s="83" t="s">
        <v>58</v>
      </c>
    </row>
    <row r="16" spans="2:10" x14ac:dyDescent="0.25">
      <c r="B16" s="96">
        <f t="shared" si="0"/>
        <v>13</v>
      </c>
      <c r="C16" s="92"/>
      <c r="D16" s="82"/>
      <c r="E16" s="82"/>
      <c r="F16" s="82"/>
      <c r="G16" s="82"/>
      <c r="H16" s="82" t="s">
        <v>58</v>
      </c>
      <c r="I16" s="82"/>
      <c r="J16" s="83" t="s">
        <v>58</v>
      </c>
    </row>
    <row r="17" spans="2:10" x14ac:dyDescent="0.25">
      <c r="B17" s="96">
        <f>B16+1</f>
        <v>14</v>
      </c>
      <c r="C17" s="92"/>
      <c r="D17" s="82"/>
      <c r="E17" s="82"/>
      <c r="F17" s="82"/>
      <c r="G17" s="82"/>
      <c r="H17" s="82" t="s">
        <v>58</v>
      </c>
      <c r="I17" s="82"/>
      <c r="J17" s="83" t="s">
        <v>58</v>
      </c>
    </row>
    <row r="18" spans="2:10" x14ac:dyDescent="0.25">
      <c r="B18" s="96">
        <f t="shared" ref="B18:B81" si="1">B17+1</f>
        <v>15</v>
      </c>
      <c r="C18" s="92"/>
      <c r="D18" s="82"/>
      <c r="E18" s="82"/>
      <c r="F18" s="82"/>
      <c r="G18" s="82"/>
      <c r="H18" s="82" t="s">
        <v>58</v>
      </c>
      <c r="I18" s="82"/>
      <c r="J18" s="83" t="s">
        <v>58</v>
      </c>
    </row>
    <row r="19" spans="2:10" x14ac:dyDescent="0.25">
      <c r="B19" s="96">
        <f t="shared" si="1"/>
        <v>16</v>
      </c>
      <c r="C19" s="92"/>
      <c r="D19" s="82"/>
      <c r="E19" s="82"/>
      <c r="F19" s="82"/>
      <c r="G19" s="82"/>
      <c r="H19" s="82" t="s">
        <v>58</v>
      </c>
      <c r="I19" s="82"/>
      <c r="J19" s="83" t="s">
        <v>58</v>
      </c>
    </row>
    <row r="20" spans="2:10" x14ac:dyDescent="0.25">
      <c r="B20" s="96">
        <f t="shared" si="1"/>
        <v>17</v>
      </c>
      <c r="C20" s="92"/>
      <c r="D20" s="82"/>
      <c r="E20" s="82"/>
      <c r="F20" s="82"/>
      <c r="G20" s="82"/>
      <c r="H20" s="82" t="s">
        <v>58</v>
      </c>
      <c r="I20" s="82"/>
      <c r="J20" s="83" t="s">
        <v>58</v>
      </c>
    </row>
    <row r="21" spans="2:10" x14ac:dyDescent="0.25">
      <c r="B21" s="96">
        <f t="shared" si="1"/>
        <v>18</v>
      </c>
      <c r="C21" s="92"/>
      <c r="D21" s="82"/>
      <c r="E21" s="82"/>
      <c r="F21" s="82"/>
      <c r="G21" s="82"/>
      <c r="H21" s="82" t="s">
        <v>58</v>
      </c>
      <c r="I21" s="82"/>
      <c r="J21" s="83" t="s">
        <v>58</v>
      </c>
    </row>
    <row r="22" spans="2:10" x14ac:dyDescent="0.25">
      <c r="B22" s="96">
        <f t="shared" si="1"/>
        <v>19</v>
      </c>
      <c r="C22" s="92"/>
      <c r="D22" s="82"/>
      <c r="E22" s="82"/>
      <c r="F22" s="82"/>
      <c r="G22" s="82"/>
      <c r="H22" s="82" t="s">
        <v>58</v>
      </c>
      <c r="I22" s="82"/>
      <c r="J22" s="83" t="s">
        <v>58</v>
      </c>
    </row>
    <row r="23" spans="2:10" x14ac:dyDescent="0.25">
      <c r="B23" s="96">
        <f t="shared" si="1"/>
        <v>20</v>
      </c>
      <c r="C23" s="92"/>
      <c r="D23" s="82"/>
      <c r="E23" s="82"/>
      <c r="F23" s="82"/>
      <c r="G23" s="82"/>
      <c r="H23" s="82" t="s">
        <v>58</v>
      </c>
      <c r="I23" s="82"/>
      <c r="J23" s="83" t="s">
        <v>58</v>
      </c>
    </row>
    <row r="24" spans="2:10" x14ac:dyDescent="0.25">
      <c r="B24" s="96">
        <f t="shared" si="1"/>
        <v>21</v>
      </c>
      <c r="C24" s="92"/>
      <c r="D24" s="82"/>
      <c r="E24" s="82"/>
      <c r="F24" s="82"/>
      <c r="G24" s="82"/>
      <c r="H24" s="82" t="s">
        <v>58</v>
      </c>
      <c r="I24" s="82"/>
      <c r="J24" s="83" t="s">
        <v>58</v>
      </c>
    </row>
    <row r="25" spans="2:10" x14ac:dyDescent="0.25">
      <c r="B25" s="96">
        <f t="shared" si="1"/>
        <v>22</v>
      </c>
      <c r="C25" s="92"/>
      <c r="D25" s="82"/>
      <c r="E25" s="82"/>
      <c r="F25" s="82"/>
      <c r="G25" s="82"/>
      <c r="H25" s="82" t="s">
        <v>58</v>
      </c>
      <c r="I25" s="82"/>
      <c r="J25" s="83" t="s">
        <v>58</v>
      </c>
    </row>
    <row r="26" spans="2:10" x14ac:dyDescent="0.25">
      <c r="B26" s="96">
        <f t="shared" si="1"/>
        <v>23</v>
      </c>
      <c r="C26" s="92"/>
      <c r="D26" s="82"/>
      <c r="E26" s="82"/>
      <c r="F26" s="82"/>
      <c r="G26" s="82"/>
      <c r="H26" s="82" t="s">
        <v>58</v>
      </c>
      <c r="I26" s="82"/>
      <c r="J26" s="83" t="s">
        <v>58</v>
      </c>
    </row>
    <row r="27" spans="2:10" x14ac:dyDescent="0.25">
      <c r="B27" s="96">
        <f t="shared" si="1"/>
        <v>24</v>
      </c>
      <c r="C27" s="92"/>
      <c r="D27" s="82"/>
      <c r="E27" s="82"/>
      <c r="F27" s="82"/>
      <c r="G27" s="82"/>
      <c r="H27" s="82" t="s">
        <v>58</v>
      </c>
      <c r="I27" s="82"/>
      <c r="J27" s="83" t="s">
        <v>58</v>
      </c>
    </row>
    <row r="28" spans="2:10" x14ac:dyDescent="0.25">
      <c r="B28" s="96">
        <f t="shared" si="1"/>
        <v>25</v>
      </c>
      <c r="C28" s="92"/>
      <c r="D28" s="82"/>
      <c r="E28" s="82"/>
      <c r="F28" s="82"/>
      <c r="G28" s="82"/>
      <c r="H28" s="82" t="s">
        <v>58</v>
      </c>
      <c r="I28" s="82"/>
      <c r="J28" s="83" t="s">
        <v>58</v>
      </c>
    </row>
    <row r="29" spans="2:10" x14ac:dyDescent="0.25">
      <c r="B29" s="96">
        <f t="shared" si="1"/>
        <v>26</v>
      </c>
      <c r="C29" s="92"/>
      <c r="D29" s="82"/>
      <c r="E29" s="82"/>
      <c r="F29" s="82"/>
      <c r="G29" s="82"/>
      <c r="H29" s="82" t="s">
        <v>58</v>
      </c>
      <c r="I29" s="82"/>
      <c r="J29" s="83" t="s">
        <v>58</v>
      </c>
    </row>
    <row r="30" spans="2:10" x14ac:dyDescent="0.25">
      <c r="B30" s="96">
        <f t="shared" si="1"/>
        <v>27</v>
      </c>
      <c r="C30" s="92"/>
      <c r="D30" s="82"/>
      <c r="E30" s="82"/>
      <c r="F30" s="82"/>
      <c r="G30" s="82"/>
      <c r="H30" s="82" t="s">
        <v>58</v>
      </c>
      <c r="I30" s="82"/>
      <c r="J30" s="83" t="s">
        <v>58</v>
      </c>
    </row>
    <row r="31" spans="2:10" x14ac:dyDescent="0.25">
      <c r="B31" s="96">
        <f t="shared" si="1"/>
        <v>28</v>
      </c>
      <c r="C31" s="92"/>
      <c r="D31" s="82"/>
      <c r="E31" s="82"/>
      <c r="F31" s="82"/>
      <c r="G31" s="82"/>
      <c r="H31" s="82" t="s">
        <v>58</v>
      </c>
      <c r="I31" s="82"/>
      <c r="J31" s="83" t="s">
        <v>58</v>
      </c>
    </row>
    <row r="32" spans="2:10" x14ac:dyDescent="0.25">
      <c r="B32" s="96">
        <f t="shared" si="1"/>
        <v>29</v>
      </c>
      <c r="C32" s="92"/>
      <c r="D32" s="82"/>
      <c r="E32" s="82"/>
      <c r="F32" s="82"/>
      <c r="G32" s="82"/>
      <c r="H32" s="82" t="s">
        <v>58</v>
      </c>
      <c r="I32" s="82"/>
      <c r="J32" s="83" t="s">
        <v>58</v>
      </c>
    </row>
    <row r="33" spans="2:10" x14ac:dyDescent="0.25">
      <c r="B33" s="96">
        <f t="shared" si="1"/>
        <v>30</v>
      </c>
      <c r="C33" s="92"/>
      <c r="D33" s="82"/>
      <c r="E33" s="82"/>
      <c r="F33" s="82"/>
      <c r="G33" s="82"/>
      <c r="H33" s="82" t="s">
        <v>58</v>
      </c>
      <c r="I33" s="82"/>
      <c r="J33" s="83" t="s">
        <v>58</v>
      </c>
    </row>
    <row r="34" spans="2:10" x14ac:dyDescent="0.25">
      <c r="B34" s="96">
        <f t="shared" si="1"/>
        <v>31</v>
      </c>
      <c r="C34" s="92"/>
      <c r="D34" s="82"/>
      <c r="E34" s="82"/>
      <c r="F34" s="82"/>
      <c r="G34" s="82"/>
      <c r="H34" s="82" t="s">
        <v>58</v>
      </c>
      <c r="I34" s="82"/>
      <c r="J34" s="83" t="s">
        <v>58</v>
      </c>
    </row>
    <row r="35" spans="2:10" x14ac:dyDescent="0.25">
      <c r="B35" s="96">
        <f t="shared" si="1"/>
        <v>32</v>
      </c>
      <c r="C35" s="92"/>
      <c r="D35" s="82"/>
      <c r="E35" s="82"/>
      <c r="F35" s="82"/>
      <c r="G35" s="82"/>
      <c r="H35" s="82" t="s">
        <v>58</v>
      </c>
      <c r="I35" s="82"/>
      <c r="J35" s="83" t="s">
        <v>58</v>
      </c>
    </row>
    <row r="36" spans="2:10" x14ac:dyDescent="0.25">
      <c r="B36" s="96">
        <f t="shared" si="1"/>
        <v>33</v>
      </c>
      <c r="C36" s="92"/>
      <c r="D36" s="82"/>
      <c r="E36" s="82"/>
      <c r="F36" s="82"/>
      <c r="G36" s="82"/>
      <c r="H36" s="82" t="s">
        <v>58</v>
      </c>
      <c r="I36" s="82"/>
      <c r="J36" s="83" t="s">
        <v>58</v>
      </c>
    </row>
    <row r="37" spans="2:10" x14ac:dyDescent="0.25">
      <c r="B37" s="96">
        <f t="shared" si="1"/>
        <v>34</v>
      </c>
      <c r="C37" s="92"/>
      <c r="D37" s="82"/>
      <c r="E37" s="82"/>
      <c r="F37" s="82"/>
      <c r="G37" s="82"/>
      <c r="H37" s="82" t="s">
        <v>58</v>
      </c>
      <c r="I37" s="82"/>
      <c r="J37" s="83" t="s">
        <v>58</v>
      </c>
    </row>
    <row r="38" spans="2:10" x14ac:dyDescent="0.25">
      <c r="B38" s="96">
        <f t="shared" si="1"/>
        <v>35</v>
      </c>
      <c r="C38" s="92"/>
      <c r="D38" s="82"/>
      <c r="E38" s="82"/>
      <c r="F38" s="82"/>
      <c r="G38" s="82"/>
      <c r="H38" s="82" t="s">
        <v>58</v>
      </c>
      <c r="I38" s="82"/>
      <c r="J38" s="83" t="s">
        <v>58</v>
      </c>
    </row>
    <row r="39" spans="2:10" x14ac:dyDescent="0.25">
      <c r="B39" s="96">
        <f t="shared" si="1"/>
        <v>36</v>
      </c>
      <c r="C39" s="92"/>
      <c r="D39" s="82"/>
      <c r="E39" s="82"/>
      <c r="F39" s="82"/>
      <c r="G39" s="82"/>
      <c r="H39" s="82" t="s">
        <v>58</v>
      </c>
      <c r="I39" s="82"/>
      <c r="J39" s="83" t="s">
        <v>58</v>
      </c>
    </row>
    <row r="40" spans="2:10" x14ac:dyDescent="0.25">
      <c r="B40" s="96">
        <f t="shared" si="1"/>
        <v>37</v>
      </c>
      <c r="C40" s="92"/>
      <c r="D40" s="82"/>
      <c r="E40" s="82"/>
      <c r="F40" s="82"/>
      <c r="G40" s="82"/>
      <c r="H40" s="82" t="s">
        <v>58</v>
      </c>
      <c r="I40" s="82"/>
      <c r="J40" s="83" t="s">
        <v>58</v>
      </c>
    </row>
    <row r="41" spans="2:10" x14ac:dyDescent="0.25">
      <c r="B41" s="96">
        <f t="shared" si="1"/>
        <v>38</v>
      </c>
      <c r="C41" s="92"/>
      <c r="D41" s="82"/>
      <c r="E41" s="82"/>
      <c r="F41" s="82"/>
      <c r="G41" s="82"/>
      <c r="H41" s="82" t="s">
        <v>58</v>
      </c>
      <c r="I41" s="82"/>
      <c r="J41" s="83" t="s">
        <v>58</v>
      </c>
    </row>
    <row r="42" spans="2:10" x14ac:dyDescent="0.25">
      <c r="B42" s="96">
        <f t="shared" si="1"/>
        <v>39</v>
      </c>
      <c r="C42" s="92"/>
      <c r="D42" s="82"/>
      <c r="E42" s="82"/>
      <c r="F42" s="82"/>
      <c r="G42" s="82"/>
      <c r="H42" s="82" t="s">
        <v>58</v>
      </c>
      <c r="I42" s="82"/>
      <c r="J42" s="83" t="s">
        <v>58</v>
      </c>
    </row>
    <row r="43" spans="2:10" x14ac:dyDescent="0.25">
      <c r="B43" s="96">
        <f t="shared" si="1"/>
        <v>40</v>
      </c>
      <c r="C43" s="92"/>
      <c r="D43" s="82"/>
      <c r="E43" s="82"/>
      <c r="F43" s="82"/>
      <c r="G43" s="82"/>
      <c r="H43" s="82" t="s">
        <v>58</v>
      </c>
      <c r="I43" s="82"/>
      <c r="J43" s="83" t="s">
        <v>58</v>
      </c>
    </row>
    <row r="44" spans="2:10" x14ac:dyDescent="0.25">
      <c r="B44" s="96">
        <f t="shared" si="1"/>
        <v>41</v>
      </c>
      <c r="C44" s="92"/>
      <c r="D44" s="82"/>
      <c r="E44" s="82"/>
      <c r="F44" s="82"/>
      <c r="G44" s="82"/>
      <c r="H44" s="82" t="s">
        <v>58</v>
      </c>
      <c r="I44" s="82"/>
      <c r="J44" s="83" t="s">
        <v>58</v>
      </c>
    </row>
    <row r="45" spans="2:10" x14ac:dyDescent="0.25">
      <c r="B45" s="96">
        <f t="shared" si="1"/>
        <v>42</v>
      </c>
      <c r="C45" s="92"/>
      <c r="D45" s="82"/>
      <c r="E45" s="82"/>
      <c r="F45" s="82"/>
      <c r="G45" s="82"/>
      <c r="H45" s="82" t="s">
        <v>58</v>
      </c>
      <c r="I45" s="82"/>
      <c r="J45" s="83" t="s">
        <v>58</v>
      </c>
    </row>
    <row r="46" spans="2:10" x14ac:dyDescent="0.25">
      <c r="B46" s="96">
        <f t="shared" si="1"/>
        <v>43</v>
      </c>
      <c r="C46" s="92"/>
      <c r="D46" s="82"/>
      <c r="E46" s="82"/>
      <c r="F46" s="82"/>
      <c r="G46" s="82"/>
      <c r="H46" s="82" t="s">
        <v>58</v>
      </c>
      <c r="I46" s="82"/>
      <c r="J46" s="83" t="s">
        <v>58</v>
      </c>
    </row>
    <row r="47" spans="2:10" x14ac:dyDescent="0.25">
      <c r="B47" s="96">
        <f t="shared" si="1"/>
        <v>44</v>
      </c>
      <c r="C47" s="92"/>
      <c r="D47" s="82"/>
      <c r="E47" s="82"/>
      <c r="F47" s="82"/>
      <c r="G47" s="82"/>
      <c r="H47" s="82" t="s">
        <v>58</v>
      </c>
      <c r="I47" s="82"/>
      <c r="J47" s="83" t="s">
        <v>58</v>
      </c>
    </row>
    <row r="48" spans="2:10" x14ac:dyDescent="0.25">
      <c r="B48" s="96">
        <f t="shared" si="1"/>
        <v>45</v>
      </c>
      <c r="C48" s="92"/>
      <c r="D48" s="82"/>
      <c r="E48" s="82"/>
      <c r="F48" s="82"/>
      <c r="G48" s="82"/>
      <c r="H48" s="82" t="s">
        <v>58</v>
      </c>
      <c r="I48" s="82"/>
      <c r="J48" s="83" t="s">
        <v>58</v>
      </c>
    </row>
    <row r="49" spans="2:10" x14ac:dyDescent="0.25">
      <c r="B49" s="96">
        <f t="shared" si="1"/>
        <v>46</v>
      </c>
      <c r="C49" s="92"/>
      <c r="D49" s="82"/>
      <c r="E49" s="82"/>
      <c r="F49" s="82"/>
      <c r="G49" s="82"/>
      <c r="H49" s="82" t="s">
        <v>58</v>
      </c>
      <c r="I49" s="82"/>
      <c r="J49" s="83" t="s">
        <v>58</v>
      </c>
    </row>
    <row r="50" spans="2:10" x14ac:dyDescent="0.25">
      <c r="B50" s="96">
        <f t="shared" si="1"/>
        <v>47</v>
      </c>
      <c r="C50" s="92"/>
      <c r="D50" s="82"/>
      <c r="E50" s="82"/>
      <c r="F50" s="82"/>
      <c r="G50" s="82"/>
      <c r="H50" s="82" t="s">
        <v>58</v>
      </c>
      <c r="I50" s="82"/>
      <c r="J50" s="83" t="s">
        <v>58</v>
      </c>
    </row>
    <row r="51" spans="2:10" x14ac:dyDescent="0.25">
      <c r="B51" s="96">
        <f t="shared" si="1"/>
        <v>48</v>
      </c>
      <c r="C51" s="92"/>
      <c r="D51" s="82"/>
      <c r="E51" s="82"/>
      <c r="F51" s="82"/>
      <c r="G51" s="82"/>
      <c r="H51" s="82" t="s">
        <v>58</v>
      </c>
      <c r="I51" s="82"/>
      <c r="J51" s="83" t="s">
        <v>58</v>
      </c>
    </row>
    <row r="52" spans="2:10" x14ac:dyDescent="0.25">
      <c r="B52" s="96">
        <f t="shared" si="1"/>
        <v>49</v>
      </c>
      <c r="C52" s="92"/>
      <c r="D52" s="82"/>
      <c r="E52" s="82"/>
      <c r="F52" s="82"/>
      <c r="G52" s="82"/>
      <c r="H52" s="82" t="s">
        <v>58</v>
      </c>
      <c r="I52" s="82"/>
      <c r="J52" s="83" t="s">
        <v>58</v>
      </c>
    </row>
    <row r="53" spans="2:10" x14ac:dyDescent="0.25">
      <c r="B53" s="96">
        <f t="shared" si="1"/>
        <v>50</v>
      </c>
      <c r="C53" s="92"/>
      <c r="D53" s="82"/>
      <c r="E53" s="82"/>
      <c r="F53" s="82"/>
      <c r="G53" s="82"/>
      <c r="H53" s="82" t="s">
        <v>58</v>
      </c>
      <c r="I53" s="82"/>
      <c r="J53" s="83" t="s">
        <v>58</v>
      </c>
    </row>
    <row r="54" spans="2:10" x14ac:dyDescent="0.25">
      <c r="B54" s="96">
        <f t="shared" si="1"/>
        <v>51</v>
      </c>
      <c r="C54" s="92"/>
      <c r="D54" s="82"/>
      <c r="E54" s="82"/>
      <c r="F54" s="82"/>
      <c r="G54" s="82"/>
      <c r="H54" s="82" t="s">
        <v>58</v>
      </c>
      <c r="I54" s="82"/>
      <c r="J54" s="83" t="s">
        <v>58</v>
      </c>
    </row>
    <row r="55" spans="2:10" x14ac:dyDescent="0.25">
      <c r="B55" s="96">
        <f t="shared" si="1"/>
        <v>52</v>
      </c>
      <c r="C55" s="92"/>
      <c r="D55" s="82"/>
      <c r="E55" s="82"/>
      <c r="F55" s="82"/>
      <c r="G55" s="82"/>
      <c r="H55" s="82" t="s">
        <v>58</v>
      </c>
      <c r="I55" s="82"/>
      <c r="J55" s="83" t="s">
        <v>58</v>
      </c>
    </row>
    <row r="56" spans="2:10" x14ac:dyDescent="0.25">
      <c r="B56" s="96">
        <f t="shared" si="1"/>
        <v>53</v>
      </c>
      <c r="C56" s="92"/>
      <c r="D56" s="82"/>
      <c r="E56" s="82"/>
      <c r="F56" s="82"/>
      <c r="G56" s="82"/>
      <c r="H56" s="82" t="s">
        <v>58</v>
      </c>
      <c r="I56" s="82"/>
      <c r="J56" s="83" t="s">
        <v>58</v>
      </c>
    </row>
    <row r="57" spans="2:10" x14ac:dyDescent="0.25">
      <c r="B57" s="96">
        <f t="shared" si="1"/>
        <v>54</v>
      </c>
      <c r="C57" s="92"/>
      <c r="D57" s="82"/>
      <c r="E57" s="82"/>
      <c r="F57" s="82"/>
      <c r="G57" s="82"/>
      <c r="H57" s="82" t="s">
        <v>58</v>
      </c>
      <c r="I57" s="82"/>
      <c r="J57" s="83" t="s">
        <v>58</v>
      </c>
    </row>
    <row r="58" spans="2:10" x14ac:dyDescent="0.25">
      <c r="B58" s="96">
        <f t="shared" si="1"/>
        <v>55</v>
      </c>
      <c r="C58" s="92"/>
      <c r="D58" s="82"/>
      <c r="E58" s="82"/>
      <c r="F58" s="82"/>
      <c r="G58" s="82"/>
      <c r="H58" s="82" t="s">
        <v>58</v>
      </c>
      <c r="I58" s="82"/>
      <c r="J58" s="83" t="s">
        <v>58</v>
      </c>
    </row>
    <row r="59" spans="2:10" x14ac:dyDescent="0.25">
      <c r="B59" s="96">
        <f t="shared" si="1"/>
        <v>56</v>
      </c>
      <c r="C59" s="92"/>
      <c r="D59" s="82"/>
      <c r="E59" s="82"/>
      <c r="F59" s="82"/>
      <c r="G59" s="82"/>
      <c r="H59" s="82" t="s">
        <v>58</v>
      </c>
      <c r="I59" s="82"/>
      <c r="J59" s="83" t="s">
        <v>58</v>
      </c>
    </row>
    <row r="60" spans="2:10" x14ac:dyDescent="0.25">
      <c r="B60" s="96">
        <f t="shared" si="1"/>
        <v>57</v>
      </c>
      <c r="C60" s="92"/>
      <c r="D60" s="82"/>
      <c r="E60" s="82"/>
      <c r="F60" s="82"/>
      <c r="G60" s="82"/>
      <c r="H60" s="82" t="s">
        <v>58</v>
      </c>
      <c r="I60" s="82"/>
      <c r="J60" s="83" t="s">
        <v>58</v>
      </c>
    </row>
    <row r="61" spans="2:10" x14ac:dyDescent="0.25">
      <c r="B61" s="96">
        <f t="shared" si="1"/>
        <v>58</v>
      </c>
      <c r="C61" s="92"/>
      <c r="D61" s="82"/>
      <c r="E61" s="82"/>
      <c r="F61" s="82"/>
      <c r="G61" s="82"/>
      <c r="H61" s="82" t="s">
        <v>58</v>
      </c>
      <c r="I61" s="82"/>
      <c r="J61" s="83" t="s">
        <v>58</v>
      </c>
    </row>
    <row r="62" spans="2:10" x14ac:dyDescent="0.25">
      <c r="B62" s="96">
        <f t="shared" si="1"/>
        <v>59</v>
      </c>
      <c r="C62" s="92"/>
      <c r="D62" s="82"/>
      <c r="E62" s="82"/>
      <c r="F62" s="82"/>
      <c r="G62" s="82"/>
      <c r="H62" s="82" t="s">
        <v>58</v>
      </c>
      <c r="I62" s="82"/>
      <c r="J62" s="83" t="s">
        <v>58</v>
      </c>
    </row>
    <row r="63" spans="2:10" x14ac:dyDescent="0.25">
      <c r="B63" s="96">
        <f t="shared" si="1"/>
        <v>60</v>
      </c>
      <c r="C63" s="92"/>
      <c r="D63" s="82"/>
      <c r="E63" s="82"/>
      <c r="F63" s="82"/>
      <c r="G63" s="82"/>
      <c r="H63" s="82" t="s">
        <v>58</v>
      </c>
      <c r="I63" s="82"/>
      <c r="J63" s="83" t="s">
        <v>58</v>
      </c>
    </row>
    <row r="64" spans="2:10" x14ac:dyDescent="0.25">
      <c r="B64" s="96">
        <f t="shared" si="1"/>
        <v>61</v>
      </c>
      <c r="C64" s="92"/>
      <c r="D64" s="82"/>
      <c r="E64" s="82"/>
      <c r="F64" s="82"/>
      <c r="G64" s="82"/>
      <c r="H64" s="82" t="s">
        <v>58</v>
      </c>
      <c r="I64" s="82"/>
      <c r="J64" s="83" t="s">
        <v>58</v>
      </c>
    </row>
    <row r="65" spans="2:10" x14ac:dyDescent="0.25">
      <c r="B65" s="96">
        <f t="shared" si="1"/>
        <v>62</v>
      </c>
      <c r="C65" s="92"/>
      <c r="D65" s="82"/>
      <c r="E65" s="82"/>
      <c r="F65" s="82"/>
      <c r="G65" s="82"/>
      <c r="H65" s="82" t="s">
        <v>58</v>
      </c>
      <c r="I65" s="82"/>
      <c r="J65" s="83" t="s">
        <v>58</v>
      </c>
    </row>
    <row r="66" spans="2:10" x14ac:dyDescent="0.25">
      <c r="B66" s="96">
        <f t="shared" si="1"/>
        <v>63</v>
      </c>
      <c r="C66" s="92"/>
      <c r="D66" s="82"/>
      <c r="E66" s="82"/>
      <c r="F66" s="82"/>
      <c r="G66" s="82"/>
      <c r="H66" s="82" t="s">
        <v>58</v>
      </c>
      <c r="I66" s="82"/>
      <c r="J66" s="83" t="s">
        <v>58</v>
      </c>
    </row>
    <row r="67" spans="2:10" x14ac:dyDescent="0.25">
      <c r="B67" s="96">
        <f t="shared" si="1"/>
        <v>64</v>
      </c>
      <c r="C67" s="92"/>
      <c r="D67" s="82"/>
      <c r="E67" s="82"/>
      <c r="F67" s="82"/>
      <c r="G67" s="82"/>
      <c r="H67" s="82" t="s">
        <v>58</v>
      </c>
      <c r="I67" s="82"/>
      <c r="J67" s="83" t="s">
        <v>58</v>
      </c>
    </row>
    <row r="68" spans="2:10" x14ac:dyDescent="0.25">
      <c r="B68" s="96">
        <f t="shared" si="1"/>
        <v>65</v>
      </c>
      <c r="C68" s="92"/>
      <c r="D68" s="82"/>
      <c r="E68" s="82"/>
      <c r="F68" s="82"/>
      <c r="G68" s="82"/>
      <c r="H68" s="82" t="s">
        <v>58</v>
      </c>
      <c r="I68" s="82"/>
      <c r="J68" s="83" t="s">
        <v>58</v>
      </c>
    </row>
    <row r="69" spans="2:10" x14ac:dyDescent="0.25">
      <c r="B69" s="96">
        <f t="shared" si="1"/>
        <v>66</v>
      </c>
      <c r="C69" s="92"/>
      <c r="D69" s="82"/>
      <c r="E69" s="82"/>
      <c r="F69" s="82"/>
      <c r="G69" s="82"/>
      <c r="H69" s="82" t="s">
        <v>58</v>
      </c>
      <c r="I69" s="82"/>
      <c r="J69" s="83" t="s">
        <v>58</v>
      </c>
    </row>
    <row r="70" spans="2:10" x14ac:dyDescent="0.25">
      <c r="B70" s="96">
        <f t="shared" si="1"/>
        <v>67</v>
      </c>
      <c r="C70" s="92"/>
      <c r="D70" s="82"/>
      <c r="E70" s="82"/>
      <c r="F70" s="82"/>
      <c r="G70" s="82"/>
      <c r="H70" s="82" t="s">
        <v>58</v>
      </c>
      <c r="I70" s="82"/>
      <c r="J70" s="83" t="s">
        <v>58</v>
      </c>
    </row>
    <row r="71" spans="2:10" x14ac:dyDescent="0.25">
      <c r="B71" s="96">
        <f t="shared" si="1"/>
        <v>68</v>
      </c>
      <c r="C71" s="92"/>
      <c r="D71" s="82"/>
      <c r="E71" s="82"/>
      <c r="F71" s="82"/>
      <c r="G71" s="82"/>
      <c r="H71" s="82" t="s">
        <v>58</v>
      </c>
      <c r="I71" s="82"/>
      <c r="J71" s="83" t="s">
        <v>58</v>
      </c>
    </row>
    <row r="72" spans="2:10" x14ac:dyDescent="0.25">
      <c r="B72" s="96">
        <f t="shared" si="1"/>
        <v>69</v>
      </c>
      <c r="C72" s="92"/>
      <c r="D72" s="82"/>
      <c r="E72" s="82"/>
      <c r="F72" s="82"/>
      <c r="G72" s="82"/>
      <c r="H72" s="82" t="s">
        <v>58</v>
      </c>
      <c r="I72" s="82"/>
      <c r="J72" s="83" t="s">
        <v>58</v>
      </c>
    </row>
    <row r="73" spans="2:10" x14ac:dyDescent="0.25">
      <c r="B73" s="96">
        <f t="shared" si="1"/>
        <v>70</v>
      </c>
      <c r="C73" s="92"/>
      <c r="D73" s="82"/>
      <c r="E73" s="82"/>
      <c r="F73" s="82"/>
      <c r="G73" s="82"/>
      <c r="H73" s="82" t="s">
        <v>58</v>
      </c>
      <c r="I73" s="82"/>
      <c r="J73" s="83" t="s">
        <v>58</v>
      </c>
    </row>
    <row r="74" spans="2:10" x14ac:dyDescent="0.25">
      <c r="B74" s="96">
        <f t="shared" si="1"/>
        <v>71</v>
      </c>
      <c r="C74" s="92"/>
      <c r="D74" s="82"/>
      <c r="E74" s="82"/>
      <c r="F74" s="82"/>
      <c r="G74" s="82"/>
      <c r="H74" s="82" t="s">
        <v>58</v>
      </c>
      <c r="I74" s="82"/>
      <c r="J74" s="83" t="s">
        <v>58</v>
      </c>
    </row>
    <row r="75" spans="2:10" x14ac:dyDescent="0.25">
      <c r="B75" s="96">
        <f t="shared" si="1"/>
        <v>72</v>
      </c>
      <c r="C75" s="92"/>
      <c r="D75" s="82"/>
      <c r="E75" s="82"/>
      <c r="F75" s="82"/>
      <c r="G75" s="82"/>
      <c r="H75" s="82" t="s">
        <v>58</v>
      </c>
      <c r="I75" s="82"/>
      <c r="J75" s="83" t="s">
        <v>58</v>
      </c>
    </row>
    <row r="76" spans="2:10" x14ac:dyDescent="0.25">
      <c r="B76" s="96">
        <f t="shared" si="1"/>
        <v>73</v>
      </c>
      <c r="C76" s="92"/>
      <c r="D76" s="82"/>
      <c r="E76" s="82"/>
      <c r="F76" s="82"/>
      <c r="G76" s="82"/>
      <c r="H76" s="82" t="s">
        <v>58</v>
      </c>
      <c r="I76" s="82"/>
      <c r="J76" s="83" t="s">
        <v>58</v>
      </c>
    </row>
    <row r="77" spans="2:10" x14ac:dyDescent="0.25">
      <c r="B77" s="96">
        <f t="shared" si="1"/>
        <v>74</v>
      </c>
      <c r="C77" s="92"/>
      <c r="D77" s="82"/>
      <c r="E77" s="82"/>
      <c r="F77" s="82"/>
      <c r="G77" s="82"/>
      <c r="H77" s="82" t="s">
        <v>58</v>
      </c>
      <c r="I77" s="82"/>
      <c r="J77" s="83" t="s">
        <v>58</v>
      </c>
    </row>
    <row r="78" spans="2:10" x14ac:dyDescent="0.25">
      <c r="B78" s="96">
        <f t="shared" si="1"/>
        <v>75</v>
      </c>
      <c r="C78" s="92"/>
      <c r="D78" s="82"/>
      <c r="E78" s="82"/>
      <c r="F78" s="82"/>
      <c r="G78" s="82"/>
      <c r="H78" s="82" t="s">
        <v>58</v>
      </c>
      <c r="I78" s="82"/>
      <c r="J78" s="83" t="s">
        <v>58</v>
      </c>
    </row>
    <row r="79" spans="2:10" x14ac:dyDescent="0.25">
      <c r="B79" s="96">
        <f t="shared" si="1"/>
        <v>76</v>
      </c>
      <c r="C79" s="92"/>
      <c r="D79" s="82"/>
      <c r="E79" s="82"/>
      <c r="F79" s="82"/>
      <c r="G79" s="82"/>
      <c r="H79" s="82" t="s">
        <v>58</v>
      </c>
      <c r="I79" s="82"/>
      <c r="J79" s="83" t="s">
        <v>58</v>
      </c>
    </row>
    <row r="80" spans="2:10" x14ac:dyDescent="0.25">
      <c r="B80" s="96">
        <f t="shared" si="1"/>
        <v>77</v>
      </c>
      <c r="C80" s="92"/>
      <c r="D80" s="82"/>
      <c r="E80" s="82"/>
      <c r="F80" s="82"/>
      <c r="G80" s="82"/>
      <c r="H80" s="82" t="s">
        <v>58</v>
      </c>
      <c r="I80" s="82"/>
      <c r="J80" s="83" t="s">
        <v>58</v>
      </c>
    </row>
    <row r="81" spans="2:10" x14ac:dyDescent="0.25">
      <c r="B81" s="96">
        <f t="shared" si="1"/>
        <v>78</v>
      </c>
      <c r="C81" s="92"/>
      <c r="D81" s="82"/>
      <c r="E81" s="82"/>
      <c r="F81" s="82"/>
      <c r="G81" s="82"/>
      <c r="H81" s="82" t="s">
        <v>58</v>
      </c>
      <c r="I81" s="82"/>
      <c r="J81" s="83" t="s">
        <v>58</v>
      </c>
    </row>
    <row r="82" spans="2:10" x14ac:dyDescent="0.25">
      <c r="B82" s="96">
        <f t="shared" ref="B82:B120" si="2">B81+1</f>
        <v>79</v>
      </c>
      <c r="C82" s="92"/>
      <c r="D82" s="82"/>
      <c r="E82" s="82"/>
      <c r="F82" s="82"/>
      <c r="G82" s="82"/>
      <c r="H82" s="82" t="s">
        <v>58</v>
      </c>
      <c r="I82" s="82"/>
      <c r="J82" s="83" t="s">
        <v>58</v>
      </c>
    </row>
    <row r="83" spans="2:10" x14ac:dyDescent="0.25">
      <c r="B83" s="96">
        <f t="shared" si="2"/>
        <v>80</v>
      </c>
      <c r="C83" s="92"/>
      <c r="D83" s="82"/>
      <c r="E83" s="82"/>
      <c r="F83" s="82"/>
      <c r="G83" s="82"/>
      <c r="H83" s="82" t="s">
        <v>58</v>
      </c>
      <c r="I83" s="82"/>
      <c r="J83" s="83" t="s">
        <v>58</v>
      </c>
    </row>
    <row r="84" spans="2:10" x14ac:dyDescent="0.25">
      <c r="B84" s="96">
        <f t="shared" si="2"/>
        <v>81</v>
      </c>
      <c r="C84" s="92"/>
      <c r="D84" s="82"/>
      <c r="E84" s="82"/>
      <c r="F84" s="82"/>
      <c r="G84" s="82"/>
      <c r="H84" s="82" t="s">
        <v>58</v>
      </c>
      <c r="I84" s="82"/>
      <c r="J84" s="83" t="s">
        <v>58</v>
      </c>
    </row>
    <row r="85" spans="2:10" x14ac:dyDescent="0.25">
      <c r="B85" s="96">
        <f t="shared" si="2"/>
        <v>82</v>
      </c>
      <c r="C85" s="92"/>
      <c r="D85" s="82"/>
      <c r="E85" s="82"/>
      <c r="F85" s="82"/>
      <c r="G85" s="82"/>
      <c r="H85" s="82" t="s">
        <v>58</v>
      </c>
      <c r="I85" s="82"/>
      <c r="J85" s="83" t="s">
        <v>58</v>
      </c>
    </row>
    <row r="86" spans="2:10" x14ac:dyDescent="0.25">
      <c r="B86" s="96">
        <f t="shared" si="2"/>
        <v>83</v>
      </c>
      <c r="C86" s="92"/>
      <c r="D86" s="82"/>
      <c r="E86" s="82"/>
      <c r="F86" s="82"/>
      <c r="G86" s="82"/>
      <c r="H86" s="82" t="s">
        <v>58</v>
      </c>
      <c r="I86" s="82"/>
      <c r="J86" s="83" t="s">
        <v>58</v>
      </c>
    </row>
    <row r="87" spans="2:10" x14ac:dyDescent="0.25">
      <c r="B87" s="96">
        <f t="shared" si="2"/>
        <v>84</v>
      </c>
      <c r="C87" s="92"/>
      <c r="D87" s="82"/>
      <c r="E87" s="82"/>
      <c r="F87" s="82"/>
      <c r="G87" s="82"/>
      <c r="H87" s="82" t="s">
        <v>58</v>
      </c>
      <c r="I87" s="82"/>
      <c r="J87" s="83" t="s">
        <v>58</v>
      </c>
    </row>
    <row r="88" spans="2:10" x14ac:dyDescent="0.25">
      <c r="B88" s="96">
        <f t="shared" si="2"/>
        <v>85</v>
      </c>
      <c r="C88" s="92"/>
      <c r="D88" s="82"/>
      <c r="E88" s="82"/>
      <c r="F88" s="82"/>
      <c r="G88" s="82"/>
      <c r="H88" s="82" t="s">
        <v>58</v>
      </c>
      <c r="I88" s="82"/>
      <c r="J88" s="83" t="s">
        <v>58</v>
      </c>
    </row>
    <row r="89" spans="2:10" x14ac:dyDescent="0.25">
      <c r="B89" s="96">
        <f t="shared" si="2"/>
        <v>86</v>
      </c>
      <c r="C89" s="92"/>
      <c r="D89" s="82"/>
      <c r="E89" s="82"/>
      <c r="F89" s="82"/>
      <c r="G89" s="82"/>
      <c r="H89" s="82" t="s">
        <v>58</v>
      </c>
      <c r="I89" s="82"/>
      <c r="J89" s="83" t="s">
        <v>58</v>
      </c>
    </row>
    <row r="90" spans="2:10" x14ac:dyDescent="0.25">
      <c r="B90" s="96">
        <f t="shared" si="2"/>
        <v>87</v>
      </c>
      <c r="C90" s="92"/>
      <c r="D90" s="82"/>
      <c r="E90" s="82"/>
      <c r="F90" s="82"/>
      <c r="G90" s="82"/>
      <c r="H90" s="82" t="s">
        <v>58</v>
      </c>
      <c r="I90" s="82"/>
      <c r="J90" s="83" t="s">
        <v>58</v>
      </c>
    </row>
    <row r="91" spans="2:10" x14ac:dyDescent="0.25">
      <c r="B91" s="96">
        <f t="shared" si="2"/>
        <v>88</v>
      </c>
      <c r="C91" s="92"/>
      <c r="D91" s="82"/>
      <c r="E91" s="82"/>
      <c r="F91" s="82"/>
      <c r="G91" s="82"/>
      <c r="H91" s="82" t="s">
        <v>58</v>
      </c>
      <c r="I91" s="82"/>
      <c r="J91" s="83" t="s">
        <v>58</v>
      </c>
    </row>
    <row r="92" spans="2:10" x14ac:dyDescent="0.25">
      <c r="B92" s="96">
        <f t="shared" si="2"/>
        <v>89</v>
      </c>
      <c r="C92" s="92"/>
      <c r="D92" s="82"/>
      <c r="E92" s="82"/>
      <c r="F92" s="82"/>
      <c r="G92" s="82"/>
      <c r="H92" s="82" t="s">
        <v>58</v>
      </c>
      <c r="I92" s="82"/>
      <c r="J92" s="83" t="s">
        <v>58</v>
      </c>
    </row>
    <row r="93" spans="2:10" x14ac:dyDescent="0.25">
      <c r="B93" s="96">
        <f t="shared" si="2"/>
        <v>90</v>
      </c>
      <c r="C93" s="92"/>
      <c r="D93" s="82"/>
      <c r="E93" s="82"/>
      <c r="F93" s="82"/>
      <c r="G93" s="82"/>
      <c r="H93" s="82" t="s">
        <v>58</v>
      </c>
      <c r="I93" s="82"/>
      <c r="J93" s="83" t="s">
        <v>58</v>
      </c>
    </row>
    <row r="94" spans="2:10" x14ac:dyDescent="0.25">
      <c r="B94" s="96">
        <f t="shared" si="2"/>
        <v>91</v>
      </c>
      <c r="C94" s="92"/>
      <c r="D94" s="82"/>
      <c r="E94" s="82"/>
      <c r="F94" s="82"/>
      <c r="G94" s="82"/>
      <c r="H94" s="82" t="s">
        <v>58</v>
      </c>
      <c r="I94" s="82"/>
      <c r="J94" s="83" t="s">
        <v>58</v>
      </c>
    </row>
    <row r="95" spans="2:10" x14ac:dyDescent="0.25">
      <c r="B95" s="96">
        <f t="shared" si="2"/>
        <v>92</v>
      </c>
      <c r="C95" s="92"/>
      <c r="D95" s="82"/>
      <c r="E95" s="82"/>
      <c r="F95" s="82"/>
      <c r="G95" s="82"/>
      <c r="H95" s="82" t="s">
        <v>58</v>
      </c>
      <c r="I95" s="82"/>
      <c r="J95" s="83" t="s">
        <v>58</v>
      </c>
    </row>
    <row r="96" spans="2:10" x14ac:dyDescent="0.25">
      <c r="B96" s="96">
        <f t="shared" si="2"/>
        <v>93</v>
      </c>
      <c r="C96" s="92"/>
      <c r="D96" s="82"/>
      <c r="E96" s="82"/>
      <c r="F96" s="82"/>
      <c r="G96" s="82"/>
      <c r="H96" s="82" t="s">
        <v>58</v>
      </c>
      <c r="I96" s="82"/>
      <c r="J96" s="83" t="s">
        <v>58</v>
      </c>
    </row>
    <row r="97" spans="2:10" x14ac:dyDescent="0.25">
      <c r="B97" s="96">
        <f t="shared" si="2"/>
        <v>94</v>
      </c>
      <c r="C97" s="92"/>
      <c r="D97" s="82"/>
      <c r="E97" s="82"/>
      <c r="F97" s="82"/>
      <c r="G97" s="82"/>
      <c r="H97" s="82" t="s">
        <v>58</v>
      </c>
      <c r="I97" s="82"/>
      <c r="J97" s="83" t="s">
        <v>58</v>
      </c>
    </row>
    <row r="98" spans="2:10" x14ac:dyDescent="0.25">
      <c r="B98" s="96">
        <f t="shared" si="2"/>
        <v>95</v>
      </c>
      <c r="C98" s="92"/>
      <c r="D98" s="82"/>
      <c r="E98" s="82"/>
      <c r="F98" s="82"/>
      <c r="G98" s="82"/>
      <c r="H98" s="82" t="s">
        <v>58</v>
      </c>
      <c r="I98" s="82"/>
      <c r="J98" s="83" t="s">
        <v>58</v>
      </c>
    </row>
    <row r="99" spans="2:10" x14ac:dyDescent="0.25">
      <c r="B99" s="96">
        <f t="shared" si="2"/>
        <v>96</v>
      </c>
      <c r="C99" s="92"/>
      <c r="D99" s="82"/>
      <c r="E99" s="82"/>
      <c r="F99" s="82"/>
      <c r="G99" s="82"/>
      <c r="H99" s="82" t="s">
        <v>58</v>
      </c>
      <c r="I99" s="82"/>
      <c r="J99" s="83" t="s">
        <v>58</v>
      </c>
    </row>
    <row r="100" spans="2:10" x14ac:dyDescent="0.25">
      <c r="B100" s="96">
        <f t="shared" si="2"/>
        <v>97</v>
      </c>
      <c r="C100" s="92"/>
      <c r="D100" s="82"/>
      <c r="E100" s="82"/>
      <c r="F100" s="82"/>
      <c r="G100" s="82"/>
      <c r="H100" s="82" t="s">
        <v>58</v>
      </c>
      <c r="I100" s="82"/>
      <c r="J100" s="83" t="s">
        <v>58</v>
      </c>
    </row>
    <row r="101" spans="2:10" x14ac:dyDescent="0.25">
      <c r="B101" s="96">
        <f t="shared" si="2"/>
        <v>98</v>
      </c>
      <c r="C101" s="92"/>
      <c r="D101" s="82"/>
      <c r="E101" s="82"/>
      <c r="F101" s="82"/>
      <c r="G101" s="82"/>
      <c r="H101" s="82" t="s">
        <v>58</v>
      </c>
      <c r="I101" s="82"/>
      <c r="J101" s="83" t="s">
        <v>58</v>
      </c>
    </row>
    <row r="102" spans="2:10" x14ac:dyDescent="0.25">
      <c r="B102" s="96">
        <f t="shared" si="2"/>
        <v>99</v>
      </c>
      <c r="C102" s="92"/>
      <c r="D102" s="82"/>
      <c r="E102" s="82"/>
      <c r="F102" s="82"/>
      <c r="G102" s="82"/>
      <c r="H102" s="82" t="s">
        <v>58</v>
      </c>
      <c r="I102" s="82"/>
      <c r="J102" s="83" t="s">
        <v>58</v>
      </c>
    </row>
    <row r="103" spans="2:10" x14ac:dyDescent="0.25">
      <c r="B103" s="96">
        <f t="shared" si="2"/>
        <v>100</v>
      </c>
      <c r="C103" s="92"/>
      <c r="D103" s="82"/>
      <c r="E103" s="82"/>
      <c r="F103" s="82"/>
      <c r="G103" s="82"/>
      <c r="H103" s="82" t="s">
        <v>58</v>
      </c>
      <c r="I103" s="82"/>
      <c r="J103" s="83" t="s">
        <v>58</v>
      </c>
    </row>
    <row r="104" spans="2:10" x14ac:dyDescent="0.25">
      <c r="B104" s="96">
        <f t="shared" si="2"/>
        <v>101</v>
      </c>
      <c r="C104" s="92"/>
      <c r="D104" s="82"/>
      <c r="E104" s="82"/>
      <c r="F104" s="82"/>
      <c r="G104" s="82"/>
      <c r="H104" s="82" t="s">
        <v>58</v>
      </c>
      <c r="I104" s="82"/>
      <c r="J104" s="83" t="s">
        <v>58</v>
      </c>
    </row>
    <row r="105" spans="2:10" x14ac:dyDescent="0.25">
      <c r="B105" s="96">
        <f t="shared" si="2"/>
        <v>102</v>
      </c>
      <c r="C105" s="92"/>
      <c r="D105" s="82"/>
      <c r="E105" s="82"/>
      <c r="F105" s="82"/>
      <c r="G105" s="82"/>
      <c r="H105" s="82" t="s">
        <v>58</v>
      </c>
      <c r="I105" s="82"/>
      <c r="J105" s="83" t="s">
        <v>58</v>
      </c>
    </row>
    <row r="106" spans="2:10" x14ac:dyDescent="0.25">
      <c r="B106" s="96">
        <f t="shared" si="2"/>
        <v>103</v>
      </c>
      <c r="C106" s="92"/>
      <c r="D106" s="82"/>
      <c r="E106" s="82"/>
      <c r="F106" s="82"/>
      <c r="G106" s="82"/>
      <c r="H106" s="82" t="s">
        <v>58</v>
      </c>
      <c r="I106" s="82"/>
      <c r="J106" s="83" t="s">
        <v>58</v>
      </c>
    </row>
    <row r="107" spans="2:10" x14ac:dyDescent="0.25">
      <c r="B107" s="96">
        <f t="shared" si="2"/>
        <v>104</v>
      </c>
      <c r="C107" s="92"/>
      <c r="D107" s="82"/>
      <c r="E107" s="82"/>
      <c r="F107" s="82"/>
      <c r="G107" s="82"/>
      <c r="H107" s="82" t="s">
        <v>58</v>
      </c>
      <c r="I107" s="82"/>
      <c r="J107" s="83" t="s">
        <v>58</v>
      </c>
    </row>
    <row r="108" spans="2:10" x14ac:dyDescent="0.25">
      <c r="B108" s="96">
        <f t="shared" si="2"/>
        <v>105</v>
      </c>
      <c r="C108" s="92"/>
      <c r="D108" s="82"/>
      <c r="E108" s="82"/>
      <c r="F108" s="82"/>
      <c r="G108" s="82"/>
      <c r="H108" s="82" t="s">
        <v>58</v>
      </c>
      <c r="I108" s="82"/>
      <c r="J108" s="83" t="s">
        <v>58</v>
      </c>
    </row>
    <row r="109" spans="2:10" x14ac:dyDescent="0.25">
      <c r="B109" s="96">
        <f t="shared" si="2"/>
        <v>106</v>
      </c>
      <c r="C109" s="92"/>
      <c r="D109" s="82"/>
      <c r="E109" s="82"/>
      <c r="F109" s="82"/>
      <c r="G109" s="82"/>
      <c r="H109" s="82" t="s">
        <v>58</v>
      </c>
      <c r="I109" s="82"/>
      <c r="J109" s="83" t="s">
        <v>58</v>
      </c>
    </row>
    <row r="110" spans="2:10" x14ac:dyDescent="0.25">
      <c r="B110" s="96">
        <f t="shared" si="2"/>
        <v>107</v>
      </c>
      <c r="C110" s="92"/>
      <c r="D110" s="82"/>
      <c r="E110" s="82"/>
      <c r="F110" s="82"/>
      <c r="G110" s="82"/>
      <c r="H110" s="82" t="s">
        <v>58</v>
      </c>
      <c r="I110" s="82"/>
      <c r="J110" s="83" t="s">
        <v>58</v>
      </c>
    </row>
    <row r="111" spans="2:10" x14ac:dyDescent="0.25">
      <c r="B111" s="96">
        <f t="shared" si="2"/>
        <v>108</v>
      </c>
      <c r="C111" s="92"/>
      <c r="D111" s="82"/>
      <c r="E111" s="82"/>
      <c r="F111" s="82"/>
      <c r="G111" s="82"/>
      <c r="H111" s="82" t="s">
        <v>58</v>
      </c>
      <c r="I111" s="82"/>
      <c r="J111" s="83" t="s">
        <v>58</v>
      </c>
    </row>
    <row r="112" spans="2:10" x14ac:dyDescent="0.25">
      <c r="B112" s="96">
        <f t="shared" si="2"/>
        <v>109</v>
      </c>
      <c r="C112" s="92"/>
      <c r="D112" s="82"/>
      <c r="E112" s="82"/>
      <c r="F112" s="82"/>
      <c r="G112" s="82"/>
      <c r="H112" s="82" t="s">
        <v>58</v>
      </c>
      <c r="I112" s="82"/>
      <c r="J112" s="83" t="s">
        <v>58</v>
      </c>
    </row>
    <row r="113" spans="2:10" x14ac:dyDescent="0.25">
      <c r="B113" s="96">
        <f t="shared" si="2"/>
        <v>110</v>
      </c>
      <c r="C113" s="92"/>
      <c r="D113" s="82"/>
      <c r="E113" s="82"/>
      <c r="F113" s="82"/>
      <c r="G113" s="82"/>
      <c r="H113" s="82" t="s">
        <v>58</v>
      </c>
      <c r="I113" s="82"/>
      <c r="J113" s="83" t="s">
        <v>58</v>
      </c>
    </row>
    <row r="114" spans="2:10" x14ac:dyDescent="0.25">
      <c r="B114" s="96">
        <f t="shared" si="2"/>
        <v>111</v>
      </c>
      <c r="C114" s="92"/>
      <c r="D114" s="82"/>
      <c r="E114" s="82"/>
      <c r="F114" s="82"/>
      <c r="G114" s="82"/>
      <c r="H114" s="82" t="s">
        <v>58</v>
      </c>
      <c r="I114" s="82"/>
      <c r="J114" s="83" t="s">
        <v>58</v>
      </c>
    </row>
    <row r="115" spans="2:10" x14ac:dyDescent="0.25">
      <c r="B115" s="96">
        <f t="shared" si="2"/>
        <v>112</v>
      </c>
      <c r="C115" s="92"/>
      <c r="D115" s="82"/>
      <c r="E115" s="82"/>
      <c r="F115" s="82"/>
      <c r="G115" s="82"/>
      <c r="H115" s="82" t="s">
        <v>58</v>
      </c>
      <c r="I115" s="82"/>
      <c r="J115" s="83" t="s">
        <v>58</v>
      </c>
    </row>
    <row r="116" spans="2:10" x14ac:dyDescent="0.25">
      <c r="B116" s="96">
        <f t="shared" si="2"/>
        <v>113</v>
      </c>
      <c r="C116" s="92"/>
      <c r="D116" s="82"/>
      <c r="E116" s="82"/>
      <c r="F116" s="82"/>
      <c r="G116" s="82"/>
      <c r="H116" s="82" t="s">
        <v>58</v>
      </c>
      <c r="I116" s="82"/>
      <c r="J116" s="83" t="s">
        <v>58</v>
      </c>
    </row>
    <row r="117" spans="2:10" x14ac:dyDescent="0.25">
      <c r="B117" s="96">
        <f t="shared" si="2"/>
        <v>114</v>
      </c>
      <c r="C117" s="92"/>
      <c r="D117" s="82"/>
      <c r="E117" s="82"/>
      <c r="F117" s="82"/>
      <c r="G117" s="82"/>
      <c r="H117" s="82" t="s">
        <v>58</v>
      </c>
      <c r="I117" s="82"/>
      <c r="J117" s="83" t="s">
        <v>58</v>
      </c>
    </row>
    <row r="118" spans="2:10" x14ac:dyDescent="0.25">
      <c r="B118" s="96">
        <f t="shared" si="2"/>
        <v>115</v>
      </c>
      <c r="C118" s="92"/>
      <c r="D118" s="82"/>
      <c r="E118" s="82"/>
      <c r="F118" s="82"/>
      <c r="G118" s="82"/>
      <c r="H118" s="82" t="s">
        <v>58</v>
      </c>
      <c r="I118" s="82"/>
      <c r="J118" s="83" t="s">
        <v>58</v>
      </c>
    </row>
    <row r="119" spans="2:10" x14ac:dyDescent="0.25">
      <c r="B119" s="96">
        <f t="shared" si="2"/>
        <v>116</v>
      </c>
      <c r="C119" s="92"/>
      <c r="D119" s="82"/>
      <c r="E119" s="82"/>
      <c r="F119" s="82"/>
      <c r="G119" s="82"/>
      <c r="H119" s="82" t="s">
        <v>58</v>
      </c>
      <c r="I119" s="82"/>
      <c r="J119" s="83" t="s">
        <v>58</v>
      </c>
    </row>
    <row r="120" spans="2:10" x14ac:dyDescent="0.25">
      <c r="B120" s="96">
        <f t="shared" si="2"/>
        <v>117</v>
      </c>
      <c r="C120" s="92"/>
      <c r="D120" s="82"/>
      <c r="E120" s="82"/>
      <c r="F120" s="82"/>
      <c r="G120" s="82"/>
      <c r="H120" s="82" t="s">
        <v>58</v>
      </c>
      <c r="I120" s="82"/>
      <c r="J120" s="83" t="s">
        <v>58</v>
      </c>
    </row>
    <row r="121" spans="2:10" x14ac:dyDescent="0.25">
      <c r="B121" s="96">
        <f>B120+1</f>
        <v>118</v>
      </c>
      <c r="C121" s="92"/>
      <c r="D121" s="82"/>
      <c r="E121" s="82"/>
      <c r="F121" s="82"/>
      <c r="G121" s="82"/>
      <c r="H121" s="82" t="s">
        <v>58</v>
      </c>
      <c r="I121" s="82"/>
      <c r="J121" s="83" t="s">
        <v>58</v>
      </c>
    </row>
    <row r="122" spans="2:10" x14ac:dyDescent="0.25">
      <c r="B122" s="96">
        <f t="shared" ref="B122:B131" si="3">B121+1</f>
        <v>119</v>
      </c>
      <c r="C122" s="92"/>
      <c r="D122" s="82"/>
      <c r="E122" s="82"/>
      <c r="F122" s="82"/>
      <c r="G122" s="82"/>
      <c r="H122" s="82" t="s">
        <v>58</v>
      </c>
      <c r="I122" s="82"/>
      <c r="J122" s="83" t="s">
        <v>58</v>
      </c>
    </row>
    <row r="123" spans="2:10" x14ac:dyDescent="0.25">
      <c r="B123" s="96">
        <f t="shared" si="3"/>
        <v>120</v>
      </c>
      <c r="C123" s="92"/>
      <c r="D123" s="82"/>
      <c r="E123" s="82"/>
      <c r="F123" s="82"/>
      <c r="G123" s="82"/>
      <c r="H123" s="82" t="s">
        <v>58</v>
      </c>
      <c r="I123" s="82"/>
      <c r="J123" s="83" t="s">
        <v>58</v>
      </c>
    </row>
    <row r="124" spans="2:10" x14ac:dyDescent="0.25">
      <c r="B124" s="96">
        <f t="shared" si="3"/>
        <v>121</v>
      </c>
      <c r="C124" s="92"/>
      <c r="D124" s="82"/>
      <c r="E124" s="82"/>
      <c r="F124" s="82"/>
      <c r="G124" s="82"/>
      <c r="H124" s="82" t="s">
        <v>58</v>
      </c>
      <c r="I124" s="82"/>
      <c r="J124" s="83" t="s">
        <v>58</v>
      </c>
    </row>
    <row r="125" spans="2:10" x14ac:dyDescent="0.25">
      <c r="B125" s="96">
        <f t="shared" si="3"/>
        <v>122</v>
      </c>
      <c r="C125" s="92"/>
      <c r="D125" s="82"/>
      <c r="E125" s="82"/>
      <c r="F125" s="82"/>
      <c r="G125" s="82"/>
      <c r="H125" s="82" t="s">
        <v>58</v>
      </c>
      <c r="I125" s="82"/>
      <c r="J125" s="83" t="s">
        <v>58</v>
      </c>
    </row>
    <row r="126" spans="2:10" x14ac:dyDescent="0.25">
      <c r="B126" s="96">
        <f t="shared" si="3"/>
        <v>123</v>
      </c>
      <c r="C126" s="92"/>
      <c r="D126" s="82"/>
      <c r="E126" s="82"/>
      <c r="F126" s="82"/>
      <c r="G126" s="82"/>
      <c r="H126" s="82" t="s">
        <v>58</v>
      </c>
      <c r="I126" s="82"/>
      <c r="J126" s="83" t="s">
        <v>58</v>
      </c>
    </row>
    <row r="127" spans="2:10" x14ac:dyDescent="0.25">
      <c r="B127" s="96">
        <f t="shared" si="3"/>
        <v>124</v>
      </c>
      <c r="C127" s="92"/>
      <c r="D127" s="82"/>
      <c r="E127" s="82"/>
      <c r="F127" s="82"/>
      <c r="G127" s="82"/>
      <c r="H127" s="82" t="s">
        <v>58</v>
      </c>
      <c r="I127" s="82"/>
      <c r="J127" s="83" t="s">
        <v>58</v>
      </c>
    </row>
    <row r="128" spans="2:10" x14ac:dyDescent="0.25">
      <c r="B128" s="96">
        <f t="shared" si="3"/>
        <v>125</v>
      </c>
      <c r="C128" s="92"/>
      <c r="D128" s="82"/>
      <c r="E128" s="82"/>
      <c r="F128" s="82"/>
      <c r="G128" s="82"/>
      <c r="H128" s="82" t="s">
        <v>58</v>
      </c>
      <c r="I128" s="82"/>
      <c r="J128" s="83" t="s">
        <v>58</v>
      </c>
    </row>
    <row r="129" spans="2:10" x14ac:dyDescent="0.25">
      <c r="B129" s="96">
        <f t="shared" si="3"/>
        <v>126</v>
      </c>
      <c r="C129" s="92"/>
      <c r="D129" s="82"/>
      <c r="E129" s="82"/>
      <c r="F129" s="82"/>
      <c r="G129" s="82"/>
      <c r="H129" s="82" t="s">
        <v>58</v>
      </c>
      <c r="I129" s="82"/>
      <c r="J129" s="83" t="s">
        <v>58</v>
      </c>
    </row>
    <row r="130" spans="2:10" x14ac:dyDescent="0.25">
      <c r="B130" s="96">
        <f t="shared" si="3"/>
        <v>127</v>
      </c>
      <c r="C130" s="92"/>
      <c r="D130" s="82"/>
      <c r="E130" s="82"/>
      <c r="F130" s="82"/>
      <c r="G130" s="82"/>
      <c r="H130" s="82" t="s">
        <v>58</v>
      </c>
      <c r="I130" s="82"/>
      <c r="J130" s="83" t="s">
        <v>58</v>
      </c>
    </row>
    <row r="131" spans="2:10" ht="16.5" thickBot="1" x14ac:dyDescent="0.3">
      <c r="B131" s="97">
        <f t="shared" si="3"/>
        <v>128</v>
      </c>
      <c r="C131" s="93"/>
      <c r="D131" s="84"/>
      <c r="E131" s="84"/>
      <c r="F131" s="84"/>
      <c r="G131" s="84"/>
      <c r="H131" s="84" t="s">
        <v>58</v>
      </c>
      <c r="I131" s="84"/>
      <c r="J131" s="85" t="s">
        <v>58</v>
      </c>
    </row>
  </sheetData>
  <mergeCells count="1">
    <mergeCell ref="B2:J2"/>
  </mergeCells>
  <printOptions horizontalCentered="1" verticalCentered="1"/>
  <pageMargins left="0.7" right="0.7" top="0.75" bottom="0.75" header="0.3" footer="0.3"/>
  <pageSetup scale="69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Table1</vt:lpstr>
      <vt:lpstr>Table2</vt:lpstr>
      <vt:lpstr>Table3</vt:lpstr>
      <vt:lpstr>Table1!Print_Area</vt:lpstr>
      <vt:lpstr>Table2!Print_Area</vt:lpstr>
      <vt:lpstr>Table3!Print_Area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2018-03-18T03:29:27Z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d09751ee-80c4-47df-9ac9-80d31d53675d</vt:lpwstr>
  </property>
</Properties>
</file>