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sheet" sheetId="1" r:id="rId3"/>
    <sheet state="visible" name="Quadrant Folding Issues" sheetId="2" r:id="rId4"/>
    <sheet state="visible" name="Bio-Muscle Issues" sheetId="3" r:id="rId5"/>
    <sheet state="visible" name="Failed Cases v1.34" sheetId="4" r:id="rId6"/>
    <sheet state="visible" name="2016_danuta_successful_cases" sheetId="5" r:id="rId7"/>
    <sheet state="visible" name="2016_Danuta_failed_case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4">
      <text>
        <t xml:space="preserve">See Issues tab</t>
      </text>
    </comment>
  </commentList>
</comments>
</file>

<file path=xl/sharedStrings.xml><?xml version="1.0" encoding="utf-8"?>
<sst xmlns="http://schemas.openxmlformats.org/spreadsheetml/2006/main" count="1409" uniqueCount="1128">
  <si>
    <t>ISSUE#</t>
  </si>
  <si>
    <t>date</t>
  </si>
  <si>
    <t>Tasks</t>
  </si>
  <si>
    <t>Start time</t>
  </si>
  <si>
    <t>End time</t>
  </si>
  <si>
    <t>Hours</t>
  </si>
  <si>
    <t>Piority 1-3</t>
  </si>
  <si>
    <t>hours/week</t>
  </si>
  <si>
    <t>Total hours</t>
  </si>
  <si>
    <t>versions</t>
  </si>
  <si>
    <t>Done</t>
  </si>
  <si>
    <t>find center by floodfill</t>
  </si>
  <si>
    <t>GUI folder selection</t>
  </si>
  <si>
    <t>cython</t>
  </si>
  <si>
    <t>floodfill contraint</t>
  </si>
  <si>
    <t>-</t>
  </si>
  <si>
    <t>Understanding overview of code and creating a new gui for the program</t>
  </si>
  <si>
    <t>deltamin&amp;max</t>
  </si>
  <si>
    <t>force center config</t>
  </si>
  <si>
    <t>save to 16 not 8 - use fabio to save the image</t>
  </si>
  <si>
    <t>change to maximum and minimum intensity pixel val + percentage</t>
  </si>
  <si>
    <t>config center coordinate</t>
  </si>
  <si>
    <t>outside areas</t>
  </si>
  <si>
    <t>white top hat bg sub</t>
  </si>
  <si>
    <t>done</t>
  </si>
  <si>
    <t>image sub from hist</t>
  </si>
  <si>
    <t>strips removal</t>
  </si>
  <si>
    <t>create another mask for lines + add</t>
  </si>
  <si>
    <t>help</t>
  </si>
  <si>
    <t xml:space="preserve"> http://stackoverflow.com/questions/11368486/openmp-and-python</t>
  </si>
  <si>
    <t>Display the original image to the gui, design and add some buttons</t>
  </si>
  <si>
    <t>Cache images (check if program version or key changed)</t>
  </si>
  <si>
    <t>CANCEL</t>
  </si>
  <si>
    <t>Configuration Editor --&gt; new dialog</t>
  </si>
  <si>
    <t>SMV file input</t>
  </si>
  <si>
    <t>Ask Tom for more images</t>
  </si>
  <si>
    <t>provided</t>
  </si>
  <si>
    <t>remove the focus when user click on anywhere</t>
  </si>
  <si>
    <t>progress bar should be smoother</t>
  </si>
  <si>
    <t>progress bar as popup window ( circle )</t>
  </si>
  <si>
    <t xml:space="preserve">Using dialog progressbar as a busy indicator </t>
  </si>
  <si>
    <t>change the text on the buttons</t>
  </si>
  <si>
    <t>use checkbox instead?</t>
  </si>
  <si>
    <t xml:space="preserve">original --- show original image </t>
  </si>
  <si>
    <t xml:space="preserve">object width enable </t>
  </si>
  <si>
    <t>sigma -- spinbox doesn't support float</t>
  </si>
  <si>
    <t>Cancel do all ?</t>
  </si>
  <si>
    <t>obj width is not updated after value changed</t>
  </si>
  <si>
    <t>auto save result to file</t>
  </si>
  <si>
    <t>show result in another tab/dialog - in progress</t>
  </si>
  <si>
    <t>dialog  " please choose the original image"</t>
  </si>
  <si>
    <t>check box -&gt; Rotate-&gt;Hist-&gt;RemoveBG-&gt;find peaks</t>
  </si>
  <si>
    <t>change version every week</t>
  </si>
  <si>
    <t>-----</t>
  </si>
  <si>
    <t>busy indicator -- &gt; spinning cursor</t>
  </si>
  <si>
    <t>center  &amp; EV ----- show center and EV</t>
  </si>
  <si>
    <t>Investigate the problem of 2014 data ( Problem : incorrect center )</t>
  </si>
  <si>
    <t>Qt Spinboxes send signal twice when the program lags
- BUG https://bugreports.qt.io/browse/QTBUG-33128</t>
  </si>
  <si>
    <t>replace -1 with 0 before wth</t>
  </si>
  <si>
    <t>write output -&gt; auto save</t>
  </si>
  <si>
    <t>change design --- &gt; show imagename -&gt;title bar
move select bottons to buttom</t>
  </si>
  <si>
    <t>remove original --&gt; select all check box</t>
  </si>
  <si>
    <t>https://mborgerson.com/creating-an-executable-from-a-python-script</t>
  </si>
  <si>
    <t xml:space="preserve">- Group - displays, parameters, </t>
  </si>
  <si>
    <t xml:space="preserve">Folder selection -- close window </t>
  </si>
  <si>
    <t xml:space="preserve">Fix incorrect center ( verify needed ) </t>
  </si>
  <si>
    <t>http://www.blog.pythonlibrary.org/2010/08/10/a-pyinstaller-tutorial-build-a-binary-series/</t>
  </si>
  <si>
    <t>Can't reproduce</t>
  </si>
  <si>
    <t>menu bar
File -&gt; select an image
Options
Tools</t>
  </si>
  <si>
    <t>Auto resize image when the main window resized</t>
  </si>
  <si>
    <t>IMP : file being process and progress bar in status bar</t>
  </si>
  <si>
    <t>auto save -- only find peak enabled</t>
  </si>
  <si>
    <t>http://excid3.com/blog/pyinstaller-a-simple-tutorial/</t>
  </si>
  <si>
    <t>fix size next prev buttons</t>
  </si>
  <si>
    <t xml:space="preserve">override parameters save to file </t>
  </si>
  <si>
    <t>BUG1</t>
  </si>
  <si>
    <t>auto save - always save when any button clicked</t>
  </si>
  <si>
    <t>output type =?</t>
  </si>
  <si>
    <t>interactive -- obj width -- on image</t>
  </si>
  <si>
    <t xml:space="preserve">show tools on the right by default </t>
  </si>
  <si>
    <t>radial background subtraction - cache</t>
  </si>
  <si>
    <t>move "more&gt;&gt;" to menu bar</t>
  </si>
  <si>
    <t>fixed area -- check boxes</t>
  </si>
  <si>
    <t>radial background subtraction - pilatus &amp; 8bit</t>
  </si>
  <si>
    <t>displays -&gt; display options, select all -&gt; do all</t>
  </si>
  <si>
    <t>mix bg sub + radius</t>
  </si>
  <si>
    <t>rotate-&gt;Hist&gt;ff&gt;&gt; "processing"</t>
  </si>
  <si>
    <t>apply bgsub to folder proess</t>
  </si>
  <si>
    <t>move smooth hist to display options</t>
  </si>
  <si>
    <t>ignore image outside circle</t>
  </si>
  <si>
    <t>grayout auto save if find peaks disabled</t>
  </si>
  <si>
    <t>move arrows together</t>
  </si>
  <si>
    <t>do all by default</t>
  </si>
  <si>
    <t>BUG2</t>
  </si>
  <si>
    <t>When image was processed first time, overridden parameter doesn't work
Workaround : click next and prev</t>
  </si>
  <si>
    <t>view --- &gt; config</t>
  </si>
  <si>
    <t>hold obj width  line on the image --- red line --- move both</t>
  </si>
  <si>
    <t>zoom image by scroll -- zoom at the pointer</t>
  </si>
  <si>
    <t>ask Tom ---- able to move image peaks line? -</t>
  </si>
  <si>
    <t>- Implement next and previous button
- Add histogram to the GUI
- Implement do all function</t>
  </si>
  <si>
    <t>show histogram check box - right panel</t>
  </si>
  <si>
    <t>move to menu</t>
  </si>
  <si>
    <t>fix about size - test on big screen</t>
  </si>
  <si>
    <t xml:space="preserve"> sponge_local</t>
  </si>
  <si>
    <t>SigmaS - default setting -&gt; shows only 0.00</t>
  </si>
  <si>
    <t>bound_cut doesnt work</t>
  </si>
  <si>
    <t>set spinbox step to the configuration</t>
  </si>
  <si>
    <t>default setting --- immediately apply</t>
  </si>
  <si>
    <t>BUG 3</t>
  </si>
  <si>
    <t>- result tab is NOT updated when image loaded from cache
- when image loaded from cache , other button / checkbox doesn't work</t>
  </si>
  <si>
    <t>smooth zooming</t>
  </si>
  <si>
    <t>red line - no pass center</t>
  </si>
  <si>
    <t>color center + rotate</t>
  </si>
  <si>
    <t>change control-&gt;config</t>
  </si>
  <si>
    <t>image details - width height bit (status bar)</t>
  </si>
  <si>
    <t>BUG 4</t>
  </si>
  <si>
    <t>Add keyboard events</t>
  </si>
  <si>
    <r>
      <t>the corresponding graph is plotted in the calculation part, so it won't be plotted 
if the image has been calculated in the past.</t>
    </r>
    <r>
      <rPr>
        <b/>
      </rPr>
      <t xml:space="preserve">
</t>
    </r>
    <r>
      <t>Solution : save plotted graph as cache image to another folder</t>
    </r>
  </si>
  <si>
    <t>Fix keyboard control</t>
  </si>
  <si>
    <t>BUG 5</t>
  </si>
  <si>
    <t>the program doesn't try to find peaks when do all function disabled and user click all function by order</t>
  </si>
  <si>
    <t>histogram cache need to be cleared when any parameter changed</t>
  </si>
  <si>
    <t>draw obj width line after zoom</t>
  </si>
  <si>
    <t>- Add resize delay
- Bring back noBound (cut the boundary of the image by 5%) (can be configred later)
- Add default image of histogram</t>
  </si>
  <si>
    <t>after recal go back to the zoom</t>
  </si>
  <si>
    <t>drag image by mouse</t>
  </si>
  <si>
    <t>center - blue</t>
  </si>
  <si>
    <t>imageJ java - RSB -- open new images</t>
  </si>
  <si>
    <t>reset everything button (center, ev, object width)</t>
  </si>
  <si>
    <t>right click</t>
  </si>
  <si>
    <t>draw the smooth hist on top of the real histogram</t>
  </si>
  <si>
    <t>BUG 6</t>
  </si>
  <si>
    <t>zooming out near the border of the image --&gt; incorrect</t>
  </si>
  <si>
    <t>right click menu</t>
  </si>
  <si>
    <t>BUG 7</t>
  </si>
  <si>
    <t>move center then move ev --- incorrect result</t>
  </si>
  <si>
    <t>disable ev moveable when image is not rotated</t>
  </si>
  <si>
    <t>bash script -- installation for Tom</t>
  </si>
  <si>
    <t>draw center and ev after drawing peaks line</t>
  </si>
  <si>
    <t>- Change some key controls
- Adding progress bar 
- investigate cache issue</t>
  </si>
  <si>
    <t>add sudo to the script + update pip + echo "PIP installing.. with stars****** " success failed + QT</t>
  </si>
  <si>
    <t>do = dr * inv(M)</t>
  </si>
  <si>
    <t>bring back ev after rotate enable</t>
  </si>
  <si>
    <t>right click menu - reset individual</t>
  </si>
  <si>
    <t>override parameters save to file ( Default settings )</t>
  </si>
  <si>
    <t>create global CSV per folder -- update during processing</t>
  </si>
  <si>
    <t xml:space="preserve">Help ( manual for user ) --- tool tip -- popup </t>
  </si>
  <si>
    <r>
      <t xml:space="preserve">- Fix progress bar
- Investigate cache issue (Found </t>
    </r>
    <r>
      <rPr>
        <b/>
      </rPr>
      <t>imgCache</t>
    </r>
    <r>
      <t xml:space="preserve"> is deleted every image changing)</t>
    </r>
  </si>
  <si>
    <t>change center color --- brighter</t>
  </si>
  <si>
    <t>- Hide images when the window size is resized to smaller size
- Add hidden frame to the right for control buttons</t>
  </si>
  <si>
    <t>add info to cvs file (summary.txt)</t>
  </si>
  <si>
    <t>BUG 8</t>
  </si>
  <si>
    <t>why peaks area equal?
- In hexagonalPattern() : 
Sh,k are calculated by the formula 
Sh,k = S10√(h2 + k2 + hk) , 
so it's not distance from the real image
- In fitGMM() :
everything is calculated by Sh,k
- In calculateParameterOfEachPeak():
using values from fitGMM() to calculate 
mean Sd Alpha area, and it calculates only  one side, so they're symmetric</t>
  </si>
  <si>
    <t>separate installation - wait</t>
  </si>
  <si>
    <t>reset -- Eigen vector Center Object width</t>
  </si>
  <si>
    <t>- Add control buttons and spinboxes
 ( Got problem when a spinbox clicked, keyboard doesn't work)
- keyboard &lt; &gt; for previous and next</t>
  </si>
  <si>
    <t>show center eigen vector by default - ask Tom</t>
  </si>
  <si>
    <t>popup process folder ( number of images ) or not?</t>
  </si>
  <si>
    <t>other area computer 
1 integrate.quad - mean , var, 
2. trapz - actual hist ( use range by mean var)</t>
  </si>
  <si>
    <t>Write tootips for Gady</t>
  </si>
  <si>
    <t>Change results showed in Results tab</t>
  </si>
  <si>
    <t>red dot --- begin of peaks and end of peaks  = range / mean&amp;var</t>
  </si>
  <si>
    <t xml:space="preserve">theorical area ( integret.quad ) -3Var, mean, +3Var </t>
  </si>
  <si>
    <t>box width - obj width</t>
  </si>
  <si>
    <t>delay of spinbox</t>
  </si>
  <si>
    <t>edit tooltip</t>
  </si>
  <si>
    <t>make fitting more generic (more than 4 peaks)</t>
  </si>
  <si>
    <t>BUG9</t>
  </si>
  <si>
    <t>process first image and try to choose another image, the program will be crashed ( only peaks founded )</t>
  </si>
  <si>
    <t>version 1.1</t>
  </si>
  <si>
    <t>MAC only</t>
  </si>
  <si>
    <t>BUG10</t>
  </si>
  <si>
    <t>cardiacFit : move ev, center, obj width</t>
  </si>
  <si>
    <t>add convex hull after/without white top hat (before fitting)</t>
  </si>
  <si>
    <t>fix csv file writing</t>
  </si>
  <si>
    <t>- Clear focus when other area clicked
- Remove progress bar and using dialog progress bar instead
- Fix object width spinbox</t>
  </si>
  <si>
    <t>fix folder processing</t>
  </si>
  <si>
    <t>remove sigma spinbox</t>
  </si>
  <si>
    <t>cancel</t>
  </si>
  <si>
    <t>We still use white top hat algorithm</t>
  </si>
  <si>
    <t>BUG11</t>
  </si>
  <si>
    <t>some peaks are added twice if they are close to S11 and S20</t>
  </si>
  <si>
    <t xml:space="preserve">verify the program with the manual data </t>
  </si>
  <si>
    <t>reject button - flag</t>
  </si>
  <si>
    <t>zoom  and move the histogram by mouse</t>
  </si>
  <si>
    <t>resize bug (remove hist)</t>
  </si>
  <si>
    <t>seperate box width with r-min</t>
  </si>
  <si>
    <t>BUG12</t>
  </si>
  <si>
    <t>select ev</t>
  </si>
  <si>
    <t>change r-min by dragging</t>
  </si>
  <si>
    <t>Show Histogram -&gt; View Graph</t>
  </si>
  <si>
    <t>Resize issue still exist (Happen when height is smaller that width)</t>
  </si>
  <si>
    <t>- Add "UNDO ALL" 
- Change some behavior of Rotate-&gt;Hist-&gt;RemoveBG-&gt;find peaks
- NOFOCUS on all spinboxes (click up and down only)
- Fixed objWidth problem</t>
  </si>
  <si>
    <t>disable white-top-hat checkbox</t>
  </si>
  <si>
    <t>reset prinsipal dir and r-min</t>
  </si>
  <si>
    <t>BUG13</t>
  </si>
  <si>
    <t>manual change box width/ r-min/ center multiple times -- reset seperately does not work</t>
  </si>
  <si>
    <t>Bg subtraction drop down list</t>
  </si>
  <si>
    <t>plot --&gt; ratio sig d -- manual_ratio/auto_ratio</t>
  </si>
  <si>
    <t>add display options for graph</t>
  </si>
  <si>
    <t>fail cases --- redo list 
1. no peak found
2. different from manual</t>
  </si>
  <si>
    <t>convex hull - left side</t>
  </si>
  <si>
    <t>initial new box width</t>
  </si>
  <si>
    <t>files list -&gt; file list</t>
  </si>
  <si>
    <r>
      <t xml:space="preserve">- Fixed original button
- Remove progress bar and using mouse cursor as a busy indicator
- Change warning dialog text to  "Please pick the original image" - </t>
    </r>
    <r>
      <rPr>
        <b/>
      </rPr>
      <t>workaround</t>
    </r>
    <r>
      <t xml:space="preserve">
- Change buttons to check boxes</t>
    </r>
  </si>
  <si>
    <t xml:space="preserve">cache all info in files instead of map </t>
  </si>
  <si>
    <t>file list --- failed  cases</t>
  </si>
  <si>
    <t>cannot find peaks when only white-top-hat enabled (side effect from r-min implemantation)</t>
  </si>
  <si>
    <t>image number on the status bar</t>
  </si>
  <si>
    <t xml:space="preserve">fabio read image </t>
  </si>
  <si>
    <t>16bit to 8bit - devide by 256 --- for ev and center (Found problem for ev) try D94A_F1_P1_0004.tif</t>
  </si>
  <si>
    <t>- Fix sigma spinbox value to float 
- Add folder selection
- auto save result to file checkbox
- Prepare new tab for result
- auto create 'results' folder in data path - all result files will be written to this folder</t>
  </si>
  <si>
    <t>store the version to the cache</t>
  </si>
  <si>
    <t>32bit images</t>
  </si>
  <si>
    <t>bug - checkbox</t>
  </si>
  <si>
    <t>center can't be found although image is not empty</t>
  </si>
  <si>
    <t>remove slip before finding new box width</t>
  </si>
  <si>
    <t>- Show text result on new tab</t>
  </si>
  <si>
    <t>fit guessian to the right hist</t>
  </si>
  <si>
    <t>cython --- hist</t>
  </si>
  <si>
    <t xml:space="preserve">try fit lorentzian / voigtian (convo gau,lor) </t>
  </si>
  <si>
    <t>radio pyFAI</t>
  </si>
  <si>
    <t>peakutils python</t>
  </si>
  <si>
    <t xml:space="preserve">ask tom --- same folder same r-min/bandwidth --- </t>
  </si>
  <si>
    <t>no</t>
  </si>
  <si>
    <t>status bar disappeared</t>
  </si>
  <si>
    <t>change boxwidth+rmin multiple times ----- bug</t>
  </si>
  <si>
    <t>move/add/remove peaks</t>
  </si>
  <si>
    <t>add only</t>
  </si>
  <si>
    <t>version1.2</t>
  </si>
  <si>
    <t>predict peak threshold</t>
  </si>
  <si>
    <t>option - fit separately and fit four of them</t>
  </si>
  <si>
    <t>r-min Problem : DF1_0003
rotation problem : DF_2L_1</t>
  </si>
  <si>
    <t>create failed cases (has manual)</t>
  </si>
  <si>
    <t>inaccurate center</t>
  </si>
  <si>
    <t>- Add menu bar
- Move select an image and select a folder to menu bar
- Fix original button (Removed)
- Add status bar - show current file (only)
- change "write output" to "auto save"
- Group some buttons</t>
  </si>
  <si>
    <t>add r-max</t>
  </si>
  <si>
    <t>2016 -- center+rotation wrong</t>
  </si>
  <si>
    <t>convexhull - fix</t>
  </si>
  <si>
    <t>convert to 8bit (max-min)</t>
  </si>
  <si>
    <t>try 2015_0610_Pinto, 2016_0410_Pinto -- start with WT</t>
  </si>
  <si>
    <t>- fixed size next prev buttons
- remove original button and add select all check box
- auto save -- only find peak enabled</t>
  </si>
  <si>
    <t>version 1.3</t>
  </si>
  <si>
    <t>- show tools on the right by default 
- move "more&gt;&gt;" to menu bar
- set fixed area - right panel
- Fixed some labels
- Move smooth hist to display options
- Grayout Auto Save if "Find Peaks" disabled
- Move arrows to the right panel
- Do all by default</t>
  </si>
  <si>
    <t>try new Data 2016 on Debian</t>
  </si>
  <si>
    <t>see failed cases = 7%?</t>
  </si>
  <si>
    <t>process Folder -- use too much memory</t>
  </si>
  <si>
    <t>- Show file being processed and progress bar in status bar ( when a folder processed )
- Fixed BUG1 : auto save - always save when any button clicked</t>
  </si>
  <si>
    <t>floodfill in the center part before rotation</t>
  </si>
  <si>
    <t>convexhull - failed if image is noisy and contrast is low</t>
  </si>
  <si>
    <t>- Fixed spinboxes updated twice when program lags
- Add override parameters checkbox</t>
  </si>
  <si>
    <t>smooth hist before hull - find pchip interpolate hull</t>
  </si>
  <si>
    <t>subtract hull from original hist</t>
  </si>
  <si>
    <t>not divide by box width</t>
  </si>
  <si>
    <t>fix center - right click</t>
  </si>
  <si>
    <t>symmetric side upper and below green line if not fill the center</t>
  </si>
  <si>
    <t>r-min too big in 2016</t>
  </si>
  <si>
    <t>see 344 cases</t>
  </si>
  <si>
    <t>change to maximum and minimum</t>
  </si>
  <si>
    <t>- Save and Browse override parameters ( found BUG2 )</t>
  </si>
  <si>
    <t>Empty - graph will not be showed</t>
  </si>
  <si>
    <t>show image pixel coord when hover on image</t>
  </si>
  <si>
    <t>Check 5% failed cases + successful cases</t>
  </si>
  <si>
    <t>big steps 10000 for max intensity at the beginning and smaller steps later - 10000,1000,100
min intensity step = 50
- slider ?</t>
  </si>
  <si>
    <t>ask tom --- finding rings for rotation</t>
  </si>
  <si>
    <t>remove peaks</t>
  </si>
  <si>
    <t>add other fitting functions (wait for Weikang)</t>
  </si>
  <si>
    <t>Compare with manual result 2016</t>
  </si>
  <si>
    <t>ai = pyFAI.AzimuthalIntegrator(detector="agilent_titan") #This detector has the same size (2048,2048)
TypeError: __init__() got an unexpected keyword argument 'detector'
on tomlab@muscle4.biol.iit.edu : LS#356</t>
  </si>
  <si>
    <t>manual data WT_F3_P1_0003.chir.xy.peaks</t>
  </si>
  <si>
    <t>- Fix BUG2 : When image was processed first time, overridden parameter doesn't work
( More testing needed - specific cases)</t>
  </si>
  <si>
    <t>version 1.4</t>
  </si>
  <si>
    <t>show pixel detail when image hovered</t>
  </si>
  <si>
    <t>rounding center</t>
  </si>
  <si>
    <t>gpu process in fitting</t>
  </si>
  <si>
    <t>find center by calibration image</t>
  </si>
  <si>
    <t>ask tom to do manual abt 20 cases - get boxwidth</t>
  </si>
  <si>
    <t>hough transform - before fitting</t>
  </si>
  <si>
    <t>more multiple peaks</t>
  </si>
  <si>
    <t>- Fix about size 
- add "show Histogram" to view menu bar
- get mouse position when image click</t>
  </si>
  <si>
    <t>- Get selected line when mouse clicked in the image 
- Peaks will be recalculated when mouse released 
- Get event from mouse wheel</t>
  </si>
  <si>
    <t>version 1.5</t>
  </si>
  <si>
    <t>- Add red lines when object width lines are being moved</t>
  </si>
  <si>
    <t xml:space="preserve">- Zoom image by wheel event </t>
  </si>
  <si>
    <t>- Default parameters configurations ( save and load )</t>
  </si>
  <si>
    <t>- Default parameters configurations ( default deltamax, deltamin, and sigma will not be affected )</t>
  </si>
  <si>
    <t>version 1.6</t>
  </si>
  <si>
    <t>- Immidiately apply value from the default settings to the image
- fix all spinboxes problems ( see in Issues Tab )</t>
  </si>
  <si>
    <t>- save some parameters to cache file and save images and histograms to folder cache
- load image and histogram from cache if parameters matched ( found BUG 3)</t>
  </si>
  <si>
    <t>- investigate performace issues</t>
  </si>
  <si>
    <t>version 1.7</t>
  </si>
  <si>
    <t>- remove cache parts and improve performance of the program by reducing the calculation part
( found BUG 4)
- Fix keyboard functions</t>
  </si>
  <si>
    <t>- red lines of the object width will not be dragged across the center
- change "control" folder to "config" folder
- investigate plotted graph issue ( BUG 4)</t>
  </si>
  <si>
    <t>- change center and ev to color
- Fix BUG 4 by cache histograms in tmp folder
- Fix BUG 5</t>
  </si>
  <si>
    <t>- Refactor
- Add image details to status bar
- investigate zooming issue and sponberg_local problem</t>
  </si>
  <si>
    <t>- clear histogram cache when any parameter changed
- improve performace : do not recalculate the peak if deltamin/max changed 
because the peak calculation doesn't depend on deltamin/max 
- sponberg_local problem (in progress)</t>
  </si>
  <si>
    <t>- Fix wheel zooming
- movable center</t>
  </si>
  <si>
    <t>- movable center and obj width lines while img zoomed</t>
  </si>
  <si>
    <t>version 1.8</t>
  </si>
  <si>
    <t>- draw objwidth lines / center  after zoom --- 
(lines are still big because zoomed image has less resolution)
- after recalculate the image go back to the zoom position
- change center to blue
- fix BUG 6</t>
  </si>
  <si>
    <t>- drag image by mouse
- add ev to mouse event</t>
  </si>
  <si>
    <t>- draw eigen vector when it's selected (select at end point only)
- change theta when ev is released by mouse ( only after image is rotated )</t>
  </si>
  <si>
    <t>version 1.9</t>
  </si>
  <si>
    <t>- create shell installation script
- select eigen vector when the mouse is far from eigen vector's end point</t>
  </si>
  <si>
    <t>- investigate BUG7 : found that if center changed, the rotation center is chaged too (after ev changed)
SOLUTION : move center on the original image
- draw center and ev after drawing peaks lines
- disable eigen vector when image is not rotated</t>
  </si>
  <si>
    <t>version 1.10</t>
  </si>
  <si>
    <t>- Edit installation script [ It will be tested on Friday at Tom's Lab (Another Ubuntu machine)]
- Fix BUG 7 : calculate the rotation center of the original image by using inverse of rotation matrix</t>
  </si>
  <si>
    <t>- Bring back eigen value when unrotate and rotate image
- Draw the smooth hist on top of the real histogram
- Add "Reset All" in the right click menu</t>
  </si>
  <si>
    <t>version 1.11</t>
  </si>
  <si>
    <t>- Add other reset menu to the right click menu ( In progress )</t>
  </si>
  <si>
    <t>- Add other reset menu to the right click menu 
- Change center color - brighter
- investigate BUG 8</t>
  </si>
  <si>
    <t>- investigate BUG 8 (Issue Tab)
- Create summary.csv file for folder processing
- Create summary.csv file for image processing individually
- Delta Max, Delta Min, sigma, object width can be changed by typing
- Adding Tooltip to buttons</t>
  </si>
  <si>
    <t>version 1.12</t>
  </si>
  <si>
    <t>- Modify installation script
- Add shortcut keys dialog menu in help
- Move browsing parameter file to Default Settings</t>
  </si>
  <si>
    <t>- Add confirmation window when a folder is processed + warning dialog when the folder contains no images
- Show center, eigen vector, smooth histogram by default
- Edit content in Results tabs</t>
  </si>
  <si>
    <t xml:space="preserve"> - add area calculation by integrate.trapz</t>
  </si>
  <si>
    <t>version 1.13</t>
  </si>
  <si>
    <t>- Edit summary.csv file format (temp)
- Change Object Width to  Box Width
- Investigate calculation issues (SD)</t>
  </si>
  <si>
    <t>- Investigate calculation issues (SD)</t>
  </si>
  <si>
    <t>version 1.14</t>
  </si>
  <si>
    <t>file_name</t>
  </si>
  <si>
    <t>Problem</t>
  </si>
  <si>
    <t>why</t>
  </si>
  <si>
    <t>solved by manual</t>
  </si>
  <si>
    <t>Problem ID</t>
  </si>
  <si>
    <t>- implement cardiacFit function</t>
  </si>
  <si>
    <t>DF_3L_0001.tif</t>
  </si>
  <si>
    <t>rotaion</t>
  </si>
  <si>
    <t>noisy</t>
  </si>
  <si>
    <t>yes</t>
  </si>
  <si>
    <t>DF_3_0004.tif</t>
  </si>
  <si>
    <t>DF_3_0005.tif</t>
  </si>
  <si>
    <t>DF_4_0003.tif</t>
  </si>
  <si>
    <t>DF_4_0005.tif</t>
  </si>
  <si>
    <t>DM_2L_0001.tif</t>
  </si>
  <si>
    <t>DM_2_0002.tif</t>
  </si>
  <si>
    <t>WF_11L_0001.tif</t>
  </si>
  <si>
    <t>incorrect center</t>
  </si>
  <si>
    <t>WF_11_0002.tif</t>
  </si>
  <si>
    <t>WF_11_0003.tif</t>
  </si>
  <si>
    <t>boxwidth too small</t>
  </si>
  <si>
    <t>WM_2L_0004.tif</t>
  </si>
  <si>
    <t>too small rmin</t>
  </si>
  <si>
    <t>- fit model to find the result with cardiacFit 
- Plot result to histogram</t>
  </si>
  <si>
    <t>init r-min too small</t>
  </si>
  <si>
    <t>WM_9_0001.tif</t>
  </si>
  <si>
    <t>rotaion+boxwidth too big</t>
  </si>
  <si>
    <t>WM_9_0003.tif</t>
  </si>
  <si>
    <t>version 1.15</t>
  </si>
  <si>
    <t>- Edit tooltips and modify UI
- Fix original histogram by divide by box width
- Fit areas of 4 peaks seperately</t>
  </si>
  <si>
    <t>version 1.16</t>
  </si>
  <si>
    <t>- Implement convex hull</t>
  </si>
  <si>
    <t>- Implement convex hull
- Remove BG from original histogram by convex hull AFTER Whitetophat 
- Fix all calculation part to use the new histogram</t>
  </si>
  <si>
    <t>- Display new histogram (normalized histogram)</t>
  </si>
  <si>
    <t>- Fix Folder processing ( to use cardiac Fit )
- Change summary.csv format</t>
  </si>
  <si>
    <t>- Make cardiacFit more generic - up to 10 peaks
- If no effective peaks found, Display BG subtracted histogram instead of empty graph (No fitting lines)
- fix BUG11 : ignore duplicate peaks</t>
  </si>
  <si>
    <t>version 1.17</t>
  </si>
  <si>
    <t>- Installation Instruction documentation
- Change arrow buttons to use &gt; and &lt; instead of the images
- Automatically create 'bio_muscle_config' folder if it doesn't exist</t>
  </si>
  <si>
    <t xml:space="preserve">- Using text instead of default images when the program started
- Fix resize issue when program started (image was resized twice when image selected)
- Fix smooth histogram checkbox always disabled
- Fix resize issue when 'Show histogram' disabled
- investigate crash issue on Mac </t>
  </si>
  <si>
    <t xml:space="preserve">- fix eigen vector selection
- zoom the histogram by mouse wheeling </t>
  </si>
  <si>
    <t>- Disable keyboard tracking for all spinboxes ( Change value by typing and enter)
- Add R-min (used for slip removal) (init value = box width) and display r-min as a circle around center
- Change color of displayed histogram in the image</t>
  </si>
  <si>
    <t>version 1.18</t>
  </si>
  <si>
    <t>- Show Histogram -&gt; View Graph
- add interactive rmin on image
- investigate crash issue on Mac  --- reason : matplotlib - savefig</t>
  </si>
  <si>
    <t>WT_M3_P1_0009.tif</t>
  </si>
  <si>
    <t>- Fix crash issue on Mac by saving graph image by .png instead of .jpg ( workaround )
- Add r-min check box</t>
  </si>
  <si>
    <t>version 1.19</t>
  </si>
  <si>
    <t>- Add reject check box (enabled only when autosave is checked)
- Change text in reset menu (right click) (Eigen Vector to Principal Direction , rmin to R-Min)
- Fix BUG 13 : reset seperately not work
- Resize Issue : can't reproduce on Mac and Ubuntu</t>
  </si>
  <si>
    <t>- Add 'Enable white-top-hat' check box in Default Settings
- clear zooming if image is changed
- Create new manual_results file
- Implement merge_result.py (in progress)</t>
  </si>
  <si>
    <t>version 1.20</t>
  </si>
  <si>
    <t>- Implement merge_result.py (in progress)</t>
  </si>
  <si>
    <t>D166V_M1_P1_0001.tif</t>
  </si>
  <si>
    <t>- add ratio of peak areas to summary.csv
- add area ratio - absolute error and relative error to merge file</t>
  </si>
  <si>
    <t>- add sigma D ratio to merge file
- read manual histogram from file and plot</t>
  </si>
  <si>
    <t>WT_F3_P1_0002.tif</t>
  </si>
  <si>
    <t>version 1.21</t>
  </si>
  <si>
    <t>- Change from area ratio error to crossed ratio
- Add failed cases percentage</t>
  </si>
  <si>
    <t>D166V_F1_P1_0003.tif</t>
  </si>
  <si>
    <t>- read manual histogram (after bg subtraction) from file and plot</t>
  </si>
  <si>
    <t>WT_M3_P2_0003.tif</t>
  </si>
  <si>
    <t>- read manual histogram (after bg subtraction) from file and plot for multiple images ( Folder data_test_with_manual )
- Merge results and produce graph of area crossed ratios and sigma d ratios</t>
  </si>
  <si>
    <t>WT_F3_P1_0001.tif</t>
  </si>
  <si>
    <t>D94A_F3_P4_0005.tif</t>
  </si>
  <si>
    <t>version 1.22</t>
  </si>
  <si>
    <t>WT_M3_P2_0007.tif</t>
  </si>
  <si>
    <t>- Fix convex hull subtraction on left side
- add Graph options (in progress)
- Change init box width calculation</t>
  </si>
  <si>
    <t>R58Q_M1_P2_0007.tif</t>
  </si>
  <si>
    <t>D94A_M3_P2_0006.tif</t>
  </si>
  <si>
    <t>- add Graph options (+ improve performance)</t>
  </si>
  <si>
    <t>version 1.23</t>
  </si>
  <si>
    <t>- Select file list .txt
- init box width = width of center removal
- BG subtraction method drop down list in default settings</t>
  </si>
  <si>
    <t>D94A_F3_P4_0006.tif</t>
  </si>
  <si>
    <t>D94A_F3_P1_0001.tif</t>
  </si>
  <si>
    <t>D94A_F3_P1_0003.tif</t>
  </si>
  <si>
    <t>version 1.24</t>
  </si>
  <si>
    <t>WT_M3_P1_0012.tif</t>
  </si>
  <si>
    <t>NTg_S3_0002.tif</t>
  </si>
  <si>
    <t>WT_M3_P2_0005.tif</t>
  </si>
  <si>
    <t>WT_F3_P1_0004.tif</t>
  </si>
  <si>
    <t>D94A_M1_P2_0006.tif</t>
  </si>
  <si>
    <t>D166V_F2_P1_0002.tif</t>
  </si>
  <si>
    <t>D94A_F3_P1_0002.tif</t>
  </si>
  <si>
    <t>Paid $3,240 (3,240/20 = 162)</t>
  </si>
  <si>
    <t>D1666V_M1_S1_0001.tif</t>
  </si>
  <si>
    <t>WT_F3_P2_0010.tif</t>
  </si>
  <si>
    <t>WT_M3_P2_0008.tif</t>
  </si>
  <si>
    <t>WT_M3_P1_0011.tif</t>
  </si>
  <si>
    <t>WT_M3_P1_0013.tif</t>
  </si>
  <si>
    <t>WT_F3_P3_0007.tif</t>
  </si>
  <si>
    <t>WT_F3_P2_0006.tif</t>
  </si>
  <si>
    <t>WT_F3_S2_0007.tif</t>
  </si>
  <si>
    <t>Paid $360 (360/20 = 18)</t>
  </si>
  <si>
    <t>WT_M1_S1_0004.tif</t>
  </si>
  <si>
    <t>WT_M3_P1_0001.tif</t>
  </si>
  <si>
    <t>NTg_S3_0001.tif</t>
  </si>
  <si>
    <t>WT_S1_0001.tif</t>
  </si>
  <si>
    <t>D1666V_M1_S1_0002.tif</t>
  </si>
  <si>
    <t>D94A_F3_P4_0001.tif</t>
  </si>
  <si>
    <t>NTg_S3_0003.tif</t>
  </si>
  <si>
    <t>D94A_M1_P2_0003.tif</t>
  </si>
  <si>
    <t>R58Q_M1_S1_0002.tif</t>
  </si>
  <si>
    <t>- Cache info of 1 image to 1 cache file 
( if the program is closed and opened again, the cache of image will be loaded instead of recalculate)
- Manual params changing are also cached
- Cache will not be load if default settings had been changed ( re-calculate )</t>
  </si>
  <si>
    <t>D94A_M1_P2_0005.tif</t>
  </si>
  <si>
    <t>D94A_M3_P3_0002.tif</t>
  </si>
  <si>
    <t>D94A_F2_P2_0013.tif</t>
  </si>
  <si>
    <t>D166V_S2_0011.tif</t>
  </si>
  <si>
    <t>WT_M1_S1_0002.tif</t>
  </si>
  <si>
    <t>WT_S1_0003.tif</t>
  </si>
  <si>
    <t>D94A_F2_P2_0014.tif</t>
  </si>
  <si>
    <t>D166V_S3_0001.tif</t>
  </si>
  <si>
    <t>- Cache file support Folder processing</t>
  </si>
  <si>
    <t>D94A_F3_P1_0004.tif</t>
  </si>
  <si>
    <t>D166V_M3_P3_0004.tif</t>
  </si>
  <si>
    <t>- When a folder was already processed, failed_case_list.txt will be created automatically. 
The file contains failed cases, so users can re-process them separately by choosing 'File' -&gt; 'Select a File list...'
- Trying 2016_0415_Danuta - investigate empty image problem (See Issue#139)</t>
  </si>
  <si>
    <t>version 1.25</t>
  </si>
  <si>
    <t>WT_M3_P1_0010.tif</t>
  </si>
  <si>
    <t>- Use fabio to read the image and convert it to 8bit image (just devide by 256) for some finding center, ev process
- Found some image got problem (try D94A_F1_P1_0004.tif) 
Cause : bkImg() makes theshold image -&gt; all pixels become 0 
- Show image number on status bar 
- Fix issue#131 : if 'Only white-top-hat' enabled, peaks will not be found (side effect from r-min implemantation)
- Cache will not be used if the vesion has been changed</t>
  </si>
  <si>
    <t>D166V_M1_P1_0004.tif</t>
  </si>
  <si>
    <t>version 1.26</t>
  </si>
  <si>
    <t>WT_S1_0002.tif</t>
  </si>
  <si>
    <t>- Read 32bit image (int32) and convert it to 16bit and 8bit to process 
- Fix program to support image which has width,height are not equal
- Fix checkbox issue</t>
  </si>
  <si>
    <t>D1666V_M1_S1_0003.tif</t>
  </si>
  <si>
    <t>- Fix the program got stuck when some 2016 data processed
- Show in status bar if image is empty (non zero pixel &lt; 100 pixel)
- Result will not be written if image is empty
- Resize image to be bigger after rotation if width and height of the image are not equal (for sponberg_local data)
- investigate: ISSUE#139 : center can't be found although image is not empty 
(line#1892  'thrhold = t-1' might fix the problem)</t>
  </si>
  <si>
    <t>D94A_M2_P4_0002.tif</t>
  </si>
  <si>
    <t>- add fabio to installation script
- start cython</t>
  </si>
  <si>
    <t>D166V_M3_P3_0003.tif</t>
  </si>
  <si>
    <t>WT_F3_S3_0003.tif</t>
  </si>
  <si>
    <t>WT_F3_S2_0005.tif</t>
  </si>
  <si>
    <t>version 1.27</t>
  </si>
  <si>
    <t>D94A_F2_P2_0015.tif</t>
  </si>
  <si>
    <t>D166V_M3_P4_0001.tif</t>
  </si>
  <si>
    <t>- remove cython (performance dropped when cython used)
- enable auto save when the program start
- changing box width manually will NOT effect r-min
- recalculate boxwidth after slip part removed (and find the hist again by the new box width)
- do background subtraction to band histogram by white top hat
- calculate r-min by fitting gaussian to band histogram (in progress...)</t>
  </si>
  <si>
    <t>R58Q_M1_P2_0004.tif</t>
  </si>
  <si>
    <t>R58Q_M1_S1_0004.tif</t>
  </si>
  <si>
    <t>- calculate r-min by fitting gaussian to band histogram (r-min = sigma*4.29193) FWTM</t>
  </si>
  <si>
    <t>version 1.28</t>
  </si>
  <si>
    <t>- calculate box width by fitting gaussian to band histogram after area in r-min removed 
(Box width = sigma*4.29193) FWTM</t>
  </si>
  <si>
    <t>D166V_S2_0001.tif</t>
  </si>
  <si>
    <t>D166V_M1_P1_0002.tif</t>
  </si>
  <si>
    <t>- Testing new box width and r-min calculation
- Fix : Box width would be too big when center part was removed 
(Add condition if Box &gt; r-min then Box = sigma(before center removed) * 2.35482 (FWHM)
- Fix loading and writing summary.csv were very slow when there're many results in the file
- Merge new results  (version 1.29) ( Found : Failed case percentage increased )
- Investigate Failed cases which were processed successfully in old version (Found : problem = r-min calculation)</t>
  </si>
  <si>
    <t>WT_M3_P1_0008.tif</t>
  </si>
  <si>
    <t>- Fix bug when manual r-min / box width is reset but the program didn't recalculate
- Merge Results with the program version 1.24 (Found : Failed case percentage is more than old result,but less than v.1.29)
- Track R-min and Box width issues ( Found that the issue was introduced in version 1.23) (About using large/small EV)</t>
  </si>
  <si>
    <t>NTg_S2_0002.tif</t>
  </si>
  <si>
    <t>D94A_F3_P4_0002.tif</t>
  </si>
  <si>
    <t>R58Q_M1_P2_0002.tif</t>
  </si>
  <si>
    <t>version 1.29</t>
  </si>
  <si>
    <t>WT_M3_P1_0007.tif</t>
  </si>
  <si>
    <t>- Fixed : status bar disappeared when mouse hovers any menu in menu bar 
(Problem : menu override status bar via statustip)
- Fixed : calculate r-min and boxwidth ( the size will not more than 1.5*large E-val )</t>
  </si>
  <si>
    <t>R58Q_M1_S1_0006.tif</t>
  </si>
  <si>
    <t>- Fixed : add minimum and maximum r-min to prevent r-min being too large or small 
(minimum=black area at center, maximum = large ev*1.5)</t>
  </si>
  <si>
    <t>version 1.30 
(internal)</t>
  </si>
  <si>
    <t>D166V_M3_P4_0004.tif</t>
  </si>
  <si>
    <t>- Initial r-min from radio histogram (pyFAI)</t>
  </si>
  <si>
    <t>WT_F3_S3_0002.tif</t>
  </si>
  <si>
    <t>Fitting</t>
  </si>
  <si>
    <t>D94A_M1_P1_0007.tif</t>
  </si>
  <si>
    <t>- Initial r-min from radio histogram (pyFAI) : Found Problem : data 2014 (when the object is near to the image border)
- Learn pyFAI parameters - tried changing params - Problem data2014 still occurred
- initial new box width = sigma of band hist * 2.35482 (FWHM) : to find minimumRmin
- Add findMinimumRmin - prevent r-min too small by using average distance between 1st peak on the right and left</t>
  </si>
  <si>
    <t>D166V_S3_0002.tif</t>
  </si>
  <si>
    <t>WT_M3_P1_0006.tif</t>
  </si>
  <si>
    <t>- use peakutils to find first peak in findMinimumRmin() 
- use peakutils to find first peak in findAllPeaks() 
(CODE REVERTED : GOT FAILED CASES - peaks are too sensitive to peakutils parameters)
- FIXED : When r-min was changed manually, peak lines on the image were still showed even though there's no peak.
- Evaluate number of failed cases to manual v1.30_1 - #FailedCases are around 34% (Better than v1.22 (36%))
- Investigate some failed cases</t>
  </si>
  <si>
    <t>D166V_F1_P1_0004.tif</t>
  </si>
  <si>
    <t>WT_M3_P3_0002.tif</t>
  </si>
  <si>
    <t>NTg_S1_0003.tif</t>
  </si>
  <si>
    <t>version 1.30</t>
  </si>
  <si>
    <t>D166V_M3_P2_0004.tif</t>
  </si>
  <si>
    <t>D94A_M1_P2_0004.tif</t>
  </si>
  <si>
    <t>R58Q_S1_0004.tif</t>
  </si>
  <si>
    <t>- FIXED : findMinimumRmin() return max value instead of average value
- Create a failed case list file when auto and manual results are merged. 
(failed cases are cases that the program cann't automatically find peaks, but manual can)
- Take a look at failed cases on v1.30 (See Failed Cases v1.30 tab)
- FIXED : data will not be saved after center/ev is manually changed
- FIXED : recalculate r-min&amp;box width after center/ev is manually changed
- Evaluate new result of version 1.31 (better 0.5%)</t>
  </si>
  <si>
    <t>WT_M1_S1_0006.tif</t>
  </si>
  <si>
    <t>R58Q_M1_P2_0003.tif</t>
  </si>
  <si>
    <t>- Investigate problems found in Failed Cases v1.30 tab
- FIXED : got error when r-min and ev changed manually respectively</t>
  </si>
  <si>
    <t>version 1.31</t>
  </si>
  <si>
    <t>WT_M1_S2_0002.tif</t>
  </si>
  <si>
    <t>D94A_F3_P4_0003.tif</t>
  </si>
  <si>
    <t xml:space="preserve">- add 2d radial hist </t>
  </si>
  <si>
    <t>D166V_M3_P2_0002.tif</t>
  </si>
  <si>
    <t>R58Q_M4_P1_0005.tif</t>
  </si>
  <si>
    <t>D166V_S2_0003.tif</t>
  </si>
  <si>
    <t>- Tried Danuta_2016 : got too much empty image ( Fixed : threshold function didn't worked properly )
- FIXED : cannot find center in some image (Threshold problem)
- Change Rotation process by using radial histogram (by angle)
( After testing : Results got worst in some cases because the center parts are noisy) ( REVERTED )
- FOUND : inaccurate center might lead to rotation problem</t>
  </si>
  <si>
    <t>R58Q_M4_P1_0001.tif</t>
  </si>
  <si>
    <t>D1666V_M1_S2_0006.tif</t>
  </si>
  <si>
    <t>- Change behavior after ev rotated manually
- FIXED : peaks found but cannot find symmetric peaks (skip the closest peak if it doesn't have its symmetric peak)
- IMPLEMENT : add peaks by right click</t>
  </si>
  <si>
    <t>WT_F3_S2_0008.tif</t>
  </si>
  <si>
    <t>D94A_F3_P1_0005.tif</t>
  </si>
  <si>
    <t xml:space="preserve">- investigate why peaks were not found even though peak threshold changed( Failed Case #4, #8) 
- FOUND : peak threshold did not affect to find all peaks process effectively
- FIXED : Make find peaks process was affected by peak threshold more than before 
( if users change peak threshold more peaks found)
- FIXED : Let peak threshold = mean of histogram, so peaks will be found in almost all images 
(Problem : if there're too much noise, junk peaks found)
- FIXED : user can manually move rotation angle manually in case program cannot find ev
- Evaluate results v1.32 : failed case ~ 15% (still got too much peaks if it's noisy)
- Try 2016 data </t>
  </si>
  <si>
    <t>R58Q_M4_P1_0004.tif</t>
  </si>
  <si>
    <t>WT_M3_P3_0006.tif</t>
  </si>
  <si>
    <t>version 1.32</t>
  </si>
  <si>
    <t>WT_M3_P3_0004.tif</t>
  </si>
  <si>
    <t>D166V_S3_0004.tif</t>
  </si>
  <si>
    <t>R58Q_S1_0003.tif</t>
  </si>
  <si>
    <t>- FIXED : Prevent rmin being too big by checking if the first valley &gt; 2*init_rmin , force rmin to init_rmin*2
- FIXED : Peak number can be specified in default settings (maximum number of peaks)
- FIXED : Reject check box didn't work properly</t>
  </si>
  <si>
    <t>D94A_M2_P4_0004.tif</t>
  </si>
  <si>
    <t>D166V_S1_0002.tif</t>
  </si>
  <si>
    <t>- CHANGE : Convert to 8bit by range of 16bit (min,max procedure) (not just divided by 256) 
- FIXED : reduce threshold percentage to SOLVE center and rotation problem
- FIXED : boundary was cut twice in order to find the center part
- CHANGED : default boundary percentage = 15%
- Add Number of peaks in default settings. Value range = 4-10 (even number)</t>
  </si>
  <si>
    <t>WT_F3_P3_0004.tif</t>
  </si>
  <si>
    <t>D94A_F3_P4_0004.tif</t>
  </si>
  <si>
    <t>- ADDED : estimated rmax = rmin*(number_of_peak+1) --- ignore area outside 
- FIXED : smooth hist before doing convexhull 
- FIXED : if the peaks before were not found, stop finding the next peaks e.g. if S20 cant be found, stop finding S21, S30, ...</t>
  </si>
  <si>
    <t>D166V_S1_0003.tif</t>
  </si>
  <si>
    <t>D94A_M1_P2_0002.tif</t>
  </si>
  <si>
    <t>- FIXED : Find FirstSymatricPeaks more accurate by using maximum value in of histogram after background subtracted
- Find problem in 2016 data ---&gt; findallpeaks, center inaccurate</t>
  </si>
  <si>
    <t>D94A_M3_P3_0005.tif</t>
  </si>
  <si>
    <t>WT_F3_P2_0011.tif</t>
  </si>
  <si>
    <t>- Use center of FirstSymatricPeaks to find other peaks instead of using center of rotation
- FIXED : Symmetric Error did not work properly -- increase default Symmetric Error to get more estimated peaks
- FIXED : a bug in FirstSymatricPeaks found incorrect peaks
- FIXED : Default Settings could not load from a file</t>
  </si>
  <si>
    <t>version 1.33</t>
  </si>
  <si>
    <t>WT_F3_P2_0007.tif</t>
  </si>
  <si>
    <t>WT_F3_P1_0005.tif</t>
  </si>
  <si>
    <t>D166V_M3_P3_0002.tif</t>
  </si>
  <si>
    <t>WT_M1_S1_0003.tif</t>
  </si>
  <si>
    <t>D166V_M3_P2_0001.tif</t>
  </si>
  <si>
    <t>NTg_S1_0002.tif</t>
  </si>
  <si>
    <t>WT_F3_P3_0001.tif</t>
  </si>
  <si>
    <t>D94A_F3_P4_0007.tif</t>
  </si>
  <si>
    <t>D166V_S2_0002.tif</t>
  </si>
  <si>
    <t>WT_F3_P2_0004.tif</t>
  </si>
  <si>
    <t>- Start Quadrant Folding - select an image and show</t>
  </si>
  <si>
    <t>D166V_M3_P4_0002.tif</t>
  </si>
  <si>
    <t>WT_F3_P2_0002.tif</t>
  </si>
  <si>
    <t>D94A_F3_P1_0006.tif</t>
  </si>
  <si>
    <t>R58Q_S1_0001.tif</t>
  </si>
  <si>
    <t>D166V_F1_P1_0002.tif</t>
  </si>
  <si>
    <t>R58Q_S1_0002.tif</t>
  </si>
  <si>
    <t>R58Q_M4_P1_0006.tif</t>
  </si>
  <si>
    <t>D1666V_M1_S1_0004.tif</t>
  </si>
  <si>
    <t>WT_M3_P1_0002.tif</t>
  </si>
  <si>
    <t>D94A_M3_P3_0001.tif</t>
  </si>
  <si>
    <t>D94A_M2_P4_0001.tif</t>
  </si>
  <si>
    <t>D166V_M3_P4_0003.tif</t>
  </si>
  <si>
    <t>D94A_M3_P3_0004.tif</t>
  </si>
  <si>
    <t>- Find Center and rotation matrix
- Go to Next and Prev image by pressing arrow keys
- Find more accurate center by fitting gaussian and get its mean
- Cut the into 4 folds, flip them into the same position, and find the average</t>
  </si>
  <si>
    <t>R58Q_M4_P1_0003.tif</t>
  </si>
  <si>
    <t>D94A_F3_P1_0009.tif</t>
  </si>
  <si>
    <t>WT_M3_P1_0003.tif</t>
  </si>
  <si>
    <t>WT_M3_P3_0005.tif</t>
  </si>
  <si>
    <t>D166V_M1_P1_0003.tif</t>
  </si>
  <si>
    <t>D166V_M3_P2_0007.tif</t>
  </si>
  <si>
    <t>D94A_M1_P1_0006.tif</t>
  </si>
  <si>
    <t xml:space="preserve">- Add Folder Processing
- Add Display options </t>
  </si>
  <si>
    <t>R58Q_M4_P1_0009.tif</t>
  </si>
  <si>
    <t>WT_M3_P1_0004.tif</t>
  </si>
  <si>
    <t>D94A_M1_P1_0005.tif</t>
  </si>
  <si>
    <t>R58Q_F2_S2_0002.tif</t>
  </si>
  <si>
    <t>R58Q_M1_P2_0001.tif</t>
  </si>
  <si>
    <t>- Add Display options
- Center can be moved by arrow buttons in center group box
- Cache and load results to file</t>
  </si>
  <si>
    <t>D94A_M2_P4_0003.tif</t>
  </si>
  <si>
    <t>- image can be zoomed by mouse wheel
- move around the image by dragging
- change center by dragging
- Add Rotation Stick Check box
- Add next &amp; prev button
- Add function add ignore quadrant by right click on the image</t>
  </si>
  <si>
    <t>R58Q_M1_S1_0005.tif</t>
  </si>
  <si>
    <t>- Add unignore quadrant function by right click on ignored quadrant
- Add Movable rotation stick 
- Add rotate buttons</t>
  </si>
  <si>
    <t>D166V_S3_0003.tif</t>
  </si>
  <si>
    <t>R58Q_F2_S1_0004.tif</t>
  </si>
  <si>
    <t>WT_F3_P2_0003.tif</t>
  </si>
  <si>
    <t>WT_F3_P2_0005.tif</t>
  </si>
  <si>
    <t>D166V_S1_0001.tif</t>
  </si>
  <si>
    <t>version 0.1</t>
  </si>
  <si>
    <t>D166V_M3_P2_0003.tif</t>
  </si>
  <si>
    <t>comment</t>
  </si>
  <si>
    <t>WT_F3_P3_0002.tif</t>
  </si>
  <si>
    <t>- FIXED : memory leak when a folder processed
- FIXED : Move center after histogram processed
- Process 2016_Danuta data</t>
  </si>
  <si>
    <t>D1666V_M1_S1_0005.tif</t>
  </si>
  <si>
    <t>version 1.34</t>
  </si>
  <si>
    <t>WT_M3_P3_0003.tif</t>
  </si>
  <si>
    <t>D1666V_M1_S2_0001.tif</t>
  </si>
  <si>
    <t>D1666V_M1_S2_0007.tif</t>
  </si>
  <si>
    <t>D1666V_M1_S2_0008.tif</t>
  </si>
  <si>
    <t>- Find Center by using cv2.floodfill
- Find Nenter by fitting gaussian if the image has stick (floodfill doesn't work)
- Make finding average fold faster by using cython faster ~15%</t>
  </si>
  <si>
    <t>D94A_M3_P3_0003.tif</t>
  </si>
  <si>
    <t>D166V_F1_P1_0001.tif</t>
  </si>
  <si>
    <t>version 0.2</t>
  </si>
  <si>
    <t>D166V_F1_P1_0010.tif</t>
  </si>
  <si>
    <t>D166V_F1_P1_0011.tif</t>
  </si>
  <si>
    <t>WT_F3_P3_0009.tif</t>
  </si>
  <si>
    <t>D166V_F1_P1_0012.tif</t>
  </si>
  <si>
    <t xml:space="preserve">- Make finding average fold faster by using mean of numpy faster ~99% </t>
  </si>
  <si>
    <t>D166V_F1_P2_0004.tif</t>
  </si>
  <si>
    <t>peaks found but not symmetric</t>
  </si>
  <si>
    <t>D94A_M1_P1_0002.tif</t>
  </si>
  <si>
    <t>D166V_F1_P2_0005.tif</t>
  </si>
  <si>
    <t>- Evaluate 2013 Data - failed case = 7%
- See Failed cases
- Check succeeded cases - got rejected cases (Problem - rotation) ~2%</t>
  </si>
  <si>
    <t>D166V_F1_P2_0006.tif</t>
  </si>
  <si>
    <t>D166V_F1_P2_0007.tif</t>
  </si>
  <si>
    <t>R58Q_F2_S1_0002.tif</t>
  </si>
  <si>
    <t>D94A_M1_P1_0004.tif</t>
  </si>
  <si>
    <t>Bio-muscle
- Filling center part before finding rotation angle 
(Failed : white pixels are not connected, loDiff and upDiff did not solve the problem, 
other cases might be failed if all parts of muscle are connected)
- process all 2016 folders : 2016_0410_Pinto, 2016_0415_Danuta, 2016_0610_Pinto (only WT)</t>
  </si>
  <si>
    <t>D166V_F1_P2_0009.tif</t>
  </si>
  <si>
    <t>D166V_F1_P2_0010.tif</t>
  </si>
  <si>
    <t>D94A_F2_P2_0012.tif</t>
  </si>
  <si>
    <t>D166V_F1_P2_0011.tif</t>
  </si>
  <si>
    <t>D166V_F1_P2_0012.tif</t>
  </si>
  <si>
    <t>Quadrant Folding
- Define minimum radius before filling the center part 
(Problem : radius = ?
Solution1 :  maximum distance between init center and first non-zero to 4 directions = 
not accurate because init center was not accurate too
Solution2 :  maximum distance between init center and first non-zero to 8 directions = slow &amp; still not perfect )</t>
  </si>
  <si>
    <t>D166V_F1_P2_0013.tif</t>
  </si>
  <si>
    <t>WT_M1_S2_0005.tif</t>
  </si>
  <si>
    <t>D166V_F1_P2_0014.tif</t>
  </si>
  <si>
    <t>D166V_F2_P1_0004.tif</t>
  </si>
  <si>
    <t>NTg_S1_0004.tif</t>
  </si>
  <si>
    <t>D166V_F2_P1_0008.tif</t>
  </si>
  <si>
    <t>D166V_F2_P1_0009.tif</t>
  </si>
  <si>
    <t>D166V_F2_P3_0006.tif</t>
  </si>
  <si>
    <t>Bio-muscle 
- See some Failed cases of 2016</t>
  </si>
  <si>
    <t>WT_M3_P2_0004.tif</t>
  </si>
  <si>
    <t>D166V_F2_P3_0007.tif</t>
  </si>
  <si>
    <t>D166V_F2_P3_0008.tif</t>
  </si>
  <si>
    <t>D166V_F2_P3_0009.tif</t>
  </si>
  <si>
    <t>D166V_F2_P3_0011.tif</t>
  </si>
  <si>
    <t>WT_F3_P3_0003.tif</t>
  </si>
  <si>
    <t>D166V_F2_P3_0012.tif</t>
  </si>
  <si>
    <t>D166V_F2_P3_0013.tif</t>
  </si>
  <si>
    <t xml:space="preserve">Bio-muscle
- See some Failed cases of 2016
- FIXED : summary file was cleared after a folder process followed by a file or file list selected
- FIXED : peaks not found by revert some code about smooth hist before doing convexhull </t>
  </si>
  <si>
    <t>R58Q_F2_S1_0003.tif</t>
  </si>
  <si>
    <t>D166V_F3_P1_0001.tif</t>
  </si>
  <si>
    <t>D166V_F3_P1_0002.tif</t>
  </si>
  <si>
    <t>D166V_F3_P1_0003.tif</t>
  </si>
  <si>
    <t>D166V_F3_P2_0003.tif</t>
  </si>
  <si>
    <t>D166V_S1_0004.tif</t>
  </si>
  <si>
    <t>D166V_F3_P2_0004.tif</t>
  </si>
  <si>
    <t>too big r-min or box width</t>
  </si>
  <si>
    <t>D166V_F3_P2_0005.tif</t>
  </si>
  <si>
    <t>D166V_M1_P1_0005.tif</t>
  </si>
  <si>
    <t>D166V_M1_P1_0008.tif</t>
  </si>
  <si>
    <t>WT_M3_P1_0005.tif</t>
  </si>
  <si>
    <t>D166V_M1_P1_0011.tif</t>
  </si>
  <si>
    <t>D166V_M1_P2_0002.tif</t>
  </si>
  <si>
    <t>version 1.35</t>
  </si>
  <si>
    <t>D166V_M1_P3_0001.tif</t>
  </si>
  <si>
    <t>D166V_M1_P3_0002.tif</t>
  </si>
  <si>
    <t>D166V_M1_P3_0003.tif</t>
  </si>
  <si>
    <t>D166V_M3_P4_0005.tif</t>
  </si>
  <si>
    <t>D166V_M1_P3_0004.tif</t>
  </si>
  <si>
    <t>D166V_M2_P1_0001.tif</t>
  </si>
  <si>
    <t>D166V_M2_P1_0003.tif</t>
  </si>
  <si>
    <t>Bio-muscle
- smooth histogram before convexhull and finding peaks (http://scipy-cookbook.readthedocs.io/items/SignalSmooth.html)
- FIXED : inside peaks are smaller than outside peaks
- subtract Histogram by the convexhull smoothed by pchip</t>
  </si>
  <si>
    <t>D166V_M2_P2_0001.tif</t>
  </si>
  <si>
    <t>WT_M3_P3_0001.tif</t>
  </si>
  <si>
    <t>D166V_M2_P2_0002.tif</t>
  </si>
  <si>
    <t>D166V_M2_P2_0004.tif</t>
  </si>
  <si>
    <t>D166V_M2_P2_0005.tif</t>
  </si>
  <si>
    <t xml:space="preserve">Quadrant Folding
- Save 16-bit result
- ADD : fix center checkbox
- Apply fixed center to folder process
- Add cross lines when center changed
- ADD : deltamin and deltamax </t>
  </si>
  <si>
    <t>D166V_M2_P3_0008.tif</t>
  </si>
  <si>
    <t>R58Q_M1_P2_0005.tif</t>
  </si>
  <si>
    <t>version 0.3</t>
  </si>
  <si>
    <t>D166V_M3_P1_0006.tif</t>
  </si>
  <si>
    <t>D166V_M3_P1_0007.tif</t>
  </si>
  <si>
    <t>D166V_M3_P1_0011.tif</t>
  </si>
  <si>
    <t>too big box width</t>
  </si>
  <si>
    <t>R58Q_F2_S2_0003.tif</t>
  </si>
  <si>
    <t>Bio-muscle
- Change deltamin and deltamax to brightness and contrast (change unit to %)
- FIXED : program crashed when image is empty
- process 2016 data
Quadrant Folding
- Change deltamin and deltamax to brightness and contrast (change unit to %)</t>
  </si>
  <si>
    <t>D166V_M3_P1_0012.tif</t>
  </si>
  <si>
    <t>version 1.36</t>
  </si>
  <si>
    <t>D166V_M3_P1_0013.tif</t>
  </si>
  <si>
    <t>D166V_M3_P1_0014.tif</t>
  </si>
  <si>
    <t>D166V_M3_P1_0015.tif</t>
  </si>
  <si>
    <t>WT_S1_0004.tif</t>
  </si>
  <si>
    <t>Bio-muscle
- Evaluate v1.36 with manual data failed cases : 7% 
- Add area cross ration to merge file
- FIXED : r-min is too big when first peaks (center part) are smaller than actual peaks</t>
  </si>
  <si>
    <t>D166V_M3_P1_0016.tif</t>
  </si>
  <si>
    <t>D166V_M3_P1_0018.tif</t>
  </si>
  <si>
    <t>D166V_M3_P2_0006.tif</t>
  </si>
  <si>
    <t>D166V_F2_P1_0003.tif</t>
  </si>
  <si>
    <t>Quadrant-Folding 
- ADDED : max-min intensity + percentage + cache</t>
  </si>
  <si>
    <t>D166V_M3_P2_0013.tif</t>
  </si>
  <si>
    <t>version 0.4</t>
  </si>
  <si>
    <t>R58Q_F2_S2_0001.tif</t>
  </si>
  <si>
    <t>D166V_M3_P2_0014.tif</t>
  </si>
  <si>
    <t>D166V_M3_P2_0015.tif</t>
  </si>
  <si>
    <t>D166V_M3_P3_0008.tif</t>
  </si>
  <si>
    <t>WT_S2_0001.tif</t>
  </si>
  <si>
    <t>D166V_M3_P3_0009.tif</t>
  </si>
  <si>
    <t>D166V_M3_P3_0011.tif</t>
  </si>
  <si>
    <t>D166V_M3_P3_0013.tif</t>
  </si>
  <si>
    <t>D94A_M2_P4_0005.tif</t>
  </si>
  <si>
    <t>D166V_M3_P3_0014.tif</t>
  </si>
  <si>
    <t>D166V_M3_P3_0015.tif</t>
  </si>
  <si>
    <t>D166V_M3_P4_0006.tif</t>
  </si>
  <si>
    <t xml:space="preserve">Bio-Muscle
- FIXED : Peaks were not found when it's noisy (e.g. D166V_F1_P2_0002) by reduce peak threshold (mean of hist/2) 
and change smooth param to 30
- ADDED : min &amp; max intensity spinboxes + percentage + cache
- Evaluate result with manual : ~5% </t>
  </si>
  <si>
    <t>NTg_S2_0003.tif</t>
  </si>
  <si>
    <t>D166V_S1_0006.tif</t>
  </si>
  <si>
    <t>D166V_S1_0007.tif</t>
  </si>
  <si>
    <t>WT_M3_P2_0006.tif</t>
  </si>
  <si>
    <t>D166V_S1_0010.tif</t>
  </si>
  <si>
    <t>D94A_F1_P1_0001.tif</t>
  </si>
  <si>
    <t>WT_F3_S3_0004.tif</t>
  </si>
  <si>
    <t>D94A_F1_P1_0002.tif</t>
  </si>
  <si>
    <t>D94A_F1_P1_0003.tif</t>
  </si>
  <si>
    <t>D94A_F1_P1_0006.tif</t>
  </si>
  <si>
    <t>version 1.37</t>
  </si>
  <si>
    <t>D94A_F1_P1_0008.tif</t>
  </si>
  <si>
    <t>D94A_F1_P1_0009.tif</t>
  </si>
  <si>
    <t>D94A_F1_P1_0010.tif</t>
  </si>
  <si>
    <t>D94A_F1_P2_0001.tif</t>
  </si>
  <si>
    <t>R58Q_M1_P2_0006.tif</t>
  </si>
  <si>
    <t>D94A_F1_P2_0002.tif</t>
  </si>
  <si>
    <t>Bio-Muscle
- Process 2016_Danuta and check failed cases (See 2016_Danuta_failed_cases tab) - Failed cases = ~8%</t>
  </si>
  <si>
    <t>D94A_F2_P1_0001.tif</t>
  </si>
  <si>
    <t>D94A_F2_P1_0002.tif</t>
  </si>
  <si>
    <t>D94A_F2_P1_0007.tif</t>
  </si>
  <si>
    <t>Bio-Muscle
- ADDED : fix center (center coordinates can be configured) for both image and folder</t>
  </si>
  <si>
    <t>version 1.38</t>
  </si>
  <si>
    <t>D94A_F2_P1_0008.tif</t>
  </si>
  <si>
    <t>WT_M1_S2_0003.tif</t>
  </si>
  <si>
    <t>D94A_F2_P1_0009.tif</t>
  </si>
  <si>
    <t>Quadrant-Folding 
- ADDED : fix center (center coordinates can be configured) for both image and folder
- min and max intensity percentage will effect to the next image if there's no cache for the next image</t>
  </si>
  <si>
    <t>D94A_F2_P2_0021.tif</t>
  </si>
  <si>
    <t>version 0.5</t>
  </si>
  <si>
    <t>NTg_S1_0001.tif</t>
  </si>
  <si>
    <t>D94A_F2_P2_0024.tif</t>
  </si>
  <si>
    <t>D94A_F2_P2_0026.tif</t>
  </si>
  <si>
    <t>D94A_F2_P3_0001.tif</t>
  </si>
  <si>
    <t>R58Q_F2_S1_0001.tif</t>
  </si>
  <si>
    <t>D94A_F2_P3_0002.tif</t>
  </si>
  <si>
    <t>D94A_F2_P4_0004.tif</t>
  </si>
  <si>
    <t>Bio-muscle
- FIXED : inaccurate center 2016 - changing threshold percentage + apply floodfilling 
- FIXED : incorrect rotation 2016 - changing threshold percentage + floodfill center before finding rotation (EV)</t>
  </si>
  <si>
    <t>D166V_F2_P1_0001.tif</t>
  </si>
  <si>
    <t>D94A_F2_P4_0006.tif</t>
  </si>
  <si>
    <t>D94A_F2_P4_0007.tif</t>
  </si>
  <si>
    <t>D94A_M3_P2_0005.tif</t>
  </si>
  <si>
    <t>D94A_F2_P4_0008.tif</t>
  </si>
  <si>
    <t>D94A_F2_P4_0009.tif</t>
  </si>
  <si>
    <t>Bio-muscle
- FIXED : R-min too big 2016</t>
  </si>
  <si>
    <t>D94A_M1_P1_0003.tif</t>
  </si>
  <si>
    <t>D94A_F2_P4_0010.tif</t>
  </si>
  <si>
    <t>D94A_F2_P4_0011.tif</t>
  </si>
  <si>
    <t>D94A_F3_P1_0010.tif</t>
  </si>
  <si>
    <t>WT_F3_S1_0003.tif</t>
  </si>
  <si>
    <t>D94A_F3_P1_0012.tif</t>
  </si>
  <si>
    <t>D94A_F3_P3_0001.tif</t>
  </si>
  <si>
    <t>WT_F3_P3_0008.tif</t>
  </si>
  <si>
    <t>version 1.39</t>
  </si>
  <si>
    <t>D94A_F3_P3_0002.tif</t>
  </si>
  <si>
    <t>WT_F3_S1_0002.tif</t>
  </si>
  <si>
    <t>D94A_F3_P3_0003.tif</t>
  </si>
  <si>
    <t>D94A_F3_P4_0009.tif</t>
  </si>
  <si>
    <t xml:space="preserve">Bio-muscle 
- FIXED : R-min too big 2016
- Evaluate Result with 2013_Danuta Manual results (failed cases : ~ 5%)
- Process 2016 Danuta ( Prepare the comparison of manual data) </t>
  </si>
  <si>
    <t>D94A_M1_P1_0001.tif</t>
  </si>
  <si>
    <t>D94A_M1_P1_0010.tif</t>
  </si>
  <si>
    <t>D94A_M1_P1_0011.tif</t>
  </si>
  <si>
    <t>D94A_M1_P2_0001.tif</t>
  </si>
  <si>
    <t>Quadrant Folding
- Apply line ignoring to Pilatus Images
- Show x,y coordinates and value if mouse pressed on image (Will be changed to hovering)
- FIXED : min max Intensity did not apply to result image displayed
- Trying create multi thread processing (Bugs about locking found)</t>
  </si>
  <si>
    <t>D94A_M1_P2_0011.tif</t>
  </si>
  <si>
    <t>NTg_S2_0004.tif</t>
  </si>
  <si>
    <t>D94A_M1_P2_0012.tif</t>
  </si>
  <si>
    <t>D94A_M2_P1_0001.tif</t>
  </si>
  <si>
    <t>D94A_M2_P4_0006.tif</t>
  </si>
  <si>
    <t>D94A_M2_P1_0002.tif</t>
  </si>
  <si>
    <t>Quadrant Folding
- Add white-top-hat check box with param spinbox and apply whitetophat after folding
- Save result with the same type as input (16/32 bit) ( in progress... )</t>
  </si>
  <si>
    <t>D94A_M2_P1_0003.tif</t>
  </si>
  <si>
    <t>D94A_F3_P1_0008.tif</t>
  </si>
  <si>
    <t>D94A_M2_P1_0004.tif</t>
  </si>
  <si>
    <t>D94A_M2_P2_0005.tif</t>
  </si>
  <si>
    <t>Quadrant Folding
- Apply white-tophat before folding instead of after folding</t>
  </si>
  <si>
    <t>version 0.6</t>
  </si>
  <si>
    <t>D94A_M2_P2_0006.tif</t>
  </si>
  <si>
    <t>NTg_S2_0005.tif</t>
  </si>
  <si>
    <t>- Setup Libraries on Ubuntu (Muscle4) - (pyFAI problem)</t>
  </si>
  <si>
    <t>D94A_M2_P2_0008.tif</t>
  </si>
  <si>
    <t>D94A_M2_P2_0009.tif</t>
  </si>
  <si>
    <t>WT_S2_0002.tif</t>
  </si>
  <si>
    <t>D94A_M2_P2_0013.tif</t>
  </si>
  <si>
    <t>D94A_M2_P2_0014.tif</t>
  </si>
  <si>
    <t>WT_F3_P3_0005.tif</t>
  </si>
  <si>
    <t>D94A_M2_P3_0002.tif</t>
  </si>
  <si>
    <t>D94A_M2_P3_0003.tif</t>
  </si>
  <si>
    <t>WT_F3_S1_0004.tif</t>
  </si>
  <si>
    <t>D94A_M3_P1_0001.tif</t>
  </si>
  <si>
    <t>D94A_M3_P1_0005.tif</t>
  </si>
  <si>
    <t>D94A_M3_P1_0006.tif</t>
  </si>
  <si>
    <t>WT_S2_0003.tif</t>
  </si>
  <si>
    <t>D94A_M3_P1_0007.tif</t>
  </si>
  <si>
    <t>D94A_M3_P2_0001.tif</t>
  </si>
  <si>
    <t>D94A_M2_P4_0008.tif</t>
  </si>
  <si>
    <t>D94A_M3_P2_0004.tif</t>
  </si>
  <si>
    <t>incorrect center + rotation</t>
  </si>
  <si>
    <t>Quadrant Folding
- FIXED : inaccurate center 
find more accurate center by do floodfill after thresholding without doing any morphology
apply cv2.moment
fixed rounding issue
- FIXED : inaccurate rotation
change params of threshold and morphology and apply floodfill to prevent noise</t>
  </si>
  <si>
    <t>D1666V_M1_S2_0004.tif</t>
  </si>
  <si>
    <t>D94A_M3_P2_0010.tif</t>
  </si>
  <si>
    <t>D94A_M3_P3_0010.tif</t>
  </si>
  <si>
    <t>NTg_S2_0001.tif</t>
  </si>
  <si>
    <t>Quadrant Folding
- Save 16bit result instead if the input is float32 (workaround)
- try new test image pilatus 8bit with lines -&gt; save to 8 bit</t>
  </si>
  <si>
    <t>WT_F3_P3_0010.tif</t>
  </si>
  <si>
    <t>version 0.7</t>
  </si>
  <si>
    <t>R58Q_F1_P1_0001.tif</t>
  </si>
  <si>
    <t>- try pyinstaller</t>
  </si>
  <si>
    <t>R58Q_F1_P1_0012.tif</t>
  </si>
  <si>
    <t>R58Q_F1_P1_0013.tif</t>
  </si>
  <si>
    <t>- implement new merge_result.py for 2016_Danuta results and merge them</t>
  </si>
  <si>
    <t>D94A_M1_P2_0008.tif</t>
  </si>
  <si>
    <t>R58Q_F1_P1_0014.tif</t>
  </si>
  <si>
    <t>R58Q_F1_P1_0015.tif</t>
  </si>
  <si>
    <t>R58Q_F1_P1_0016.tif</t>
  </si>
  <si>
    <t>R58Q_F1_P2_0007.tif</t>
  </si>
  <si>
    <t>D1666V_M1_S2_0005.tif</t>
  </si>
  <si>
    <t>R58Q_F1_P2_0011.tif</t>
  </si>
  <si>
    <t>R58Q_F1_P2_0016.tif</t>
  </si>
  <si>
    <t>R58Q_F1_P2_0018.tif</t>
  </si>
  <si>
    <t>R58Q_F1_P3_0003.tif</t>
  </si>
  <si>
    <t>D94A_F3_P1_0007.tif</t>
  </si>
  <si>
    <t>R58Q_F1_P3_0006.tif</t>
  </si>
  <si>
    <t>R58Q_F2_P1_0008.tif</t>
  </si>
  <si>
    <t>R58Q_M4_P1_0010.tif</t>
  </si>
  <si>
    <t>R58Q_F2_P1_0009.tif</t>
  </si>
  <si>
    <t>R58Q_F2_P1_0010.tif</t>
  </si>
  <si>
    <t>R58Q_F2_P1_0012.tif</t>
  </si>
  <si>
    <t>WT_F3_S1_0001.tif</t>
  </si>
  <si>
    <t>R58Q_F2_P2_0009.tif</t>
  </si>
  <si>
    <t>R58Q_F2_P2_0010.tif</t>
  </si>
  <si>
    <t>too big r-min</t>
  </si>
  <si>
    <t>R58Q_M1_S1_0003.tif</t>
  </si>
  <si>
    <t>mix (center,rotation,r-min)</t>
  </si>
  <si>
    <t>D1666V_M1_S2_0002.tif</t>
  </si>
  <si>
    <t>WT_F3_P2_0008.tif</t>
  </si>
  <si>
    <t>R58Q_M1_P1_0009.tif</t>
  </si>
  <si>
    <t>R58Q_M1_P1_0011.tif</t>
  </si>
  <si>
    <t>R58Q_M1_P1_0012.tif</t>
  </si>
  <si>
    <t>D94A_M1_P2_0009.tif</t>
  </si>
  <si>
    <t>R58Q_M1_P1_0013.tif</t>
  </si>
  <si>
    <t>R58Q_M1_P1_0014.tif</t>
  </si>
  <si>
    <t>R58Q_M1_P2_0012.tif</t>
  </si>
  <si>
    <t>Paid $1,200 (1,200/20 = 60)</t>
  </si>
  <si>
    <t>D94A_M3_P3_0006.tif</t>
  </si>
  <si>
    <t>R58Q_M1_P2_0013.tif</t>
  </si>
  <si>
    <t>R58Q_M1_P2_0014.tif</t>
  </si>
  <si>
    <t>R58Q_M1_S1_0001.tif</t>
  </si>
  <si>
    <t>R58Q_M1_S1_0008.tif</t>
  </si>
  <si>
    <t>WT_F3_P2_0009.tif</t>
  </si>
  <si>
    <t>R58Q_M1_S1_0009.tif</t>
  </si>
  <si>
    <t>R58Q_M1_S1_0010.tif</t>
  </si>
  <si>
    <t>R58Q_M1_S1_0012.tif</t>
  </si>
  <si>
    <t>D94A_M1_P1_0009.tif</t>
  </si>
  <si>
    <t>R58Q_M2_P1_0001.tif</t>
  </si>
  <si>
    <t>R58Q_M2_P1_0002.tif</t>
  </si>
  <si>
    <t>R58Q_M2_P1_0003.tif</t>
  </si>
  <si>
    <t>R58Q_M2_P2_0004.tif</t>
  </si>
  <si>
    <t>WT_F3_P3_0006.tif</t>
  </si>
  <si>
    <t>R58Q_M2_P2_0005.tif</t>
  </si>
  <si>
    <t>R58Q_M3_P1_0003.tif</t>
  </si>
  <si>
    <t>***</t>
  </si>
  <si>
    <t>R58Q_M3_P1_0005.tif</t>
  </si>
  <si>
    <t>R58Q_M3_P2_0002.tif</t>
  </si>
  <si>
    <t>R58Q_M3_P3_0005.tif</t>
  </si>
  <si>
    <t>R58Q_M3_P3_0010.tif</t>
  </si>
  <si>
    <t>R58Q_M3_P3_0011.tif</t>
  </si>
  <si>
    <t>R58Q_M3_P3_0013.tif</t>
  </si>
  <si>
    <t>R58Q_M3_P3_0014.tif</t>
  </si>
  <si>
    <t>R58Q_M3_P3_0015.tif</t>
  </si>
  <si>
    <t>R58Q_M4_P1_0002.tif</t>
  </si>
  <si>
    <t>R58Q_M4_P2_0002.tif</t>
  </si>
  <si>
    <t>R58Q_M4_P2_0003.tif</t>
  </si>
  <si>
    <t>R58Q_M4_P2_0009.tif</t>
  </si>
  <si>
    <t>R58Q_M4_P2_0010.tif</t>
  </si>
  <si>
    <t>R58Q_M4_P2_0011.tif</t>
  </si>
  <si>
    <t>WT_F1_P1_0001.tif</t>
  </si>
  <si>
    <t>WT_F1_P1_0002.tif</t>
  </si>
  <si>
    <t>WT_F1_P2_0007.tif</t>
  </si>
  <si>
    <t>WT_F1_P2_0011.tif</t>
  </si>
  <si>
    <t>WT_F1_P3_0008.tif</t>
  </si>
  <si>
    <t>WT_F1_P3_0009.tif</t>
  </si>
  <si>
    <t>WT_F1_P3_0010.tif</t>
  </si>
  <si>
    <t>WT_F2_P1_0006.tif</t>
  </si>
  <si>
    <t>WT_F2_P2_0015.tif</t>
  </si>
  <si>
    <t>WT_F2_P2_0018.tif</t>
  </si>
  <si>
    <t>WT_F3_P1_0007.tif</t>
  </si>
  <si>
    <t>WT_F3_P1_0010.tif</t>
  </si>
  <si>
    <t>WT_F3_P1_0012.tif</t>
  </si>
  <si>
    <t>WT_F3_P2_0001.tif</t>
  </si>
  <si>
    <t>WT_F3_S2_0006.tif</t>
  </si>
  <si>
    <t>WT_F3_S3_0001.tif</t>
  </si>
  <si>
    <t>WT_F3_S3_0005.tif</t>
  </si>
  <si>
    <t>*</t>
  </si>
  <si>
    <t>WT_F3_S3_0006.tif</t>
  </si>
  <si>
    <t>WT_F3_S3_0007.tif</t>
  </si>
  <si>
    <t>WT_F3_S3_0008.tif</t>
  </si>
  <si>
    <t>D166V_M3_P2_0008.tif</t>
  </si>
  <si>
    <t>*******</t>
  </si>
  <si>
    <t>WT_F3_S3_0009.tif</t>
  </si>
  <si>
    <t>WT_F3_S3_0010.tif</t>
  </si>
  <si>
    <t>R58Q_M4_P1_0007.tif</t>
  </si>
  <si>
    <t>too big box width+ peaks found but not symmetric</t>
  </si>
  <si>
    <t>D94A_M1_P2_0010.tif</t>
  </si>
  <si>
    <t>Quarant Folding
- FIXED : Writing float32 image as result (using libtiff)
- FIXED : pilatusimages lines removal</t>
  </si>
  <si>
    <t>D94A_M1_P1_0008.tif</t>
  </si>
  <si>
    <t>WT_F4_P1_0001.tif</t>
  </si>
  <si>
    <t>Quadrant Folding
- ADD : radial background subtraction (in progress)</t>
  </si>
  <si>
    <t>D1666V_M1_S2_0003.tif</t>
  </si>
  <si>
    <t>WT_F4_P1_0002.tif</t>
  </si>
  <si>
    <t>WT_F4_P1_0003.tif</t>
  </si>
  <si>
    <t>WT_F4_P1_0005.tif</t>
  </si>
  <si>
    <t>WT_F4_P1_0006.tif</t>
  </si>
  <si>
    <t>WT_M1_S2_0004.tif</t>
  </si>
  <si>
    <t>WT_F4_P2_0011.tif</t>
  </si>
  <si>
    <t>WT_F4_P2_0014.tif</t>
  </si>
  <si>
    <t>WT_F4_P2_0015.tif</t>
  </si>
  <si>
    <t>- ADD : radial background subtraction (in progress)</t>
  </si>
  <si>
    <t>WT_F4_P3_0001.tif</t>
  </si>
  <si>
    <t>D166V_S1_0005.tif</t>
  </si>
  <si>
    <t>version 0.8</t>
  </si>
  <si>
    <t>WT_F4_P3_0003.tif</t>
  </si>
  <si>
    <t>WT_M1_P1_0001.tif</t>
  </si>
  <si>
    <t>WT_M1_P1_0002.tif</t>
  </si>
  <si>
    <t>WT_M1_S1_0010.tif</t>
  </si>
  <si>
    <t>WT_M1_P1_0003.tif</t>
  </si>
  <si>
    <t>WT_M1_P1_0004.tif</t>
  </si>
  <si>
    <t>WT_M1_P2_0003.tif</t>
  </si>
  <si>
    <t>WT_M1_P2_0007.tif</t>
  </si>
  <si>
    <t>- Cythonize - check by 'cython -a code.pyx' 
- Improve white-top-hat for pilatus image
- Done : Radial background subtraction for non pilatus images
- Correct drop down behavior
- Cache backgroud subtraction method</t>
  </si>
  <si>
    <t>WT_M1_P2_0009.tif</t>
  </si>
  <si>
    <t>WT_M1_P2_0011.tif</t>
  </si>
  <si>
    <t>- Cythonize Radial Histogram instead of pyFAI</t>
  </si>
  <si>
    <t>Name</t>
  </si>
  <si>
    <t>Manual Area Ratio</t>
  </si>
  <si>
    <t>Auto Area Ratio</t>
  </si>
  <si>
    <t>Area Cross Ratio</t>
  </si>
  <si>
    <t>Problem about program process</t>
  </si>
  <si>
    <t>WT_M1_S1_0005.tif</t>
  </si>
  <si>
    <t>dif(manual,auto)/manual</t>
  </si>
  <si>
    <t>- FIXED : manual rotation and center problem (side effect from background subtraction implementation)</t>
  </si>
  <si>
    <t>version 0.9</t>
  </si>
  <si>
    <t>WT_M1_S1_0007.tif</t>
  </si>
  <si>
    <t>WT_M1_S1_0008.tif</t>
  </si>
  <si>
    <t>- Apply median filter to image in order to find minimum value of each radius for doing Radial BG sub</t>
  </si>
  <si>
    <t>WT_M1_S1_0009.tif</t>
  </si>
  <si>
    <t>WT_M1_S1_0011.tif</t>
  </si>
  <si>
    <t>WT_M1_S1_0012.tif</t>
  </si>
  <si>
    <t>WT_M1_S1_0013.tif</t>
  </si>
  <si>
    <t>too big r-min, boxwidth, peaks found but not symmetric</t>
  </si>
  <si>
    <t>3,2</t>
  </si>
  <si>
    <t>WT_M1_S1_0014.tif</t>
  </si>
  <si>
    <t>WT_M1_S1_0015.tif</t>
  </si>
  <si>
    <t>version 0.10</t>
  </si>
  <si>
    <t>WT_M1_S1_0016.tif</t>
  </si>
  <si>
    <t>WT_M2_P1_0008.tif</t>
  </si>
  <si>
    <t>WT_M2_P1_0009.tif</t>
  </si>
  <si>
    <t>Bio-Muscle 
- Create merge file contain only area and sigma d info (only successful cases)
- Check all successful cases</t>
  </si>
  <si>
    <t>WT_M2_P1_0012.tif</t>
  </si>
  <si>
    <t>WT_M2_P2_0001.tif</t>
  </si>
  <si>
    <t>WT_M2_P2_0011.tif</t>
  </si>
  <si>
    <t>WT_M2_P2_0012.tif</t>
  </si>
  <si>
    <t>WT_M2_P4_0001.tif</t>
  </si>
  <si>
    <t>WT_M2_P4_0002.tif</t>
  </si>
  <si>
    <t>WT_M2_P4_0006.tif</t>
  </si>
  <si>
    <t>WT_M2_P4_0007.tif</t>
  </si>
  <si>
    <t>WT_M2_P4_0012.tif</t>
  </si>
  <si>
    <t>WT_M3_P2_0001.tif</t>
  </si>
  <si>
    <t>WT_M3_P3_0011.tif</t>
  </si>
  <si>
    <t>WT_M3_P3_0012.tif</t>
  </si>
  <si>
    <t>real peaks not found - noisy</t>
  </si>
  <si>
    <t>sliver standard_0001.tif</t>
  </si>
  <si>
    <t>sliver standard_0004.tif</t>
  </si>
  <si>
    <t>soleus_NTgM_1_0001.tif</t>
  </si>
  <si>
    <t>****</t>
  </si>
  <si>
    <t>soleus_NTgM_1_0002.tif</t>
  </si>
  <si>
    <t>soleus_NTgM_1_0003.tif</t>
  </si>
  <si>
    <t>soleus_NTgM_1_0004.tif</t>
  </si>
  <si>
    <t>all Files</t>
  </si>
  <si>
    <t>Quadrant Folding
- Change UI for background subtraction to WTH+Radial - add radius params</t>
  </si>
  <si>
    <t>all failed</t>
  </si>
  <si>
    <t>rejected cases</t>
  </si>
  <si>
    <t>Quadrant Folding
- Apply radius and gradient (using logistic function) to background subtraction process</t>
  </si>
  <si>
    <t>version 0.11</t>
  </si>
  <si>
    <t>Bio-Muscle
- Fix too big r-min
- Process 2016_danuta (only manual results exist) , merge results</t>
  </si>
  <si>
    <t>failed cases</t>
  </si>
  <si>
    <t>Quadrant Folding
- Apply background subtraction to folder process
- Fix center arrows didn't work properly when rotation angle is small</t>
  </si>
  <si>
    <t>Bio-Muscle 
- Add 'average per fiber' to the graph 
- Investigate cases which got significant diffenrent ratio to manual results
- Fix too big and too small box width by increase minimum threshold and limit the size by a value which's proportional to rmin
- Process 2016_danuta (only manual results exist) , merge results
Quadrant Folding
- Bring back select buttons when a folder processed
- ADD: center setting to menubar -&gt; popup dialog
- ADD: Browse a file for center calibration in setting dialog : Fix center if calibration file exists</t>
  </si>
  <si>
    <t>Bio-muscle 1.40
QF 0.12</t>
  </si>
  <si>
    <t>Quadrand Folding
- fix center by using center calibration image (in progress)</t>
  </si>
  <si>
    <t xml:space="preserve">Quadrand Folding
- fix center by using center calibration image </t>
  </si>
  <si>
    <t>QF 0.13</t>
  </si>
  <si>
    <t>Quadrant Folding
- FIXED : center calibration - set threshold value by using percentage, 
and set morph size by using a value proportional to image size instead of magic numbers
- Fit 2 ellipses in order to find more accurate center 
- Find radius of the calibration image  by avarage 2 elipses
- Change Center Setting to Calibration Settings (Future : add calibration setting param)</t>
  </si>
  <si>
    <t>QF 0.14</t>
  </si>
  <si>
    <t>Bio-Muscle
- Apply Calibration Settings
- Add d10 Lambda and find d10 from S10 by calibration radius and lambda
- change default calibration file to "calibration.tif"</t>
  </si>
  <si>
    <t>BM 1.41</t>
  </si>
  <si>
    <t>Bio-Muscle
- Change calculation of D10, change param name to silver behenate
- Support float32 calbration images
- Fit Ellipses to  float32 image - increase dilation mask size</t>
  </si>
  <si>
    <t>BM 1.42</t>
  </si>
  <si>
    <t>Quadrant Folding
- Reuse codes from Bio-muscle to support float32 calibration images
- FIXED : Radius was drawn at incorrect location when folded image displayed</t>
  </si>
  <si>
    <t>QF 0.15</t>
  </si>
  <si>
    <t>Bio-Muscle
- FIXED : Calibration process with multiple rings
- Increase number of peaks
- Add Unittest for getRightPeaks -&gt; find sym peaks and fitting</t>
  </si>
  <si>
    <t>Bio-muscle
- Support miss peaks
- Add Unittest case for getRightPeaks -&gt; find sym peaks and fitting when 2 peaks missing</t>
  </si>
  <si>
    <t>BM 1.43</t>
  </si>
  <si>
    <t>Quadrant Folding
- FIXED : White-top-hat artifacts (fixed by apply tophat before rotation)
- FIXED : background subtracted image should not be affected by rotation
- Add unittest for white top hat</t>
  </si>
  <si>
    <t>QF 0.16</t>
  </si>
  <si>
    <t>Quadrant Folding
- FIXED : lines appeared for pilutus images  (Side effect from fixing White-top-hat artifacts)
- Add box width for convexhull</t>
  </si>
  <si>
    <t xml:space="preserve">Quadrant Folding 
- Apply convexhull in box width after average quadrant calculated (init boxwidth = 10) </t>
  </si>
  <si>
    <t>QF 0.17</t>
  </si>
  <si>
    <t>Explained Austeja to use Bio-muscle program</t>
  </si>
  <si>
    <t>Bio-muscle
- Show calibration image to calibration settings
- Popup calibration settings when calibration image found in the folder of selected image, filelist, and folder 
(Popup only when directory changed or calibration has never done)
- FIXED : 'D10' got error when loading data from cache which was saved by folder process</t>
  </si>
  <si>
    <t>Bio-muscle 
- disable fix center if there's no calibration image in the folder
- 'D10' will not be shown if there's no calibration image
- increase number of peaks to 40 peaks (20 on each side)
Circular-projection
- tried to use the program</t>
  </si>
  <si>
    <t>BM 1.44</t>
  </si>
  <si>
    <t>Quadrant Folding 
- investigate convexhull issue (box appears)</t>
  </si>
  <si>
    <t>Quadrant Folding 
- investigate convexhull issue (box appears) - Found : box is an effect from folding process
Circular Projection
- Clean folders
- scan codes</t>
  </si>
  <si>
    <t>Trying PyInstaller</t>
  </si>
  <si>
    <t>- Fix PyInstaller (FAILED)</t>
  </si>
  <si>
    <t>- Design circular projection gui
- Prototyping circular projection GUI</t>
  </si>
  <si>
    <t>- Create CircularProjection class to manage all process
- Apply all processes when an image opened
- Get center, rings, tophat checkboxes work
- Save all plots to a dictionaries in order to use in other tabs</t>
  </si>
  <si>
    <t>- Add all plot to method 1
- Add next,prev button for range
- Add min max intensity spinboxes in image tab
- Use matplotlib for displaying both image and graph (use FigureCanvas of matplotlib)
- Resizable window</t>
  </si>
  <si>
    <t>Paid $1200 (1200/20 = 60)</t>
  </si>
  <si>
    <t>- Prevent min intensity &gt; max intensity 
- Add min and max value label when an image processed)
- Draw filled circle in image in method1 tab to show current range
- Add plot to method 2 tab
- Apply min &amp; max intensity to image method 1 tab
- Zoom image ( in progress ... )</t>
  </si>
  <si>
    <t>- Add skip first peak check box in Method 1 tab and apply to plots if it checked
- Apply transparent fill to image in Method 1 tab
- Sort angles in method 1 tab
- Add combobox (Drop down list) to method 2 tab
- Add Runs and Rings checkboxes to method 2 tab</t>
  </si>
  <si>
    <t>- Apply red color to ignore part in image at method 1 tab
- change rings color to white and made line size bigger in method 2 tab
- Add plot to Results tab (original, fit model, merged rings, model peaks)</t>
  </si>
  <si>
    <t>- Add orientation fit codes
- Add Results text field in results tab and display processing results and rings info
- Fix the program crashed when no complete ring found</t>
  </si>
  <si>
    <t>- Add drop down list for result tab
- Display rings profiles and fitted gaussian
- Add Display angle checkbox &gt;&gt;&gt; show angular orientation and angular range</t>
  </si>
  <si>
    <t>- Cache Info after an image processed
- Add Cache Processed Data Check box
- Add status bar (display image path and number of files)
- Add Select a folder menu (batchmode)
- Produce CSV file from batchmode</t>
  </si>
  <si>
    <t xml:space="preserve">- Add new tabs for batchmode
- Swap tabs when mode is changed (image / batch)
- Add Progress bar and stop button for batchmode (put at status bar)
- Display browse file/folder buttons when program started
- Popup dialog to open hdf and csv files after a folder processed
- Get data from a selected hdf and csv files
- Add new button and menu for result display -- popup 3 dialogs : folder,hdf,csv </t>
  </si>
  <si>
    <t>Image Mode
- Cache max and min intensity
- Fix : overflowing red color in Tab 1 (image mode)
Batch Mode
- Display folder,hdf,csv filename and dir to status bar when batchmode running
- Check csv file before doing folder process, so only images that have never been processed will be processed. 
- Merge new results to the summary.csv file if it exists
- Fix error if the wrong hdf file is chosen
- Display total intensity map
- Add blur width to total intensity map  
- Display Image when total intensity map is clicked 
- Display image name on the status bar and unser the image when intensity map is clicked 
- If there's no image, but summary.csv file in the folder, ask user to select hdf file or cancel</t>
  </si>
  <si>
    <t>Batch Mode
- Plot Map and image in Tab 2 (Distance between rings map)
- Plot Map and image in Tab 3 (Angular range map (degrees))
- Add min and max intensity to all tabs</t>
  </si>
  <si>
    <t>- Add Vector Field and image in Tab 4 (orientation and intensity vector field)</t>
  </si>
  <si>
    <t>- Add Ellipses Presention and image in Tab 5
- Add blur and arrow length slider to Tab 4 (orientation and intensity vector field)
- Add details under image when plot clicked  (Intensity Val, orientation angle, Angular range)</t>
  </si>
  <si>
    <t>- Fixed bio-muscle : Crash when number of peaks more than maximum peak by 1</t>
  </si>
  <si>
    <t>BM 1.45</t>
  </si>
  <si>
    <t xml:space="preserve">- BIO_MUSCLE : Process 2016_1021Greencopy </t>
  </si>
  <si>
    <t>- Display the same image on each tab
- Sync min max intensity of the image on each tab</t>
  </si>
  <si>
    <t>- Quadrant Folding : Circular Background Subtraction
- Add GUI
- Get subtracted histogram from circular range</t>
  </si>
  <si>
    <t>- Smooth hist - Add smooth parameter
- Find subtracted image
- Apply Cython</t>
  </si>
  <si>
    <t>QF 0.18</t>
  </si>
  <si>
    <t>- Change some GUI to fit all options
- Add merge radius and merge gradient slider 
- Apply white-top-hat and merge with circular bg sub img
- Cache all background subtraction params
- Investigate Circular BG sub problem : pyFAI radius affects result (too small =&gt; noise, too big =&gt; over subtraction)
- Fixed : over bg subtraction
- Add r-min,r-max for circular bg sub</t>
  </si>
  <si>
    <t>- prevent r-min &gt; r-max</t>
  </si>
  <si>
    <t>QF 0.19</t>
  </si>
  <si>
    <t>Quadrant Folding
- Support other image type
- Support new background subtraction in batchmode</t>
  </si>
  <si>
    <t>QF 0.20</t>
  </si>
  <si>
    <t>Circular Projection 
- Save plot to plots folder in batchmode
- Fixed : error in get_ring_model
- Fixed : error in getCenter</t>
  </si>
  <si>
    <t>- Individual mode : angle range can be configured (in progress...)</t>
  </si>
  <si>
    <t>- Individual mode : angle range can be configured
- Make angle range changing affect only some process
- Refactor code - separate codes to multiple meaningful functions
- Fixed : too much peaks were found in partial integration method
- Add Model Rings to Results tab</t>
  </si>
  <si>
    <t>CP 2.1</t>
  </si>
  <si>
    <t>- Popup a new window for image when a new image selected</t>
  </si>
  <si>
    <t>- Popup a new window for image when a new folder selected</t>
  </si>
  <si>
    <t>- Add More Details button on the status bar
- Popup a new window for image when a new image selected (By clicking on a plot in batch mode)
- Re-test old functions</t>
  </si>
  <si>
    <t>CP 2.2</t>
  </si>
  <si>
    <t>- Popup HDF selection dialog if there are no/more than 1 hdf file in the selected folder
- Cache HDF filename when an hdf file selected</t>
  </si>
  <si>
    <t>CP 2.3</t>
  </si>
  <si>
    <t>- Build bio-muscle on lethocerus server (using pyinstaller)</t>
  </si>
  <si>
    <t>- Check Austeja's result : 2 Bugs found</t>
  </si>
  <si>
    <t>- FIXED : Program got stuck when it tries to rotate the image. ( AF_170_ATP_0001.tif ) 
--- Got error when it tried to apply thresholding
- FIXED : Center of histogram is incorrect and could not be changed ( AK_170_dATP_0003.tif (reject case))
--- Fix 'center of hist' to be the same as 'center of the object' when a user manually changes the center</t>
  </si>
  <si>
    <t>BM 1.46</t>
  </si>
  <si>
    <t>- FIXED : change 8bit image conversion by using 99.99th percentile of intensities instead of max intensity
- CHANGED : init max intensity ( for displayed image ) by using 99.99th percentile of intensities instead of max intensity
- Setting up Docker ( try easy scripts )</t>
  </si>
  <si>
    <t>BM 1.47</t>
  </si>
  <si>
    <t>- build quadrant-folding by pyinstaller</t>
  </si>
  <si>
    <t>- Setting up Docker for bio-muscle</t>
  </si>
  <si>
    <t>- FIXED : program got stuck when no rings detected ( folder "test" )
- FIXED : If no rings detected, result tab will show only histogram
- Calculate median image for bg subtraction</t>
  </si>
  <si>
    <t>- Apply BG subtration by using median image (over subtraction)
- FIXED: a button was always focused in image mode window 
--- Change Widget type for image window and batchmode window + make sure GUI obj is deleted when it's closed</t>
  </si>
  <si>
    <t>CP 2.4</t>
  </si>
  <si>
    <t>- Investigate finding peaks problem in method 1 : making histogram, bgsub</t>
  </si>
  <si>
    <t>- Using original image for method 1 instead of tophat image
- Apply convexhull to partial histograms and smooth them before finding peaks (method1)
- FIXED : Merging ring ignored a peak that far from center
- Using central log instead of central difference</t>
  </si>
  <si>
    <t>- Apply Convexhull to the histogram before fiting
- Display no bg hist (after convex hull) on Method 1 tab and result tab
- FIXED : Incorrect Fitting Parameters</t>
  </si>
  <si>
    <t>- Calculate fitting error and plot graph by more generic gaussian function ( GMM2, GMM3, ... will not be used )
- User normalized root mean squre error as fitting error
- Add error threshold to finding best fitting method loop</t>
  </si>
  <si>
    <t>- Tweak parameters for pyFAI 2d integration
- Review orientation fitting</t>
  </si>
  <si>
    <t>CP 2.5</t>
  </si>
  <si>
    <t>- Tried to fill pilatus image with opencv inprint (didn't work)
- Use pyFAI 1d integration to produce partial histogram
- Apply findpeaks algorithm from bio-muscle
- Tweak parameters for pyFAI 2d integration</t>
  </si>
  <si>
    <t>CP 2.6</t>
  </si>
  <si>
    <t>- Fix radial integration by changing unit for pyFAI
- CHANGE : Rmax calculation for convexhull
- Changing error function for orientation fitting</t>
  </si>
  <si>
    <t>- Remove valleys from each ring before orientation fitting (pilatus image only)
- Remove background from each ring before orientation fitting (subtract by min value)</t>
  </si>
  <si>
    <t>- Change plot range (histogram) in Method 1 Tab
- Make orientation fitting better 
--- remove peakutil from peak initial process
--- choose best model based on error, distance between peaks (should be = pi), and ring intensity</t>
  </si>
  <si>
    <t>- FIXED : Plot range (histogram) in result tab
- FIXED : predict number of rings depends on peak locations and distance
- FIXED : error in batch mode</t>
  </si>
  <si>
    <t>- FIXED : program crashed when predicted rings were bigger than image border
- ADD: Display other rings and Displays selected ring
- Ignore model if the ring is uniform
- FIXED : distance prediction - remove error weights *
- Test on Mn23-1_30 folder</t>
  </si>
  <si>
    <t>CP 2.7</t>
  </si>
  <si>
    <t xml:space="preserve">- FIXED : bug in merging rings 
- Add 'Distance' in batch mode
- FIXED : remove valleys from pilatus radial histogram
- ADDED : changing image by arrow keys ( &lt; prev, next &gt;) in image mode </t>
  </si>
  <si>
    <t>CP 2.8</t>
  </si>
  <si>
    <t>- FIXED : start point for convexhull
- FIXED : Zoom function for graph in Method 1 Tab and Result Tab
- ADDED : peaks locations in Method 1 Tab
- FIXED : let partial histogram has its own start point and end point for convexhull</t>
  </si>
  <si>
    <t>- ADDED : original histogram check box in method 1 tab
- FIXED : rotation angle in Fector Field and Elliptical representation in batch mode</t>
  </si>
  <si>
    <t>- ADDED  : c*x + d  to fitting function  (y = a1*exp(-(x-x1)^2/b1) + a2*exp(-(x-x2)^2/b2) + c*x + d)</t>
  </si>
  <si>
    <t>- Change summary.csv format 
- Display fitting results ( center, sigma, alpha ) of each peak in Result Tab</t>
  </si>
  <si>
    <t>CP 2.9</t>
  </si>
  <si>
    <t>- ADDED : min max intensity for batch mode plot (TAB 1 total intensity)
- FIXED : merging peaks process and find peak process (increase minimum peak width to ignore some noise)</t>
  </si>
  <si>
    <t>CP2.10</t>
  </si>
  <si>
    <t>- FIXED : remove c*x + d from fitting function because backgound already subtracted
- FIXED : merging peak distance threshold
- ADDED : logging when a folder is processed</t>
  </si>
  <si>
    <t>- Change the name of batchmode Tab2 from distance between map to d-spacing map
- Add min max intensity for plot in batchmode Tab 2,3
- Change vector field drawing (vertor size and background)
- Improve performance of batchmode ( calculate original plots only once when its tab clicked )</t>
  </si>
  <si>
    <t>- Change Elliptical plot : plot dots for any image that angle range = 0
- FIXED : incorrect image was show when the plot clicked
- Process Mn23-1_30umThick_50umStep_1s_scan_pics--- Ignore some peaks if its approximate sigma is too small</t>
  </si>
  <si>
    <t>CP2.11</t>
  </si>
  <si>
    <t xml:space="preserve">- FIXED : finding peaks process 
--- Ignore some peaks if its approximate sigma is too small
--- Move peaks to the maximum locations before fitting a model
- Process Mn23-1_30umThick_50umStep_1s_scan_pics </t>
  </si>
  <si>
    <t>CP2.12</t>
  </si>
  <si>
    <t>- FIXED : finding peaks process 
--- Ignore some peaks if its approximate area is too small ( &lt; 20% of the maximum peak)</t>
  </si>
  <si>
    <t>CP2.13</t>
  </si>
  <si>
    <t>- Change d-spacing calculation</t>
  </si>
  <si>
    <t>CP2.14</t>
  </si>
  <si>
    <t>Introduce Diffraction Centroids v.1.0
- Design &amp; make GUI</t>
  </si>
  <si>
    <t>add process : find center,calculateRmin, getRotationMatrix(), getIntegrateArea(), getHistograms()</t>
  </si>
  <si>
    <t>- ADDED : process = find peaks, find centroids</t>
  </si>
  <si>
    <t>- ADDED : Tab2 + Tab1 display options</t>
  </si>
  <si>
    <t>- ADDED : Toolbar
- ADDED : manually select area button</t>
  </si>
  <si>
    <t xml:space="preserve">- ADDED : zoom in, zoom out button, zoom location can be moved by dragging </t>
  </si>
  <si>
    <t>- ADDED : display options in Top Diffraction Tab 
- ADDED : manual peak selection</t>
  </si>
  <si>
    <t xml:space="preserve">- ADDED : set manual rotation by clicking on 2 diffraction
- ADDED : areas of each peak
- Create a new class for diffraction tabs </t>
  </si>
  <si>
    <t>- ADDED : manually set center when manual rotation is set</t>
  </si>
  <si>
    <t>- write some results to csv file</t>
  </si>
  <si>
    <t>- cache data after processing</t>
  </si>
  <si>
    <t xml:space="preserve">- Add general data to summary file ( only integration area width added , other data can be added later )
- Test program to folder p25
- FIXED : rmin was too big
- FIXED : rmin was not recalculated when the rotation was changed manually (reorder some processes)
- FIXED : integration area was too small / incorrect position when total intensity of the image is low
Circular Projection - reprocess Mn23-1_30umThick_50umStep_1s_scan_pics  </t>
  </si>
  <si>
    <t>Diffraction Centroids
- Add start group drop down menu
- Add maximum number of peaks for automatically finding peaks (manual selection will not effect)
- Add Start-End convexhull points checkbox</t>
  </si>
  <si>
    <t xml:space="preserve">Circular Projection
- Fixed : pyFAI npt_rad was incorrect (it affected peak locations)
- Fixed : merging peaks process at method 1
- Change color of each ring in image tab (one color per ring)
- Reprocess Mn23-1_30umThick_50umStep_1s_scan_pics </t>
  </si>
  <si>
    <t>Diffraction Centroids
- Start-End convexhull points can changed manually</t>
  </si>
  <si>
    <t>Circular Projection
- Fixed : Finding Peaks process (Method 1)
--- if a peak found in many partial ranges, it's a peak. Otherwise, check its area (prevent undetected small peaks)
--- check locations before and after the peak if to be smaller than its peak. (prevent false positive peaks from noise)</t>
  </si>
  <si>
    <t>CP 2.15</t>
  </si>
  <si>
    <t>- Support process image and batch mode by command line</t>
  </si>
  <si>
    <t>CP 2.16</t>
  </si>
  <si>
    <t>Diffraction Centroids
- Change area calculation -&gt; Area = Height * FHMW / (2.35*0.3989)
- FIXED : program crashed when number of frames to average is more than 50 
- Change image names on process window when number of frames to average is more than 5 ( A,B,C,...,Z )
- Change start group spinbox item names</t>
  </si>
  <si>
    <t>DC 1.0</t>
  </si>
  <si>
    <t>Quadrant Folding 
- Build the latest version on lethocerus server</t>
  </si>
  <si>
    <t>Diffraction Centroids
- Support multiple files selection (also support cache+summary.csv)</t>
  </si>
  <si>
    <t>- FIXED : index out of bound when manually set rotation angle far from center
- Stop all function and refresh UI when ESC pressed</t>
  </si>
  <si>
    <t>Make script to build programs by pyinstaller (Bio-muscle, Quadrant-Folding, Diffration Centroids) on Ubuntu</t>
  </si>
  <si>
    <t>Diffraction Centroids
- ADDED : Fixed Ranges Settings</t>
  </si>
  <si>
    <t>DC1.2</t>
  </si>
  <si>
    <t>Diffraction Centroids
- Documantation (Manual)</t>
  </si>
  <si>
    <t xml:space="preserve">- Fix pyinstaller build script for quadrant_folding
- Build quadrant_folding on Ubuntu 14.04 32bit (cannot be run on ubuntu 16 64bit)
- Build bio_muscle on ubutu 16 64bit (VirtualBox) </t>
  </si>
  <si>
    <t>Diffraction Centroids
- Add "Display histogram in fixed ranges only" option
- FIXED : add ranges spinbox function to make it easier to add multiple ranges</t>
  </si>
  <si>
    <t xml:space="preserve">Try Docker on Ubuntu 16.05.2 </t>
  </si>
  <si>
    <t>Fix docker cannot display on screen (X server)</t>
  </si>
  <si>
    <t>- Make scripts for docker
--- build image, save image
--- make run script for all apps 
--- make install script : load image to docker and move run script to /usr/local/bin</t>
  </si>
  <si>
    <t>- Update scripts
- Installation doc
- Test on Ubuntu 14</t>
  </si>
  <si>
    <t xml:space="preserve">- Prepare Docker hub (auto build)
- update run script </t>
  </si>
  <si>
    <t>- update install and run script and try on new machine</t>
  </si>
  <si>
    <t>CP 
- fix d-spacing (After calibration)
- fixed min max intensity (d-space)
- fix summary.csv</t>
  </si>
  <si>
    <t>DC
- make installer
- remove all hist outside the fixed ranges</t>
  </si>
  <si>
    <t>QF bg sub
- 2d convexhull
- 2d spline?
- help &amp; manual</t>
  </si>
  <si>
    <t>D-space problem
1. With the old solution, should we ignore S10 if there are only 2 peaks? - We will talk about this later after the calibration
2. d-space of each pixel will be similar to adjacent pixels? Maybe not
3. Should me take a look to its neighbors if a pixel got value different from other?  ---
d-space / #peaks (after process all images once)
4. should we fit dspace to fitting function? minimum val should be specified (min distance of among peaks?) ---</t>
  </si>
  <si>
    <t>DC
- readme file
- document
- tooltips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</si>
</sst>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&quot;:&quot;mm&quot; &quot;am/pm"/>
    <numFmt numFmtId="165" formatCode="M/d/yyyy"/>
    <numFmt numFmtId="166" formatCode="m/d/yyyy"/>
    <numFmt numFmtId="167" formatCode="h:mm am/pm"/>
    <numFmt numFmtId="168" formatCode="h:mm:ss am/pm"/>
  </numFmts>
  <fonts count="9">
    <font>
      <sz val="10.0"/>
      <color rgb="FF000000"/>
      <name val="Arial"/>
    </font>
    <font/>
    <font>
      <color rgb="FF000000"/>
    </font>
    <font>
      <color rgb="FF000000"/>
      <name val="Arial"/>
    </font>
    <font>
      <color rgb="FFFF0000"/>
    </font>
    <font>
      <u/>
      <color rgb="FF0000FF"/>
    </font>
    <font>
      <name val="Arial"/>
    </font>
    <font>
      <i/>
    </font>
    <font>
      <color rgb="FF222222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9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3" fontId="1" numFmtId="0" xfId="0" applyAlignment="1" applyBorder="1" applyFill="1" applyFont="1">
      <alignment horizontal="center"/>
    </xf>
    <xf borderId="1" fillId="3" fontId="1" numFmtId="164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1" fillId="3" fontId="1" numFmtId="46" xfId="0" applyAlignment="1" applyBorder="1" applyFont="1" applyNumberFormat="1">
      <alignment horizontal="center"/>
    </xf>
    <xf borderId="1" fillId="2" fontId="1" numFmtId="0" xfId="0" applyAlignment="1" applyBorder="1" applyFont="1">
      <alignment horizontal="right"/>
    </xf>
    <xf borderId="1" fillId="3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3" fillId="4" fontId="1" numFmtId="165" xfId="0" applyAlignment="1" applyBorder="1" applyFill="1" applyFont="1" applyNumberFormat="1">
      <alignment horizontal="center"/>
    </xf>
    <xf borderId="4" fillId="0" fontId="1" numFmtId="0" xfId="0" applyBorder="1" applyFont="1"/>
    <xf borderId="3" fillId="4" fontId="1" numFmtId="164" xfId="0" applyAlignment="1" applyBorder="1" applyFont="1" applyNumberFormat="1">
      <alignment horizontal="center"/>
    </xf>
    <xf borderId="0" fillId="0" fontId="1" numFmtId="0" xfId="0" applyAlignment="1" applyFont="1">
      <alignment/>
    </xf>
    <xf borderId="4" fillId="0" fontId="1" numFmtId="0" xfId="0" applyAlignment="1" applyBorder="1" applyFont="1">
      <alignment/>
    </xf>
    <xf borderId="4" fillId="0" fontId="1" numFmtId="166" xfId="0" applyAlignment="1" applyBorder="1" applyFont="1" applyNumberFormat="1">
      <alignment horizontal="center"/>
    </xf>
    <xf borderId="0" fillId="3" fontId="1" numFmtId="0" xfId="0" applyAlignment="1" applyFont="1">
      <alignment/>
    </xf>
    <xf borderId="4" fillId="5" fontId="1" numFmtId="166" xfId="0" applyAlignment="1" applyBorder="1" applyFill="1" applyFont="1" applyNumberFormat="1">
      <alignment horizontal="center"/>
    </xf>
    <xf borderId="3" fillId="4" fontId="1" numFmtId="46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3" fillId="4" fontId="1" numFmtId="0" xfId="0" applyAlignment="1" applyBorder="1" applyFont="1">
      <alignment/>
    </xf>
    <xf borderId="3" fillId="4" fontId="1" numFmtId="46" xfId="0" applyAlignment="1" applyBorder="1" applyFont="1" applyNumberFormat="1">
      <alignment horizontal="center"/>
    </xf>
    <xf borderId="0" fillId="6" fontId="3" numFmtId="0" xfId="0" applyAlignment="1" applyFill="1" applyFont="1">
      <alignment horizontal="left"/>
    </xf>
    <xf borderId="3" fillId="4" fontId="4" numFmtId="0" xfId="0" applyAlignment="1" applyBorder="1" applyFont="1">
      <alignment/>
    </xf>
    <xf borderId="4" fillId="7" fontId="1" numFmtId="165" xfId="0" applyAlignment="1" applyBorder="1" applyFill="1" applyFont="1" applyNumberFormat="1">
      <alignment horizontal="center"/>
    </xf>
    <xf borderId="4" fillId="4" fontId="1" numFmtId="165" xfId="0" applyAlignment="1" applyBorder="1" applyFont="1" applyNumberFormat="1">
      <alignment horizontal="center"/>
    </xf>
    <xf borderId="4" fillId="0" fontId="1" numFmtId="166" xfId="0" applyAlignment="1" applyBorder="1" applyFont="1" applyNumberFormat="1">
      <alignment/>
    </xf>
    <xf borderId="4" fillId="4" fontId="1" numFmtId="164" xfId="0" applyAlignment="1" applyBorder="1" applyFont="1" applyNumberFormat="1">
      <alignment horizontal="center"/>
    </xf>
    <xf borderId="4" fillId="3" fontId="1" numFmtId="0" xfId="0" applyAlignment="1" applyBorder="1" applyFont="1">
      <alignment horizontal="right"/>
    </xf>
    <xf borderId="4" fillId="4" fontId="1" numFmtId="46" xfId="0" applyAlignment="1" applyBorder="1" applyFont="1" applyNumberFormat="1">
      <alignment horizontal="center"/>
    </xf>
    <xf borderId="4" fillId="3" fontId="1" numFmtId="14" xfId="0" applyAlignment="1" applyBorder="1" applyFont="1" applyNumberFormat="1">
      <alignment horizontal="center"/>
    </xf>
    <xf borderId="4" fillId="4" fontId="1" numFmtId="0" xfId="0" applyAlignment="1" applyBorder="1" applyFont="1">
      <alignment/>
    </xf>
    <xf borderId="4" fillId="3" fontId="1" numFmtId="0" xfId="0" applyAlignment="1" applyBorder="1" applyFont="1">
      <alignment horizontal="center"/>
    </xf>
    <xf borderId="4" fillId="4" fontId="1" numFmtId="46" xfId="0" applyAlignment="1" applyBorder="1" applyFont="1" applyNumberFormat="1">
      <alignment horizontal="center"/>
    </xf>
    <xf borderId="4" fillId="3" fontId="1" numFmtId="0" xfId="0" applyAlignment="1" applyBorder="1" applyFont="1">
      <alignment horizontal="center"/>
    </xf>
    <xf borderId="4" fillId="4" fontId="4" numFmtId="0" xfId="0" applyAlignment="1" applyBorder="1" applyFont="1">
      <alignment/>
    </xf>
    <xf borderId="0" fillId="0" fontId="5" numFmtId="0" xfId="0" applyAlignment="1" applyFont="1">
      <alignment/>
    </xf>
    <xf borderId="4" fillId="4" fontId="1" numFmtId="165" xfId="0" applyAlignment="1" applyBorder="1" applyFont="1" applyNumberFormat="1">
      <alignment horizontal="center"/>
    </xf>
    <xf borderId="0" fillId="8" fontId="1" numFmtId="0" xfId="0" applyAlignment="1" applyFill="1" applyFont="1">
      <alignment/>
    </xf>
    <xf borderId="5" fillId="4" fontId="1" numFmtId="165" xfId="0" applyAlignment="1" applyBorder="1" applyFont="1" applyNumberFormat="1">
      <alignment horizontal="center"/>
    </xf>
    <xf borderId="5" fillId="4" fontId="1" numFmtId="164" xfId="0" applyAlignment="1" applyBorder="1" applyFont="1" applyNumberFormat="1">
      <alignment horizontal="center"/>
    </xf>
    <xf borderId="4" fillId="3" fontId="1" numFmtId="0" xfId="0" applyAlignment="1" applyBorder="1" applyFont="1">
      <alignment/>
    </xf>
    <xf borderId="5" fillId="4" fontId="1" numFmtId="46" xfId="0" applyAlignment="1" applyBorder="1" applyFont="1" applyNumberFormat="1">
      <alignment horizontal="center"/>
    </xf>
    <xf borderId="4" fillId="8" fontId="1" numFmtId="0" xfId="0" applyAlignment="1" applyBorder="1" applyFont="1">
      <alignment/>
    </xf>
    <xf borderId="5" fillId="4" fontId="1" numFmtId="0" xfId="0" applyAlignment="1" applyBorder="1" applyFont="1">
      <alignment/>
    </xf>
    <xf borderId="6" fillId="3" fontId="1" numFmtId="0" xfId="0" applyAlignment="1" applyBorder="1" applyFont="1">
      <alignment horizontal="center"/>
    </xf>
    <xf borderId="5" fillId="4" fontId="1" numFmtId="46" xfId="0" applyAlignment="1" applyBorder="1" applyFont="1" applyNumberFormat="1">
      <alignment horizontal="center"/>
    </xf>
    <xf borderId="7" fillId="0" fontId="1" numFmtId="0" xfId="0" applyBorder="1" applyFont="1"/>
    <xf borderId="5" fillId="4" fontId="4" numFmtId="0" xfId="0" applyAlignment="1" applyBorder="1" applyFont="1">
      <alignment/>
    </xf>
    <xf borderId="4" fillId="4" fontId="1" numFmtId="0" xfId="0" applyBorder="1" applyFont="1"/>
    <xf borderId="6" fillId="4" fontId="1" numFmtId="165" xfId="0" applyAlignment="1" applyBorder="1" applyFont="1" applyNumberFormat="1">
      <alignment horizontal="center"/>
    </xf>
    <xf borderId="0" fillId="4" fontId="1" numFmtId="164" xfId="0" applyAlignment="1" applyFont="1" applyNumberFormat="1">
      <alignment horizontal="center"/>
    </xf>
    <xf borderId="0" fillId="4" fontId="1" numFmtId="0" xfId="0" applyAlignment="1" applyFont="1">
      <alignment/>
    </xf>
    <xf borderId="7" fillId="3" fontId="6" numFmtId="0" xfId="0" applyAlignment="1" applyBorder="1" applyFont="1">
      <alignment/>
    </xf>
    <xf borderId="7" fillId="3" fontId="6" numFmtId="0" xfId="0" applyAlignment="1" applyBorder="1" applyFont="1">
      <alignment horizontal="right"/>
    </xf>
    <xf borderId="3" fillId="4" fontId="1" numFmtId="0" xfId="0" applyBorder="1" applyFont="1"/>
    <xf borderId="4" fillId="3" fontId="1" numFmtId="166" xfId="0" applyAlignment="1" applyBorder="1" applyFont="1" applyNumberFormat="1">
      <alignment horizontal="center"/>
    </xf>
    <xf borderId="0" fillId="3" fontId="3" numFmtId="0" xfId="0" applyAlignment="1" applyFont="1">
      <alignment horizontal="left"/>
    </xf>
    <xf borderId="4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center"/>
    </xf>
    <xf borderId="0" fillId="6" fontId="3" numFmtId="0" xfId="0" applyAlignment="1" applyFont="1">
      <alignment horizontal="center"/>
    </xf>
    <xf borderId="5" fillId="4" fontId="1" numFmtId="0" xfId="0" applyBorder="1" applyFont="1"/>
    <xf borderId="4" fillId="0" fontId="1" numFmtId="0" xfId="0" applyAlignment="1" applyBorder="1" applyFont="1">
      <alignment horizontal="right"/>
    </xf>
    <xf borderId="4" fillId="4" fontId="1" numFmtId="167" xfId="0" applyAlignment="1" applyBorder="1" applyFont="1" applyNumberFormat="1">
      <alignment horizontal="center"/>
    </xf>
    <xf borderId="5" fillId="0" fontId="1" numFmtId="0" xfId="0" applyBorder="1" applyFont="1"/>
    <xf borderId="3" fillId="4" fontId="1" numFmtId="164" xfId="0" applyAlignment="1" applyBorder="1" applyFont="1" applyNumberFormat="1">
      <alignment horizontal="center"/>
    </xf>
    <xf borderId="8" fillId="4" fontId="1" numFmtId="165" xfId="0" applyAlignment="1" applyBorder="1" applyFont="1" applyNumberFormat="1">
      <alignment horizontal="center"/>
    </xf>
    <xf borderId="2" fillId="3" fontId="1" numFmtId="0" xfId="0" applyAlignment="1" applyBorder="1" applyFont="1">
      <alignment horizontal="center"/>
    </xf>
    <xf borderId="9" fillId="4" fontId="1" numFmtId="164" xfId="0" applyAlignment="1" applyBorder="1" applyFont="1" applyNumberFormat="1">
      <alignment horizontal="center"/>
    </xf>
    <xf borderId="1" fillId="3" fontId="1" numFmtId="0" xfId="0" applyAlignment="1" applyBorder="1" applyFont="1">
      <alignment/>
    </xf>
    <xf borderId="9" fillId="4" fontId="1" numFmtId="0" xfId="0" applyAlignment="1" applyBorder="1" applyFont="1">
      <alignment/>
    </xf>
    <xf borderId="9" fillId="4" fontId="1" numFmtId="46" xfId="0" applyAlignment="1" applyBorder="1" applyFont="1" applyNumberFormat="1">
      <alignment horizontal="center"/>
    </xf>
    <xf borderId="0" fillId="4" fontId="1" numFmtId="46" xfId="0" applyAlignment="1" applyFont="1" applyNumberFormat="1">
      <alignment horizontal="center"/>
    </xf>
    <xf borderId="6" fillId="4" fontId="1" numFmtId="46" xfId="0" applyAlignment="1" applyBorder="1" applyFont="1" applyNumberFormat="1">
      <alignment horizontal="center"/>
    </xf>
    <xf borderId="4" fillId="6" fontId="3" numFmtId="0" xfId="0" applyAlignment="1" applyBorder="1" applyFont="1">
      <alignment horizontal="left"/>
    </xf>
    <xf borderId="3" fillId="4" fontId="1" numFmtId="167" xfId="0" applyAlignment="1" applyBorder="1" applyFont="1" applyNumberFormat="1">
      <alignment horizontal="center"/>
    </xf>
    <xf borderId="5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center"/>
    </xf>
    <xf borderId="0" fillId="0" fontId="6" numFmtId="0" xfId="0" applyAlignment="1" applyFont="1">
      <alignment/>
    </xf>
    <xf borderId="0" fillId="7" fontId="1" numFmtId="0" xfId="0" applyFont="1"/>
    <xf borderId="0" fillId="0" fontId="6" numFmtId="0" xfId="0" applyAlignment="1" applyFont="1">
      <alignment horizontal="right"/>
    </xf>
    <xf borderId="0" fillId="0" fontId="1" numFmtId="0" xfId="0" applyAlignment="1" applyFont="1">
      <alignment horizontal="center"/>
    </xf>
    <xf borderId="8" fillId="3" fontId="1" numFmtId="165" xfId="0" applyAlignment="1" applyBorder="1" applyFont="1" applyNumberFormat="1">
      <alignment horizontal="center"/>
    </xf>
    <xf borderId="9" fillId="0" fontId="1" numFmtId="0" xfId="0" applyBorder="1" applyFont="1"/>
    <xf borderId="10" fillId="0" fontId="1" numFmtId="0" xfId="0" applyBorder="1" applyFont="1"/>
    <xf borderId="3" fillId="3" fontId="1" numFmtId="0" xfId="0" applyAlignment="1" applyBorder="1" applyFont="1">
      <alignment horizontal="left"/>
    </xf>
    <xf borderId="3" fillId="3" fontId="1" numFmtId="46" xfId="0" applyAlignment="1" applyBorder="1" applyFont="1" applyNumberFormat="1">
      <alignment horizontal="center"/>
    </xf>
    <xf borderId="9" fillId="3" fontId="1" numFmtId="0" xfId="0" applyBorder="1" applyFont="1"/>
    <xf borderId="3" fillId="3" fontId="1" numFmtId="0" xfId="0" applyBorder="1" applyFont="1"/>
    <xf borderId="11" fillId="3" fontId="1" numFmtId="165" xfId="0" applyAlignment="1" applyBorder="1" applyFont="1" applyNumberFormat="1">
      <alignment horizontal="center"/>
    </xf>
    <xf borderId="12" fillId="0" fontId="1" numFmtId="0" xfId="0" applyBorder="1" applyFont="1"/>
    <xf borderId="13" fillId="0" fontId="1" numFmtId="0" xfId="0" applyBorder="1" applyFont="1"/>
    <xf borderId="5" fillId="3" fontId="1" numFmtId="0" xfId="0" applyAlignment="1" applyBorder="1" applyFont="1">
      <alignment horizontal="left"/>
    </xf>
    <xf borderId="5" fillId="3" fontId="1" numFmtId="21" xfId="0" applyAlignment="1" applyBorder="1" applyFont="1" applyNumberFormat="1">
      <alignment horizontal="center"/>
    </xf>
    <xf borderId="5" fillId="3" fontId="1" numFmtId="46" xfId="0" applyAlignment="1" applyBorder="1" applyFont="1" applyNumberFormat="1">
      <alignment horizontal="center"/>
    </xf>
    <xf borderId="5" fillId="3" fontId="1" numFmtId="0" xfId="0" applyBorder="1" applyFont="1"/>
    <xf borderId="5" fillId="4" fontId="1" numFmtId="167" xfId="0" applyAlignment="1" applyBorder="1" applyFont="1" applyNumberFormat="1">
      <alignment horizontal="center"/>
    </xf>
    <xf borderId="5" fillId="5" fontId="1" numFmtId="165" xfId="0" applyAlignment="1" applyBorder="1" applyFont="1" applyNumberFormat="1">
      <alignment horizontal="center"/>
    </xf>
    <xf borderId="5" fillId="5" fontId="1" numFmtId="164" xfId="0" applyAlignment="1" applyBorder="1" applyFont="1" applyNumberFormat="1">
      <alignment horizontal="center"/>
    </xf>
    <xf borderId="5" fillId="5" fontId="1" numFmtId="46" xfId="0" applyAlignment="1" applyBorder="1" applyFont="1" applyNumberFormat="1">
      <alignment horizontal="center"/>
    </xf>
    <xf borderId="5" fillId="5" fontId="1" numFmtId="0" xfId="0" applyAlignment="1" applyBorder="1" applyFont="1">
      <alignment/>
    </xf>
    <xf borderId="3" fillId="5" fontId="1" numFmtId="165" xfId="0" applyAlignment="1" applyBorder="1" applyFont="1" applyNumberFormat="1">
      <alignment horizontal="center"/>
    </xf>
    <xf borderId="3" fillId="5" fontId="1" numFmtId="164" xfId="0" applyAlignment="1" applyBorder="1" applyFont="1" applyNumberFormat="1">
      <alignment horizontal="center"/>
    </xf>
    <xf borderId="3" fillId="5" fontId="1" numFmtId="46" xfId="0" applyAlignment="1" applyBorder="1" applyFont="1" applyNumberFormat="1">
      <alignment horizontal="center"/>
    </xf>
    <xf borderId="3" fillId="5" fontId="1" numFmtId="0" xfId="0" applyAlignment="1" applyBorder="1" applyFont="1">
      <alignment/>
    </xf>
    <xf borderId="3" fillId="5" fontId="1" numFmtId="0" xfId="0" applyBorder="1" applyFont="1"/>
    <xf borderId="4" fillId="5" fontId="1" numFmtId="164" xfId="0" applyAlignment="1" applyBorder="1" applyFont="1" applyNumberFormat="1">
      <alignment horizontal="center"/>
    </xf>
    <xf borderId="4" fillId="5" fontId="1" numFmtId="46" xfId="0" applyAlignment="1" applyBorder="1" applyFont="1" applyNumberFormat="1">
      <alignment horizontal="center"/>
    </xf>
    <xf borderId="4" fillId="5" fontId="1" numFmtId="0" xfId="0" applyAlignment="1" applyBorder="1" applyFont="1">
      <alignment/>
    </xf>
    <xf borderId="4" fillId="5" fontId="1" numFmtId="0" xfId="0" applyBorder="1" applyFont="1"/>
    <xf borderId="4" fillId="5" fontId="1" numFmtId="165" xfId="0" applyAlignment="1" applyBorder="1" applyFont="1" applyNumberFormat="1">
      <alignment horizontal="center"/>
    </xf>
    <xf borderId="0" fillId="0" fontId="7" numFmtId="0" xfId="0" applyFont="1"/>
    <xf borderId="5" fillId="5" fontId="1" numFmtId="0" xfId="0" applyBorder="1" applyFont="1"/>
    <xf borderId="2" fillId="9" fontId="1" numFmtId="165" xfId="0" applyAlignment="1" applyBorder="1" applyFill="1" applyFont="1" applyNumberFormat="1">
      <alignment horizontal="center"/>
    </xf>
    <xf borderId="14" fillId="0" fontId="1" numFmtId="0" xfId="0" applyBorder="1" applyFont="1"/>
    <xf borderId="15" fillId="0" fontId="1" numFmtId="0" xfId="0" applyBorder="1" applyFont="1"/>
    <xf borderId="1" fillId="9" fontId="1" numFmtId="0" xfId="0" applyAlignment="1" applyBorder="1" applyFont="1">
      <alignment horizontal="left"/>
    </xf>
    <xf borderId="1" fillId="9" fontId="1" numFmtId="46" xfId="0" applyAlignment="1" applyBorder="1" applyFont="1" applyNumberFormat="1">
      <alignment horizontal="center"/>
    </xf>
    <xf borderId="0" fillId="7" fontId="6" numFmtId="0" xfId="0" applyAlignment="1" applyFont="1">
      <alignment/>
    </xf>
    <xf borderId="14" fillId="9" fontId="1" numFmtId="46" xfId="0" applyBorder="1" applyFont="1" applyNumberFormat="1"/>
    <xf borderId="0" fillId="7" fontId="6" numFmtId="0" xfId="0" applyAlignment="1" applyFont="1">
      <alignment horizontal="right"/>
    </xf>
    <xf borderId="1" fillId="9" fontId="1" numFmtId="0" xfId="0" applyBorder="1" applyFont="1"/>
    <xf borderId="0" fillId="7" fontId="1" numFmtId="0" xfId="0" applyAlignment="1" applyFont="1">
      <alignment horizontal="center"/>
    </xf>
    <xf borderId="3" fillId="5" fontId="1" numFmtId="167" xfId="0" applyAlignment="1" applyBorder="1" applyFont="1" applyNumberFormat="1">
      <alignment horizontal="center"/>
    </xf>
    <xf borderId="0" fillId="0" fontId="1" numFmtId="0" xfId="0" applyAlignment="1" applyFont="1">
      <alignment horizontal="right"/>
    </xf>
    <xf borderId="0" fillId="7" fontId="6" numFmtId="0" xfId="0" applyAlignment="1" applyFont="1">
      <alignment horizontal="right"/>
    </xf>
    <xf borderId="0" fillId="0" fontId="1" numFmtId="0" xfId="0" applyAlignment="1" applyFont="1">
      <alignment horizontal="center"/>
    </xf>
    <xf borderId="4" fillId="10" fontId="1" numFmtId="165" xfId="0" applyAlignment="1" applyBorder="1" applyFill="1" applyFont="1" applyNumberFormat="1">
      <alignment horizontal="center"/>
    </xf>
    <xf borderId="4" fillId="10" fontId="1" numFmtId="164" xfId="0" applyAlignment="1" applyBorder="1" applyFont="1" applyNumberFormat="1">
      <alignment horizontal="center"/>
    </xf>
    <xf borderId="4" fillId="10" fontId="1" numFmtId="46" xfId="0" applyAlignment="1" applyBorder="1" applyFont="1" applyNumberFormat="1">
      <alignment horizontal="center"/>
    </xf>
    <xf borderId="4" fillId="10" fontId="1" numFmtId="0" xfId="0" applyAlignment="1" applyBorder="1" applyFont="1">
      <alignment/>
    </xf>
    <xf borderId="4" fillId="10" fontId="1" numFmtId="46" xfId="0" applyAlignment="1" applyBorder="1" applyFont="1" applyNumberFormat="1">
      <alignment horizontal="center"/>
    </xf>
    <xf borderId="4" fillId="10" fontId="1" numFmtId="0" xfId="0" applyBorder="1" applyFont="1"/>
    <xf borderId="5" fillId="10" fontId="1" numFmtId="164" xfId="0" applyAlignment="1" applyBorder="1" applyFont="1" applyNumberFormat="1">
      <alignment horizontal="center"/>
    </xf>
    <xf borderId="5" fillId="10" fontId="1" numFmtId="46" xfId="0" applyAlignment="1" applyBorder="1" applyFont="1" applyNumberFormat="1">
      <alignment horizontal="center"/>
    </xf>
    <xf borderId="5" fillId="10" fontId="1" numFmtId="0" xfId="0" applyAlignment="1" applyBorder="1" applyFont="1">
      <alignment/>
    </xf>
    <xf borderId="5" fillId="10" fontId="1" numFmtId="0" xfId="0" applyBorder="1" applyFont="1"/>
    <xf borderId="3" fillId="7" fontId="1" numFmtId="165" xfId="0" applyAlignment="1" applyBorder="1" applyFont="1" applyNumberFormat="1">
      <alignment horizontal="center"/>
    </xf>
    <xf borderId="3" fillId="7" fontId="1" numFmtId="164" xfId="0" applyAlignment="1" applyBorder="1" applyFont="1" applyNumberFormat="1">
      <alignment horizontal="center"/>
    </xf>
    <xf borderId="3" fillId="7" fontId="1" numFmtId="46" xfId="0" applyAlignment="1" applyBorder="1" applyFont="1" applyNumberFormat="1">
      <alignment horizontal="center"/>
    </xf>
    <xf borderId="3" fillId="7" fontId="1" numFmtId="0" xfId="0" applyAlignment="1" applyBorder="1" applyFont="1">
      <alignment/>
    </xf>
    <xf borderId="5" fillId="10" fontId="1" numFmtId="165" xfId="0" applyAlignment="1" applyBorder="1" applyFont="1" applyNumberFormat="1">
      <alignment horizontal="center"/>
    </xf>
    <xf borderId="4" fillId="7" fontId="1" numFmtId="164" xfId="0" applyAlignment="1" applyBorder="1" applyFont="1" applyNumberFormat="1">
      <alignment horizontal="center"/>
    </xf>
    <xf borderId="4" fillId="7" fontId="1" numFmtId="46" xfId="0" applyAlignment="1" applyBorder="1" applyFont="1" applyNumberFormat="1">
      <alignment horizontal="center"/>
    </xf>
    <xf borderId="3" fillId="10" fontId="1" numFmtId="165" xfId="0" applyAlignment="1" applyBorder="1" applyFont="1" applyNumberFormat="1">
      <alignment horizontal="center"/>
    </xf>
    <xf borderId="3" fillId="10" fontId="1" numFmtId="164" xfId="0" applyAlignment="1" applyBorder="1" applyFont="1" applyNumberFormat="1">
      <alignment horizontal="center"/>
    </xf>
    <xf borderId="3" fillId="10" fontId="1" numFmtId="46" xfId="0" applyAlignment="1" applyBorder="1" applyFont="1" applyNumberFormat="1">
      <alignment horizontal="center"/>
    </xf>
    <xf borderId="3" fillId="10" fontId="1" numFmtId="0" xfId="0" applyAlignment="1" applyBorder="1" applyFont="1">
      <alignment/>
    </xf>
    <xf borderId="0" fillId="10" fontId="3" numFmtId="0" xfId="0" applyAlignment="1" applyFont="1">
      <alignment horizontal="left"/>
    </xf>
    <xf borderId="5" fillId="11" fontId="1" numFmtId="165" xfId="0" applyAlignment="1" applyBorder="1" applyFill="1" applyFont="1" applyNumberFormat="1">
      <alignment horizontal="center"/>
    </xf>
    <xf borderId="5" fillId="11" fontId="1" numFmtId="164" xfId="0" applyAlignment="1" applyBorder="1" applyFont="1" applyNumberFormat="1">
      <alignment horizontal="center"/>
    </xf>
    <xf borderId="5" fillId="11" fontId="1" numFmtId="46" xfId="0" applyAlignment="1" applyBorder="1" applyFont="1" applyNumberFormat="1">
      <alignment horizontal="center"/>
    </xf>
    <xf borderId="5" fillId="11" fontId="1" numFmtId="0" xfId="0" applyAlignment="1" applyBorder="1" applyFont="1">
      <alignment/>
    </xf>
    <xf borderId="5" fillId="11" fontId="1" numFmtId="46" xfId="0" applyAlignment="1" applyBorder="1" applyFont="1" applyNumberFormat="1">
      <alignment horizontal="center"/>
    </xf>
    <xf borderId="5" fillId="11" fontId="1" numFmtId="0" xfId="0" applyBorder="1" applyFont="1"/>
    <xf borderId="3" fillId="4" fontId="1" numFmtId="168" xfId="0" applyAlignment="1" applyBorder="1" applyFont="1" applyNumberFormat="1">
      <alignment horizontal="center"/>
    </xf>
    <xf borderId="4" fillId="4" fontId="1" numFmtId="166" xfId="0" applyAlignment="1" applyBorder="1" applyFont="1" applyNumberFormat="1">
      <alignment horizontal="center"/>
    </xf>
    <xf borderId="3" fillId="12" fontId="1" numFmtId="165" xfId="0" applyAlignment="1" applyBorder="1" applyFill="1" applyFont="1" applyNumberFormat="1">
      <alignment horizontal="center"/>
    </xf>
    <xf borderId="3" fillId="12" fontId="1" numFmtId="164" xfId="0" applyAlignment="1" applyBorder="1" applyFont="1" applyNumberFormat="1">
      <alignment horizontal="center"/>
    </xf>
    <xf borderId="3" fillId="12" fontId="1" numFmtId="46" xfId="0" applyAlignment="1" applyBorder="1" applyFont="1" applyNumberFormat="1">
      <alignment horizontal="center"/>
    </xf>
    <xf borderId="3" fillId="12" fontId="1" numFmtId="0" xfId="0" applyAlignment="1" applyBorder="1" applyFont="1">
      <alignment/>
    </xf>
    <xf borderId="3" fillId="12" fontId="1" numFmtId="0" xfId="0" applyBorder="1" applyFont="1"/>
    <xf borderId="5" fillId="12" fontId="1" numFmtId="165" xfId="0" applyAlignment="1" applyBorder="1" applyFont="1" applyNumberFormat="1">
      <alignment horizontal="center"/>
    </xf>
    <xf borderId="5" fillId="12" fontId="1" numFmtId="164" xfId="0" applyAlignment="1" applyBorder="1" applyFont="1" applyNumberFormat="1">
      <alignment horizontal="center"/>
    </xf>
    <xf borderId="5" fillId="12" fontId="1" numFmtId="46" xfId="0" applyAlignment="1" applyBorder="1" applyFont="1" applyNumberFormat="1">
      <alignment horizontal="center"/>
    </xf>
    <xf borderId="12" fillId="12" fontId="1" numFmtId="0" xfId="0" applyAlignment="1" applyBorder="1" applyFont="1">
      <alignment/>
    </xf>
    <xf borderId="5" fillId="12" fontId="1" numFmtId="0" xfId="0" applyBorder="1" applyFont="1"/>
    <xf borderId="1" fillId="12" fontId="1" numFmtId="165" xfId="0" applyAlignment="1" applyBorder="1" applyFont="1" applyNumberFormat="1">
      <alignment horizontal="center"/>
    </xf>
    <xf borderId="1" fillId="12" fontId="1" numFmtId="164" xfId="0" applyAlignment="1" applyBorder="1" applyFont="1" applyNumberFormat="1">
      <alignment horizontal="center"/>
    </xf>
    <xf borderId="1" fillId="12" fontId="1" numFmtId="46" xfId="0" applyAlignment="1" applyBorder="1" applyFont="1" applyNumberFormat="1">
      <alignment horizontal="center"/>
    </xf>
    <xf borderId="1" fillId="12" fontId="1" numFmtId="0" xfId="0" applyAlignment="1" applyBorder="1" applyFont="1">
      <alignment/>
    </xf>
    <xf borderId="1" fillId="12" fontId="1" numFmtId="0" xfId="0" applyBorder="1" applyFont="1"/>
    <xf borderId="1" fillId="9" fontId="1" numFmtId="46" xfId="0" applyAlignment="1" applyBorder="1" applyFont="1" applyNumberFormat="1">
      <alignment horizontal="center"/>
    </xf>
    <xf borderId="5" fillId="9" fontId="1" numFmtId="0" xfId="0" applyBorder="1" applyFont="1"/>
    <xf borderId="4" fillId="12" fontId="1" numFmtId="165" xfId="0" applyAlignment="1" applyBorder="1" applyFont="1" applyNumberFormat="1">
      <alignment horizontal="center"/>
    </xf>
    <xf borderId="4" fillId="12" fontId="1" numFmtId="164" xfId="0" applyAlignment="1" applyBorder="1" applyFont="1" applyNumberFormat="1">
      <alignment horizontal="center"/>
    </xf>
    <xf borderId="4" fillId="12" fontId="1" numFmtId="46" xfId="0" applyAlignment="1" applyBorder="1" applyFont="1" applyNumberFormat="1">
      <alignment horizontal="center"/>
    </xf>
    <xf borderId="4" fillId="12" fontId="1" numFmtId="0" xfId="0" applyAlignment="1" applyBorder="1" applyFont="1">
      <alignment/>
    </xf>
    <xf borderId="4" fillId="12" fontId="1" numFmtId="0" xfId="0" applyBorder="1" applyFont="1"/>
    <xf borderId="5" fillId="12" fontId="1" numFmtId="167" xfId="0" applyAlignment="1" applyBorder="1" applyFont="1" applyNumberFormat="1">
      <alignment horizontal="center"/>
    </xf>
    <xf borderId="5" fillId="12" fontId="1" numFmtId="0" xfId="0" applyAlignment="1" applyBorder="1" applyFont="1">
      <alignment/>
    </xf>
    <xf borderId="8" fillId="12" fontId="1" numFmtId="165" xfId="0" applyAlignment="1" applyBorder="1" applyFont="1" applyNumberFormat="1">
      <alignment horizontal="center"/>
    </xf>
    <xf borderId="9" fillId="12" fontId="1" numFmtId="164" xfId="0" applyAlignment="1" applyBorder="1" applyFont="1" applyNumberFormat="1">
      <alignment horizontal="center"/>
    </xf>
    <xf borderId="9" fillId="12" fontId="1" numFmtId="0" xfId="0" applyAlignment="1" applyBorder="1" applyFont="1">
      <alignment/>
    </xf>
    <xf borderId="9" fillId="12" fontId="1" numFmtId="46" xfId="0" applyAlignment="1" applyBorder="1" applyFont="1" applyNumberFormat="1">
      <alignment horizontal="center"/>
    </xf>
    <xf borderId="5" fillId="12" fontId="1" numFmtId="46" xfId="0" applyAlignment="1" applyBorder="1" applyFont="1" applyNumberFormat="1">
      <alignment horizontal="center"/>
    </xf>
    <xf borderId="9" fillId="12" fontId="3" numFmtId="0" xfId="0" applyAlignment="1" applyBorder="1" applyFont="1">
      <alignment/>
    </xf>
    <xf borderId="4" fillId="4" fontId="3" numFmtId="0" xfId="0" applyAlignment="1" applyBorder="1" applyFont="1">
      <alignment horizontal="left"/>
    </xf>
    <xf borderId="5" fillId="10" fontId="1" numFmtId="167" xfId="0" applyAlignment="1" applyBorder="1" applyFont="1" applyNumberFormat="1">
      <alignment horizontal="center"/>
    </xf>
    <xf borderId="3" fillId="10" fontId="1" numFmtId="0" xfId="0" applyBorder="1" applyFont="1"/>
    <xf borderId="3" fillId="12" fontId="6" numFmtId="164" xfId="0" applyAlignment="1" applyBorder="1" applyFont="1" applyNumberFormat="1">
      <alignment horizontal="center"/>
    </xf>
    <xf borderId="10" fillId="12" fontId="6" numFmtId="164" xfId="0" applyAlignment="1" applyBorder="1" applyFont="1" applyNumberFormat="1">
      <alignment horizontal="center"/>
    </xf>
    <xf borderId="3" fillId="12" fontId="6" numFmtId="46" xfId="0" applyAlignment="1" applyBorder="1" applyFont="1" applyNumberFormat="1">
      <alignment horizontal="center"/>
    </xf>
    <xf borderId="10" fillId="12" fontId="6" numFmtId="0" xfId="0" applyAlignment="1" applyBorder="1" applyFont="1">
      <alignment/>
    </xf>
    <xf borderId="4" fillId="12" fontId="6" numFmtId="164" xfId="0" applyAlignment="1" applyBorder="1" applyFont="1" applyNumberFormat="1">
      <alignment horizontal="center"/>
    </xf>
    <xf borderId="7" fillId="12" fontId="6" numFmtId="164" xfId="0" applyAlignment="1" applyBorder="1" applyFont="1" applyNumberFormat="1">
      <alignment horizontal="center"/>
    </xf>
    <xf borderId="4" fillId="12" fontId="6" numFmtId="46" xfId="0" applyAlignment="1" applyBorder="1" applyFont="1" applyNumberFormat="1">
      <alignment horizontal="center"/>
    </xf>
    <xf borderId="7" fillId="12" fontId="3" numFmtId="0" xfId="0" applyAlignment="1" applyBorder="1" applyFont="1">
      <alignment horizontal="left"/>
    </xf>
    <xf borderId="4" fillId="12" fontId="1" numFmtId="167" xfId="0" applyAlignment="1" applyBorder="1" applyFont="1" applyNumberFormat="1">
      <alignment horizontal="center"/>
    </xf>
    <xf borderId="0" fillId="12" fontId="3" numFmtId="0" xfId="0" applyAlignment="1" applyFont="1">
      <alignment horizontal="left"/>
    </xf>
    <xf borderId="12" fillId="12" fontId="3" numFmtId="0" xfId="0" applyAlignment="1" applyBorder="1" applyFont="1">
      <alignment horizontal="left"/>
    </xf>
    <xf borderId="2" fillId="3" fontId="1" numFmtId="165" xfId="0" applyAlignment="1" applyBorder="1" applyFont="1" applyNumberFormat="1">
      <alignment horizontal="center"/>
    </xf>
    <xf borderId="1" fillId="3" fontId="1" numFmtId="0" xfId="0" applyAlignment="1" applyBorder="1" applyFont="1">
      <alignment horizontal="left"/>
    </xf>
    <xf borderId="1" fillId="3" fontId="1" numFmtId="46" xfId="0" applyAlignment="1" applyBorder="1" applyFont="1" applyNumberFormat="1">
      <alignment horizontal="center"/>
    </xf>
    <xf borderId="3" fillId="12" fontId="1" numFmtId="166" xfId="0" applyAlignment="1" applyBorder="1" applyFont="1" applyNumberFormat="1">
      <alignment horizontal="center"/>
    </xf>
    <xf borderId="3" fillId="12" fontId="1" numFmtId="167" xfId="0" applyAlignment="1" applyBorder="1" applyFont="1" applyNumberFormat="1">
      <alignment horizontal="center"/>
    </xf>
    <xf borderId="4" fillId="13" fontId="1" numFmtId="166" xfId="0" applyAlignment="1" applyBorder="1" applyFill="1" applyFont="1" applyNumberFormat="1">
      <alignment horizontal="center"/>
    </xf>
    <xf borderId="4" fillId="13" fontId="1" numFmtId="164" xfId="0" applyAlignment="1" applyBorder="1" applyFont="1" applyNumberFormat="1">
      <alignment horizontal="center"/>
    </xf>
    <xf borderId="4" fillId="13" fontId="1" numFmtId="46" xfId="0" applyAlignment="1" applyBorder="1" applyFont="1" applyNumberFormat="1">
      <alignment horizontal="center"/>
    </xf>
    <xf borderId="4" fillId="13" fontId="1" numFmtId="0" xfId="0" applyAlignment="1" applyBorder="1" applyFont="1">
      <alignment/>
    </xf>
    <xf borderId="4" fillId="13" fontId="1" numFmtId="0" xfId="0" applyBorder="1" applyFont="1"/>
    <xf borderId="0" fillId="13" fontId="3" numFmtId="0" xfId="0" applyAlignment="1" applyFont="1">
      <alignment horizontal="left"/>
    </xf>
    <xf borderId="9" fillId="12" fontId="3" numFmtId="0" xfId="0" applyAlignment="1" applyBorder="1" applyFont="1">
      <alignment horizontal="left"/>
    </xf>
    <xf borderId="0" fillId="12" fontId="1" numFmtId="0" xfId="0" applyAlignment="1" applyFont="1">
      <alignment/>
    </xf>
    <xf borderId="0" fillId="12" fontId="8" numFmtId="0" xfId="0" applyAlignment="1" applyFont="1">
      <alignment/>
    </xf>
    <xf borderId="4" fillId="12" fontId="1" numFmtId="166" xfId="0" applyAlignment="1" applyBorder="1" applyFont="1" applyNumberFormat="1">
      <alignment horizontal="center"/>
    </xf>
    <xf borderId="0" fillId="7" fontId="1" numFmtId="0" xfId="0" applyAlignment="1" applyFont="1">
      <alignment/>
    </xf>
    <xf borderId="4" fillId="7" fontId="1" numFmtId="0" xfId="0" applyBorder="1" applyFont="1"/>
    <xf borderId="4" fillId="7" fontId="1" numFmtId="0" xfId="0" applyAlignment="1" applyBorder="1" applyFont="1">
      <alignment/>
    </xf>
    <xf borderId="5" fillId="7" fontId="1" numFmtId="165" xfId="0" applyAlignment="1" applyBorder="1" applyFont="1" applyNumberFormat="1">
      <alignment horizontal="center"/>
    </xf>
    <xf borderId="5" fillId="7" fontId="1" numFmtId="164" xfId="0" applyAlignment="1" applyBorder="1" applyFont="1" applyNumberFormat="1">
      <alignment horizontal="center"/>
    </xf>
    <xf borderId="5" fillId="7" fontId="1" numFmtId="46" xfId="0" applyAlignment="1" applyBorder="1" applyFont="1" applyNumberFormat="1">
      <alignment horizontal="center"/>
    </xf>
    <xf borderId="5" fillId="7" fontId="1" numFmtId="0" xfId="0" applyAlignment="1" applyBorder="1" applyFont="1">
      <alignment/>
    </xf>
    <xf borderId="5" fillId="7" fontId="1" numFmtId="0" xfId="0" applyBorder="1" applyFont="1"/>
    <xf borderId="3" fillId="7" fontId="1" numFmtId="0" xfId="0" applyBorder="1" applyFont="1"/>
    <xf borderId="6" fillId="7" fontId="1" numFmtId="165" xfId="0" applyAlignment="1" applyBorder="1" applyFont="1" applyNumberFormat="1">
      <alignment horizontal="center"/>
    </xf>
    <xf borderId="0" fillId="7" fontId="1" numFmtId="164" xfId="0" applyAlignment="1" applyFont="1" applyNumberFormat="1">
      <alignment horizontal="center"/>
    </xf>
    <xf borderId="0" fillId="7" fontId="1" numFmtId="46" xfId="0" applyAlignment="1" applyFont="1" applyNumberFormat="1">
      <alignment horizontal="center"/>
    </xf>
    <xf borderId="6" fillId="0" fontId="1" numFmtId="0" xfId="0" applyBorder="1" applyFont="1"/>
    <xf borderId="2" fillId="2" fontId="1" numFmtId="166" xfId="0" applyAlignment="1" applyBorder="1" applyFont="1" applyNumberFormat="1">
      <alignment horizontal="center"/>
    </xf>
    <xf borderId="1" fillId="2" fontId="1" numFmtId="0" xfId="0" applyAlignment="1" applyBorder="1" applyFont="1">
      <alignment horizontal="left"/>
    </xf>
    <xf borderId="1" fillId="2" fontId="1" numFmtId="46" xfId="0" applyAlignment="1" applyBorder="1" applyFont="1" applyNumberFormat="1">
      <alignment horizontal="center"/>
    </xf>
    <xf borderId="14" fillId="2" fontId="1" numFmtId="46" xfId="0" applyAlignment="1" applyBorder="1" applyFont="1" applyNumberFormat="1">
      <alignment horizontal="center"/>
    </xf>
    <xf borderId="1" fillId="2" fontId="1" numFmtId="0" xfId="0" applyBorder="1" applyFont="1"/>
    <xf borderId="11" fillId="7" fontId="1" numFmtId="165" xfId="0" applyAlignment="1" applyBorder="1" applyFont="1" applyNumberFormat="1">
      <alignment horizontal="center"/>
    </xf>
    <xf borderId="12" fillId="7" fontId="1" numFmtId="164" xfId="0" applyAlignment="1" applyBorder="1" applyFont="1" applyNumberFormat="1">
      <alignment horizontal="center"/>
    </xf>
    <xf borderId="12" fillId="7" fontId="1" numFmtId="0" xfId="0" applyAlignment="1" applyBorder="1" applyFont="1">
      <alignment/>
    </xf>
    <xf borderId="12" fillId="7" fontId="1" numFmtId="46" xfId="0" applyAlignment="1" applyBorder="1" applyFont="1" applyNumberFormat="1">
      <alignment horizontal="center"/>
    </xf>
    <xf borderId="2" fillId="7" fontId="1" numFmtId="165" xfId="0" applyAlignment="1" applyBorder="1" applyFont="1" applyNumberFormat="1">
      <alignment horizontal="center"/>
    </xf>
    <xf borderId="1" fillId="7" fontId="1" numFmtId="164" xfId="0" applyAlignment="1" applyBorder="1" applyFont="1" applyNumberFormat="1">
      <alignment horizontal="center"/>
    </xf>
    <xf borderId="14" fillId="7" fontId="1" numFmtId="164" xfId="0" applyAlignment="1" applyBorder="1" applyFont="1" applyNumberFormat="1">
      <alignment horizontal="center"/>
    </xf>
    <xf borderId="1" fillId="7" fontId="1" numFmtId="46" xfId="0" applyAlignment="1" applyBorder="1" applyFont="1" applyNumberFormat="1">
      <alignment horizontal="center"/>
    </xf>
    <xf borderId="14" fillId="7" fontId="1" numFmtId="0" xfId="0" applyAlignment="1" applyBorder="1" applyFont="1">
      <alignment/>
    </xf>
    <xf borderId="14" fillId="7" fontId="1" numFmtId="46" xfId="0" applyAlignment="1" applyBorder="1" applyFont="1" applyNumberFormat="1">
      <alignment horizontal="center"/>
    </xf>
    <xf borderId="1" fillId="7" fontId="1" numFmtId="0" xfId="0" applyBorder="1" applyFont="1"/>
    <xf borderId="8" fillId="7" fontId="1" numFmtId="165" xfId="0" applyAlignment="1" applyBorder="1" applyFont="1" applyNumberFormat="1">
      <alignment horizontal="center"/>
    </xf>
    <xf borderId="9" fillId="7" fontId="1" numFmtId="164" xfId="0" applyAlignment="1" applyBorder="1" applyFont="1" applyNumberFormat="1">
      <alignment horizontal="center"/>
    </xf>
    <xf borderId="9" fillId="7" fontId="1" numFmtId="0" xfId="0" applyAlignment="1" applyBorder="1" applyFont="1">
      <alignment/>
    </xf>
    <xf borderId="9" fillId="7" fontId="1" numFmtId="46" xfId="0" applyAlignment="1" applyBorder="1" applyFont="1" applyNumberFormat="1">
      <alignment horizontal="center"/>
    </xf>
    <xf borderId="6" fillId="12" fontId="1" numFmtId="165" xfId="0" applyAlignment="1" applyBorder="1" applyFont="1" applyNumberFormat="1">
      <alignment horizontal="center"/>
    </xf>
    <xf borderId="0" fillId="12" fontId="1" numFmtId="164" xfId="0" applyAlignment="1" applyFont="1" applyNumberFormat="1">
      <alignment horizontal="center"/>
    </xf>
    <xf borderId="0" fillId="12" fontId="1" numFmtId="46" xfId="0" applyAlignment="1" applyFont="1" applyNumberFormat="1">
      <alignment horizontal="center"/>
    </xf>
    <xf borderId="11" fillId="12" fontId="1" numFmtId="165" xfId="0" applyAlignment="1" applyBorder="1" applyFont="1" applyNumberFormat="1">
      <alignment horizontal="center"/>
    </xf>
    <xf borderId="12" fillId="12" fontId="1" numFmtId="164" xfId="0" applyAlignment="1" applyBorder="1" applyFont="1" applyNumberFormat="1">
      <alignment horizontal="center"/>
    </xf>
    <xf borderId="12" fillId="12" fontId="1" numFmtId="46" xfId="0" applyAlignment="1" applyBorder="1" applyFont="1" applyNumberFormat="1">
      <alignment horizontal="center"/>
    </xf>
    <xf borderId="11" fillId="0" fontId="1" numFmtId="0" xfId="0" applyBorder="1" applyFont="1"/>
    <xf borderId="12" fillId="5" fontId="1" numFmtId="164" xfId="0" applyAlignment="1" applyBorder="1" applyFont="1" applyNumberFormat="1">
      <alignment horizontal="center"/>
    </xf>
    <xf borderId="12" fillId="5" fontId="1" numFmtId="0" xfId="0" applyAlignment="1" applyBorder="1" applyFont="1">
      <alignment/>
    </xf>
    <xf borderId="12" fillId="5" fontId="1" numFmtId="46" xfId="0" applyAlignment="1" applyBorder="1" applyFont="1" applyNumberFormat="1">
      <alignment horizontal="center"/>
    </xf>
    <xf borderId="4" fillId="7" fontId="1" numFmtId="167" xfId="0" applyAlignment="1" applyBorder="1" applyFont="1" applyNumberFormat="1">
      <alignment horizontal="center"/>
    </xf>
    <xf borderId="5" fillId="7" fontId="1" numFmtId="167" xfId="0" applyAlignment="1" applyBorder="1" applyFont="1" applyNumberFormat="1">
      <alignment horizontal="center"/>
    </xf>
    <xf borderId="6" fillId="13" fontId="1" numFmtId="165" xfId="0" applyAlignment="1" applyBorder="1" applyFont="1" applyNumberFormat="1">
      <alignment horizontal="center"/>
    </xf>
    <xf borderId="4" fillId="13" fontId="1" numFmtId="167" xfId="0" applyAlignment="1" applyBorder="1" applyFont="1" applyNumberFormat="1">
      <alignment horizontal="center"/>
    </xf>
    <xf borderId="0" fillId="13" fontId="1" numFmtId="164" xfId="0" applyAlignment="1" applyFont="1" applyNumberFormat="1">
      <alignment horizontal="center"/>
    </xf>
    <xf borderId="0" fillId="13" fontId="1" numFmtId="0" xfId="0" applyAlignment="1" applyFont="1">
      <alignment/>
    </xf>
    <xf borderId="0" fillId="13" fontId="1" numFmtId="46" xfId="0" applyAlignment="1" applyFont="1" applyNumberFormat="1">
      <alignment horizontal="center"/>
    </xf>
    <xf borderId="11" fillId="13" fontId="1" numFmtId="165" xfId="0" applyAlignment="1" applyBorder="1" applyFont="1" applyNumberFormat="1">
      <alignment horizontal="center"/>
    </xf>
    <xf borderId="5" fillId="13" fontId="1" numFmtId="164" xfId="0" applyAlignment="1" applyBorder="1" applyFont="1" applyNumberFormat="1">
      <alignment horizontal="center"/>
    </xf>
    <xf borderId="12" fillId="13" fontId="1" numFmtId="164" xfId="0" applyAlignment="1" applyBorder="1" applyFont="1" applyNumberFormat="1">
      <alignment horizontal="center"/>
    </xf>
    <xf borderId="5" fillId="13" fontId="1" numFmtId="46" xfId="0" applyAlignment="1" applyBorder="1" applyFont="1" applyNumberFormat="1">
      <alignment horizontal="center"/>
    </xf>
    <xf borderId="12" fillId="13" fontId="1" numFmtId="0" xfId="0" applyAlignment="1" applyBorder="1" applyFont="1">
      <alignment/>
    </xf>
    <xf borderId="12" fillId="13" fontId="1" numFmtId="46" xfId="0" applyAlignment="1" applyBorder="1" applyFont="1" applyNumberFormat="1">
      <alignment horizontal="center"/>
    </xf>
    <xf borderId="5" fillId="13" fontId="1" numFmtId="0" xfId="0" applyBorder="1" applyFont="1"/>
    <xf borderId="2" fillId="13" fontId="1" numFmtId="165" xfId="0" applyAlignment="1" applyBorder="1" applyFont="1" applyNumberFormat="1">
      <alignment horizontal="center"/>
    </xf>
    <xf borderId="1" fillId="13" fontId="1" numFmtId="164" xfId="0" applyAlignment="1" applyBorder="1" applyFont="1" applyNumberFormat="1">
      <alignment horizontal="center"/>
    </xf>
    <xf borderId="14" fillId="13" fontId="1" numFmtId="164" xfId="0" applyAlignment="1" applyBorder="1" applyFont="1" applyNumberFormat="1">
      <alignment horizontal="center"/>
    </xf>
    <xf borderId="1" fillId="13" fontId="1" numFmtId="46" xfId="0" applyAlignment="1" applyBorder="1" applyFont="1" applyNumberFormat="1">
      <alignment horizontal="center"/>
    </xf>
    <xf borderId="14" fillId="13" fontId="1" numFmtId="0" xfId="0" applyAlignment="1" applyBorder="1" applyFont="1">
      <alignment/>
    </xf>
    <xf borderId="14" fillId="13" fontId="1" numFmtId="46" xfId="0" applyAlignment="1" applyBorder="1" applyFont="1" applyNumberFormat="1">
      <alignment horizontal="center"/>
    </xf>
    <xf borderId="1" fillId="13" fontId="1" numFmtId="0" xfId="0" applyBorder="1" applyFont="1"/>
    <xf borderId="0" fillId="0" fontId="1" numFmtId="165" xfId="0" applyAlignment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4" fillId="0" fontId="1" numFmtId="46" xfId="0" applyAlignment="1" applyBorder="1" applyFont="1" applyNumberFormat="1">
      <alignment horizontal="center"/>
    </xf>
    <xf borderId="0" fillId="0" fontId="1" numFmtId="46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5" fillId="0" fontId="1" numFmtId="4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ckoverflow.com/questions/11368486/openmp-and-python" TargetMode="External"/><Relationship Id="rId2" Type="http://schemas.openxmlformats.org/officeDocument/2006/relationships/hyperlink" Target="https://mborgerson.com/creating-an-executable-from-a-python-script" TargetMode="External"/><Relationship Id="rId3" Type="http://schemas.openxmlformats.org/officeDocument/2006/relationships/hyperlink" Target="http://www.blog.pythonlibrary.org/2010/08/10/a-pyinstaller-tutorial-build-a-binary-series/" TargetMode="External"/><Relationship Id="rId4" Type="http://schemas.openxmlformats.org/officeDocument/2006/relationships/hyperlink" Target="http://excid3.com/blog/pyinstaller-a-simple-tutorial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29"/>
    <col customWidth="1" min="2" max="3" width="11.14"/>
    <col customWidth="1" min="4" max="4" width="10.14"/>
    <col customWidth="1" min="5" max="5" width="103.29"/>
    <col customWidth="1" min="6" max="6" width="10.43"/>
    <col customWidth="1" min="7" max="7" width="10.14"/>
    <col customWidth="1" min="8" max="8" width="14.29"/>
  </cols>
  <sheetData>
    <row r="1" ht="15.75" customHeight="1">
      <c r="A1" s="2" t="s">
        <v>1</v>
      </c>
      <c r="B1" s="3" t="s">
        <v>3</v>
      </c>
      <c r="C1" s="3" t="s">
        <v>4</v>
      </c>
      <c r="D1" s="5" t="s">
        <v>5</v>
      </c>
      <c r="E1" s="2" t="s">
        <v>2</v>
      </c>
      <c r="F1" s="2" t="s">
        <v>7</v>
      </c>
      <c r="G1" s="2" t="s">
        <v>8</v>
      </c>
      <c r="H1" s="7" t="s">
        <v>9</v>
      </c>
    </row>
    <row r="2" ht="15.75" customHeight="1">
      <c r="A2" s="9">
        <v>42382.0</v>
      </c>
      <c r="B2" s="11">
        <v>0.7604166666666666</v>
      </c>
      <c r="C2" s="11">
        <v>0.84375</v>
      </c>
      <c r="D2" s="17">
        <f t="shared" ref="D2:D81" si="1">C2-B2</f>
        <v>0.08333333333</v>
      </c>
      <c r="E2" s="19" t="s">
        <v>16</v>
      </c>
      <c r="F2" s="20"/>
      <c r="G2" s="20"/>
      <c r="H2" s="22"/>
    </row>
    <row r="3" ht="15.75" customHeight="1">
      <c r="A3" s="24">
        <v>42383.0</v>
      </c>
      <c r="B3" s="26">
        <v>0.3333333333333333</v>
      </c>
      <c r="C3" s="26">
        <v>0.3958333333333333</v>
      </c>
      <c r="D3" s="28">
        <f t="shared" si="1"/>
        <v>0.0625</v>
      </c>
      <c r="E3" s="30" t="s">
        <v>30</v>
      </c>
      <c r="F3" s="32"/>
      <c r="G3" s="32"/>
      <c r="H3" s="34"/>
    </row>
    <row r="4" ht="15.75" customHeight="1">
      <c r="A4" s="24">
        <v>42384.0</v>
      </c>
      <c r="B4" s="26">
        <v>0.4166666666666667</v>
      </c>
      <c r="C4" s="26">
        <v>0.5</v>
      </c>
      <c r="D4" s="28">
        <f t="shared" si="1"/>
        <v>0.08333333333</v>
      </c>
      <c r="E4" s="30" t="s">
        <v>56</v>
      </c>
      <c r="F4" s="28"/>
      <c r="G4" s="28"/>
      <c r="H4" s="34"/>
    </row>
    <row r="5" ht="15.75" customHeight="1">
      <c r="A5" s="36"/>
      <c r="B5" s="26">
        <v>0.7708333333333334</v>
      </c>
      <c r="C5" s="26">
        <v>0.8125</v>
      </c>
      <c r="D5" s="28">
        <f t="shared" si="1"/>
        <v>0.04166666667</v>
      </c>
      <c r="E5" s="30" t="s">
        <v>65</v>
      </c>
      <c r="F5" s="32"/>
      <c r="G5" s="32"/>
      <c r="H5" s="34"/>
    </row>
    <row r="6" ht="15.75" customHeight="1">
      <c r="A6" s="24">
        <v>42385.0</v>
      </c>
      <c r="B6" s="26">
        <v>0.375</v>
      </c>
      <c r="C6" s="26">
        <v>0.4166666666666667</v>
      </c>
      <c r="D6" s="28">
        <f t="shared" si="1"/>
        <v>0.04166666667</v>
      </c>
      <c r="E6" s="30" t="s">
        <v>69</v>
      </c>
      <c r="F6" s="32"/>
      <c r="G6" s="32"/>
      <c r="H6" s="34"/>
    </row>
    <row r="7" ht="15.75" customHeight="1">
      <c r="A7" s="38">
        <v>42386.0</v>
      </c>
      <c r="B7" s="39">
        <v>0.3958333333333333</v>
      </c>
      <c r="C7" s="39">
        <v>0.5</v>
      </c>
      <c r="D7" s="41">
        <f t="shared" si="1"/>
        <v>0.1041666667</v>
      </c>
      <c r="E7" s="43" t="s">
        <v>99</v>
      </c>
      <c r="F7" s="45">
        <f>sum(D2:D7)</f>
        <v>0.4166666667</v>
      </c>
      <c r="G7" s="45">
        <f>F7</f>
        <v>0.4166666667</v>
      </c>
      <c r="H7" s="47"/>
    </row>
    <row r="8" ht="15.75" customHeight="1">
      <c r="A8" s="9">
        <v>42387.0</v>
      </c>
      <c r="B8" s="11">
        <v>0.3958333333333333</v>
      </c>
      <c r="C8" s="11">
        <v>0.5208333333333334</v>
      </c>
      <c r="D8" s="17">
        <f t="shared" si="1"/>
        <v>0.125</v>
      </c>
      <c r="E8" s="19" t="s">
        <v>116</v>
      </c>
      <c r="F8" s="20"/>
      <c r="G8" s="20"/>
      <c r="H8" s="48"/>
    </row>
    <row r="9" ht="15.75" customHeight="1">
      <c r="A9" s="24">
        <v>42388.0</v>
      </c>
      <c r="B9" s="26">
        <v>0.9166666666666666</v>
      </c>
      <c r="C9" s="26">
        <v>0.9583333333333334</v>
      </c>
      <c r="D9" s="28">
        <f t="shared" si="1"/>
        <v>0.04166666667</v>
      </c>
      <c r="E9" s="30" t="s">
        <v>123</v>
      </c>
      <c r="F9" s="32"/>
      <c r="G9" s="32"/>
      <c r="H9" s="48"/>
    </row>
    <row r="10" ht="15.75" customHeight="1">
      <c r="A10" s="49">
        <v>42389.0</v>
      </c>
      <c r="B10" s="26">
        <v>0.6041666666666666</v>
      </c>
      <c r="C10" s="50">
        <v>0.6875</v>
      </c>
      <c r="D10" s="28">
        <f t="shared" si="1"/>
        <v>0.08333333333</v>
      </c>
      <c r="E10" s="51" t="s">
        <v>139</v>
      </c>
      <c r="F10" s="32"/>
      <c r="G10" s="32"/>
      <c r="H10" s="48"/>
    </row>
    <row r="11" ht="15.75" customHeight="1">
      <c r="A11" s="24">
        <v>42390.0</v>
      </c>
      <c r="B11" s="26">
        <v>0.4166666666666667</v>
      </c>
      <c r="C11" s="26">
        <v>0.4583333333333333</v>
      </c>
      <c r="D11" s="28">
        <f t="shared" si="1"/>
        <v>0.04166666667</v>
      </c>
      <c r="E11" s="30" t="s">
        <v>147</v>
      </c>
      <c r="F11" s="32"/>
      <c r="G11" s="32"/>
      <c r="H11" s="48"/>
    </row>
    <row r="12" ht="15.75" customHeight="1">
      <c r="A12" s="24">
        <v>42392.0</v>
      </c>
      <c r="B12" s="26">
        <v>0.5625</v>
      </c>
      <c r="C12" s="26">
        <v>0.6041666666666666</v>
      </c>
      <c r="D12" s="28">
        <f t="shared" si="1"/>
        <v>0.04166666667</v>
      </c>
      <c r="E12" s="30" t="s">
        <v>149</v>
      </c>
      <c r="F12" s="32"/>
      <c r="G12" s="32"/>
      <c r="H12" s="48"/>
    </row>
    <row r="13" ht="15.75" customHeight="1">
      <c r="A13" s="38">
        <v>42393.0</v>
      </c>
      <c r="B13" s="39">
        <v>0.3958333333333333</v>
      </c>
      <c r="C13" s="39">
        <v>0.5208333333333334</v>
      </c>
      <c r="D13" s="41">
        <f t="shared" si="1"/>
        <v>0.125</v>
      </c>
      <c r="E13" s="43" t="s">
        <v>155</v>
      </c>
      <c r="F13" s="45">
        <f>SUM(D8:D13)</f>
        <v>0.4583333333</v>
      </c>
      <c r="G13" s="45">
        <f>G7+F13</f>
        <v>0.875</v>
      </c>
      <c r="H13" s="30" t="s">
        <v>169</v>
      </c>
    </row>
    <row r="14">
      <c r="A14" s="9">
        <v>42395.0</v>
      </c>
      <c r="B14" s="11">
        <v>0.8958333333333334</v>
      </c>
      <c r="C14" s="11">
        <v>0.9583333333333334</v>
      </c>
      <c r="D14" s="17">
        <f t="shared" si="1"/>
        <v>0.0625</v>
      </c>
      <c r="E14" s="19" t="s">
        <v>175</v>
      </c>
      <c r="F14" s="20"/>
      <c r="G14" s="20"/>
      <c r="H14" s="54"/>
    </row>
    <row r="15">
      <c r="A15" s="24">
        <v>42396.0</v>
      </c>
      <c r="B15" s="26">
        <v>0.8958333333333334</v>
      </c>
      <c r="C15" s="26">
        <v>0.9791666666666666</v>
      </c>
      <c r="D15" s="28">
        <f t="shared" si="1"/>
        <v>0.08333333333</v>
      </c>
      <c r="E15" s="30" t="s">
        <v>192</v>
      </c>
      <c r="F15" s="32"/>
      <c r="G15" s="32"/>
      <c r="H15" s="48"/>
    </row>
    <row r="16">
      <c r="A16" s="24">
        <v>42398.0</v>
      </c>
      <c r="B16" s="26">
        <v>0.8958333333333334</v>
      </c>
      <c r="C16" s="26">
        <v>0.9583333333333334</v>
      </c>
      <c r="D16" s="28">
        <f t="shared" si="1"/>
        <v>0.0625</v>
      </c>
      <c r="E16" s="30" t="s">
        <v>204</v>
      </c>
      <c r="F16" s="32"/>
      <c r="G16" s="32"/>
      <c r="H16" s="48"/>
    </row>
    <row r="17">
      <c r="A17" s="24">
        <v>42399.0</v>
      </c>
      <c r="B17" s="26">
        <v>0.7916666666666666</v>
      </c>
      <c r="C17" s="26">
        <v>0.9166666666666666</v>
      </c>
      <c r="D17" s="28">
        <f t="shared" si="1"/>
        <v>0.125</v>
      </c>
      <c r="E17" s="30" t="s">
        <v>211</v>
      </c>
      <c r="F17" s="32"/>
      <c r="G17" s="32"/>
      <c r="H17" s="48"/>
    </row>
    <row r="18">
      <c r="A18" s="38">
        <v>42400.0</v>
      </c>
      <c r="B18" s="39">
        <v>0.8333333333333334</v>
      </c>
      <c r="C18" s="39">
        <v>0.875</v>
      </c>
      <c r="D18" s="41">
        <f t="shared" si="1"/>
        <v>0.04166666667</v>
      </c>
      <c r="E18" s="43" t="s">
        <v>217</v>
      </c>
      <c r="F18" s="45">
        <f>sum(D14:D18)</f>
        <v>0.375</v>
      </c>
      <c r="G18" s="45">
        <f>G13+F18</f>
        <v>1.25</v>
      </c>
      <c r="H18" s="43" t="s">
        <v>229</v>
      </c>
    </row>
    <row r="19">
      <c r="A19" s="9">
        <v>42402.0</v>
      </c>
      <c r="B19" s="11">
        <v>0.8888888888888888</v>
      </c>
      <c r="C19" s="11">
        <v>0.9722222222222222</v>
      </c>
      <c r="D19" s="20">
        <f t="shared" si="1"/>
        <v>0.08333333333</v>
      </c>
      <c r="E19" s="19" t="s">
        <v>235</v>
      </c>
      <c r="F19" s="20"/>
      <c r="G19" s="20"/>
      <c r="H19" s="54"/>
    </row>
    <row r="20">
      <c r="A20" s="24">
        <v>42403.0</v>
      </c>
      <c r="B20" s="26">
        <v>0.9027777777777778</v>
      </c>
      <c r="C20" s="26">
        <v>0.9444444444444444</v>
      </c>
      <c r="D20" s="32">
        <f t="shared" si="1"/>
        <v>0.04166666667</v>
      </c>
      <c r="E20" s="30" t="s">
        <v>241</v>
      </c>
      <c r="F20" s="32"/>
      <c r="G20" s="32"/>
      <c r="H20" s="30" t="s">
        <v>242</v>
      </c>
    </row>
    <row r="21">
      <c r="A21" s="24">
        <v>42405.0</v>
      </c>
      <c r="B21" s="26">
        <v>0.5972222222222222</v>
      </c>
      <c r="C21" s="26">
        <v>0.6805555555555556</v>
      </c>
      <c r="D21" s="32">
        <f t="shared" si="1"/>
        <v>0.08333333333</v>
      </c>
      <c r="E21" s="30" t="s">
        <v>243</v>
      </c>
      <c r="F21" s="32"/>
      <c r="G21" s="32"/>
      <c r="H21" s="48"/>
    </row>
    <row r="22">
      <c r="A22" s="36"/>
      <c r="B22" s="26">
        <v>0.8263888888888888</v>
      </c>
      <c r="C22" s="26">
        <v>0.8888888888888888</v>
      </c>
      <c r="D22" s="32">
        <f t="shared" si="1"/>
        <v>0.0625</v>
      </c>
      <c r="E22" s="30" t="s">
        <v>247</v>
      </c>
      <c r="F22" s="32"/>
      <c r="G22" s="32"/>
      <c r="H22" s="48"/>
    </row>
    <row r="23">
      <c r="A23" s="24">
        <v>42406.0</v>
      </c>
      <c r="B23" s="26">
        <v>0.8333333333333334</v>
      </c>
      <c r="C23" s="26">
        <v>0.8958333333333334</v>
      </c>
      <c r="D23" s="32">
        <f t="shared" si="1"/>
        <v>0.0625</v>
      </c>
      <c r="E23" s="30" t="s">
        <v>250</v>
      </c>
      <c r="F23" s="32"/>
      <c r="G23" s="32"/>
      <c r="H23" s="48"/>
    </row>
    <row r="24">
      <c r="A24" s="38">
        <v>42407.0</v>
      </c>
      <c r="B24" s="39">
        <v>0.5625</v>
      </c>
      <c r="C24" s="39">
        <v>0.6458333333333334</v>
      </c>
      <c r="D24" s="45">
        <f t="shared" si="1"/>
        <v>0.08333333333</v>
      </c>
      <c r="E24" s="43" t="s">
        <v>259</v>
      </c>
      <c r="F24" s="45">
        <f>sum(D19:D24)</f>
        <v>0.4166666667</v>
      </c>
      <c r="G24" s="45">
        <f>G18+F24</f>
        <v>1.666666667</v>
      </c>
      <c r="H24" s="60"/>
    </row>
    <row r="25">
      <c r="A25" s="9">
        <v>42408.0</v>
      </c>
      <c r="B25" s="11">
        <v>0.9270833333333334</v>
      </c>
      <c r="C25" s="11">
        <v>0.96875</v>
      </c>
      <c r="D25" s="20">
        <f t="shared" si="1"/>
        <v>0.04166666667</v>
      </c>
      <c r="E25" s="19" t="s">
        <v>270</v>
      </c>
      <c r="F25" s="20"/>
      <c r="G25" s="20"/>
      <c r="H25" s="19" t="s">
        <v>271</v>
      </c>
    </row>
    <row r="26">
      <c r="A26" s="24">
        <v>42410.0</v>
      </c>
      <c r="B26" s="26">
        <v>0.6354166666666666</v>
      </c>
      <c r="C26" s="26">
        <v>0.6770833333333334</v>
      </c>
      <c r="D26" s="32">
        <f t="shared" si="1"/>
        <v>0.04166666667</v>
      </c>
      <c r="E26" s="30" t="s">
        <v>279</v>
      </c>
      <c r="F26" s="32"/>
      <c r="G26" s="32"/>
      <c r="H26" s="48"/>
    </row>
    <row r="27">
      <c r="A27" s="10"/>
      <c r="B27" s="26">
        <v>0.8020833333333334</v>
      </c>
      <c r="C27" s="26">
        <v>0.8645833333333334</v>
      </c>
      <c r="D27" s="32">
        <f t="shared" si="1"/>
        <v>0.0625</v>
      </c>
      <c r="E27" s="30" t="s">
        <v>280</v>
      </c>
      <c r="F27" s="32"/>
      <c r="G27" s="32"/>
      <c r="H27" s="30" t="s">
        <v>281</v>
      </c>
    </row>
    <row r="28">
      <c r="A28" s="24">
        <v>42412.0</v>
      </c>
      <c r="B28" s="26">
        <v>0.90625</v>
      </c>
      <c r="C28" s="26">
        <v>0.9479166666666666</v>
      </c>
      <c r="D28" s="32">
        <f t="shared" si="1"/>
        <v>0.04166666667</v>
      </c>
      <c r="E28" s="30" t="s">
        <v>282</v>
      </c>
      <c r="F28" s="32"/>
      <c r="G28" s="32"/>
      <c r="H28" s="48"/>
    </row>
    <row r="29">
      <c r="A29" s="24">
        <v>42413.0</v>
      </c>
      <c r="B29" s="26">
        <v>0.4583333333333333</v>
      </c>
      <c r="C29" s="26">
        <v>0.5416666666666666</v>
      </c>
      <c r="D29" s="32">
        <f t="shared" si="1"/>
        <v>0.08333333333</v>
      </c>
      <c r="E29" s="30" t="s">
        <v>283</v>
      </c>
      <c r="F29" s="32"/>
      <c r="G29" s="32"/>
      <c r="H29" s="48"/>
    </row>
    <row r="30">
      <c r="A30" s="10"/>
      <c r="B30" s="62">
        <v>0.8194444444444444</v>
      </c>
      <c r="C30" s="26">
        <v>0.9027777777777778</v>
      </c>
      <c r="D30" s="32">
        <f t="shared" si="1"/>
        <v>0.08333333333</v>
      </c>
      <c r="E30" s="30" t="s">
        <v>284</v>
      </c>
      <c r="F30" s="32"/>
      <c r="G30" s="32"/>
      <c r="H30" s="48"/>
      <c r="J30" s="12"/>
      <c r="K30" s="12"/>
      <c r="L30" s="12"/>
      <c r="M30" s="12"/>
    </row>
    <row r="31">
      <c r="A31" s="38">
        <v>42414.0</v>
      </c>
      <c r="B31" s="39">
        <v>0.5902777777777778</v>
      </c>
      <c r="C31" s="39">
        <v>0.6736111111111112</v>
      </c>
      <c r="D31" s="45">
        <f t="shared" si="1"/>
        <v>0.08333333333</v>
      </c>
      <c r="E31" s="43" t="s">
        <v>285</v>
      </c>
      <c r="F31" s="45">
        <f>sum(D25:D31)</f>
        <v>0.4375</v>
      </c>
      <c r="G31" s="45">
        <f>G24+F31</f>
        <v>2.104166667</v>
      </c>
      <c r="H31" s="43" t="s">
        <v>286</v>
      </c>
      <c r="I31" s="12"/>
    </row>
    <row r="32">
      <c r="A32" s="9">
        <v>42420.0</v>
      </c>
      <c r="B32" s="11">
        <v>0.5104166666666666</v>
      </c>
      <c r="C32" s="11">
        <v>0.5520833333333334</v>
      </c>
      <c r="D32" s="20">
        <f t="shared" si="1"/>
        <v>0.04166666667</v>
      </c>
      <c r="E32" s="19" t="s">
        <v>287</v>
      </c>
      <c r="F32" s="20"/>
      <c r="G32" s="20"/>
      <c r="H32" s="54"/>
    </row>
    <row r="33">
      <c r="A33" s="63"/>
      <c r="B33" s="39">
        <v>0.8055555555555556</v>
      </c>
      <c r="C33" s="39">
        <v>0.8680555555555556</v>
      </c>
      <c r="D33" s="45">
        <f t="shared" si="1"/>
        <v>0.0625</v>
      </c>
      <c r="E33" s="43" t="s">
        <v>288</v>
      </c>
      <c r="F33" s="45">
        <f>SUM(D32:D33)</f>
        <v>0.1041666667</v>
      </c>
      <c r="G33" s="45">
        <f>G31+F33</f>
        <v>2.208333333</v>
      </c>
      <c r="H33" s="60"/>
      <c r="J33" s="12"/>
      <c r="K33" s="12"/>
    </row>
    <row r="34">
      <c r="A34" s="9">
        <v>42422.0</v>
      </c>
      <c r="B34" s="11">
        <v>0.4166666666666667</v>
      </c>
      <c r="C34" s="11">
        <v>0.4583333333333333</v>
      </c>
      <c r="D34" s="20">
        <f t="shared" si="1"/>
        <v>0.04166666667</v>
      </c>
      <c r="E34" s="19" t="s">
        <v>289</v>
      </c>
      <c r="F34" s="20"/>
      <c r="G34" s="20"/>
      <c r="H34" s="19" t="s">
        <v>290</v>
      </c>
    </row>
    <row r="35">
      <c r="A35" s="24">
        <v>42423.0</v>
      </c>
      <c r="B35" s="26">
        <v>0.4166666666666667</v>
      </c>
      <c r="C35" s="26">
        <v>0.5</v>
      </c>
      <c r="D35" s="32">
        <f t="shared" si="1"/>
        <v>0.08333333333</v>
      </c>
      <c r="E35" s="30" t="s">
        <v>291</v>
      </c>
      <c r="F35" s="32"/>
      <c r="G35" s="32"/>
      <c r="H35" s="48"/>
    </row>
    <row r="36">
      <c r="A36" s="36"/>
      <c r="B36" s="26">
        <v>0.8541666666666666</v>
      </c>
      <c r="C36" s="26">
        <v>0.8958333333333334</v>
      </c>
      <c r="D36" s="32">
        <f t="shared" si="1"/>
        <v>0.04166666667</v>
      </c>
      <c r="E36" s="30" t="s">
        <v>292</v>
      </c>
      <c r="F36" s="32"/>
      <c r="G36" s="32"/>
      <c r="H36" s="48"/>
    </row>
    <row r="37">
      <c r="A37" s="24">
        <v>42424.0</v>
      </c>
      <c r="B37" s="26">
        <v>0.4166666666666667</v>
      </c>
      <c r="C37" s="26">
        <v>0.4791666666666667</v>
      </c>
      <c r="D37" s="32">
        <f t="shared" si="1"/>
        <v>0.0625</v>
      </c>
      <c r="E37" s="30" t="s">
        <v>293</v>
      </c>
      <c r="F37" s="32"/>
      <c r="G37" s="32"/>
      <c r="H37" s="48"/>
    </row>
    <row r="38">
      <c r="A38" s="24">
        <v>42425.0</v>
      </c>
      <c r="B38" s="62">
        <v>0.9166666666666666</v>
      </c>
      <c r="C38" s="26">
        <v>0.9791666666666666</v>
      </c>
      <c r="D38" s="32">
        <f t="shared" si="1"/>
        <v>0.0625</v>
      </c>
      <c r="E38" s="30" t="s">
        <v>294</v>
      </c>
      <c r="F38" s="32"/>
      <c r="G38" s="32"/>
      <c r="H38" s="48"/>
    </row>
    <row r="39">
      <c r="A39" s="24">
        <v>42426.0</v>
      </c>
      <c r="B39" s="26">
        <v>0.5208333333333334</v>
      </c>
      <c r="C39" s="62">
        <v>0.5833333333333334</v>
      </c>
      <c r="D39" s="32">
        <f t="shared" si="1"/>
        <v>0.0625</v>
      </c>
      <c r="E39" s="30" t="s">
        <v>295</v>
      </c>
      <c r="F39" s="32"/>
      <c r="G39" s="32"/>
      <c r="H39" s="48"/>
    </row>
    <row r="40">
      <c r="A40" s="24">
        <v>42427.0</v>
      </c>
      <c r="B40" s="26">
        <v>0.5416666666666666</v>
      </c>
      <c r="C40" s="26">
        <v>0.6458333333333334</v>
      </c>
      <c r="D40" s="32">
        <f t="shared" si="1"/>
        <v>0.1041666667</v>
      </c>
      <c r="E40" s="30" t="s">
        <v>296</v>
      </c>
      <c r="F40" s="32"/>
      <c r="G40" s="32"/>
      <c r="H40" s="48"/>
    </row>
    <row r="41">
      <c r="A41" s="38">
        <v>42428.0</v>
      </c>
      <c r="B41" s="39">
        <v>0.5208333333333334</v>
      </c>
      <c r="C41" s="39">
        <v>0.5833333333333334</v>
      </c>
      <c r="D41" s="45">
        <f t="shared" si="1"/>
        <v>0.0625</v>
      </c>
      <c r="E41" s="43" t="s">
        <v>297</v>
      </c>
      <c r="F41" s="45">
        <f>sum(D34:D41)</f>
        <v>0.5208333333</v>
      </c>
      <c r="G41" s="45">
        <f>G33+F41</f>
        <v>2.729166667</v>
      </c>
      <c r="H41" s="43" t="s">
        <v>298</v>
      </c>
    </row>
    <row r="42">
      <c r="A42" s="9">
        <v>42430.0</v>
      </c>
      <c r="B42" s="11">
        <v>0.875</v>
      </c>
      <c r="C42" s="11">
        <v>0.9583333333333334</v>
      </c>
      <c r="D42" s="20">
        <f t="shared" si="1"/>
        <v>0.08333333333</v>
      </c>
      <c r="E42" s="19" t="s">
        <v>299</v>
      </c>
      <c r="F42" s="20"/>
      <c r="G42" s="20"/>
      <c r="H42" s="54"/>
    </row>
    <row r="43">
      <c r="A43" s="24">
        <v>42431.0</v>
      </c>
      <c r="B43" s="26">
        <v>0.65625</v>
      </c>
      <c r="C43" s="26">
        <v>0.6979166666666666</v>
      </c>
      <c r="D43" s="32">
        <f t="shared" si="1"/>
        <v>0.04166666667</v>
      </c>
      <c r="E43" s="30" t="s">
        <v>300</v>
      </c>
      <c r="F43" s="32"/>
      <c r="G43" s="32"/>
      <c r="H43" s="48"/>
    </row>
    <row r="44">
      <c r="A44" s="10"/>
      <c r="B44" s="62">
        <v>0.7916666666666666</v>
      </c>
      <c r="C44" s="62">
        <v>0.8958333333333334</v>
      </c>
      <c r="D44" s="32">
        <f t="shared" si="1"/>
        <v>0.1041666667</v>
      </c>
      <c r="E44" s="30" t="s">
        <v>301</v>
      </c>
      <c r="F44" s="32"/>
      <c r="G44" s="32"/>
      <c r="H44" s="30" t="s">
        <v>302</v>
      </c>
    </row>
    <row r="45">
      <c r="A45" s="24">
        <v>42433.0</v>
      </c>
      <c r="B45" s="26">
        <v>0.5416666666666666</v>
      </c>
      <c r="C45" s="26">
        <v>0.6041666666666666</v>
      </c>
      <c r="D45" s="32">
        <f t="shared" si="1"/>
        <v>0.0625</v>
      </c>
      <c r="E45" s="30" t="s">
        <v>303</v>
      </c>
      <c r="F45" s="32"/>
      <c r="G45" s="32"/>
      <c r="H45" s="48"/>
    </row>
    <row r="46">
      <c r="A46" s="38">
        <v>42434.0</v>
      </c>
      <c r="B46" s="39">
        <v>0.5833333333333334</v>
      </c>
      <c r="C46" s="39">
        <v>0.6458333333333334</v>
      </c>
      <c r="D46" s="41">
        <f t="shared" si="1"/>
        <v>0.0625</v>
      </c>
      <c r="E46" s="43" t="s">
        <v>304</v>
      </c>
      <c r="F46" s="45">
        <f>sum(D42:D46)</f>
        <v>0.3541666667</v>
      </c>
      <c r="G46" s="45">
        <f>G41+F46</f>
        <v>3.083333333</v>
      </c>
      <c r="H46" s="43" t="s">
        <v>305</v>
      </c>
    </row>
    <row r="47">
      <c r="A47" s="9">
        <v>42437.0</v>
      </c>
      <c r="B47" s="11">
        <v>0.375</v>
      </c>
      <c r="C47" s="64">
        <v>0.4166666666666667</v>
      </c>
      <c r="D47" s="20">
        <f t="shared" si="1"/>
        <v>0.04166666667</v>
      </c>
      <c r="E47" s="19" t="s">
        <v>306</v>
      </c>
      <c r="F47" s="20"/>
      <c r="G47" s="20"/>
      <c r="H47" s="54"/>
    </row>
    <row r="48">
      <c r="A48" s="24">
        <v>42438.0</v>
      </c>
      <c r="B48" s="26">
        <v>0.9027777777777778</v>
      </c>
      <c r="C48" s="26">
        <v>0.9652777777777778</v>
      </c>
      <c r="D48" s="32">
        <f t="shared" si="1"/>
        <v>0.0625</v>
      </c>
      <c r="E48" s="30" t="s">
        <v>307</v>
      </c>
      <c r="F48" s="32"/>
      <c r="G48" s="32"/>
      <c r="H48" s="30" t="s">
        <v>308</v>
      </c>
    </row>
    <row r="49">
      <c r="A49" s="24">
        <v>42439.0</v>
      </c>
      <c r="B49" s="62">
        <v>0.4583333333333333</v>
      </c>
      <c r="C49" s="26">
        <v>0.4791666666666667</v>
      </c>
      <c r="D49" s="32">
        <f t="shared" si="1"/>
        <v>0.02083333333</v>
      </c>
      <c r="E49" s="30" t="s">
        <v>309</v>
      </c>
      <c r="F49" s="32"/>
      <c r="G49" s="32"/>
      <c r="H49" s="48"/>
    </row>
    <row r="50">
      <c r="A50" s="38">
        <v>42441.0</v>
      </c>
      <c r="B50" s="39">
        <v>0.7222222222222222</v>
      </c>
      <c r="C50" s="39">
        <v>0.8472222222222222</v>
      </c>
      <c r="D50" s="45">
        <f t="shared" si="1"/>
        <v>0.125</v>
      </c>
      <c r="E50" s="43" t="s">
        <v>310</v>
      </c>
      <c r="F50" s="45">
        <f>sum(D47:D50)</f>
        <v>0.25</v>
      </c>
      <c r="G50" s="45">
        <f>G46+F50</f>
        <v>3.333333333</v>
      </c>
      <c r="H50" s="60"/>
    </row>
    <row r="51">
      <c r="A51" s="9">
        <v>42443.0</v>
      </c>
      <c r="B51" s="11">
        <v>0.6041666666666666</v>
      </c>
      <c r="C51" s="11">
        <v>0.75</v>
      </c>
      <c r="D51" s="20">
        <f t="shared" si="1"/>
        <v>0.1458333333</v>
      </c>
      <c r="E51" s="19" t="s">
        <v>311</v>
      </c>
      <c r="F51" s="20"/>
      <c r="G51" s="20"/>
      <c r="H51" s="19" t="s">
        <v>312</v>
      </c>
    </row>
    <row r="52">
      <c r="A52" s="24">
        <v>42444.0</v>
      </c>
      <c r="B52" s="26">
        <v>0.8958333333333334</v>
      </c>
      <c r="C52" s="26">
        <v>0.9791666666666666</v>
      </c>
      <c r="D52" s="32">
        <f t="shared" si="1"/>
        <v>0.08333333333</v>
      </c>
      <c r="E52" s="30" t="s">
        <v>313</v>
      </c>
      <c r="F52" s="32"/>
      <c r="G52" s="32"/>
      <c r="H52" s="48"/>
    </row>
    <row r="53">
      <c r="A53" s="24">
        <v>42446.0</v>
      </c>
      <c r="B53" s="26">
        <v>0.5833333333333334</v>
      </c>
      <c r="C53" s="26">
        <v>0.625</v>
      </c>
      <c r="D53" s="32">
        <f t="shared" si="1"/>
        <v>0.04166666667</v>
      </c>
      <c r="E53" s="30" t="s">
        <v>314</v>
      </c>
      <c r="F53" s="32"/>
      <c r="G53" s="32"/>
      <c r="H53" s="48"/>
    </row>
    <row r="54">
      <c r="A54" s="10"/>
      <c r="B54" s="26">
        <v>0.6666666666666666</v>
      </c>
      <c r="C54" s="26">
        <v>0.7291666666666666</v>
      </c>
      <c r="D54" s="32">
        <f t="shared" si="1"/>
        <v>0.0625</v>
      </c>
      <c r="E54" s="30" t="s">
        <v>315</v>
      </c>
      <c r="F54" s="32"/>
      <c r="G54" s="32"/>
      <c r="H54" s="30" t="s">
        <v>316</v>
      </c>
    </row>
    <row r="55">
      <c r="A55" s="24">
        <v>42448.0</v>
      </c>
      <c r="B55" s="26">
        <v>0.7916666666666666</v>
      </c>
      <c r="C55" s="26">
        <v>0.8541666666666666</v>
      </c>
      <c r="D55" s="32">
        <f t="shared" si="1"/>
        <v>0.0625</v>
      </c>
      <c r="E55" s="30" t="s">
        <v>317</v>
      </c>
      <c r="F55" s="32"/>
      <c r="G55" s="32"/>
      <c r="H55" s="48"/>
    </row>
    <row r="56">
      <c r="A56" s="24">
        <v>42449.0</v>
      </c>
      <c r="B56" s="26">
        <v>0.5729166666666666</v>
      </c>
      <c r="C56" s="26">
        <v>0.65625</v>
      </c>
      <c r="D56" s="32">
        <f t="shared" si="1"/>
        <v>0.08333333333</v>
      </c>
      <c r="E56" s="30" t="s">
        <v>318</v>
      </c>
      <c r="F56" s="32">
        <f>sum(D51:D56)</f>
        <v>0.4791666667</v>
      </c>
      <c r="G56" s="32">
        <f>G50+F56</f>
        <v>3.8125</v>
      </c>
      <c r="H56" s="30" t="s">
        <v>319</v>
      </c>
    </row>
    <row r="57">
      <c r="A57" s="65">
        <v>42450.0</v>
      </c>
      <c r="B57" s="11">
        <v>0.9166666666666666</v>
      </c>
      <c r="C57" s="67">
        <v>0.9583333333333334</v>
      </c>
      <c r="D57" s="20">
        <f t="shared" si="1"/>
        <v>0.04166666667</v>
      </c>
      <c r="E57" s="69" t="s">
        <v>325</v>
      </c>
      <c r="F57" s="20"/>
      <c r="G57" s="70"/>
      <c r="H57" s="54"/>
    </row>
    <row r="58">
      <c r="A58" s="49">
        <v>42451.0</v>
      </c>
      <c r="B58" s="26">
        <v>0.8125</v>
      </c>
      <c r="C58" s="50">
        <v>0.8958333333333334</v>
      </c>
      <c r="D58" s="32">
        <f t="shared" si="1"/>
        <v>0.08333333333</v>
      </c>
      <c r="E58" s="51" t="s">
        <v>343</v>
      </c>
      <c r="F58" s="32"/>
      <c r="G58" s="71"/>
      <c r="H58" s="30" t="s">
        <v>348</v>
      </c>
    </row>
    <row r="59">
      <c r="A59" s="24">
        <v>42453.0</v>
      </c>
      <c r="B59" s="26">
        <v>0.8125</v>
      </c>
      <c r="C59" s="26">
        <v>0.8958333333333334</v>
      </c>
      <c r="D59" s="32">
        <f t="shared" si="1"/>
        <v>0.08333333333</v>
      </c>
      <c r="E59" s="30" t="s">
        <v>349</v>
      </c>
      <c r="F59" s="32"/>
      <c r="G59" s="72"/>
      <c r="H59" s="30" t="s">
        <v>350</v>
      </c>
    </row>
    <row r="60">
      <c r="A60" s="24">
        <v>42455.0</v>
      </c>
      <c r="B60" s="26">
        <v>0.8958333333333334</v>
      </c>
      <c r="C60" s="26">
        <v>0.9583333333333334</v>
      </c>
      <c r="D60" s="32">
        <f t="shared" si="1"/>
        <v>0.0625</v>
      </c>
      <c r="E60" s="30" t="s">
        <v>351</v>
      </c>
      <c r="F60" s="32"/>
      <c r="G60" s="32"/>
      <c r="H60" s="48"/>
    </row>
    <row r="61">
      <c r="A61" s="24">
        <v>42456.0</v>
      </c>
      <c r="B61" s="26">
        <v>0.5833333333333334</v>
      </c>
      <c r="C61" s="26">
        <v>0.7916666666666666</v>
      </c>
      <c r="D61" s="32">
        <f t="shared" si="1"/>
        <v>0.2083333333</v>
      </c>
      <c r="E61" s="30" t="s">
        <v>352</v>
      </c>
      <c r="F61" s="32"/>
      <c r="G61" s="32"/>
      <c r="H61" s="48"/>
    </row>
    <row r="62">
      <c r="A62" s="63"/>
      <c r="B62" s="39">
        <v>0.9166666666666666</v>
      </c>
      <c r="C62" s="39">
        <v>0.9791666666666666</v>
      </c>
      <c r="D62" s="45">
        <f t="shared" si="1"/>
        <v>0.0625</v>
      </c>
      <c r="E62" s="43" t="s">
        <v>353</v>
      </c>
      <c r="F62" s="45">
        <f>sum(D57:D62)</f>
        <v>0.5416666667</v>
      </c>
      <c r="G62" s="45">
        <f>G56+F62</f>
        <v>4.354166667</v>
      </c>
      <c r="H62" s="43"/>
    </row>
    <row r="63">
      <c r="A63" s="9">
        <v>42457.0</v>
      </c>
      <c r="B63" s="74">
        <v>0.6458333333333334</v>
      </c>
      <c r="C63" s="11">
        <v>0.6875</v>
      </c>
      <c r="D63" s="20">
        <f t="shared" si="1"/>
        <v>0.04166666667</v>
      </c>
      <c r="E63" s="19" t="s">
        <v>354</v>
      </c>
      <c r="F63" s="20"/>
      <c r="G63" s="20"/>
      <c r="H63" s="54"/>
    </row>
    <row r="64">
      <c r="A64" s="10"/>
      <c r="B64" s="26">
        <v>0.875</v>
      </c>
      <c r="C64" s="26">
        <v>0.9583333333333334</v>
      </c>
      <c r="D64" s="32">
        <f t="shared" si="1"/>
        <v>0.08333333333</v>
      </c>
      <c r="E64" s="30" t="s">
        <v>355</v>
      </c>
      <c r="F64" s="32"/>
      <c r="G64" s="72"/>
      <c r="H64" s="30" t="s">
        <v>356</v>
      </c>
    </row>
    <row r="65">
      <c r="A65" s="24">
        <v>42458.0</v>
      </c>
      <c r="B65" s="26">
        <v>0.9166666666666666</v>
      </c>
      <c r="C65" s="26">
        <v>0.9583333333333334</v>
      </c>
      <c r="D65" s="32">
        <f t="shared" si="1"/>
        <v>0.04166666667</v>
      </c>
      <c r="E65" s="30" t="s">
        <v>357</v>
      </c>
      <c r="F65" s="32"/>
      <c r="G65" s="32"/>
      <c r="H65" s="48"/>
    </row>
    <row r="66">
      <c r="A66" s="24">
        <v>42460.0</v>
      </c>
      <c r="B66" s="26">
        <v>0.4375</v>
      </c>
      <c r="C66" s="26">
        <v>0.5208333333333334</v>
      </c>
      <c r="D66" s="32">
        <f t="shared" si="1"/>
        <v>0.08333333333</v>
      </c>
      <c r="E66" s="30" t="s">
        <v>358</v>
      </c>
      <c r="F66" s="32"/>
      <c r="G66" s="32"/>
      <c r="H66" s="30"/>
    </row>
    <row r="67">
      <c r="A67" s="24">
        <v>42462.0</v>
      </c>
      <c r="B67" s="26">
        <v>0.8888888888888888</v>
      </c>
      <c r="C67" s="26">
        <v>0.9722222222222222</v>
      </c>
      <c r="D67" s="32">
        <f t="shared" si="1"/>
        <v>0.08333333333</v>
      </c>
      <c r="E67" s="30" t="s">
        <v>359</v>
      </c>
      <c r="F67" s="32"/>
      <c r="G67" s="32"/>
      <c r="H67" s="48"/>
    </row>
    <row r="68">
      <c r="A68" s="38">
        <v>42463.0</v>
      </c>
      <c r="B68" s="39">
        <v>0.5416666666666666</v>
      </c>
      <c r="C68" s="39">
        <v>0.625</v>
      </c>
      <c r="D68" s="45">
        <f t="shared" si="1"/>
        <v>0.08333333333</v>
      </c>
      <c r="E68" s="43" t="s">
        <v>360</v>
      </c>
      <c r="F68" s="45">
        <f>sum(D63:D68)</f>
        <v>0.4166666667</v>
      </c>
      <c r="G68" s="45">
        <f>G62+F68</f>
        <v>4.770833333</v>
      </c>
      <c r="H68" s="43" t="s">
        <v>361</v>
      </c>
    </row>
    <row r="69">
      <c r="A69" s="9">
        <v>42465.0</v>
      </c>
      <c r="B69" s="11">
        <v>0.4583333333333333</v>
      </c>
      <c r="C69" s="11">
        <v>0.5208333333333334</v>
      </c>
      <c r="D69" s="20">
        <f t="shared" si="1"/>
        <v>0.0625</v>
      </c>
      <c r="E69" s="19" t="s">
        <v>362</v>
      </c>
      <c r="F69" s="20"/>
      <c r="G69" s="20"/>
      <c r="H69" s="54"/>
    </row>
    <row r="70">
      <c r="A70" s="24">
        <v>42466.0</v>
      </c>
      <c r="B70" s="26">
        <v>0.6458333333333334</v>
      </c>
      <c r="C70" s="26">
        <v>0.6875</v>
      </c>
      <c r="D70" s="32">
        <f t="shared" si="1"/>
        <v>0.04166666667</v>
      </c>
      <c r="E70" s="30" t="s">
        <v>364</v>
      </c>
      <c r="F70" s="32"/>
      <c r="G70" s="32"/>
      <c r="H70" s="30" t="s">
        <v>365</v>
      </c>
    </row>
    <row r="71">
      <c r="A71" s="24">
        <v>42469.0</v>
      </c>
      <c r="B71" s="26">
        <v>0.875</v>
      </c>
      <c r="C71" s="26">
        <v>0.9583333333333334</v>
      </c>
      <c r="D71" s="32">
        <f t="shared" si="1"/>
        <v>0.08333333333</v>
      </c>
      <c r="E71" s="30" t="s">
        <v>366</v>
      </c>
      <c r="F71" s="32"/>
      <c r="G71" s="32"/>
      <c r="H71" s="4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38">
        <v>42470.0</v>
      </c>
      <c r="B72" s="39">
        <v>0.8472222222222222</v>
      </c>
      <c r="C72" s="39">
        <v>0.9305555555555556</v>
      </c>
      <c r="D72" s="45">
        <f t="shared" si="1"/>
        <v>0.08333333333</v>
      </c>
      <c r="E72" s="43" t="s">
        <v>367</v>
      </c>
      <c r="F72" s="45">
        <f>sum(D69:D72)</f>
        <v>0.2708333333</v>
      </c>
      <c r="G72" s="45">
        <f>G68+F72</f>
        <v>5.041666667</v>
      </c>
      <c r="H72" s="43" t="s">
        <v>368</v>
      </c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9">
        <v>42471.0</v>
      </c>
      <c r="B73" s="11">
        <v>0.40625</v>
      </c>
      <c r="C73" s="11">
        <v>0.4479166666666667</v>
      </c>
      <c r="D73" s="20">
        <f t="shared" si="1"/>
        <v>0.04166666667</v>
      </c>
      <c r="E73" s="19" t="s">
        <v>369</v>
      </c>
      <c r="F73" s="20"/>
      <c r="G73" s="20"/>
      <c r="H73" s="54"/>
    </row>
    <row r="74">
      <c r="A74" s="24">
        <v>42472.0</v>
      </c>
      <c r="B74" s="26">
        <v>0.9027777777777778</v>
      </c>
      <c r="C74" s="26">
        <v>0.9861111111111112</v>
      </c>
      <c r="D74" s="32">
        <f t="shared" si="1"/>
        <v>0.08333333333</v>
      </c>
      <c r="E74" s="30" t="s">
        <v>371</v>
      </c>
      <c r="F74" s="32"/>
      <c r="G74" s="32"/>
      <c r="H74" s="48"/>
    </row>
    <row r="75">
      <c r="A75" s="24">
        <v>42473.0</v>
      </c>
      <c r="B75" s="26">
        <v>0.8958333333333334</v>
      </c>
      <c r="C75" s="26">
        <v>0.9583333333333334</v>
      </c>
      <c r="D75" s="32">
        <f t="shared" si="1"/>
        <v>0.0625</v>
      </c>
      <c r="E75" s="30" t="s">
        <v>372</v>
      </c>
      <c r="F75" s="32"/>
      <c r="G75" s="32"/>
      <c r="H75" s="30" t="s">
        <v>374</v>
      </c>
    </row>
    <row r="76">
      <c r="A76" s="24">
        <v>42474.0</v>
      </c>
      <c r="B76" s="26">
        <v>0.90625</v>
      </c>
      <c r="C76" s="26">
        <v>0.9270833333333334</v>
      </c>
      <c r="D76" s="32">
        <f t="shared" si="1"/>
        <v>0.02083333333</v>
      </c>
      <c r="E76" s="30" t="s">
        <v>375</v>
      </c>
      <c r="F76" s="32"/>
      <c r="G76" s="32"/>
      <c r="H76" s="48"/>
    </row>
    <row r="77">
      <c r="A77" s="24">
        <v>42476.0</v>
      </c>
      <c r="B77" s="26">
        <v>0.6597222222222222</v>
      </c>
      <c r="C77" s="26">
        <v>0.6805555555555556</v>
      </c>
      <c r="D77" s="32">
        <f t="shared" si="1"/>
        <v>0.02083333333</v>
      </c>
      <c r="E77" s="30" t="s">
        <v>377</v>
      </c>
      <c r="F77" s="32"/>
      <c r="G77" s="32"/>
      <c r="H77" s="48"/>
    </row>
    <row r="78">
      <c r="A78" s="38">
        <v>42477.0</v>
      </c>
      <c r="B78" s="39">
        <v>0.875</v>
      </c>
      <c r="C78" s="39">
        <v>0.9583333333333334</v>
      </c>
      <c r="D78" s="45">
        <f t="shared" si="1"/>
        <v>0.08333333333</v>
      </c>
      <c r="E78" s="43" t="s">
        <v>379</v>
      </c>
      <c r="F78" s="45">
        <f>sum(D73:D78)</f>
        <v>0.3125</v>
      </c>
      <c r="G78" s="45">
        <f>G72+F78</f>
        <v>5.354166667</v>
      </c>
      <c r="H78" s="43" t="s">
        <v>382</v>
      </c>
    </row>
    <row r="79">
      <c r="A79" s="9">
        <v>42480.0</v>
      </c>
      <c r="B79" s="11">
        <v>0.6527777777777778</v>
      </c>
      <c r="C79" s="11">
        <v>0.6944444444444444</v>
      </c>
      <c r="D79" s="20">
        <f t="shared" si="1"/>
        <v>0.04166666667</v>
      </c>
      <c r="E79" s="19" t="s">
        <v>384</v>
      </c>
      <c r="F79" s="20"/>
      <c r="G79" s="20"/>
      <c r="H79" s="54"/>
    </row>
    <row r="80">
      <c r="A80" s="10"/>
      <c r="B80" s="26">
        <v>0.8888888888888888</v>
      </c>
      <c r="C80" s="26">
        <v>0.9722222222222222</v>
      </c>
      <c r="D80" s="32">
        <f t="shared" si="1"/>
        <v>0.08333333333</v>
      </c>
      <c r="E80" s="30" t="s">
        <v>387</v>
      </c>
      <c r="F80" s="32"/>
      <c r="G80" s="32"/>
      <c r="H80" s="30" t="s">
        <v>388</v>
      </c>
    </row>
    <row r="81">
      <c r="A81" s="38">
        <v>42484.0</v>
      </c>
      <c r="B81" s="39">
        <v>0.5694444444444444</v>
      </c>
      <c r="C81" s="39">
        <v>0.6527777777777778</v>
      </c>
      <c r="D81" s="45">
        <f t="shared" si="1"/>
        <v>0.08333333333</v>
      </c>
      <c r="E81" s="43" t="s">
        <v>389</v>
      </c>
      <c r="F81" s="45">
        <f>sum(D79:D81)</f>
        <v>0.2083333333</v>
      </c>
      <c r="G81" s="45">
        <f>G78+F81</f>
        <v>5.5625</v>
      </c>
      <c r="H81" s="43" t="s">
        <v>393</v>
      </c>
    </row>
    <row r="82">
      <c r="A82" s="81">
        <v>42484.0</v>
      </c>
      <c r="B82" s="82"/>
      <c r="C82" s="82"/>
      <c r="D82" s="83"/>
      <c r="E82" s="84" t="s">
        <v>401</v>
      </c>
      <c r="F82" s="85">
        <v>6.75</v>
      </c>
      <c r="G82" s="86"/>
      <c r="H82" s="87"/>
    </row>
    <row r="83">
      <c r="A83" s="88">
        <v>42498.0</v>
      </c>
      <c r="B83" s="89"/>
      <c r="C83" s="89"/>
      <c r="D83" s="90"/>
      <c r="E83" s="91" t="s">
        <v>410</v>
      </c>
      <c r="F83" s="92">
        <v>0.75</v>
      </c>
      <c r="G83" s="93">
        <f>G81-F82-F83</f>
        <v>-1.9375</v>
      </c>
      <c r="H83" s="94"/>
    </row>
    <row r="84" ht="19.5" customHeight="1">
      <c r="A84" s="9">
        <v>42518.0</v>
      </c>
      <c r="B84" s="11">
        <v>0.5416666666666666</v>
      </c>
      <c r="C84" s="11">
        <v>0.6041666666666666</v>
      </c>
      <c r="D84" s="20">
        <f t="shared" ref="D84:D147" si="2">C84-B84</f>
        <v>0.0625</v>
      </c>
      <c r="E84" s="19" t="s">
        <v>420</v>
      </c>
      <c r="F84" s="20"/>
      <c r="G84" s="20"/>
      <c r="H84" s="54"/>
    </row>
    <row r="85" ht="21.0" customHeight="1">
      <c r="A85" s="24"/>
      <c r="B85" s="26">
        <v>0.625</v>
      </c>
      <c r="C85" s="62">
        <v>0.6666666666666666</v>
      </c>
      <c r="D85" s="32">
        <f t="shared" si="2"/>
        <v>0.04166666667</v>
      </c>
      <c r="E85" s="10"/>
      <c r="F85" s="32"/>
      <c r="G85" s="32"/>
      <c r="H85" s="48"/>
    </row>
    <row r="86" ht="18.75" customHeight="1">
      <c r="A86" s="38">
        <v>42519.0</v>
      </c>
      <c r="B86" s="39">
        <v>0.5625</v>
      </c>
      <c r="C86" s="95">
        <v>0.6041666666666666</v>
      </c>
      <c r="D86" s="45">
        <f t="shared" si="2"/>
        <v>0.04166666667</v>
      </c>
      <c r="E86" s="63"/>
      <c r="F86" s="45">
        <f>sum(D84:D86)</f>
        <v>0.1458333333</v>
      </c>
      <c r="G86" s="45">
        <f>G83+F86</f>
        <v>-1.791666667</v>
      </c>
      <c r="H86" s="60"/>
    </row>
    <row r="87">
      <c r="A87" s="9">
        <v>42520.0</v>
      </c>
      <c r="B87" s="11">
        <v>0.5833333333333334</v>
      </c>
      <c r="C87" s="11">
        <v>0.625</v>
      </c>
      <c r="D87" s="20">
        <f t="shared" si="2"/>
        <v>0.04166666667</v>
      </c>
      <c r="E87" s="19" t="s">
        <v>429</v>
      </c>
      <c r="F87" s="20"/>
      <c r="G87" s="20"/>
      <c r="H87" s="19"/>
    </row>
    <row r="88">
      <c r="A88" s="36"/>
      <c r="B88" s="26">
        <v>0.6666666666666666</v>
      </c>
      <c r="C88" s="26">
        <v>0.75</v>
      </c>
      <c r="D88" s="32">
        <f t="shared" si="2"/>
        <v>0.08333333333</v>
      </c>
      <c r="E88" s="30" t="s">
        <v>432</v>
      </c>
      <c r="F88" s="32"/>
      <c r="G88" s="32"/>
      <c r="H88" s="30" t="s">
        <v>433</v>
      </c>
    </row>
    <row r="89">
      <c r="A89" s="24">
        <v>42523.0</v>
      </c>
      <c r="B89" s="26">
        <v>0.8541666666666666</v>
      </c>
      <c r="C89" s="26">
        <v>0.9583333333333334</v>
      </c>
      <c r="D89" s="32">
        <f t="shared" si="2"/>
        <v>0.1041666667</v>
      </c>
      <c r="E89" s="30" t="s">
        <v>435</v>
      </c>
      <c r="F89" s="32"/>
      <c r="G89" s="32"/>
      <c r="H89" s="30" t="s">
        <v>437</v>
      </c>
    </row>
    <row r="90">
      <c r="A90" s="24">
        <v>42524.0</v>
      </c>
      <c r="B90" s="26">
        <v>0.4722222222222222</v>
      </c>
      <c r="C90" s="26">
        <v>0.5555555555555556</v>
      </c>
      <c r="D90" s="32">
        <f t="shared" si="2"/>
        <v>0.08333333333</v>
      </c>
      <c r="E90" s="30" t="s">
        <v>439</v>
      </c>
      <c r="F90" s="32"/>
      <c r="G90" s="32"/>
      <c r="H90" s="30"/>
    </row>
    <row r="91">
      <c r="A91" s="24">
        <v>42525.0</v>
      </c>
      <c r="B91" s="26">
        <v>0.5833333333333334</v>
      </c>
      <c r="C91" s="26">
        <v>0.7083333333333334</v>
      </c>
      <c r="D91" s="32">
        <f t="shared" si="2"/>
        <v>0.125</v>
      </c>
      <c r="E91" s="30" t="s">
        <v>441</v>
      </c>
      <c r="F91" s="32"/>
      <c r="G91" s="32"/>
      <c r="H91" s="30"/>
    </row>
    <row r="92">
      <c r="A92" s="38">
        <v>42526.0</v>
      </c>
      <c r="B92" s="39">
        <v>0.5833333333333334</v>
      </c>
      <c r="C92" s="39">
        <v>0.625</v>
      </c>
      <c r="D92" s="45">
        <f t="shared" si="2"/>
        <v>0.04166666667</v>
      </c>
      <c r="E92" s="43" t="s">
        <v>443</v>
      </c>
      <c r="F92" s="45">
        <f>sum(D87:D92)</f>
        <v>0.4791666667</v>
      </c>
      <c r="G92" s="45">
        <f>G86+F92</f>
        <v>-1.3125</v>
      </c>
      <c r="H92" s="43" t="s">
        <v>447</v>
      </c>
    </row>
    <row r="93">
      <c r="A93" s="9">
        <v>42528.0</v>
      </c>
      <c r="B93" s="11">
        <v>0.6041666666666666</v>
      </c>
      <c r="C93" s="11">
        <v>0.7291666666666666</v>
      </c>
      <c r="D93" s="20">
        <f t="shared" si="2"/>
        <v>0.125</v>
      </c>
      <c r="E93" s="19" t="s">
        <v>450</v>
      </c>
      <c r="F93" s="20"/>
      <c r="G93" s="20"/>
      <c r="H93" s="19"/>
    </row>
    <row r="94">
      <c r="A94" s="24">
        <v>42529.0</v>
      </c>
      <c r="B94" s="26">
        <v>0.4583333333333333</v>
      </c>
      <c r="C94" s="26">
        <v>0.5208333333333334</v>
      </c>
      <c r="D94" s="32">
        <f t="shared" si="2"/>
        <v>0.0625</v>
      </c>
      <c r="E94" s="30" t="s">
        <v>453</v>
      </c>
      <c r="F94" s="32"/>
      <c r="G94" s="32"/>
      <c r="H94" s="30" t="s">
        <v>454</v>
      </c>
    </row>
    <row r="95">
      <c r="A95" s="36"/>
      <c r="B95" s="26">
        <v>0.5416666666666666</v>
      </c>
      <c r="C95" s="26">
        <v>0.6041666666666666</v>
      </c>
      <c r="D95" s="32">
        <f t="shared" si="2"/>
        <v>0.0625</v>
      </c>
      <c r="E95" s="30" t="s">
        <v>455</v>
      </c>
      <c r="F95" s="32"/>
      <c r="G95" s="32"/>
      <c r="H95" s="48"/>
    </row>
    <row r="96">
      <c r="A96" s="24">
        <v>42532.0</v>
      </c>
      <c r="B96" s="26">
        <v>0.6458333333333334</v>
      </c>
      <c r="C96" s="26">
        <v>0.7708333333333334</v>
      </c>
      <c r="D96" s="32">
        <f t="shared" si="2"/>
        <v>0.125</v>
      </c>
      <c r="E96" s="30" t="s">
        <v>458</v>
      </c>
      <c r="F96" s="32"/>
      <c r="G96" s="32"/>
      <c r="H96" s="48"/>
    </row>
    <row r="97">
      <c r="A97" s="38">
        <v>42533.0</v>
      </c>
      <c r="B97" s="39">
        <v>0.5729166666666666</v>
      </c>
      <c r="C97" s="39">
        <v>0.6979166666666666</v>
      </c>
      <c r="D97" s="45">
        <f t="shared" si="2"/>
        <v>0.125</v>
      </c>
      <c r="E97" s="43" t="s">
        <v>460</v>
      </c>
      <c r="F97" s="45">
        <f>sum(D93:D97)</f>
        <v>0.5</v>
      </c>
      <c r="G97" s="45">
        <f>G92+F97</f>
        <v>-0.8125</v>
      </c>
      <c r="H97" s="43" t="s">
        <v>464</v>
      </c>
    </row>
    <row r="98">
      <c r="A98" s="9">
        <v>42535.0</v>
      </c>
      <c r="B98" s="11">
        <v>0.5972222222222222</v>
      </c>
      <c r="C98" s="11">
        <v>0.7013888888888888</v>
      </c>
      <c r="D98" s="20">
        <f t="shared" si="2"/>
        <v>0.1041666667</v>
      </c>
      <c r="E98" s="19" t="s">
        <v>466</v>
      </c>
      <c r="F98" s="20"/>
      <c r="G98" s="20"/>
      <c r="H98" s="54"/>
    </row>
    <row r="99">
      <c r="A99" s="24">
        <v>42536.0</v>
      </c>
      <c r="B99" s="26">
        <v>0.5833333333333334</v>
      </c>
      <c r="C99" s="26">
        <v>0.6458333333333334</v>
      </c>
      <c r="D99" s="32">
        <f t="shared" si="2"/>
        <v>0.0625</v>
      </c>
      <c r="E99" s="30" t="s">
        <v>468</v>
      </c>
      <c r="F99" s="32"/>
      <c r="G99" s="32"/>
      <c r="H99" s="30" t="s">
        <v>469</v>
      </c>
    </row>
    <row r="100">
      <c r="A100" s="24">
        <v>42537.0</v>
      </c>
      <c r="B100" s="26">
        <v>0.5833333333333334</v>
      </c>
      <c r="C100" s="26">
        <v>0.625</v>
      </c>
      <c r="D100" s="28">
        <f t="shared" si="2"/>
        <v>0.04166666667</v>
      </c>
      <c r="E100" s="30" t="s">
        <v>471</v>
      </c>
      <c r="F100" s="32"/>
      <c r="G100" s="32"/>
      <c r="H100" s="48"/>
    </row>
    <row r="101">
      <c r="A101" s="24">
        <v>42539.0</v>
      </c>
      <c r="B101" s="26">
        <v>0.4756944444444444</v>
      </c>
      <c r="C101" s="26">
        <v>0.6006944444444444</v>
      </c>
      <c r="D101" s="32">
        <f t="shared" si="2"/>
        <v>0.125</v>
      </c>
      <c r="E101" s="30" t="s">
        <v>475</v>
      </c>
      <c r="F101" s="32"/>
      <c r="G101" s="32"/>
      <c r="H101" s="48"/>
    </row>
    <row r="102">
      <c r="A102" s="38">
        <v>42540.0</v>
      </c>
      <c r="B102" s="39">
        <v>0.6458333333333334</v>
      </c>
      <c r="C102" s="39">
        <v>0.7291666666666666</v>
      </c>
      <c r="D102" s="45">
        <f t="shared" si="2"/>
        <v>0.08333333333</v>
      </c>
      <c r="E102" s="43" t="s">
        <v>478</v>
      </c>
      <c r="F102" s="45">
        <f>sum(D98:D102)</f>
        <v>0.4166666667</v>
      </c>
      <c r="G102" s="45">
        <f>G97+F102</f>
        <v>-0.3958333333</v>
      </c>
      <c r="H102" s="43" t="s">
        <v>482</v>
      </c>
    </row>
    <row r="103">
      <c r="A103" s="9">
        <v>42542.0</v>
      </c>
      <c r="B103" s="11">
        <v>0.8645833333333334</v>
      </c>
      <c r="C103" s="11">
        <v>0.96875</v>
      </c>
      <c r="D103" s="17">
        <f t="shared" si="2"/>
        <v>0.1041666667</v>
      </c>
      <c r="E103" s="19" t="s">
        <v>486</v>
      </c>
      <c r="F103" s="20"/>
      <c r="G103" s="20"/>
      <c r="H103" s="54"/>
    </row>
    <row r="104">
      <c r="A104" s="24">
        <v>42543.0</v>
      </c>
      <c r="B104" s="26">
        <v>0.5416666666666666</v>
      </c>
      <c r="C104" s="26">
        <v>0.6041666666666666</v>
      </c>
      <c r="D104" s="32">
        <f t="shared" si="2"/>
        <v>0.0625</v>
      </c>
      <c r="E104" s="30" t="s">
        <v>489</v>
      </c>
      <c r="F104" s="32"/>
      <c r="G104" s="32"/>
      <c r="H104" s="30" t="s">
        <v>490</v>
      </c>
    </row>
    <row r="105">
      <c r="A105" s="24">
        <v>42544.0</v>
      </c>
      <c r="B105" s="62">
        <v>0.6041666666666666</v>
      </c>
      <c r="C105" s="26">
        <v>0.625</v>
      </c>
      <c r="D105" s="32">
        <f t="shared" si="2"/>
        <v>0.02083333333</v>
      </c>
      <c r="E105" s="30" t="s">
        <v>493</v>
      </c>
      <c r="F105" s="32"/>
      <c r="G105" s="32"/>
      <c r="H105" s="48"/>
    </row>
    <row r="106">
      <c r="A106" s="24">
        <v>42546.0</v>
      </c>
      <c r="B106" s="26">
        <v>0.4375</v>
      </c>
      <c r="C106" s="26">
        <v>0.5416666666666666</v>
      </c>
      <c r="D106" s="32">
        <f t="shared" si="2"/>
        <v>0.1041666667</v>
      </c>
      <c r="E106" s="30" t="s">
        <v>497</v>
      </c>
      <c r="F106" s="32"/>
      <c r="G106" s="32"/>
      <c r="H106" s="48"/>
    </row>
    <row r="107">
      <c r="A107" s="10"/>
      <c r="B107" s="26">
        <v>0.5520833333333334</v>
      </c>
      <c r="C107" s="26">
        <v>0.6979166666666666</v>
      </c>
      <c r="D107" s="32">
        <f t="shared" si="2"/>
        <v>0.1458333333</v>
      </c>
      <c r="E107" s="30" t="s">
        <v>500</v>
      </c>
      <c r="F107" s="32"/>
      <c r="G107" s="32"/>
      <c r="H107" s="48"/>
    </row>
    <row r="108">
      <c r="A108" s="38">
        <v>42547.0</v>
      </c>
      <c r="B108" s="39">
        <v>0.5763888888888888</v>
      </c>
      <c r="C108" s="39">
        <v>0.6805555555555556</v>
      </c>
      <c r="D108" s="45">
        <f t="shared" si="2"/>
        <v>0.1041666667</v>
      </c>
      <c r="E108" s="43" t="s">
        <v>503</v>
      </c>
      <c r="F108" s="45">
        <f>sum(D103:D108)</f>
        <v>0.5416666667</v>
      </c>
      <c r="G108" s="45">
        <f>G102+F108</f>
        <v>0.1458333333</v>
      </c>
      <c r="H108" s="43" t="s">
        <v>506</v>
      </c>
    </row>
    <row r="109">
      <c r="A109" s="9">
        <v>42549.0</v>
      </c>
      <c r="B109" s="11">
        <v>0.5625</v>
      </c>
      <c r="C109" s="11">
        <v>0.625</v>
      </c>
      <c r="D109" s="20">
        <f t="shared" si="2"/>
        <v>0.0625</v>
      </c>
      <c r="E109" s="19" t="s">
        <v>510</v>
      </c>
      <c r="F109" s="20"/>
      <c r="G109" s="20"/>
      <c r="H109" s="54"/>
    </row>
    <row r="110">
      <c r="A110" s="24">
        <v>42550.0</v>
      </c>
      <c r="B110" s="26">
        <v>0.6354166666666666</v>
      </c>
      <c r="C110" s="26">
        <v>0.71875</v>
      </c>
      <c r="D110" s="32">
        <f t="shared" si="2"/>
        <v>0.08333333333</v>
      </c>
      <c r="E110" s="30" t="s">
        <v>513</v>
      </c>
      <c r="F110" s="32"/>
      <c r="G110" s="32"/>
      <c r="H110" s="48"/>
    </row>
    <row r="111">
      <c r="A111" s="24">
        <v>42551.0</v>
      </c>
      <c r="B111" s="26">
        <v>0.6041666666666666</v>
      </c>
      <c r="C111" s="26">
        <v>0.6875</v>
      </c>
      <c r="D111" s="32">
        <f t="shared" si="2"/>
        <v>0.08333333333</v>
      </c>
      <c r="E111" s="30" t="s">
        <v>516</v>
      </c>
      <c r="F111" s="32"/>
      <c r="G111" s="32"/>
      <c r="H111" s="30"/>
    </row>
    <row r="112">
      <c r="A112" s="24">
        <v>42552.0</v>
      </c>
      <c r="B112" s="26">
        <v>0.5208333333333334</v>
      </c>
      <c r="C112" s="26">
        <v>0.5625</v>
      </c>
      <c r="D112" s="32">
        <f t="shared" si="2"/>
        <v>0.04166666667</v>
      </c>
      <c r="E112" s="30" t="s">
        <v>519</v>
      </c>
      <c r="F112" s="32"/>
      <c r="G112" s="32"/>
      <c r="H112" s="30"/>
    </row>
    <row r="113">
      <c r="A113" s="24">
        <v>42554.0</v>
      </c>
      <c r="B113" s="26">
        <v>0.6354166666666666</v>
      </c>
      <c r="C113" s="26">
        <v>0.71875</v>
      </c>
      <c r="D113" s="32">
        <f t="shared" si="2"/>
        <v>0.08333333333</v>
      </c>
      <c r="E113" s="30" t="s">
        <v>522</v>
      </c>
      <c r="F113" s="32"/>
      <c r="G113" s="32"/>
      <c r="H113" s="30" t="s">
        <v>523</v>
      </c>
    </row>
    <row r="114">
      <c r="A114" s="96">
        <v>42554.0</v>
      </c>
      <c r="B114" s="97">
        <v>0.71875</v>
      </c>
      <c r="C114" s="97">
        <v>0.7604166666666666</v>
      </c>
      <c r="D114" s="98">
        <f t="shared" si="2"/>
        <v>0.04166666667</v>
      </c>
      <c r="E114" s="99" t="s">
        <v>534</v>
      </c>
      <c r="F114" s="98">
        <f>sum(D109:D114)</f>
        <v>0.3958333333</v>
      </c>
      <c r="G114" s="98">
        <f>G108+F114</f>
        <v>0.5416666667</v>
      </c>
      <c r="H114" s="99"/>
    </row>
    <row r="115">
      <c r="A115" s="100">
        <v>42556.0</v>
      </c>
      <c r="B115" s="101">
        <v>0.59375</v>
      </c>
      <c r="C115" s="101">
        <v>0.7395833333333334</v>
      </c>
      <c r="D115" s="102">
        <f t="shared" si="2"/>
        <v>0.1458333333</v>
      </c>
      <c r="E115" s="103" t="s">
        <v>548</v>
      </c>
      <c r="F115" s="102"/>
      <c r="G115" s="102"/>
      <c r="H115" s="104"/>
    </row>
    <row r="116">
      <c r="A116" s="10"/>
      <c r="B116" s="105">
        <v>0.8611111111111112</v>
      </c>
      <c r="C116" s="105">
        <v>0.9236111111111112</v>
      </c>
      <c r="D116" s="106">
        <f t="shared" si="2"/>
        <v>0.0625</v>
      </c>
      <c r="E116" s="107" t="s">
        <v>556</v>
      </c>
      <c r="F116" s="106"/>
      <c r="G116" s="106"/>
      <c r="H116" s="108"/>
    </row>
    <row r="117">
      <c r="A117" s="109">
        <v>42557.0</v>
      </c>
      <c r="B117" s="105">
        <v>0.5208333333333334</v>
      </c>
      <c r="C117" s="105">
        <v>0.6041666666666666</v>
      </c>
      <c r="D117" s="106">
        <f t="shared" si="2"/>
        <v>0.08333333333</v>
      </c>
      <c r="E117" s="107" t="s">
        <v>562</v>
      </c>
      <c r="F117" s="106"/>
      <c r="G117" s="106"/>
      <c r="H117" s="108"/>
    </row>
    <row r="118">
      <c r="A118" s="109">
        <v>42560.0</v>
      </c>
      <c r="B118" s="105">
        <v>0.53125</v>
      </c>
      <c r="C118" s="105">
        <v>0.65625</v>
      </c>
      <c r="D118" s="106">
        <f t="shared" si="2"/>
        <v>0.125</v>
      </c>
      <c r="E118" s="107" t="s">
        <v>564</v>
      </c>
      <c r="F118" s="106"/>
      <c r="G118" s="106"/>
      <c r="H118" s="108"/>
    </row>
    <row r="119">
      <c r="A119" s="96">
        <v>42561.0</v>
      </c>
      <c r="B119" s="97">
        <v>0.5416666666666666</v>
      </c>
      <c r="C119" s="97">
        <v>0.625</v>
      </c>
      <c r="D119" s="98">
        <f t="shared" si="2"/>
        <v>0.08333333333</v>
      </c>
      <c r="E119" s="99" t="s">
        <v>566</v>
      </c>
      <c r="F119" s="98">
        <f>sum(D115:D119)</f>
        <v>0.5</v>
      </c>
      <c r="G119" s="98">
        <f>G114+F119</f>
        <v>1.041666667</v>
      </c>
      <c r="H119" s="99" t="s">
        <v>572</v>
      </c>
    </row>
    <row r="120">
      <c r="A120" s="9">
        <v>42563.0</v>
      </c>
      <c r="B120" s="11">
        <v>0.8333333333333334</v>
      </c>
      <c r="C120" s="11">
        <v>0.8958333333333334</v>
      </c>
      <c r="D120" s="20">
        <f t="shared" si="2"/>
        <v>0.0625</v>
      </c>
      <c r="E120" s="19" t="s">
        <v>576</v>
      </c>
      <c r="F120" s="20"/>
      <c r="G120" s="20"/>
      <c r="H120" s="19" t="s">
        <v>578</v>
      </c>
    </row>
    <row r="121">
      <c r="A121" s="109">
        <v>42563.0</v>
      </c>
      <c r="B121" s="105">
        <v>0.8958333333333334</v>
      </c>
      <c r="C121" s="105">
        <v>0.9375</v>
      </c>
      <c r="D121" s="106">
        <f t="shared" si="2"/>
        <v>0.04166666667</v>
      </c>
      <c r="E121" s="107" t="s">
        <v>583</v>
      </c>
      <c r="F121" s="106"/>
      <c r="G121" s="106"/>
      <c r="H121" s="107" t="s">
        <v>586</v>
      </c>
    </row>
    <row r="122">
      <c r="A122" s="109">
        <v>42564.0</v>
      </c>
      <c r="B122" s="105">
        <v>0.5833333333333334</v>
      </c>
      <c r="C122" s="105">
        <v>0.625</v>
      </c>
      <c r="D122" s="106">
        <f t="shared" si="2"/>
        <v>0.04166666667</v>
      </c>
      <c r="E122" s="107" t="s">
        <v>591</v>
      </c>
      <c r="F122" s="106"/>
      <c r="G122" s="106"/>
      <c r="H122" s="108"/>
    </row>
    <row r="123">
      <c r="A123" s="24">
        <v>42564.0</v>
      </c>
      <c r="B123" s="26">
        <v>0.625</v>
      </c>
      <c r="C123" s="62">
        <v>0.6666666666666666</v>
      </c>
      <c r="D123" s="32">
        <f t="shared" si="2"/>
        <v>0.04166666667</v>
      </c>
      <c r="E123" s="30" t="s">
        <v>596</v>
      </c>
      <c r="F123" s="32"/>
      <c r="G123" s="32"/>
      <c r="H123" s="48"/>
    </row>
    <row r="124">
      <c r="A124" s="24">
        <v>42567.0</v>
      </c>
      <c r="B124" s="26">
        <v>0.5729166666666666</v>
      </c>
      <c r="C124" s="26">
        <v>0.65625</v>
      </c>
      <c r="D124" s="32">
        <f t="shared" si="2"/>
        <v>0.08333333333</v>
      </c>
      <c r="E124" s="30" t="s">
        <v>601</v>
      </c>
      <c r="F124" s="32"/>
      <c r="G124" s="32"/>
      <c r="H124" s="48"/>
    </row>
    <row r="125">
      <c r="A125" s="109">
        <v>42567.0</v>
      </c>
      <c r="B125" s="105">
        <v>0.65625</v>
      </c>
      <c r="C125" s="105">
        <v>0.6979166666666666</v>
      </c>
      <c r="D125" s="106">
        <f t="shared" si="2"/>
        <v>0.04166666667</v>
      </c>
      <c r="E125" s="107" t="s">
        <v>607</v>
      </c>
      <c r="F125" s="106"/>
      <c r="G125" s="106"/>
      <c r="H125" s="108"/>
    </row>
    <row r="126">
      <c r="A126" s="24">
        <v>42568.0</v>
      </c>
      <c r="B126" s="26">
        <v>0.6041666666666666</v>
      </c>
      <c r="C126" s="26">
        <v>0.6666666666666666</v>
      </c>
      <c r="D126" s="32">
        <f t="shared" si="2"/>
        <v>0.0625</v>
      </c>
      <c r="E126" s="30" t="s">
        <v>616</v>
      </c>
      <c r="F126" s="32"/>
      <c r="G126" s="32"/>
      <c r="H126" s="48"/>
    </row>
    <row r="127">
      <c r="A127" s="63"/>
      <c r="B127" s="39">
        <v>0.8020833333333334</v>
      </c>
      <c r="C127" s="39">
        <v>0.8645833333333334</v>
      </c>
      <c r="D127" s="45">
        <f t="shared" si="2"/>
        <v>0.0625</v>
      </c>
      <c r="E127" s="43" t="s">
        <v>625</v>
      </c>
      <c r="F127" s="45">
        <f>sum(D120:D127)</f>
        <v>0.4375</v>
      </c>
      <c r="G127" s="45">
        <f>G119+F127</f>
        <v>1.479166667</v>
      </c>
      <c r="H127" s="43" t="s">
        <v>640</v>
      </c>
    </row>
    <row r="128">
      <c r="A128" s="9">
        <v>42570.0</v>
      </c>
      <c r="B128" s="11">
        <v>0.5763888888888888</v>
      </c>
      <c r="C128" s="11">
        <v>0.7013888888888888</v>
      </c>
      <c r="D128" s="20">
        <f t="shared" si="2"/>
        <v>0.125</v>
      </c>
      <c r="E128" s="19" t="s">
        <v>648</v>
      </c>
      <c r="F128" s="20"/>
      <c r="G128" s="20"/>
      <c r="H128" s="54"/>
    </row>
    <row r="129">
      <c r="A129" s="109">
        <v>42571.0</v>
      </c>
      <c r="B129" s="105">
        <v>0.5729166666666666</v>
      </c>
      <c r="C129" s="105">
        <v>0.6770833333333334</v>
      </c>
      <c r="D129" s="106">
        <f t="shared" si="2"/>
        <v>0.1041666667</v>
      </c>
      <c r="E129" s="107" t="s">
        <v>654</v>
      </c>
      <c r="F129" s="106"/>
      <c r="G129" s="106"/>
      <c r="H129" s="107" t="s">
        <v>657</v>
      </c>
    </row>
    <row r="130">
      <c r="A130" s="24">
        <v>42571.0</v>
      </c>
      <c r="B130" s="26">
        <v>0.90625</v>
      </c>
      <c r="C130" s="26">
        <v>0.96875</v>
      </c>
      <c r="D130" s="32">
        <f t="shared" si="2"/>
        <v>0.0625</v>
      </c>
      <c r="E130" s="30" t="s">
        <v>663</v>
      </c>
      <c r="F130" s="32"/>
      <c r="G130" s="32"/>
      <c r="H130" s="30" t="s">
        <v>665</v>
      </c>
    </row>
    <row r="131">
      <c r="A131" s="24">
        <v>42572.0</v>
      </c>
      <c r="B131" s="26">
        <v>0.53125</v>
      </c>
      <c r="C131" s="26">
        <v>0.5729166666666666</v>
      </c>
      <c r="D131" s="32">
        <f t="shared" si="2"/>
        <v>0.04166666667</v>
      </c>
      <c r="E131" s="30" t="s">
        <v>670</v>
      </c>
      <c r="F131" s="32"/>
      <c r="G131" s="32"/>
      <c r="H131" s="48"/>
    </row>
    <row r="132">
      <c r="A132" s="109">
        <v>42575.0</v>
      </c>
      <c r="B132" s="105">
        <v>0.4791666666666667</v>
      </c>
      <c r="C132" s="105">
        <v>0.5625</v>
      </c>
      <c r="D132" s="106">
        <f t="shared" si="2"/>
        <v>0.08333333333</v>
      </c>
      <c r="E132" s="107" t="s">
        <v>675</v>
      </c>
      <c r="F132" s="106"/>
      <c r="G132" s="106"/>
      <c r="H132" s="107" t="s">
        <v>677</v>
      </c>
    </row>
    <row r="133">
      <c r="A133" s="38">
        <v>42575.0</v>
      </c>
      <c r="B133" s="39">
        <v>0.5625</v>
      </c>
      <c r="C133" s="39">
        <v>0.6666666666666666</v>
      </c>
      <c r="D133" s="45">
        <f t="shared" si="2"/>
        <v>0.1041666667</v>
      </c>
      <c r="E133" s="43" t="s">
        <v>690</v>
      </c>
      <c r="F133" s="45">
        <f>sum(D128:D133)</f>
        <v>0.5208333333</v>
      </c>
      <c r="G133" s="45">
        <f>G127+F133</f>
        <v>2</v>
      </c>
      <c r="H133" s="43" t="s">
        <v>701</v>
      </c>
    </row>
    <row r="134">
      <c r="A134" s="9">
        <v>42578.0</v>
      </c>
      <c r="B134" s="11">
        <v>0.5416666666666666</v>
      </c>
      <c r="C134" s="11">
        <v>0.6458333333333334</v>
      </c>
      <c r="D134" s="20">
        <f t="shared" si="2"/>
        <v>0.1041666667</v>
      </c>
      <c r="E134" s="19" t="s">
        <v>708</v>
      </c>
      <c r="F134" s="20"/>
      <c r="G134" s="20"/>
      <c r="H134" s="54"/>
    </row>
    <row r="135">
      <c r="A135" s="10"/>
      <c r="B135" s="26">
        <v>0.6666666666666666</v>
      </c>
      <c r="C135" s="26">
        <v>0.7291666666666666</v>
      </c>
      <c r="D135" s="32">
        <f t="shared" si="2"/>
        <v>0.0625</v>
      </c>
      <c r="E135" s="30" t="s">
        <v>712</v>
      </c>
      <c r="F135" s="32"/>
      <c r="G135" s="32"/>
      <c r="H135" s="30" t="s">
        <v>713</v>
      </c>
    </row>
    <row r="136">
      <c r="A136" s="109">
        <v>42578.0</v>
      </c>
      <c r="B136" s="105">
        <v>0.8541666666666666</v>
      </c>
      <c r="C136" s="105">
        <v>0.9375</v>
      </c>
      <c r="D136" s="106">
        <f t="shared" si="2"/>
        <v>0.08333333333</v>
      </c>
      <c r="E136" s="107" t="s">
        <v>717</v>
      </c>
      <c r="F136" s="106"/>
      <c r="G136" s="106"/>
      <c r="H136" s="107" t="s">
        <v>719</v>
      </c>
    </row>
    <row r="137">
      <c r="A137" s="24">
        <v>42582.0</v>
      </c>
      <c r="B137" s="26">
        <v>0.4166666666666667</v>
      </c>
      <c r="C137" s="26">
        <v>0.5625</v>
      </c>
      <c r="D137" s="32">
        <f t="shared" si="2"/>
        <v>0.1458333333</v>
      </c>
      <c r="E137" s="30" t="s">
        <v>727</v>
      </c>
      <c r="F137" s="32"/>
      <c r="G137" s="32"/>
      <c r="H137" s="30"/>
    </row>
    <row r="138">
      <c r="A138" s="63"/>
      <c r="B138" s="39">
        <v>0.6666666666666666</v>
      </c>
      <c r="C138" s="39">
        <v>0.7291666666666666</v>
      </c>
      <c r="D138" s="45">
        <f t="shared" si="2"/>
        <v>0.0625</v>
      </c>
      <c r="E138" s="43" t="s">
        <v>734</v>
      </c>
      <c r="F138" s="45">
        <f>sum(D134:D138)</f>
        <v>0.4583333333</v>
      </c>
      <c r="G138" s="45">
        <f>G133+F138</f>
        <v>2.458333333</v>
      </c>
      <c r="H138" s="43" t="s">
        <v>743</v>
      </c>
    </row>
    <row r="139">
      <c r="A139" s="9">
        <v>42583.0</v>
      </c>
      <c r="B139" s="11">
        <v>0.4166666666666667</v>
      </c>
      <c r="C139" s="11">
        <v>0.4583333333333333</v>
      </c>
      <c r="D139" s="20">
        <f t="shared" si="2"/>
        <v>0.04166666667</v>
      </c>
      <c r="E139" s="19" t="s">
        <v>748</v>
      </c>
      <c r="F139" s="20"/>
      <c r="G139" s="20"/>
      <c r="H139" s="54"/>
    </row>
    <row r="140">
      <c r="A140" s="109">
        <v>42585.0</v>
      </c>
      <c r="B140" s="105">
        <v>0.5833333333333334</v>
      </c>
      <c r="C140" s="105">
        <v>0.75</v>
      </c>
      <c r="D140" s="106">
        <f t="shared" si="2"/>
        <v>0.1666666667</v>
      </c>
      <c r="E140" s="107" t="s">
        <v>753</v>
      </c>
      <c r="F140" s="106"/>
      <c r="G140" s="106"/>
      <c r="H140" s="108"/>
    </row>
    <row r="141">
      <c r="A141" s="109">
        <v>42586.0</v>
      </c>
      <c r="B141" s="105">
        <v>0.6041666666666666</v>
      </c>
      <c r="C141" s="105">
        <v>0.6875</v>
      </c>
      <c r="D141" s="106">
        <f t="shared" si="2"/>
        <v>0.08333333333</v>
      </c>
      <c r="E141" s="107" t="s">
        <v>760</v>
      </c>
      <c r="F141" s="106"/>
      <c r="G141" s="106"/>
      <c r="H141" s="108"/>
    </row>
    <row r="142">
      <c r="A142" s="10"/>
      <c r="B142" s="105">
        <v>0.8854166666666666</v>
      </c>
      <c r="C142" s="105">
        <v>0.90625</v>
      </c>
      <c r="D142" s="106">
        <f t="shared" si="2"/>
        <v>0.02083333333</v>
      </c>
      <c r="E142" s="107" t="s">
        <v>765</v>
      </c>
      <c r="F142" s="106"/>
      <c r="G142" s="106"/>
      <c r="H142" s="107" t="s">
        <v>766</v>
      </c>
    </row>
    <row r="143">
      <c r="A143" s="96">
        <v>42589.0</v>
      </c>
      <c r="B143" s="97">
        <v>0.4861111111111111</v>
      </c>
      <c r="C143" s="97">
        <v>0.5486111111111112</v>
      </c>
      <c r="D143" s="98">
        <f t="shared" si="2"/>
        <v>0.0625</v>
      </c>
      <c r="E143" s="99" t="s">
        <v>769</v>
      </c>
      <c r="F143" s="98">
        <f>sum(D139:D143)</f>
        <v>0.375</v>
      </c>
      <c r="G143" s="98">
        <f>G138+F143</f>
        <v>2.833333333</v>
      </c>
      <c r="H143" s="111"/>
    </row>
    <row r="144">
      <c r="A144" s="109">
        <v>42590.0</v>
      </c>
      <c r="B144" s="105">
        <v>0.4166666666666667</v>
      </c>
      <c r="C144" s="105">
        <v>0.5</v>
      </c>
      <c r="D144" s="106">
        <f t="shared" si="2"/>
        <v>0.08333333333</v>
      </c>
      <c r="E144" s="107" t="s">
        <v>788</v>
      </c>
      <c r="F144" s="106"/>
      <c r="G144" s="106"/>
      <c r="H144" s="107"/>
    </row>
    <row r="145">
      <c r="A145" s="109">
        <v>42591.0</v>
      </c>
      <c r="B145" s="105">
        <v>0.5416666666666666</v>
      </c>
      <c r="C145" s="105">
        <v>0.5833333333333334</v>
      </c>
      <c r="D145" s="106">
        <f t="shared" si="2"/>
        <v>0.04166666667</v>
      </c>
      <c r="E145" s="107" t="s">
        <v>793</v>
      </c>
      <c r="F145" s="106"/>
      <c r="G145" s="106"/>
      <c r="H145" s="107" t="s">
        <v>795</v>
      </c>
    </row>
    <row r="146">
      <c r="A146" s="24">
        <v>42594.0</v>
      </c>
      <c r="B146" s="26">
        <v>0.6388888888888888</v>
      </c>
      <c r="C146" s="26">
        <v>0.6805555555555556</v>
      </c>
      <c r="D146" s="32">
        <f t="shared" si="2"/>
        <v>0.04166666667</v>
      </c>
      <c r="E146" s="30" t="s">
        <v>797</v>
      </c>
      <c r="F146" s="32"/>
      <c r="G146" s="32"/>
      <c r="H146" s="48"/>
    </row>
    <row r="147">
      <c r="A147" s="24">
        <v>42595.0</v>
      </c>
      <c r="B147" s="26">
        <v>0.5208333333333334</v>
      </c>
      <c r="C147" s="26">
        <v>0.5833333333333334</v>
      </c>
      <c r="D147" s="32">
        <f t="shared" si="2"/>
        <v>0.0625</v>
      </c>
      <c r="E147" s="30" t="s">
        <v>800</v>
      </c>
      <c r="F147" s="32">
        <f>sum(D144:D147)</f>
        <v>0.2291666667</v>
      </c>
      <c r="G147" s="32">
        <f>G143+F147</f>
        <v>3.0625</v>
      </c>
      <c r="H147" s="48"/>
    </row>
    <row r="148">
      <c r="A148" s="112">
        <v>42601.0</v>
      </c>
      <c r="B148" s="113"/>
      <c r="C148" s="113"/>
      <c r="D148" s="114"/>
      <c r="E148" s="115" t="s">
        <v>833</v>
      </c>
      <c r="F148" s="116">
        <v>2.5</v>
      </c>
      <c r="G148" s="118">
        <f>G147-F148</f>
        <v>0.5625</v>
      </c>
      <c r="H148" s="120"/>
    </row>
    <row r="149">
      <c r="A149" s="100">
        <v>42602.0</v>
      </c>
      <c r="B149" s="122">
        <v>0.6180555555555556</v>
      </c>
      <c r="C149" s="101">
        <v>0.6805555555555556</v>
      </c>
      <c r="D149" s="102">
        <f t="shared" ref="D149:D166" si="3">C149-B149</f>
        <v>0.0625</v>
      </c>
      <c r="E149" s="103" t="s">
        <v>894</v>
      </c>
      <c r="F149" s="102"/>
      <c r="G149" s="102"/>
      <c r="H149" s="104"/>
    </row>
    <row r="150">
      <c r="A150" s="109">
        <v>42604.0</v>
      </c>
      <c r="B150" s="105">
        <v>0.5347222222222222</v>
      </c>
      <c r="C150" s="105">
        <v>0.6388888888888888</v>
      </c>
      <c r="D150" s="106">
        <f t="shared" si="3"/>
        <v>0.1041666667</v>
      </c>
      <c r="E150" s="107" t="s">
        <v>897</v>
      </c>
      <c r="F150" s="106"/>
      <c r="G150" s="106"/>
      <c r="H150" s="107"/>
    </row>
    <row r="151">
      <c r="A151" s="10"/>
      <c r="B151" s="105">
        <v>0.8020833333333334</v>
      </c>
      <c r="C151" s="105">
        <v>0.90625</v>
      </c>
      <c r="D151" s="106">
        <f t="shared" si="3"/>
        <v>0.1041666667</v>
      </c>
      <c r="E151" s="107" t="s">
        <v>907</v>
      </c>
      <c r="F151" s="106"/>
      <c r="G151" s="106"/>
      <c r="H151" s="107" t="s">
        <v>910</v>
      </c>
    </row>
    <row r="152">
      <c r="A152" s="109">
        <v>42606.0</v>
      </c>
      <c r="B152" s="105">
        <v>0.5833333333333334</v>
      </c>
      <c r="C152" s="105">
        <v>0.7291666666666666</v>
      </c>
      <c r="D152" s="106">
        <f t="shared" si="3"/>
        <v>0.1458333333</v>
      </c>
      <c r="E152" s="107" t="s">
        <v>919</v>
      </c>
      <c r="F152" s="106"/>
      <c r="G152" s="106"/>
      <c r="H152" s="108"/>
    </row>
    <row r="153">
      <c r="A153" s="10"/>
      <c r="B153" s="105">
        <v>0.8645833333333334</v>
      </c>
      <c r="C153" s="105">
        <v>0.90625</v>
      </c>
      <c r="D153" s="106">
        <f t="shared" si="3"/>
        <v>0.04166666667</v>
      </c>
      <c r="E153" s="107" t="s">
        <v>922</v>
      </c>
      <c r="F153" s="106"/>
      <c r="G153" s="106"/>
      <c r="H153" s="107"/>
    </row>
    <row r="154">
      <c r="A154" s="109">
        <v>42607.0</v>
      </c>
      <c r="B154" s="105">
        <v>0.3854166666666667</v>
      </c>
      <c r="C154" s="105">
        <v>0.40625</v>
      </c>
      <c r="D154" s="106">
        <f t="shared" si="3"/>
        <v>0.02083333333</v>
      </c>
      <c r="E154" s="107" t="s">
        <v>930</v>
      </c>
      <c r="F154" s="106"/>
      <c r="G154" s="106"/>
      <c r="H154" s="107" t="s">
        <v>931</v>
      </c>
    </row>
    <row r="155">
      <c r="A155" s="96">
        <v>42609.0</v>
      </c>
      <c r="B155" s="97">
        <v>0.6666666666666666</v>
      </c>
      <c r="C155" s="97">
        <v>0.6875</v>
      </c>
      <c r="D155" s="98">
        <f t="shared" si="3"/>
        <v>0.02083333333</v>
      </c>
      <c r="E155" s="99" t="s">
        <v>934</v>
      </c>
      <c r="F155" s="98">
        <f>sum(D149:D155)</f>
        <v>0.5</v>
      </c>
      <c r="G155" s="98">
        <f>G148+F155</f>
        <v>1.0625</v>
      </c>
      <c r="H155" s="99" t="s">
        <v>943</v>
      </c>
    </row>
    <row r="156">
      <c r="A156" s="9">
        <v>42611.0</v>
      </c>
      <c r="B156" s="11">
        <v>0.5833333333333334</v>
      </c>
      <c r="C156" s="11">
        <v>0.6875</v>
      </c>
      <c r="D156" s="20">
        <f t="shared" si="3"/>
        <v>0.1041666667</v>
      </c>
      <c r="E156" s="19" t="s">
        <v>947</v>
      </c>
      <c r="F156" s="20"/>
      <c r="G156" s="20"/>
      <c r="H156" s="54"/>
    </row>
    <row r="157">
      <c r="A157" s="126">
        <v>42613.0</v>
      </c>
      <c r="B157" s="127">
        <v>0.5694444444444444</v>
      </c>
      <c r="C157" s="127">
        <v>0.6736111111111112</v>
      </c>
      <c r="D157" s="128">
        <f t="shared" si="3"/>
        <v>0.1041666667</v>
      </c>
      <c r="E157" s="129" t="s">
        <v>969</v>
      </c>
      <c r="F157" s="130"/>
      <c r="G157" s="130"/>
      <c r="H157" s="131"/>
    </row>
    <row r="158">
      <c r="A158" s="10"/>
      <c r="B158" s="127">
        <v>0.8020833333333334</v>
      </c>
      <c r="C158" s="127">
        <v>0.90625</v>
      </c>
      <c r="D158" s="130">
        <f t="shared" si="3"/>
        <v>0.1041666667</v>
      </c>
      <c r="E158" s="129" t="s">
        <v>972</v>
      </c>
      <c r="F158" s="130"/>
      <c r="G158" s="130"/>
      <c r="H158" s="129" t="s">
        <v>973</v>
      </c>
    </row>
    <row r="159">
      <c r="A159" s="23">
        <v>42617.0</v>
      </c>
      <c r="B159" s="26">
        <v>0.4930555555555556</v>
      </c>
      <c r="C159" s="26">
        <v>0.5555555555555556</v>
      </c>
      <c r="D159" s="32">
        <f t="shared" si="3"/>
        <v>0.0625</v>
      </c>
      <c r="E159" s="30" t="s">
        <v>974</v>
      </c>
      <c r="F159" s="32"/>
      <c r="G159" s="32"/>
      <c r="H159" s="48"/>
    </row>
    <row r="160">
      <c r="A160" s="63"/>
      <c r="B160" s="132">
        <v>0.6145833333333334</v>
      </c>
      <c r="C160" s="132">
        <v>0.6770833333333334</v>
      </c>
      <c r="D160" s="133">
        <f t="shared" si="3"/>
        <v>0.0625</v>
      </c>
      <c r="E160" s="134" t="s">
        <v>976</v>
      </c>
      <c r="F160" s="133">
        <f>sum(D156:D160)</f>
        <v>0.4375</v>
      </c>
      <c r="G160" s="133">
        <f>G155+F160</f>
        <v>1.5</v>
      </c>
      <c r="H160" s="135"/>
    </row>
    <row r="161">
      <c r="A161" s="136">
        <v>42618.0</v>
      </c>
      <c r="B161" s="137">
        <v>0.5625</v>
      </c>
      <c r="C161" s="137">
        <v>0.7083333333333334</v>
      </c>
      <c r="D161" s="138">
        <f t="shared" si="3"/>
        <v>0.1458333333</v>
      </c>
      <c r="E161" s="139" t="s">
        <v>977</v>
      </c>
      <c r="F161" s="138"/>
      <c r="G161" s="138"/>
      <c r="H161" s="139" t="s">
        <v>978</v>
      </c>
    </row>
    <row r="162">
      <c r="A162" s="126">
        <v>42620.0</v>
      </c>
      <c r="B162" s="127">
        <v>0.625</v>
      </c>
      <c r="C162" s="127">
        <v>0.7083333333333334</v>
      </c>
      <c r="D162" s="130">
        <f t="shared" si="3"/>
        <v>0.08333333333</v>
      </c>
      <c r="E162" s="129" t="s">
        <v>979</v>
      </c>
      <c r="F162" s="130"/>
      <c r="G162" s="130"/>
      <c r="H162" s="131"/>
    </row>
    <row r="163">
      <c r="A163" s="126">
        <v>42621.0</v>
      </c>
      <c r="B163" s="127">
        <v>0.9027777777777778</v>
      </c>
      <c r="C163" s="127">
        <v>0.9652777777777778</v>
      </c>
      <c r="D163" s="130">
        <f t="shared" si="3"/>
        <v>0.0625</v>
      </c>
      <c r="E163" s="129" t="s">
        <v>980</v>
      </c>
      <c r="F163" s="130"/>
      <c r="G163" s="130"/>
      <c r="H163" s="129" t="s">
        <v>981</v>
      </c>
    </row>
    <row r="164">
      <c r="A164" s="140">
        <v>42624.0</v>
      </c>
      <c r="B164" s="132">
        <v>0.4166666666666667</v>
      </c>
      <c r="C164" s="132">
        <v>0.5208333333333334</v>
      </c>
      <c r="D164" s="133">
        <f t="shared" si="3"/>
        <v>0.1041666667</v>
      </c>
      <c r="E164" s="134" t="s">
        <v>982</v>
      </c>
      <c r="F164" s="133">
        <f>sum(D161:D164)</f>
        <v>0.3958333333</v>
      </c>
      <c r="G164" s="133">
        <f>G160+F164</f>
        <v>1.895833333</v>
      </c>
      <c r="H164" s="134" t="s">
        <v>983</v>
      </c>
    </row>
    <row r="165">
      <c r="A165" s="9">
        <v>42624.0</v>
      </c>
      <c r="B165" s="11">
        <v>0.4479166666666667</v>
      </c>
      <c r="C165" s="11">
        <v>0.53125</v>
      </c>
      <c r="D165" s="20">
        <f t="shared" si="3"/>
        <v>0.08333333333</v>
      </c>
      <c r="E165" s="19" t="s">
        <v>984</v>
      </c>
      <c r="F165" s="20"/>
      <c r="G165" s="20"/>
      <c r="H165" s="19" t="s">
        <v>985</v>
      </c>
    </row>
    <row r="166">
      <c r="A166" s="23">
        <v>42627.0</v>
      </c>
      <c r="B166" s="141">
        <v>0.875</v>
      </c>
      <c r="C166" s="141">
        <v>0.9583333333333334</v>
      </c>
      <c r="D166" s="142">
        <f t="shared" si="3"/>
        <v>0.08333333333</v>
      </c>
      <c r="E166" s="30" t="s">
        <v>986</v>
      </c>
      <c r="F166" s="32"/>
      <c r="G166" s="32"/>
      <c r="H166" s="30" t="s">
        <v>987</v>
      </c>
    </row>
    <row r="167">
      <c r="A167" s="10"/>
      <c r="B167" s="10"/>
      <c r="C167" s="10"/>
      <c r="D167" s="10"/>
      <c r="E167" s="129" t="s">
        <v>988</v>
      </c>
      <c r="F167" s="130"/>
      <c r="G167" s="130"/>
      <c r="H167" s="129" t="s">
        <v>989</v>
      </c>
    </row>
    <row r="168">
      <c r="A168" s="24">
        <v>42630.0</v>
      </c>
      <c r="B168" s="26">
        <v>0.8020833333333334</v>
      </c>
      <c r="C168" s="26">
        <v>0.9895833333333334</v>
      </c>
      <c r="D168" s="32">
        <f t="shared" ref="D168:D182" si="4">C168-B168</f>
        <v>0.1875</v>
      </c>
      <c r="E168" s="30" t="s">
        <v>990</v>
      </c>
      <c r="F168" s="32"/>
      <c r="G168" s="32"/>
      <c r="H168" s="48"/>
    </row>
    <row r="169">
      <c r="A169" s="38">
        <v>42631.0</v>
      </c>
      <c r="B169" s="39">
        <v>0.8472222222222222</v>
      </c>
      <c r="C169" s="39">
        <v>0.9305555555555556</v>
      </c>
      <c r="D169" s="45">
        <f t="shared" si="4"/>
        <v>0.08333333333</v>
      </c>
      <c r="E169" s="43" t="s">
        <v>991</v>
      </c>
      <c r="F169" s="45">
        <f>sum(D165:D169)</f>
        <v>0.4375</v>
      </c>
      <c r="G169" s="45">
        <f>G164+F169</f>
        <v>2.333333333</v>
      </c>
      <c r="H169" s="43" t="s">
        <v>992</v>
      </c>
    </row>
    <row r="170">
      <c r="A170" s="143">
        <v>42632.0</v>
      </c>
      <c r="B170" s="144">
        <v>0.4027777777777778</v>
      </c>
      <c r="C170" s="144">
        <v>0.5069444444444444</v>
      </c>
      <c r="D170" s="145">
        <f t="shared" si="4"/>
        <v>0.1041666667</v>
      </c>
      <c r="E170" s="146" t="s">
        <v>993</v>
      </c>
      <c r="F170" s="145"/>
      <c r="G170" s="145"/>
      <c r="H170" s="146" t="s">
        <v>994</v>
      </c>
    </row>
    <row r="171">
      <c r="A171" s="126">
        <v>42634.0</v>
      </c>
      <c r="B171" s="127">
        <v>0.8888888888888888</v>
      </c>
      <c r="C171" s="127">
        <v>0.9930555555555556</v>
      </c>
      <c r="D171" s="130">
        <f t="shared" si="4"/>
        <v>0.1041666667</v>
      </c>
      <c r="E171" s="129" t="s">
        <v>995</v>
      </c>
      <c r="F171" s="130"/>
      <c r="G171" s="130"/>
      <c r="H171" s="129"/>
    </row>
    <row r="172">
      <c r="A172" s="126">
        <v>42635.0</v>
      </c>
      <c r="B172" s="127">
        <v>0.3888888888888889</v>
      </c>
      <c r="C172" s="127">
        <v>0.4930555555555556</v>
      </c>
      <c r="D172" s="130">
        <f t="shared" si="4"/>
        <v>0.1041666667</v>
      </c>
      <c r="E172" s="147" t="s">
        <v>996</v>
      </c>
      <c r="F172" s="130"/>
      <c r="G172" s="130"/>
      <c r="H172" s="129" t="s">
        <v>997</v>
      </c>
    </row>
    <row r="173">
      <c r="A173" s="148">
        <v>42637.0</v>
      </c>
      <c r="B173" s="149">
        <v>0.6666666666666666</v>
      </c>
      <c r="C173" s="149">
        <v>0.7083333333333334</v>
      </c>
      <c r="D173" s="150">
        <f t="shared" si="4"/>
        <v>0.04166666667</v>
      </c>
      <c r="E173" s="151" t="s">
        <v>998</v>
      </c>
      <c r="F173" s="152">
        <f>sum(D170:D173)</f>
        <v>0.3541666667</v>
      </c>
      <c r="G173" s="152">
        <f>G169+F173</f>
        <v>2.6875</v>
      </c>
      <c r="H173" s="153"/>
    </row>
    <row r="174">
      <c r="A174" s="9">
        <v>42639.0</v>
      </c>
      <c r="B174" s="11">
        <v>0.3645833333333333</v>
      </c>
      <c r="C174" s="154">
        <v>0.46875</v>
      </c>
      <c r="D174" s="20">
        <f t="shared" si="4"/>
        <v>0.1041666667</v>
      </c>
      <c r="E174" s="19" t="s">
        <v>999</v>
      </c>
      <c r="F174" s="20"/>
      <c r="G174" s="20"/>
      <c r="H174" s="19"/>
    </row>
    <row r="175">
      <c r="A175" s="49">
        <v>42639.0</v>
      </c>
      <c r="B175" s="26">
        <v>0.4895833333333333</v>
      </c>
      <c r="C175" s="50">
        <v>0.53125</v>
      </c>
      <c r="D175" s="32">
        <f t="shared" si="4"/>
        <v>0.04166666667</v>
      </c>
      <c r="E175" s="51" t="s">
        <v>1000</v>
      </c>
      <c r="F175" s="32"/>
      <c r="G175" s="71"/>
      <c r="H175" s="30" t="s">
        <v>1001</v>
      </c>
    </row>
    <row r="176">
      <c r="A176" s="126">
        <v>42640.0</v>
      </c>
      <c r="B176" s="127">
        <v>0.4375</v>
      </c>
      <c r="C176" s="127">
        <v>0.4583333333333333</v>
      </c>
      <c r="D176" s="130">
        <f t="shared" si="4"/>
        <v>0.02083333333</v>
      </c>
      <c r="E176" s="129" t="s">
        <v>1002</v>
      </c>
      <c r="F176" s="130"/>
      <c r="G176" s="130"/>
      <c r="H176" s="131"/>
    </row>
    <row r="177">
      <c r="A177" s="126">
        <v>42641.0</v>
      </c>
      <c r="B177" s="127">
        <v>0.8958333333333334</v>
      </c>
      <c r="C177" s="127">
        <v>0.9791666666666666</v>
      </c>
      <c r="D177" s="130">
        <f t="shared" si="4"/>
        <v>0.08333333333</v>
      </c>
      <c r="E177" s="129" t="s">
        <v>1003</v>
      </c>
      <c r="F177" s="130"/>
      <c r="G177" s="130"/>
      <c r="H177" s="131"/>
    </row>
    <row r="178">
      <c r="A178" s="155">
        <v>42644.0</v>
      </c>
      <c r="B178" s="26">
        <v>0.875</v>
      </c>
      <c r="C178" s="26">
        <v>0.9791666666666666</v>
      </c>
      <c r="D178" s="32">
        <f t="shared" si="4"/>
        <v>0.1041666667</v>
      </c>
      <c r="E178" s="51" t="s">
        <v>1004</v>
      </c>
      <c r="F178" s="32"/>
      <c r="G178" s="32"/>
      <c r="H178" s="48"/>
    </row>
    <row r="179">
      <c r="A179" s="38">
        <v>42645.0</v>
      </c>
      <c r="B179" s="39">
        <v>0.8333333333333334</v>
      </c>
      <c r="C179" s="39">
        <v>0.8958333333333334</v>
      </c>
      <c r="D179" s="45">
        <f t="shared" si="4"/>
        <v>0.0625</v>
      </c>
      <c r="E179" s="43" t="s">
        <v>1005</v>
      </c>
      <c r="F179" s="45">
        <f>sum(D174:D179)</f>
        <v>0.4166666667</v>
      </c>
      <c r="G179" s="45">
        <f>G173+F179</f>
        <v>3.104166667</v>
      </c>
      <c r="H179" s="60"/>
    </row>
    <row r="180">
      <c r="A180" s="156">
        <v>42646.0</v>
      </c>
      <c r="B180" s="157">
        <v>0.6041666666666666</v>
      </c>
      <c r="C180" s="157">
        <v>0.7291666666666666</v>
      </c>
      <c r="D180" s="158">
        <f t="shared" si="4"/>
        <v>0.125</v>
      </c>
      <c r="E180" s="159" t="s">
        <v>1006</v>
      </c>
      <c r="F180" s="158"/>
      <c r="G180" s="158"/>
      <c r="H180" s="160"/>
    </row>
    <row r="181">
      <c r="A181" s="161">
        <v>42648.0</v>
      </c>
      <c r="B181" s="162">
        <v>0.6041666666666666</v>
      </c>
      <c r="C181" s="162">
        <v>0.7083333333333334</v>
      </c>
      <c r="D181" s="163">
        <f t="shared" si="4"/>
        <v>0.1041666667</v>
      </c>
      <c r="E181" s="164" t="s">
        <v>1007</v>
      </c>
      <c r="F181" s="163">
        <f>sum(D180:D181)</f>
        <v>0.2291666667</v>
      </c>
      <c r="G181" s="163">
        <f>G179+F181</f>
        <v>3.333333333</v>
      </c>
      <c r="H181" s="165"/>
    </row>
    <row r="182">
      <c r="A182" s="166">
        <v>42659.0</v>
      </c>
      <c r="B182" s="167">
        <v>0.5625</v>
      </c>
      <c r="C182" s="167">
        <v>0.75</v>
      </c>
      <c r="D182" s="168">
        <f t="shared" si="4"/>
        <v>0.1875</v>
      </c>
      <c r="E182" s="169" t="s">
        <v>1008</v>
      </c>
      <c r="F182" s="168">
        <f>D182</f>
        <v>0.1875</v>
      </c>
      <c r="G182" s="168">
        <f>G181+F182</f>
        <v>3.520833333</v>
      </c>
      <c r="H182" s="170"/>
    </row>
    <row r="183">
      <c r="A183" s="112">
        <v>42651.0</v>
      </c>
      <c r="B183" s="113"/>
      <c r="C183" s="113"/>
      <c r="D183" s="114"/>
      <c r="E183" s="115" t="s">
        <v>1009</v>
      </c>
      <c r="F183" s="116">
        <v>2.5</v>
      </c>
      <c r="G183" s="171">
        <f>G182-F183</f>
        <v>1.020833333</v>
      </c>
      <c r="H183" s="172"/>
    </row>
    <row r="184">
      <c r="A184" s="156">
        <v>42660.0</v>
      </c>
      <c r="B184" s="157">
        <v>0.5416666666666666</v>
      </c>
      <c r="C184" s="157">
        <v>0.6875</v>
      </c>
      <c r="D184" s="158">
        <f t="shared" ref="D184:D205" si="5">C184-B184</f>
        <v>0.1458333333</v>
      </c>
      <c r="E184" s="159" t="s">
        <v>1010</v>
      </c>
      <c r="F184" s="158"/>
      <c r="G184" s="158"/>
      <c r="H184" s="160"/>
    </row>
    <row r="185">
      <c r="A185" s="173">
        <v>42662.0</v>
      </c>
      <c r="B185" s="174">
        <v>0.5833333333333334</v>
      </c>
      <c r="C185" s="174">
        <v>0.7083333333333334</v>
      </c>
      <c r="D185" s="175">
        <f t="shared" si="5"/>
        <v>0.125</v>
      </c>
      <c r="E185" s="176" t="s">
        <v>1011</v>
      </c>
      <c r="F185" s="175"/>
      <c r="G185" s="175"/>
      <c r="H185" s="177"/>
    </row>
    <row r="186">
      <c r="A186" s="161">
        <v>42665.0</v>
      </c>
      <c r="B186" s="178">
        <v>0.5416666666666666</v>
      </c>
      <c r="C186" s="162">
        <v>0.6666666666666666</v>
      </c>
      <c r="D186" s="163">
        <f t="shared" si="5"/>
        <v>0.125</v>
      </c>
      <c r="E186" s="179" t="s">
        <v>1012</v>
      </c>
      <c r="F186" s="163">
        <f>sum(D184:D186)</f>
        <v>0.3958333333</v>
      </c>
      <c r="G186" s="163">
        <f>G183+F186</f>
        <v>1.416666667</v>
      </c>
      <c r="H186" s="165"/>
    </row>
    <row r="187">
      <c r="A187" s="180">
        <v>42667.0</v>
      </c>
      <c r="B187" s="157">
        <v>0.5347222222222222</v>
      </c>
      <c r="C187" s="181">
        <v>0.6388888888888888</v>
      </c>
      <c r="D187" s="158">
        <f t="shared" si="5"/>
        <v>0.1041666667</v>
      </c>
      <c r="E187" s="182" t="s">
        <v>1013</v>
      </c>
      <c r="F187" s="158"/>
      <c r="G187" s="183"/>
      <c r="H187" s="160"/>
    </row>
    <row r="188">
      <c r="A188" s="173">
        <v>42672.0</v>
      </c>
      <c r="B188" s="174">
        <v>0.6493055555555556</v>
      </c>
      <c r="C188" s="174">
        <v>0.7326388888888888</v>
      </c>
      <c r="D188" s="175">
        <f t="shared" si="5"/>
        <v>0.08333333333</v>
      </c>
      <c r="E188" s="176" t="s">
        <v>1014</v>
      </c>
      <c r="F188" s="175"/>
      <c r="G188" s="175"/>
      <c r="H188" s="177"/>
    </row>
    <row r="189">
      <c r="A189" s="161">
        <v>42673.0</v>
      </c>
      <c r="B189" s="162">
        <v>0.5416666666666666</v>
      </c>
      <c r="C189" s="162">
        <v>0.6666666666666666</v>
      </c>
      <c r="D189" s="184">
        <f t="shared" si="5"/>
        <v>0.125</v>
      </c>
      <c r="E189" s="179" t="s">
        <v>1015</v>
      </c>
      <c r="F189" s="163">
        <f>sum(D187:D189)</f>
        <v>0.3125</v>
      </c>
      <c r="G189" s="163">
        <f>G186+F189</f>
        <v>1.729166667</v>
      </c>
      <c r="H189" s="165"/>
    </row>
    <row r="190">
      <c r="A190" s="156">
        <v>42674.0</v>
      </c>
      <c r="B190" s="157">
        <v>0.8541666666666666</v>
      </c>
      <c r="C190" s="157">
        <v>0.9583333333333334</v>
      </c>
      <c r="D190" s="158">
        <f t="shared" si="5"/>
        <v>0.1041666667</v>
      </c>
      <c r="E190" s="159" t="s">
        <v>1016</v>
      </c>
      <c r="F190" s="158"/>
      <c r="G190" s="158"/>
      <c r="H190" s="160"/>
    </row>
    <row r="191">
      <c r="A191" s="173">
        <v>42675.0</v>
      </c>
      <c r="B191" s="174">
        <v>0.5416666666666666</v>
      </c>
      <c r="C191" s="174">
        <v>0.7291666666666666</v>
      </c>
      <c r="D191" s="175">
        <f t="shared" si="5"/>
        <v>0.1875</v>
      </c>
      <c r="E191" s="176" t="s">
        <v>1017</v>
      </c>
      <c r="F191" s="175"/>
      <c r="G191" s="175"/>
      <c r="H191" s="177"/>
    </row>
    <row r="192">
      <c r="A192" s="173">
        <v>42680.0</v>
      </c>
      <c r="B192" s="174">
        <v>0.4027777777777778</v>
      </c>
      <c r="C192" s="174">
        <v>0.4861111111111111</v>
      </c>
      <c r="D192" s="175">
        <f t="shared" si="5"/>
        <v>0.08333333333</v>
      </c>
      <c r="E192" s="176" t="s">
        <v>1018</v>
      </c>
      <c r="F192" s="175"/>
      <c r="G192" s="175"/>
      <c r="H192" s="177"/>
    </row>
    <row r="193">
      <c r="A193" s="63"/>
      <c r="B193" s="162">
        <v>0.625</v>
      </c>
      <c r="C193" s="162">
        <v>0.6666666666666666</v>
      </c>
      <c r="D193" s="163">
        <f t="shared" si="5"/>
        <v>0.04166666667</v>
      </c>
      <c r="E193" s="179" t="s">
        <v>1019</v>
      </c>
      <c r="F193" s="163">
        <f>sum(D190:D193)</f>
        <v>0.4166666667</v>
      </c>
      <c r="G193" s="163">
        <f>G189+F193</f>
        <v>2.145833333</v>
      </c>
      <c r="H193" s="165"/>
    </row>
    <row r="194">
      <c r="A194" s="156">
        <v>42681.0</v>
      </c>
      <c r="B194" s="157">
        <v>0.3958333333333333</v>
      </c>
      <c r="C194" s="157">
        <v>0.4791666666666667</v>
      </c>
      <c r="D194" s="158">
        <f t="shared" si="5"/>
        <v>0.08333333333</v>
      </c>
      <c r="E194" s="185" t="s">
        <v>1020</v>
      </c>
      <c r="F194" s="158"/>
      <c r="G194" s="158"/>
      <c r="H194" s="160"/>
    </row>
    <row r="195">
      <c r="A195" s="24">
        <v>42682.0</v>
      </c>
      <c r="B195" s="26">
        <v>0.7916666666666666</v>
      </c>
      <c r="C195" s="26">
        <v>0.8125</v>
      </c>
      <c r="D195" s="32">
        <f t="shared" si="5"/>
        <v>0.02083333333</v>
      </c>
      <c r="E195" s="30" t="s">
        <v>1021</v>
      </c>
      <c r="F195" s="32"/>
      <c r="G195" s="32"/>
      <c r="H195" s="186" t="s">
        <v>1022</v>
      </c>
    </row>
    <row r="196">
      <c r="A196" s="24">
        <v>42683.0</v>
      </c>
      <c r="B196" s="26">
        <v>0.3888888888888889</v>
      </c>
      <c r="C196" s="26">
        <v>0.4305555555555556</v>
      </c>
      <c r="D196" s="32">
        <f t="shared" si="5"/>
        <v>0.04166666667</v>
      </c>
      <c r="E196" s="30" t="s">
        <v>1023</v>
      </c>
      <c r="F196" s="32"/>
      <c r="G196" s="32"/>
      <c r="H196" s="48"/>
    </row>
    <row r="197">
      <c r="A197" s="109">
        <v>42683.0</v>
      </c>
      <c r="B197" s="105">
        <v>0.90625</v>
      </c>
      <c r="C197" s="105">
        <v>0.9479166666666666</v>
      </c>
      <c r="D197" s="106">
        <f t="shared" si="5"/>
        <v>0.04166666667</v>
      </c>
      <c r="E197" s="107" t="s">
        <v>1024</v>
      </c>
      <c r="F197" s="106"/>
      <c r="G197" s="106"/>
      <c r="H197" s="108"/>
    </row>
    <row r="198">
      <c r="A198" s="126">
        <v>42686.0</v>
      </c>
      <c r="B198" s="127">
        <v>0.5833333333333334</v>
      </c>
      <c r="C198" s="127">
        <v>0.6875</v>
      </c>
      <c r="D198" s="130">
        <f t="shared" si="5"/>
        <v>0.1041666667</v>
      </c>
      <c r="E198" s="129" t="s">
        <v>1025</v>
      </c>
      <c r="F198" s="130"/>
      <c r="G198" s="130"/>
      <c r="H198" s="131"/>
    </row>
    <row r="199">
      <c r="A199" s="140">
        <v>42687.0</v>
      </c>
      <c r="B199" s="187">
        <v>0.3506944444444444</v>
      </c>
      <c r="C199" s="187">
        <v>0.4756944444444444</v>
      </c>
      <c r="D199" s="133">
        <f t="shared" si="5"/>
        <v>0.125</v>
      </c>
      <c r="E199" s="134" t="s">
        <v>1026</v>
      </c>
      <c r="F199" s="133">
        <f>sum(D194:D199)</f>
        <v>0.4166666667</v>
      </c>
      <c r="G199" s="133">
        <f>G193+F199</f>
        <v>2.5625</v>
      </c>
      <c r="H199" s="134" t="s">
        <v>1027</v>
      </c>
    </row>
    <row r="200">
      <c r="A200" s="143">
        <v>42693.0</v>
      </c>
      <c r="B200" s="144">
        <v>0.4375</v>
      </c>
      <c r="C200" s="144">
        <v>0.625</v>
      </c>
      <c r="D200" s="145">
        <f t="shared" si="5"/>
        <v>0.1875</v>
      </c>
      <c r="E200" s="146" t="s">
        <v>1028</v>
      </c>
      <c r="F200" s="145"/>
      <c r="G200" s="145"/>
      <c r="H200" s="188"/>
    </row>
    <row r="201">
      <c r="A201" s="140">
        <v>42694.0</v>
      </c>
      <c r="B201" s="132">
        <v>0.4513888888888889</v>
      </c>
      <c r="C201" s="132">
        <v>0.4930555555555556</v>
      </c>
      <c r="D201" s="133">
        <f t="shared" si="5"/>
        <v>0.04166666667</v>
      </c>
      <c r="E201" s="134" t="s">
        <v>1029</v>
      </c>
      <c r="F201" s="133">
        <f>sum(D200:D201)</f>
        <v>0.2291666667</v>
      </c>
      <c r="G201" s="133">
        <f>G199+F201</f>
        <v>2.791666667</v>
      </c>
      <c r="H201" s="134" t="s">
        <v>1030</v>
      </c>
    </row>
    <row r="202">
      <c r="A202" s="156">
        <v>42700.0</v>
      </c>
      <c r="B202" s="189">
        <v>0.5833333333333334</v>
      </c>
      <c r="C202" s="190">
        <v>0.625</v>
      </c>
      <c r="D202" s="191">
        <f t="shared" si="5"/>
        <v>0.04166666667</v>
      </c>
      <c r="E202" s="192" t="s">
        <v>1031</v>
      </c>
      <c r="F202" s="158"/>
      <c r="G202" s="158"/>
      <c r="H202" s="159" t="s">
        <v>1032</v>
      </c>
    </row>
    <row r="203">
      <c r="A203" s="10"/>
      <c r="B203" s="193">
        <v>0.6354166666666666</v>
      </c>
      <c r="C203" s="194">
        <v>0.7083333333333334</v>
      </c>
      <c r="D203" s="195">
        <f t="shared" si="5"/>
        <v>0.07291666667</v>
      </c>
      <c r="E203" s="196" t="s">
        <v>1033</v>
      </c>
      <c r="F203" s="175"/>
      <c r="G203" s="175"/>
      <c r="H203" s="176"/>
    </row>
    <row r="204">
      <c r="A204" s="173">
        <v>42701.0</v>
      </c>
      <c r="B204" s="197">
        <v>0.875</v>
      </c>
      <c r="C204" s="174">
        <v>0.9166666666666666</v>
      </c>
      <c r="D204" s="175">
        <f t="shared" si="5"/>
        <v>0.04166666667</v>
      </c>
      <c r="E204" s="198" t="s">
        <v>1034</v>
      </c>
      <c r="F204" s="175"/>
      <c r="G204" s="175"/>
      <c r="H204" s="177"/>
    </row>
    <row r="205">
      <c r="A205" s="161">
        <v>42701.0</v>
      </c>
      <c r="B205" s="162">
        <v>0.4583333333333333</v>
      </c>
      <c r="C205" s="178">
        <v>0.59375</v>
      </c>
      <c r="D205" s="163">
        <f t="shared" si="5"/>
        <v>0.1354166667</v>
      </c>
      <c r="E205" s="199" t="s">
        <v>1035</v>
      </c>
      <c r="F205" s="163">
        <f>sum(D202:D205)</f>
        <v>0.2916666667</v>
      </c>
      <c r="G205" s="163">
        <f>G201+F205</f>
        <v>3.083333333</v>
      </c>
      <c r="H205" s="179" t="s">
        <v>1036</v>
      </c>
    </row>
    <row r="206">
      <c r="A206" s="200">
        <v>42707.0</v>
      </c>
      <c r="B206" s="113"/>
      <c r="C206" s="113"/>
      <c r="D206" s="114"/>
      <c r="E206" s="201" t="s">
        <v>1009</v>
      </c>
      <c r="F206" s="5">
        <v>2.5</v>
      </c>
      <c r="G206" s="202">
        <f>G205-F206</f>
        <v>0.5833333333</v>
      </c>
      <c r="H206" s="68"/>
    </row>
    <row r="207">
      <c r="A207" s="203">
        <v>42752.0</v>
      </c>
      <c r="B207" s="157">
        <v>0.625</v>
      </c>
      <c r="C207" s="204">
        <v>0.6875</v>
      </c>
      <c r="D207" s="158">
        <f t="shared" ref="D207:D250" si="6">C207-B207</f>
        <v>0.0625</v>
      </c>
      <c r="E207" s="159" t="s">
        <v>1037</v>
      </c>
      <c r="F207" s="158"/>
      <c r="G207" s="158"/>
      <c r="H207" s="159"/>
    </row>
    <row r="208">
      <c r="A208" s="10"/>
      <c r="B208" s="174">
        <v>0.8958333333333334</v>
      </c>
      <c r="C208" s="174">
        <v>0.9583333333333334</v>
      </c>
      <c r="D208" s="175">
        <f t="shared" si="6"/>
        <v>0.0625</v>
      </c>
      <c r="E208" s="176" t="s">
        <v>1038</v>
      </c>
      <c r="F208" s="175"/>
      <c r="G208" s="175"/>
      <c r="H208" s="177"/>
    </row>
    <row r="209">
      <c r="A209" s="173">
        <v>42753.0</v>
      </c>
      <c r="B209" s="174">
        <v>0.8541666666666666</v>
      </c>
      <c r="C209" s="174">
        <v>0.9166666666666666</v>
      </c>
      <c r="D209" s="175">
        <f t="shared" si="6"/>
        <v>0.0625</v>
      </c>
      <c r="E209" s="198" t="s">
        <v>1039</v>
      </c>
      <c r="F209" s="175"/>
      <c r="G209" s="175"/>
      <c r="H209" s="176" t="s">
        <v>1040</v>
      </c>
    </row>
    <row r="210">
      <c r="A210" s="173">
        <v>42755.0</v>
      </c>
      <c r="B210" s="174">
        <v>0.7916666666666666</v>
      </c>
      <c r="C210" s="174">
        <v>0.8333333333333334</v>
      </c>
      <c r="D210" s="175">
        <f t="shared" si="6"/>
        <v>0.04166666667</v>
      </c>
      <c r="E210" s="176" t="s">
        <v>1041</v>
      </c>
      <c r="F210" s="175"/>
      <c r="G210" s="175"/>
      <c r="H210" s="176" t="s">
        <v>1042</v>
      </c>
    </row>
    <row r="211">
      <c r="A211" s="38">
        <v>42756.0</v>
      </c>
      <c r="B211" s="39">
        <v>0.4583333333333333</v>
      </c>
      <c r="C211" s="39">
        <v>0.5833333333333334</v>
      </c>
      <c r="D211" s="45">
        <f t="shared" si="6"/>
        <v>0.125</v>
      </c>
      <c r="E211" s="43" t="s">
        <v>1043</v>
      </c>
      <c r="F211" s="45">
        <f>sum(D207:D211)</f>
        <v>0.3541666667</v>
      </c>
      <c r="G211" s="45">
        <f>G206+F211</f>
        <v>0.9375</v>
      </c>
      <c r="H211" s="43"/>
    </row>
    <row r="212">
      <c r="A212" s="9">
        <v>42758.0</v>
      </c>
      <c r="B212" s="11">
        <v>0.3958333333333333</v>
      </c>
      <c r="C212" s="11">
        <v>0.5</v>
      </c>
      <c r="D212" s="20">
        <f t="shared" si="6"/>
        <v>0.1041666667</v>
      </c>
      <c r="E212" s="19" t="s">
        <v>1044</v>
      </c>
      <c r="F212" s="20"/>
      <c r="G212" s="20"/>
      <c r="H212" s="54"/>
    </row>
    <row r="213">
      <c r="A213" s="24">
        <v>42759.0</v>
      </c>
      <c r="B213" s="26">
        <v>0.7152777777777778</v>
      </c>
      <c r="C213" s="26">
        <v>0.7777777777777778</v>
      </c>
      <c r="D213" s="32">
        <f t="shared" si="6"/>
        <v>0.0625</v>
      </c>
      <c r="E213" s="30" t="s">
        <v>1045</v>
      </c>
      <c r="F213" s="32"/>
      <c r="G213" s="32"/>
      <c r="H213" s="30" t="s">
        <v>1046</v>
      </c>
    </row>
    <row r="214">
      <c r="A214" s="24">
        <v>42761.0</v>
      </c>
      <c r="B214" s="26">
        <v>0.5729166666666666</v>
      </c>
      <c r="C214" s="26">
        <v>0.6979166666666666</v>
      </c>
      <c r="D214" s="32">
        <f t="shared" si="6"/>
        <v>0.125</v>
      </c>
      <c r="E214" s="30" t="s">
        <v>1047</v>
      </c>
      <c r="F214" s="32"/>
      <c r="G214" s="32"/>
      <c r="H214" s="30" t="s">
        <v>1048</v>
      </c>
    </row>
    <row r="215">
      <c r="A215" s="205">
        <v>42763.0</v>
      </c>
      <c r="B215" s="206">
        <v>0.4166666666666667</v>
      </c>
      <c r="C215" s="206">
        <v>0.4583333333333333</v>
      </c>
      <c r="D215" s="207">
        <f t="shared" si="6"/>
        <v>0.04166666667</v>
      </c>
      <c r="E215" s="208" t="s">
        <v>1049</v>
      </c>
      <c r="F215" s="207"/>
      <c r="G215" s="207"/>
      <c r="H215" s="209"/>
    </row>
    <row r="216">
      <c r="A216" s="10"/>
      <c r="B216" s="206">
        <v>0.53125</v>
      </c>
      <c r="C216" s="206">
        <v>0.59375</v>
      </c>
      <c r="D216" s="207">
        <f t="shared" si="6"/>
        <v>0.0625</v>
      </c>
      <c r="E216" s="210" t="s">
        <v>1050</v>
      </c>
      <c r="F216" s="207"/>
      <c r="G216" s="207"/>
      <c r="H216" s="209"/>
    </row>
    <row r="217">
      <c r="A217" s="161">
        <v>42764.0</v>
      </c>
      <c r="B217" s="162">
        <v>0.6041666666666666</v>
      </c>
      <c r="C217" s="162">
        <v>0.6666666666666666</v>
      </c>
      <c r="D217" s="163">
        <f t="shared" si="6"/>
        <v>0.0625</v>
      </c>
      <c r="E217" s="179" t="s">
        <v>1051</v>
      </c>
      <c r="F217" s="163">
        <f>sum(D212:D217)</f>
        <v>0.4583333333</v>
      </c>
      <c r="G217" s="163">
        <f>G211+F217</f>
        <v>1.395833333</v>
      </c>
      <c r="H217" s="165"/>
    </row>
    <row r="218">
      <c r="A218" s="156">
        <v>42765.0</v>
      </c>
      <c r="B218" s="157">
        <v>0.40625</v>
      </c>
      <c r="C218" s="157">
        <v>0.4895833333333333</v>
      </c>
      <c r="D218" s="158">
        <f t="shared" si="6"/>
        <v>0.08333333333</v>
      </c>
      <c r="E218" s="211" t="s">
        <v>1052</v>
      </c>
      <c r="F218" s="158"/>
      <c r="G218" s="158"/>
      <c r="H218" s="159" t="s">
        <v>1053</v>
      </c>
    </row>
    <row r="219">
      <c r="A219" s="173">
        <v>42766.0</v>
      </c>
      <c r="B219" s="174">
        <v>0.5833333333333334</v>
      </c>
      <c r="C219" s="174">
        <v>0.6666666666666666</v>
      </c>
      <c r="D219" s="175">
        <f t="shared" si="6"/>
        <v>0.08333333333</v>
      </c>
      <c r="E219" s="176" t="s">
        <v>1054</v>
      </c>
      <c r="F219" s="175"/>
      <c r="G219" s="175"/>
      <c r="H219" s="177"/>
    </row>
    <row r="220">
      <c r="A220" s="173">
        <v>42770.0</v>
      </c>
      <c r="B220" s="174">
        <v>0.3958333333333333</v>
      </c>
      <c r="C220" s="174">
        <v>0.5</v>
      </c>
      <c r="D220" s="175">
        <f t="shared" si="6"/>
        <v>0.1041666667</v>
      </c>
      <c r="E220" s="212" t="s">
        <v>1055</v>
      </c>
      <c r="F220" s="175"/>
      <c r="G220" s="175"/>
      <c r="H220" s="177"/>
    </row>
    <row r="221">
      <c r="A221" s="10"/>
      <c r="B221" s="174">
        <v>0.5625</v>
      </c>
      <c r="C221" s="174">
        <v>0.625</v>
      </c>
      <c r="D221" s="175">
        <f t="shared" si="6"/>
        <v>0.0625</v>
      </c>
      <c r="E221" s="212" t="s">
        <v>1056</v>
      </c>
      <c r="F221" s="175"/>
      <c r="G221" s="175"/>
      <c r="H221" s="177"/>
    </row>
    <row r="222">
      <c r="A222" s="173">
        <v>42771.0</v>
      </c>
      <c r="B222" s="174">
        <v>0.3958333333333333</v>
      </c>
      <c r="C222" s="174">
        <v>0.4791666666666667</v>
      </c>
      <c r="D222" s="175">
        <f t="shared" si="6"/>
        <v>0.08333333333</v>
      </c>
      <c r="E222" s="212" t="s">
        <v>1057</v>
      </c>
      <c r="F222" s="175"/>
      <c r="G222" s="175"/>
      <c r="H222" s="176"/>
    </row>
    <row r="223">
      <c r="A223" s="63"/>
      <c r="B223" s="162">
        <v>0.5625</v>
      </c>
      <c r="C223" s="162">
        <v>0.6458333333333334</v>
      </c>
      <c r="D223" s="163">
        <f t="shared" si="6"/>
        <v>0.08333333333</v>
      </c>
      <c r="E223" s="164" t="s">
        <v>1058</v>
      </c>
      <c r="F223" s="163">
        <f>sum(D218:D223)</f>
        <v>0.5</v>
      </c>
      <c r="G223" s="163">
        <f>G217+F223</f>
        <v>1.895833333</v>
      </c>
      <c r="H223" s="179" t="s">
        <v>1059</v>
      </c>
    </row>
    <row r="224">
      <c r="A224" s="156">
        <v>42773.0</v>
      </c>
      <c r="B224" s="157">
        <v>0.5416666666666666</v>
      </c>
      <c r="C224" s="204">
        <v>0.6666666666666666</v>
      </c>
      <c r="D224" s="158">
        <f t="shared" si="6"/>
        <v>0.125</v>
      </c>
      <c r="E224" s="211" t="s">
        <v>1060</v>
      </c>
      <c r="F224" s="158"/>
      <c r="G224" s="158"/>
      <c r="H224" s="159" t="s">
        <v>1061</v>
      </c>
    </row>
    <row r="225">
      <c r="A225" s="173">
        <v>42776.0</v>
      </c>
      <c r="B225" s="174">
        <v>0.4513888888888889</v>
      </c>
      <c r="C225" s="174">
        <v>0.5555555555555556</v>
      </c>
      <c r="D225" s="175">
        <f t="shared" si="6"/>
        <v>0.1041666667</v>
      </c>
      <c r="E225" s="176" t="s">
        <v>1062</v>
      </c>
      <c r="F225" s="175"/>
      <c r="G225" s="175"/>
      <c r="H225" s="177"/>
    </row>
    <row r="226">
      <c r="A226" s="10"/>
      <c r="B226" s="174">
        <v>0.6180555555555556</v>
      </c>
      <c r="C226" s="174">
        <v>0.6805555555555556</v>
      </c>
      <c r="D226" s="175">
        <f t="shared" si="6"/>
        <v>0.0625</v>
      </c>
      <c r="E226" s="198" t="s">
        <v>1063</v>
      </c>
      <c r="F226" s="175"/>
      <c r="G226" s="175"/>
      <c r="H226" s="177"/>
    </row>
    <row r="227">
      <c r="A227" s="173">
        <v>42777.0</v>
      </c>
      <c r="B227" s="174">
        <v>0.4583333333333333</v>
      </c>
      <c r="C227" s="174">
        <v>0.5625</v>
      </c>
      <c r="D227" s="175">
        <f t="shared" si="6"/>
        <v>0.1041666667</v>
      </c>
      <c r="E227" s="176" t="s">
        <v>1064</v>
      </c>
      <c r="F227" s="175"/>
      <c r="G227" s="175"/>
      <c r="H227" s="177"/>
    </row>
    <row r="228">
      <c r="A228" s="161">
        <v>42778.0</v>
      </c>
      <c r="B228" s="162">
        <v>0.5277777777777778</v>
      </c>
      <c r="C228" s="162">
        <v>0.6111111111111112</v>
      </c>
      <c r="D228" s="163">
        <f t="shared" si="6"/>
        <v>0.08333333333</v>
      </c>
      <c r="E228" s="179" t="s">
        <v>1065</v>
      </c>
      <c r="F228" s="163">
        <f>sum(D224:D228)</f>
        <v>0.4791666667</v>
      </c>
      <c r="G228" s="163">
        <f>G223+F228</f>
        <v>2.375</v>
      </c>
      <c r="H228" s="179"/>
    </row>
    <row r="229">
      <c r="A229" s="166">
        <v>42780.0</v>
      </c>
      <c r="B229" s="167">
        <v>0.5208333333333334</v>
      </c>
      <c r="C229" s="167">
        <v>0.6666666666666666</v>
      </c>
      <c r="D229" s="168">
        <f t="shared" si="6"/>
        <v>0.1458333333</v>
      </c>
      <c r="E229" s="169" t="s">
        <v>1066</v>
      </c>
      <c r="F229" s="168">
        <f>D229</f>
        <v>0.1458333333</v>
      </c>
      <c r="G229" s="168">
        <f>G228+F229</f>
        <v>2.520833333</v>
      </c>
      <c r="H229" s="169" t="s">
        <v>1067</v>
      </c>
    </row>
    <row r="230">
      <c r="A230" s="156">
        <v>42787.0</v>
      </c>
      <c r="B230" s="157">
        <v>0.375</v>
      </c>
      <c r="C230" s="157">
        <v>0.5</v>
      </c>
      <c r="D230" s="158">
        <f t="shared" si="6"/>
        <v>0.125</v>
      </c>
      <c r="E230" s="159" t="s">
        <v>1068</v>
      </c>
      <c r="F230" s="158"/>
      <c r="G230" s="158"/>
      <c r="H230" s="159" t="s">
        <v>1069</v>
      </c>
    </row>
    <row r="231">
      <c r="A231" s="173">
        <v>42790.0</v>
      </c>
      <c r="B231" s="174">
        <v>0.5625</v>
      </c>
      <c r="C231" s="174">
        <v>0.625</v>
      </c>
      <c r="D231" s="175">
        <f t="shared" si="6"/>
        <v>0.0625</v>
      </c>
      <c r="E231" s="176" t="s">
        <v>1070</v>
      </c>
      <c r="F231" s="175"/>
      <c r="G231" s="175"/>
      <c r="H231" s="177"/>
    </row>
    <row r="232">
      <c r="A232" s="10"/>
      <c r="B232" s="174">
        <v>0.7083333333333334</v>
      </c>
      <c r="C232" s="174">
        <v>0.7708333333333334</v>
      </c>
      <c r="D232" s="175">
        <f t="shared" si="6"/>
        <v>0.0625</v>
      </c>
      <c r="E232" s="176" t="s">
        <v>1071</v>
      </c>
      <c r="F232" s="175"/>
      <c r="G232" s="175"/>
      <c r="H232" s="177"/>
    </row>
    <row r="233">
      <c r="A233" s="173">
        <v>42791.0</v>
      </c>
      <c r="B233" s="174">
        <v>0.4861111111111111</v>
      </c>
      <c r="C233" s="174">
        <v>0.5277777777777778</v>
      </c>
      <c r="D233" s="175">
        <f t="shared" si="6"/>
        <v>0.04166666667</v>
      </c>
      <c r="E233" s="213" t="s">
        <v>1072</v>
      </c>
      <c r="F233" s="175"/>
      <c r="G233" s="175"/>
      <c r="H233" s="177"/>
    </row>
    <row r="234">
      <c r="A234" s="63"/>
      <c r="B234" s="162">
        <v>0.5729166666666666</v>
      </c>
      <c r="C234" s="162">
        <v>0.71875</v>
      </c>
      <c r="D234" s="163">
        <f t="shared" si="6"/>
        <v>0.1458333333</v>
      </c>
      <c r="E234" s="179" t="s">
        <v>1073</v>
      </c>
      <c r="F234" s="163">
        <f>sum(D230:D234)</f>
        <v>0.4375</v>
      </c>
      <c r="G234" s="163">
        <f>G229+F234</f>
        <v>2.958333333</v>
      </c>
      <c r="H234" s="179" t="s">
        <v>1074</v>
      </c>
    </row>
    <row r="235">
      <c r="A235" s="156">
        <v>42793.0</v>
      </c>
      <c r="B235" s="157">
        <v>0.4166666666666667</v>
      </c>
      <c r="C235" s="157">
        <v>0.5625</v>
      </c>
      <c r="D235" s="158">
        <f t="shared" si="6"/>
        <v>0.1458333333</v>
      </c>
      <c r="E235" s="182" t="s">
        <v>1075</v>
      </c>
      <c r="F235" s="158"/>
      <c r="G235" s="158"/>
      <c r="H235" s="159" t="s">
        <v>1076</v>
      </c>
    </row>
    <row r="236">
      <c r="A236" s="214">
        <v>42796.0</v>
      </c>
      <c r="B236" s="174">
        <v>0.3958333333333333</v>
      </c>
      <c r="C236" s="174">
        <v>0.5</v>
      </c>
      <c r="D236" s="175">
        <f t="shared" si="6"/>
        <v>0.1041666667</v>
      </c>
      <c r="E236" s="212" t="s">
        <v>1077</v>
      </c>
      <c r="F236" s="175"/>
      <c r="G236" s="175"/>
      <c r="H236" s="177"/>
    </row>
    <row r="237">
      <c r="A237" s="214">
        <v>42797.0</v>
      </c>
      <c r="B237" s="174">
        <v>0.6041666666666666</v>
      </c>
      <c r="C237" s="174">
        <v>0.6666666666666666</v>
      </c>
      <c r="D237" s="175">
        <f t="shared" si="6"/>
        <v>0.0625</v>
      </c>
      <c r="E237" s="176" t="s">
        <v>1078</v>
      </c>
      <c r="F237" s="175"/>
      <c r="G237" s="175"/>
      <c r="H237" s="176"/>
    </row>
    <row r="238">
      <c r="A238" s="173">
        <v>42798.0</v>
      </c>
      <c r="B238" s="174">
        <v>0.5833333333333334</v>
      </c>
      <c r="C238" s="174">
        <v>0.6666666666666666</v>
      </c>
      <c r="D238" s="175">
        <f t="shared" si="6"/>
        <v>0.08333333333</v>
      </c>
      <c r="E238" s="212" t="s">
        <v>1079</v>
      </c>
      <c r="F238" s="175"/>
      <c r="G238" s="175"/>
      <c r="H238" s="176" t="s">
        <v>1080</v>
      </c>
    </row>
    <row r="239">
      <c r="A239" s="161">
        <v>42799.0</v>
      </c>
      <c r="B239" s="162">
        <v>0.4583333333333333</v>
      </c>
      <c r="C239" s="162">
        <v>0.5625</v>
      </c>
      <c r="D239" s="163">
        <f t="shared" si="6"/>
        <v>0.1041666667</v>
      </c>
      <c r="E239" s="164" t="s">
        <v>1081</v>
      </c>
      <c r="F239" s="163">
        <f>sum(D235:D239)</f>
        <v>0.5</v>
      </c>
      <c r="G239" s="163">
        <f>G234+F239</f>
        <v>3.458333333</v>
      </c>
      <c r="H239" s="179" t="s">
        <v>1082</v>
      </c>
    </row>
    <row r="240">
      <c r="A240" s="156">
        <v>42802.0</v>
      </c>
      <c r="B240" s="157">
        <v>0.4375</v>
      </c>
      <c r="C240" s="157">
        <v>0.5416666666666666</v>
      </c>
      <c r="D240" s="158">
        <f t="shared" si="6"/>
        <v>0.1041666667</v>
      </c>
      <c r="E240" s="182" t="s">
        <v>1083</v>
      </c>
      <c r="F240" s="158"/>
      <c r="G240" s="158"/>
      <c r="H240" s="159" t="s">
        <v>1084</v>
      </c>
    </row>
    <row r="241">
      <c r="A241" s="173">
        <v>42803.0</v>
      </c>
      <c r="B241" s="174">
        <v>0.4166666666666667</v>
      </c>
      <c r="C241" s="174">
        <v>0.5208333333333334</v>
      </c>
      <c r="D241" s="175">
        <f t="shared" si="6"/>
        <v>0.1041666667</v>
      </c>
      <c r="E241" s="212" t="s">
        <v>1085</v>
      </c>
      <c r="F241" s="175"/>
      <c r="G241" s="175"/>
      <c r="H241" s="176" t="s">
        <v>1086</v>
      </c>
    </row>
    <row r="242">
      <c r="A242" s="23">
        <v>42804.0</v>
      </c>
      <c r="B242" s="141">
        <v>0.4166666666666667</v>
      </c>
      <c r="C242" s="141">
        <v>0.5</v>
      </c>
      <c r="D242" s="142">
        <f t="shared" si="6"/>
        <v>0.08333333333</v>
      </c>
      <c r="E242" s="215" t="s">
        <v>1087</v>
      </c>
      <c r="F242" s="142"/>
      <c r="G242" s="142"/>
      <c r="H242" s="216"/>
    </row>
    <row r="243">
      <c r="A243" s="10"/>
      <c r="B243" s="141">
        <v>0.5416666666666666</v>
      </c>
      <c r="C243" s="141">
        <v>0.6041666666666666</v>
      </c>
      <c r="D243" s="142">
        <f t="shared" si="6"/>
        <v>0.0625</v>
      </c>
      <c r="F243" s="142"/>
      <c r="G243" s="142"/>
      <c r="H243" s="216"/>
    </row>
    <row r="244">
      <c r="A244" s="10"/>
      <c r="B244" s="141">
        <v>0.7708333333333334</v>
      </c>
      <c r="C244" s="141">
        <v>0.7916666666666666</v>
      </c>
      <c r="D244" s="142">
        <f t="shared" si="6"/>
        <v>0.02083333333</v>
      </c>
      <c r="F244" s="142"/>
      <c r="G244" s="142"/>
      <c r="H244" s="216"/>
    </row>
    <row r="245">
      <c r="A245" s="23">
        <v>42805.0</v>
      </c>
      <c r="B245" s="141">
        <v>0.4166666666666667</v>
      </c>
      <c r="C245" s="141">
        <v>0.5625</v>
      </c>
      <c r="D245" s="142">
        <f t="shared" si="6"/>
        <v>0.1458333333</v>
      </c>
      <c r="E245" s="217" t="s">
        <v>1088</v>
      </c>
      <c r="F245" s="142"/>
      <c r="G245" s="142"/>
      <c r="H245" s="216"/>
    </row>
    <row r="246">
      <c r="A246" s="218">
        <v>42806.0</v>
      </c>
      <c r="B246" s="219">
        <v>0.4166666666666667</v>
      </c>
      <c r="C246" s="219">
        <v>0.5208333333333334</v>
      </c>
      <c r="D246" s="220">
        <f t="shared" si="6"/>
        <v>0.1041666667</v>
      </c>
      <c r="E246" s="221" t="s">
        <v>1089</v>
      </c>
      <c r="F246" s="220">
        <f>sum(D240:D246)</f>
        <v>0.625</v>
      </c>
      <c r="G246" s="220">
        <f>G239+F246</f>
        <v>4.083333333</v>
      </c>
      <c r="H246" s="222"/>
    </row>
    <row r="247">
      <c r="A247" s="136">
        <v>42807.0</v>
      </c>
      <c r="B247" s="137">
        <v>0.5416666666666666</v>
      </c>
      <c r="C247" s="137">
        <v>0.625</v>
      </c>
      <c r="D247" s="138">
        <f t="shared" si="6"/>
        <v>0.08333333333</v>
      </c>
      <c r="E247" s="139" t="s">
        <v>1090</v>
      </c>
      <c r="F247" s="138"/>
      <c r="G247" s="138"/>
      <c r="H247" s="223"/>
    </row>
    <row r="248">
      <c r="A248" s="224">
        <v>42809.0</v>
      </c>
      <c r="B248" s="141">
        <v>0.4375</v>
      </c>
      <c r="C248" s="225">
        <v>0.5625</v>
      </c>
      <c r="D248" s="142">
        <f t="shared" si="6"/>
        <v>0.125</v>
      </c>
      <c r="E248" s="215" t="s">
        <v>1091</v>
      </c>
      <c r="F248" s="142"/>
      <c r="G248" s="226"/>
      <c r="H248" s="216"/>
    </row>
    <row r="249">
      <c r="A249" s="224">
        <v>42810.0</v>
      </c>
      <c r="B249" s="141">
        <v>0.4270833333333333</v>
      </c>
      <c r="C249" s="225">
        <v>0.4895833333333333</v>
      </c>
      <c r="D249" s="142">
        <f t="shared" si="6"/>
        <v>0.0625</v>
      </c>
      <c r="E249" s="215" t="s">
        <v>1092</v>
      </c>
      <c r="F249" s="142"/>
      <c r="G249" s="226"/>
      <c r="H249" s="216"/>
    </row>
    <row r="250">
      <c r="A250" s="227"/>
      <c r="B250" s="141">
        <v>0.5416666666666666</v>
      </c>
      <c r="C250" s="225">
        <v>0.6458333333333334</v>
      </c>
      <c r="D250" s="142">
        <f t="shared" si="6"/>
        <v>0.1041666667</v>
      </c>
      <c r="E250" s="215" t="s">
        <v>1093</v>
      </c>
      <c r="F250" s="142"/>
      <c r="G250" s="226"/>
      <c r="H250" s="216"/>
    </row>
    <row r="251">
      <c r="A251" s="228">
        <v>42811.0</v>
      </c>
      <c r="B251" s="113"/>
      <c r="C251" s="113"/>
      <c r="D251" s="114"/>
      <c r="E251" s="229" t="s">
        <v>1009</v>
      </c>
      <c r="F251" s="230">
        <v>2.5</v>
      </c>
      <c r="G251" s="231">
        <f>G246-F251</f>
        <v>1.583333333</v>
      </c>
      <c r="H251" s="232"/>
    </row>
    <row r="252">
      <c r="A252" s="233">
        <v>42813.0</v>
      </c>
      <c r="B252" s="219">
        <v>0.4375</v>
      </c>
      <c r="C252" s="234">
        <v>0.625</v>
      </c>
      <c r="D252" s="220">
        <f t="shared" ref="D252:D276" si="7">C252-B252</f>
        <v>0.1875</v>
      </c>
      <c r="E252" s="235" t="s">
        <v>1094</v>
      </c>
      <c r="F252" s="220">
        <f>sum(D247:D252)</f>
        <v>0.5625</v>
      </c>
      <c r="G252" s="236">
        <f t="shared" ref="G252:G253" si="8">G251+F252</f>
        <v>2.145833333</v>
      </c>
      <c r="H252" s="222"/>
    </row>
    <row r="253">
      <c r="A253" s="237">
        <v>42814.0</v>
      </c>
      <c r="B253" s="238">
        <v>0.4583333333333333</v>
      </c>
      <c r="C253" s="239">
        <v>0.5</v>
      </c>
      <c r="D253" s="240">
        <f t="shared" si="7"/>
        <v>0.04166666667</v>
      </c>
      <c r="E253" s="241" t="s">
        <v>1095</v>
      </c>
      <c r="F253" s="240">
        <f>D253</f>
        <v>0.04166666667</v>
      </c>
      <c r="G253" s="242">
        <f t="shared" si="8"/>
        <v>2.1875</v>
      </c>
      <c r="H253" s="243"/>
    </row>
    <row r="254">
      <c r="A254" s="244">
        <v>42822.0</v>
      </c>
      <c r="B254" s="137">
        <v>0.4791666666666667</v>
      </c>
      <c r="C254" s="245">
        <v>0.5416666666666666</v>
      </c>
      <c r="D254" s="138">
        <f t="shared" si="7"/>
        <v>0.0625</v>
      </c>
      <c r="E254" s="246" t="s">
        <v>1096</v>
      </c>
      <c r="F254" s="138"/>
      <c r="G254" s="247"/>
      <c r="H254" s="223"/>
    </row>
    <row r="255">
      <c r="A255" s="227"/>
      <c r="B255" s="141">
        <v>0.5972222222222222</v>
      </c>
      <c r="C255" s="225">
        <v>0.6388888888888888</v>
      </c>
      <c r="D255" s="142">
        <f t="shared" si="7"/>
        <v>0.04166666667</v>
      </c>
      <c r="E255" s="215" t="s">
        <v>1097</v>
      </c>
      <c r="F255" s="142"/>
      <c r="G255" s="226"/>
      <c r="H255" s="216"/>
    </row>
    <row r="256">
      <c r="A256" s="224">
        <v>42824.0</v>
      </c>
      <c r="B256" s="141">
        <v>0.5625</v>
      </c>
      <c r="C256" s="225">
        <v>0.6458333333333334</v>
      </c>
      <c r="D256" s="142">
        <f t="shared" si="7"/>
        <v>0.08333333333</v>
      </c>
      <c r="E256" s="215" t="s">
        <v>1098</v>
      </c>
      <c r="F256" s="142"/>
      <c r="G256" s="226"/>
      <c r="H256" s="216"/>
    </row>
    <row r="257">
      <c r="A257" s="224">
        <v>42825.0</v>
      </c>
      <c r="B257" s="141">
        <v>0.5520833333333334</v>
      </c>
      <c r="C257" s="225">
        <v>0.65625</v>
      </c>
      <c r="D257" s="142">
        <f t="shared" si="7"/>
        <v>0.1041666667</v>
      </c>
      <c r="E257" s="215" t="s">
        <v>1099</v>
      </c>
      <c r="F257" s="142"/>
      <c r="G257" s="226"/>
      <c r="H257" s="216"/>
    </row>
    <row r="258">
      <c r="A258" s="248">
        <v>42826.0</v>
      </c>
      <c r="B258" s="174">
        <v>0.4375</v>
      </c>
      <c r="C258" s="249">
        <v>0.5</v>
      </c>
      <c r="D258" s="175">
        <f t="shared" si="7"/>
        <v>0.0625</v>
      </c>
      <c r="E258" s="212" t="s">
        <v>1100</v>
      </c>
      <c r="F258" s="175"/>
      <c r="G258" s="250"/>
      <c r="H258" s="176"/>
    </row>
    <row r="259">
      <c r="A259" s="224">
        <v>42827.0</v>
      </c>
      <c r="B259" s="141">
        <v>0.4166666666666667</v>
      </c>
      <c r="C259" s="225">
        <v>0.4583333333333333</v>
      </c>
      <c r="D259" s="142">
        <f t="shared" si="7"/>
        <v>0.04166666667</v>
      </c>
      <c r="E259" s="215" t="s">
        <v>1101</v>
      </c>
      <c r="F259" s="142"/>
      <c r="G259" s="226"/>
      <c r="H259" s="216"/>
    </row>
    <row r="260">
      <c r="A260" s="251">
        <v>42827.0</v>
      </c>
      <c r="B260" s="162">
        <v>0.5833333333333334</v>
      </c>
      <c r="C260" s="252">
        <v>0.6458333333333334</v>
      </c>
      <c r="D260" s="163">
        <f t="shared" si="7"/>
        <v>0.0625</v>
      </c>
      <c r="E260" s="164" t="s">
        <v>1102</v>
      </c>
      <c r="F260" s="163">
        <f>sum(D254:D260)</f>
        <v>0.4583333333</v>
      </c>
      <c r="G260" s="253">
        <f>G253+F260</f>
        <v>2.645833333</v>
      </c>
      <c r="H260" s="179" t="s">
        <v>1103</v>
      </c>
    </row>
    <row r="261">
      <c r="A261" s="244">
        <v>42830.0</v>
      </c>
      <c r="B261" s="137">
        <v>0.4097222222222222</v>
      </c>
      <c r="C261" s="245">
        <v>0.4722222222222222</v>
      </c>
      <c r="D261" s="138">
        <f t="shared" si="7"/>
        <v>0.0625</v>
      </c>
      <c r="E261" s="246" t="s">
        <v>1104</v>
      </c>
      <c r="F261" s="138"/>
      <c r="G261" s="247"/>
      <c r="H261" s="139" t="s">
        <v>1105</v>
      </c>
    </row>
    <row r="262">
      <c r="A262" s="224">
        <v>42834.0</v>
      </c>
      <c r="B262" s="141">
        <v>0.4375</v>
      </c>
      <c r="C262" s="225">
        <v>0.4791666666666667</v>
      </c>
      <c r="D262" s="142">
        <f t="shared" si="7"/>
        <v>0.04166666667</v>
      </c>
      <c r="E262" s="215" t="s">
        <v>1106</v>
      </c>
      <c r="F262" s="142"/>
      <c r="G262" s="226"/>
      <c r="H262" s="217" t="s">
        <v>1107</v>
      </c>
    </row>
    <row r="263">
      <c r="A263" s="254"/>
      <c r="B263" s="97">
        <v>0.4791666666666667</v>
      </c>
      <c r="C263" s="255">
        <v>0.5</v>
      </c>
      <c r="D263" s="98">
        <f t="shared" si="7"/>
        <v>0.02083333333</v>
      </c>
      <c r="E263" s="256" t="s">
        <v>1108</v>
      </c>
      <c r="F263" s="98">
        <f>sum(D261:D263)</f>
        <v>0.125</v>
      </c>
      <c r="G263" s="257">
        <f>G260+F263</f>
        <v>2.770833333</v>
      </c>
      <c r="H263" s="111"/>
    </row>
    <row r="264">
      <c r="A264" s="244">
        <v>42836.0</v>
      </c>
      <c r="B264" s="137">
        <v>0.5416666666666666</v>
      </c>
      <c r="C264" s="245">
        <v>0.625</v>
      </c>
      <c r="D264" s="138">
        <f t="shared" si="7"/>
        <v>0.08333333333</v>
      </c>
      <c r="E264" s="246" t="s">
        <v>1109</v>
      </c>
      <c r="F264" s="138"/>
      <c r="G264" s="247"/>
      <c r="H264" s="223"/>
    </row>
    <row r="265">
      <c r="A265" s="227"/>
      <c r="B265" s="141">
        <v>0.6458333333333334</v>
      </c>
      <c r="C265" s="225">
        <v>0.7083333333333334</v>
      </c>
      <c r="D265" s="142">
        <f t="shared" si="7"/>
        <v>0.0625</v>
      </c>
      <c r="E265" s="215" t="s">
        <v>1110</v>
      </c>
      <c r="F265" s="142"/>
      <c r="G265" s="226"/>
      <c r="H265" s="216"/>
    </row>
    <row r="266">
      <c r="A266" s="224">
        <v>42837.0</v>
      </c>
      <c r="B266" s="141">
        <v>0.5208333333333334</v>
      </c>
      <c r="C266" s="225">
        <v>0.5625</v>
      </c>
      <c r="D266" s="142">
        <f t="shared" si="7"/>
        <v>0.04166666667</v>
      </c>
      <c r="E266" s="215" t="s">
        <v>1111</v>
      </c>
      <c r="F266" s="142"/>
      <c r="G266" s="226"/>
      <c r="H266" s="216"/>
    </row>
    <row r="267">
      <c r="A267" s="224">
        <v>42838.0</v>
      </c>
      <c r="B267" s="258">
        <v>0.4166666666666667</v>
      </c>
      <c r="C267" s="225">
        <v>0.5208333333333334</v>
      </c>
      <c r="D267" s="142">
        <f t="shared" si="7"/>
        <v>0.1041666667</v>
      </c>
      <c r="E267" s="215" t="s">
        <v>1112</v>
      </c>
      <c r="F267" s="142"/>
      <c r="G267" s="226"/>
      <c r="H267" s="217" t="s">
        <v>1113</v>
      </c>
    </row>
    <row r="268">
      <c r="A268" s="233">
        <v>42841.0</v>
      </c>
      <c r="B268" s="259">
        <v>0.40625</v>
      </c>
      <c r="C268" s="234">
        <v>0.5520833333333334</v>
      </c>
      <c r="D268" s="220">
        <f t="shared" si="7"/>
        <v>0.1458333333</v>
      </c>
      <c r="E268" s="235" t="s">
        <v>1114</v>
      </c>
      <c r="F268" s="220">
        <f>sum(D264:D268)</f>
        <v>0.4375</v>
      </c>
      <c r="G268" s="236">
        <f>G263+F268</f>
        <v>3.208333333</v>
      </c>
      <c r="H268" s="222"/>
    </row>
    <row r="269">
      <c r="A269" s="244">
        <v>42842.0</v>
      </c>
      <c r="B269" s="137">
        <v>0.4166666666666667</v>
      </c>
      <c r="C269" s="245">
        <v>0.5208333333333334</v>
      </c>
      <c r="D269" s="138">
        <f t="shared" si="7"/>
        <v>0.1041666667</v>
      </c>
      <c r="E269" s="246" t="s">
        <v>1115</v>
      </c>
      <c r="F269" s="138"/>
      <c r="G269" s="247"/>
      <c r="H269" s="223"/>
    </row>
    <row r="270">
      <c r="A270" s="224">
        <v>42843.0</v>
      </c>
      <c r="B270" s="141">
        <v>0.375</v>
      </c>
      <c r="C270" s="225">
        <v>0.4166666666666667</v>
      </c>
      <c r="D270" s="142">
        <f t="shared" si="7"/>
        <v>0.04166666667</v>
      </c>
      <c r="E270" s="215" t="s">
        <v>1116</v>
      </c>
      <c r="F270" s="142"/>
      <c r="G270" s="226"/>
      <c r="H270" s="216"/>
    </row>
    <row r="271">
      <c r="A271" s="260">
        <v>42845.0</v>
      </c>
      <c r="B271" s="261">
        <v>0.4166666666666667</v>
      </c>
      <c r="C271" s="262">
        <v>0.5</v>
      </c>
      <c r="D271" s="207">
        <f t="shared" si="7"/>
        <v>0.08333333333</v>
      </c>
      <c r="E271" s="263" t="s">
        <v>1117</v>
      </c>
      <c r="F271" s="207"/>
      <c r="G271" s="264"/>
      <c r="H271" s="209"/>
    </row>
    <row r="272">
      <c r="A272" s="260">
        <v>42846.0</v>
      </c>
      <c r="B272" s="206">
        <v>0.4166666666666667</v>
      </c>
      <c r="C272" s="262">
        <v>0.5</v>
      </c>
      <c r="D272" s="207">
        <f t="shared" si="7"/>
        <v>0.08333333333</v>
      </c>
      <c r="E272" s="263" t="s">
        <v>1118</v>
      </c>
      <c r="F272" s="207"/>
      <c r="G272" s="264"/>
      <c r="H272" s="209"/>
    </row>
    <row r="273">
      <c r="A273" s="265">
        <v>42847.0</v>
      </c>
      <c r="B273" s="266">
        <v>0.375</v>
      </c>
      <c r="C273" s="267">
        <v>0.5</v>
      </c>
      <c r="D273" s="268">
        <f t="shared" si="7"/>
        <v>0.125</v>
      </c>
      <c r="E273" s="269" t="s">
        <v>1119</v>
      </c>
      <c r="F273" s="268">
        <f>sum(D269:D273)</f>
        <v>0.4375</v>
      </c>
      <c r="G273" s="270">
        <f>G268+F273</f>
        <v>3.645833333</v>
      </c>
      <c r="H273" s="271"/>
    </row>
    <row r="274">
      <c r="A274" s="272">
        <v>42851.0</v>
      </c>
      <c r="B274" s="273">
        <v>0.4479166666666667</v>
      </c>
      <c r="C274" s="274">
        <v>0.53125</v>
      </c>
      <c r="D274" s="275">
        <f t="shared" si="7"/>
        <v>0.08333333333</v>
      </c>
      <c r="E274" s="276" t="s">
        <v>1120</v>
      </c>
      <c r="F274" s="275">
        <f>sum(D274)</f>
        <v>0.08333333333</v>
      </c>
      <c r="G274" s="277">
        <f>G273+F274</f>
        <v>3.729166667</v>
      </c>
      <c r="H274" s="278"/>
    </row>
    <row r="275">
      <c r="A275" s="279">
        <v>42857.0</v>
      </c>
      <c r="B275" s="280">
        <v>0.6041666666666666</v>
      </c>
      <c r="C275" s="281">
        <v>0.7083333333333334</v>
      </c>
      <c r="D275" s="282">
        <f t="shared" si="7"/>
        <v>0.1041666667</v>
      </c>
      <c r="E275" s="12" t="s">
        <v>1121</v>
      </c>
      <c r="F275" s="282"/>
      <c r="G275" s="283"/>
      <c r="H275" s="10"/>
    </row>
    <row r="276">
      <c r="A276" s="279">
        <v>42858.0</v>
      </c>
      <c r="B276" s="280">
        <v>0.5416666666666666</v>
      </c>
      <c r="C276" s="281">
        <v>0.625</v>
      </c>
      <c r="D276" s="282">
        <f t="shared" si="7"/>
        <v>0.08333333333</v>
      </c>
      <c r="E276" s="12" t="s">
        <v>1122</v>
      </c>
      <c r="F276" s="282">
        <f>sum(D275:D277)</f>
        <v>0.1875</v>
      </c>
      <c r="G276" s="283">
        <f>G274+F276</f>
        <v>3.916666667</v>
      </c>
      <c r="H276" s="10"/>
    </row>
    <row r="277">
      <c r="A277" s="284"/>
      <c r="B277" s="285"/>
      <c r="C277" s="286"/>
      <c r="D277" s="282"/>
      <c r="F277" s="282"/>
      <c r="G277" s="283"/>
      <c r="H277" s="10"/>
    </row>
    <row r="278">
      <c r="A278" s="284"/>
      <c r="B278" s="287"/>
      <c r="C278" s="286"/>
      <c r="D278" s="288"/>
      <c r="F278" s="288"/>
      <c r="G278" s="283"/>
      <c r="H278" s="63"/>
    </row>
    <row r="279">
      <c r="A279" s="284"/>
      <c r="B279" s="285"/>
      <c r="C279" s="286"/>
      <c r="D279" s="282"/>
      <c r="F279" s="282"/>
      <c r="G279" s="283"/>
      <c r="H279" s="10"/>
    </row>
    <row r="280">
      <c r="A280" s="284"/>
      <c r="B280" s="285"/>
      <c r="C280" s="286"/>
      <c r="D280" s="282"/>
      <c r="E280" s="12" t="s">
        <v>1123</v>
      </c>
      <c r="F280" s="282"/>
      <c r="G280" s="283"/>
      <c r="H280" s="10"/>
    </row>
    <row r="281">
      <c r="A281" s="284"/>
      <c r="B281" s="285"/>
      <c r="C281" s="286"/>
      <c r="D281" s="282"/>
      <c r="E281" s="12" t="s">
        <v>1124</v>
      </c>
      <c r="F281" s="282"/>
      <c r="G281" s="283"/>
      <c r="H281" s="10"/>
    </row>
    <row r="282">
      <c r="A282" s="284"/>
      <c r="B282" s="285"/>
      <c r="C282" s="286"/>
      <c r="D282" s="282"/>
      <c r="E282" s="12" t="s">
        <v>1125</v>
      </c>
      <c r="F282" s="282"/>
      <c r="G282" s="283"/>
      <c r="H282" s="10"/>
    </row>
    <row r="283">
      <c r="A283" s="284"/>
      <c r="B283" s="285"/>
      <c r="C283" s="286"/>
      <c r="D283" s="282"/>
      <c r="E283" s="12" t="s">
        <v>1126</v>
      </c>
      <c r="F283" s="282"/>
      <c r="G283" s="283"/>
      <c r="H283" s="10"/>
    </row>
    <row r="284">
      <c r="A284" s="284"/>
      <c r="B284" s="285"/>
      <c r="C284" s="286"/>
      <c r="D284" s="282"/>
      <c r="E284" s="12" t="s">
        <v>1127</v>
      </c>
      <c r="F284" s="282"/>
      <c r="G284" s="283"/>
      <c r="H284" s="10"/>
    </row>
    <row r="285">
      <c r="A285" s="284"/>
      <c r="B285" s="285"/>
      <c r="C285" s="286"/>
      <c r="D285" s="282"/>
      <c r="E285" s="12"/>
      <c r="F285" s="282"/>
      <c r="G285" s="283"/>
      <c r="H285" s="10"/>
    </row>
    <row r="286">
      <c r="A286" s="284"/>
      <c r="B286" s="285"/>
      <c r="C286" s="286"/>
      <c r="D286" s="282"/>
      <c r="E286" s="12"/>
      <c r="F286" s="282"/>
      <c r="G286" s="283"/>
      <c r="H286" s="10"/>
    </row>
    <row r="287">
      <c r="A287" s="284"/>
      <c r="B287" s="285"/>
      <c r="C287" s="286"/>
      <c r="D287" s="282"/>
      <c r="E287" s="12"/>
      <c r="F287" s="282"/>
      <c r="G287" s="283"/>
      <c r="H287" s="10"/>
    </row>
    <row r="288">
      <c r="A288" s="284"/>
      <c r="B288" s="285"/>
      <c r="C288" s="286"/>
      <c r="D288" s="282"/>
      <c r="E288" s="12"/>
      <c r="F288" s="282"/>
      <c r="G288" s="283"/>
      <c r="H288" s="10"/>
    </row>
    <row r="289">
      <c r="A289" s="284"/>
      <c r="B289" s="285"/>
      <c r="C289" s="286"/>
      <c r="D289" s="282"/>
      <c r="E289" s="12"/>
      <c r="F289" s="282"/>
      <c r="G289" s="283"/>
      <c r="H289" s="10"/>
    </row>
    <row r="290">
      <c r="A290" s="284"/>
      <c r="B290" s="285"/>
      <c r="C290" s="286"/>
      <c r="D290" s="282"/>
      <c r="E290" s="12"/>
      <c r="F290" s="282"/>
      <c r="G290" s="283"/>
      <c r="H290" s="10"/>
    </row>
    <row r="291">
      <c r="A291" s="284"/>
      <c r="B291" s="285"/>
      <c r="C291" s="286"/>
      <c r="D291" s="282"/>
      <c r="E291" s="12"/>
      <c r="F291" s="282"/>
      <c r="G291" s="283"/>
      <c r="H291" s="10"/>
    </row>
    <row r="292">
      <c r="A292" s="284"/>
      <c r="B292" s="285"/>
      <c r="C292" s="286"/>
      <c r="D292" s="282"/>
      <c r="E292" s="12"/>
      <c r="F292" s="282"/>
      <c r="G292" s="283"/>
      <c r="H292" s="10"/>
    </row>
    <row r="293">
      <c r="A293" s="284"/>
      <c r="B293" s="285"/>
      <c r="C293" s="286"/>
      <c r="D293" s="282"/>
      <c r="E293" s="12"/>
      <c r="F293" s="282"/>
      <c r="G293" s="283"/>
      <c r="H293" s="10"/>
    </row>
    <row r="294">
      <c r="A294" s="284"/>
      <c r="B294" s="285"/>
      <c r="C294" s="286"/>
      <c r="D294" s="282"/>
      <c r="E294" s="12"/>
      <c r="F294" s="282"/>
      <c r="G294" s="283"/>
      <c r="H294" s="10"/>
    </row>
    <row r="295">
      <c r="A295" s="284"/>
      <c r="B295" s="285"/>
      <c r="C295" s="286"/>
      <c r="D295" s="282"/>
      <c r="E295" s="12"/>
      <c r="F295" s="282"/>
      <c r="G295" s="283"/>
      <c r="H295" s="10"/>
    </row>
    <row r="296">
      <c r="A296" s="284"/>
      <c r="B296" s="285"/>
      <c r="C296" s="286"/>
      <c r="D296" s="282"/>
      <c r="E296" s="12"/>
      <c r="F296" s="282"/>
      <c r="G296" s="283"/>
      <c r="H296" s="10"/>
    </row>
    <row r="297">
      <c r="A297" s="284"/>
      <c r="B297" s="285"/>
      <c r="C297" s="286"/>
      <c r="D297" s="282"/>
      <c r="E297" s="12"/>
      <c r="F297" s="282"/>
      <c r="G297" s="283"/>
      <c r="H297" s="10"/>
    </row>
    <row r="298">
      <c r="A298" s="284"/>
      <c r="B298" s="285"/>
      <c r="C298" s="286"/>
      <c r="D298" s="282"/>
      <c r="E298" s="12"/>
      <c r="F298" s="282"/>
      <c r="G298" s="283"/>
      <c r="H298" s="10"/>
    </row>
    <row r="299">
      <c r="A299" s="284"/>
      <c r="B299" s="285"/>
      <c r="C299" s="286"/>
      <c r="D299" s="282"/>
      <c r="E299" s="12"/>
      <c r="F299" s="282"/>
      <c r="G299" s="283"/>
      <c r="H299" s="10"/>
    </row>
    <row r="300">
      <c r="A300" s="284"/>
      <c r="B300" s="285"/>
      <c r="C300" s="286"/>
      <c r="D300" s="282"/>
      <c r="E300" s="12"/>
      <c r="F300" s="282"/>
      <c r="G300" s="283"/>
      <c r="H300" s="10"/>
    </row>
    <row r="301">
      <c r="A301" s="284"/>
      <c r="B301" s="285"/>
      <c r="C301" s="286"/>
      <c r="D301" s="282"/>
      <c r="E301" s="12"/>
      <c r="F301" s="282"/>
      <c r="G301" s="283"/>
      <c r="H301" s="10"/>
    </row>
    <row r="302">
      <c r="A302" s="284"/>
      <c r="B302" s="285"/>
      <c r="C302" s="286"/>
      <c r="D302" s="282"/>
      <c r="E302" s="12"/>
      <c r="F302" s="282"/>
      <c r="G302" s="283"/>
      <c r="H302" s="10"/>
    </row>
    <row r="303">
      <c r="A303" s="284"/>
      <c r="B303" s="285"/>
      <c r="C303" s="286"/>
      <c r="D303" s="282"/>
      <c r="E303" s="12"/>
      <c r="F303" s="282"/>
      <c r="G303" s="283"/>
      <c r="H303" s="10"/>
    </row>
    <row r="304">
      <c r="A304" s="284"/>
      <c r="B304" s="285"/>
      <c r="C304" s="286"/>
      <c r="D304" s="282"/>
      <c r="E304" s="12"/>
      <c r="F304" s="282"/>
      <c r="G304" s="283"/>
      <c r="H304" s="10"/>
    </row>
    <row r="305">
      <c r="A305" s="284"/>
      <c r="B305" s="285"/>
      <c r="C305" s="286"/>
      <c r="D305" s="282"/>
      <c r="E305" s="12"/>
      <c r="F305" s="282"/>
      <c r="G305" s="283"/>
      <c r="H305" s="10"/>
    </row>
    <row r="306">
      <c r="A306" s="284"/>
      <c r="B306" s="285"/>
      <c r="C306" s="286"/>
      <c r="D306" s="282"/>
      <c r="E306" s="12"/>
      <c r="F306" s="282"/>
      <c r="G306" s="283"/>
      <c r="H306" s="10"/>
    </row>
    <row r="307">
      <c r="A307" s="284"/>
      <c r="B307" s="285"/>
      <c r="C307" s="286"/>
      <c r="D307" s="282"/>
      <c r="E307" s="12"/>
      <c r="F307" s="282"/>
      <c r="G307" s="283"/>
      <c r="H307" s="10"/>
    </row>
    <row r="308">
      <c r="A308" s="284"/>
      <c r="B308" s="285"/>
      <c r="C308" s="286"/>
      <c r="D308" s="282"/>
      <c r="E308" s="12"/>
      <c r="F308" s="282"/>
      <c r="G308" s="283"/>
      <c r="H308" s="10"/>
    </row>
    <row r="309">
      <c r="A309" s="284"/>
      <c r="B309" s="285"/>
      <c r="C309" s="286"/>
      <c r="D309" s="282"/>
      <c r="E309" s="12"/>
      <c r="F309" s="282"/>
      <c r="G309" s="283"/>
      <c r="H309" s="10"/>
    </row>
    <row r="310">
      <c r="A310" s="284"/>
      <c r="B310" s="285"/>
      <c r="C310" s="286"/>
      <c r="D310" s="282"/>
      <c r="E310" s="12"/>
      <c r="F310" s="282"/>
      <c r="G310" s="283"/>
      <c r="H310" s="10"/>
    </row>
    <row r="311">
      <c r="A311" s="284"/>
      <c r="B311" s="285"/>
      <c r="C311" s="286"/>
      <c r="D311" s="282"/>
      <c r="E311" s="12"/>
      <c r="F311" s="282"/>
      <c r="G311" s="283"/>
      <c r="H311" s="10"/>
    </row>
    <row r="312">
      <c r="A312" s="284"/>
      <c r="B312" s="285"/>
      <c r="C312" s="286"/>
      <c r="D312" s="282"/>
      <c r="E312" s="12"/>
      <c r="F312" s="282"/>
      <c r="G312" s="283"/>
      <c r="H312" s="10"/>
    </row>
    <row r="313">
      <c r="A313" s="284"/>
      <c r="B313" s="285"/>
      <c r="C313" s="286"/>
      <c r="D313" s="282"/>
      <c r="E313" s="12"/>
      <c r="F313" s="282"/>
      <c r="G313" s="283"/>
      <c r="H313" s="10"/>
    </row>
    <row r="314">
      <c r="A314" s="284"/>
      <c r="B314" s="285"/>
      <c r="C314" s="286"/>
      <c r="D314" s="282"/>
      <c r="E314" s="12"/>
      <c r="F314" s="282"/>
      <c r="G314" s="283"/>
      <c r="H314" s="10"/>
    </row>
    <row r="315">
      <c r="A315" s="284"/>
      <c r="B315" s="285"/>
      <c r="C315" s="286"/>
      <c r="D315" s="282"/>
      <c r="E315" s="12"/>
      <c r="F315" s="282"/>
      <c r="G315" s="283"/>
      <c r="H315" s="10"/>
    </row>
    <row r="316">
      <c r="A316" s="284"/>
      <c r="B316" s="285"/>
      <c r="C316" s="286"/>
      <c r="D316" s="282"/>
      <c r="E316" s="12"/>
      <c r="F316" s="282"/>
      <c r="G316" s="283"/>
      <c r="H316" s="10"/>
    </row>
    <row r="317">
      <c r="A317" s="284"/>
      <c r="B317" s="285"/>
      <c r="C317" s="286"/>
      <c r="D317" s="282"/>
      <c r="E317" s="12"/>
      <c r="F317" s="282"/>
      <c r="G317" s="283"/>
      <c r="H317" s="10"/>
    </row>
    <row r="318">
      <c r="A318" s="284"/>
      <c r="B318" s="285"/>
      <c r="C318" s="286"/>
      <c r="D318" s="282"/>
      <c r="E318" s="12"/>
      <c r="F318" s="282"/>
      <c r="G318" s="283"/>
      <c r="H318" s="10"/>
    </row>
    <row r="319">
      <c r="A319" s="284"/>
      <c r="B319" s="285"/>
      <c r="C319" s="286"/>
      <c r="D319" s="282"/>
      <c r="E319" s="12"/>
      <c r="F319" s="282"/>
      <c r="G319" s="283"/>
      <c r="H319" s="10"/>
    </row>
    <row r="320">
      <c r="A320" s="284"/>
      <c r="B320" s="285"/>
      <c r="C320" s="286"/>
      <c r="D320" s="282"/>
      <c r="E320" s="12"/>
      <c r="F320" s="282"/>
      <c r="G320" s="283"/>
      <c r="H320" s="10"/>
    </row>
    <row r="321">
      <c r="A321" s="284"/>
      <c r="B321" s="285"/>
      <c r="C321" s="286"/>
      <c r="D321" s="282"/>
      <c r="E321" s="12"/>
      <c r="F321" s="282"/>
      <c r="G321" s="283"/>
      <c r="H321" s="10"/>
    </row>
    <row r="322">
      <c r="A322" s="284"/>
      <c r="B322" s="285"/>
      <c r="C322" s="286"/>
      <c r="D322" s="282"/>
      <c r="E322" s="12"/>
      <c r="F322" s="282"/>
      <c r="G322" s="283"/>
      <c r="H322" s="10"/>
    </row>
    <row r="323">
      <c r="A323" s="284"/>
      <c r="B323" s="285"/>
      <c r="C323" s="286"/>
      <c r="D323" s="282"/>
      <c r="E323" s="12"/>
      <c r="F323" s="282"/>
      <c r="G323" s="283"/>
      <c r="H323" s="10"/>
    </row>
    <row r="324">
      <c r="A324" s="284"/>
      <c r="B324" s="285"/>
      <c r="C324" s="286"/>
      <c r="D324" s="282"/>
      <c r="E324" s="12"/>
      <c r="F324" s="282"/>
      <c r="G324" s="283"/>
      <c r="H324" s="10"/>
    </row>
    <row r="325">
      <c r="A325" s="284"/>
      <c r="B325" s="285"/>
      <c r="C325" s="286"/>
      <c r="D325" s="282"/>
      <c r="E325" s="12"/>
      <c r="F325" s="282"/>
      <c r="G325" s="283"/>
      <c r="H325" s="10"/>
    </row>
    <row r="326">
      <c r="A326" s="284"/>
      <c r="B326" s="285"/>
      <c r="C326" s="286"/>
      <c r="D326" s="282"/>
      <c r="E326" s="12"/>
      <c r="F326" s="282"/>
      <c r="G326" s="283"/>
      <c r="H326" s="10"/>
    </row>
    <row r="327">
      <c r="A327" s="284"/>
      <c r="B327" s="285"/>
      <c r="C327" s="286"/>
      <c r="D327" s="282"/>
      <c r="E327" s="12"/>
      <c r="F327" s="282"/>
      <c r="G327" s="283"/>
      <c r="H327" s="10"/>
    </row>
    <row r="328">
      <c r="A328" s="284"/>
      <c r="B328" s="285"/>
      <c r="C328" s="286"/>
      <c r="D328" s="282"/>
      <c r="E328" s="12"/>
      <c r="F328" s="282"/>
      <c r="G328" s="283"/>
      <c r="H328" s="10"/>
    </row>
    <row r="329">
      <c r="A329" s="284"/>
      <c r="B329" s="285"/>
      <c r="C329" s="286"/>
      <c r="D329" s="282"/>
      <c r="E329" s="12"/>
      <c r="F329" s="282"/>
      <c r="G329" s="283"/>
      <c r="H329" s="10"/>
    </row>
    <row r="330">
      <c r="A330" s="284"/>
      <c r="B330" s="285"/>
      <c r="C330" s="286"/>
      <c r="D330" s="282"/>
      <c r="E330" s="12"/>
      <c r="F330" s="282"/>
      <c r="G330" s="283"/>
      <c r="H330" s="10"/>
    </row>
    <row r="331">
      <c r="A331" s="284"/>
      <c r="B331" s="285"/>
      <c r="C331" s="286"/>
      <c r="D331" s="282"/>
      <c r="E331" s="12"/>
      <c r="F331" s="282"/>
      <c r="G331" s="283"/>
      <c r="H331" s="10"/>
    </row>
    <row r="332">
      <c r="A332" s="284"/>
      <c r="B332" s="285"/>
      <c r="C332" s="286"/>
      <c r="D332" s="282"/>
      <c r="E332" s="12"/>
      <c r="F332" s="282"/>
      <c r="G332" s="283"/>
      <c r="H332" s="10"/>
    </row>
    <row r="333">
      <c r="A333" s="284"/>
      <c r="B333" s="285"/>
      <c r="C333" s="286"/>
      <c r="D333" s="282"/>
      <c r="E333" s="12"/>
      <c r="F333" s="282"/>
      <c r="G333" s="283"/>
      <c r="H333" s="10"/>
    </row>
    <row r="334">
      <c r="A334" s="284"/>
      <c r="B334" s="285"/>
      <c r="C334" s="286"/>
      <c r="D334" s="282"/>
      <c r="E334" s="12"/>
      <c r="F334" s="282"/>
      <c r="G334" s="283"/>
      <c r="H334" s="10"/>
    </row>
    <row r="335">
      <c r="A335" s="284"/>
      <c r="B335" s="285"/>
      <c r="C335" s="286"/>
      <c r="D335" s="282"/>
      <c r="E335" s="12"/>
      <c r="F335" s="282"/>
      <c r="G335" s="283"/>
      <c r="H335" s="10"/>
    </row>
    <row r="336">
      <c r="A336" s="284"/>
      <c r="B336" s="285"/>
      <c r="C336" s="286"/>
      <c r="D336" s="282"/>
      <c r="E336" s="12"/>
      <c r="F336" s="282"/>
      <c r="G336" s="283"/>
      <c r="H336" s="10"/>
    </row>
    <row r="337">
      <c r="A337" s="284"/>
      <c r="B337" s="285"/>
      <c r="C337" s="286"/>
      <c r="D337" s="282"/>
      <c r="E337" s="12"/>
      <c r="F337" s="282"/>
      <c r="G337" s="283"/>
      <c r="H337" s="10"/>
    </row>
    <row r="338">
      <c r="A338" s="284"/>
      <c r="B338" s="285"/>
      <c r="C338" s="286"/>
      <c r="D338" s="282"/>
      <c r="E338" s="12"/>
      <c r="F338" s="282"/>
      <c r="G338" s="283"/>
      <c r="H338" s="10"/>
    </row>
    <row r="339">
      <c r="A339" s="284"/>
      <c r="B339" s="285"/>
      <c r="C339" s="286"/>
      <c r="D339" s="282"/>
      <c r="E339" s="12"/>
      <c r="F339" s="282"/>
      <c r="G339" s="283"/>
      <c r="H339" s="10"/>
    </row>
    <row r="340">
      <c r="A340" s="284"/>
      <c r="B340" s="285"/>
      <c r="C340" s="286"/>
      <c r="D340" s="282"/>
      <c r="E340" s="12"/>
      <c r="F340" s="282"/>
      <c r="G340" s="283"/>
      <c r="H340" s="10"/>
    </row>
    <row r="341">
      <c r="A341" s="284"/>
      <c r="B341" s="285"/>
      <c r="C341" s="286"/>
      <c r="D341" s="282"/>
      <c r="E341" s="12"/>
      <c r="F341" s="282"/>
      <c r="G341" s="283"/>
      <c r="H341" s="10"/>
    </row>
    <row r="342">
      <c r="A342" s="284"/>
      <c r="B342" s="285"/>
      <c r="C342" s="286"/>
      <c r="D342" s="282"/>
      <c r="E342" s="12"/>
      <c r="F342" s="282"/>
      <c r="G342" s="283"/>
      <c r="H342" s="10"/>
    </row>
    <row r="343">
      <c r="A343" s="284"/>
      <c r="B343" s="285"/>
      <c r="C343" s="286"/>
      <c r="D343" s="282"/>
      <c r="E343" s="12"/>
      <c r="F343" s="282"/>
      <c r="G343" s="283"/>
      <c r="H343" s="10"/>
    </row>
    <row r="344">
      <c r="A344" s="284"/>
      <c r="B344" s="285"/>
      <c r="C344" s="286"/>
      <c r="D344" s="282"/>
      <c r="E344" s="12"/>
      <c r="F344" s="282"/>
      <c r="G344" s="283"/>
      <c r="H344" s="10"/>
    </row>
    <row r="345">
      <c r="A345" s="284"/>
      <c r="B345" s="285"/>
      <c r="C345" s="286"/>
      <c r="D345" s="282"/>
      <c r="E345" s="12"/>
      <c r="F345" s="282"/>
      <c r="G345" s="283"/>
      <c r="H345" s="10"/>
    </row>
    <row r="346">
      <c r="A346" s="284"/>
      <c r="B346" s="285"/>
      <c r="C346" s="286"/>
      <c r="D346" s="282"/>
      <c r="E346" s="12"/>
      <c r="F346" s="282"/>
      <c r="G346" s="283"/>
      <c r="H346" s="10"/>
    </row>
    <row r="347">
      <c r="A347" s="284"/>
      <c r="B347" s="285"/>
      <c r="C347" s="286"/>
      <c r="D347" s="282"/>
      <c r="E347" s="12"/>
      <c r="F347" s="282"/>
      <c r="G347" s="283"/>
      <c r="H347" s="10"/>
    </row>
    <row r="348">
      <c r="A348" s="284"/>
      <c r="B348" s="285"/>
      <c r="C348" s="286"/>
      <c r="D348" s="282"/>
      <c r="E348" s="12"/>
      <c r="F348" s="282"/>
      <c r="G348" s="283"/>
      <c r="H348" s="10"/>
    </row>
    <row r="349">
      <c r="A349" s="284"/>
      <c r="B349" s="285"/>
      <c r="C349" s="286"/>
      <c r="D349" s="282"/>
      <c r="E349" s="12"/>
      <c r="F349" s="282"/>
      <c r="G349" s="283"/>
      <c r="H349" s="10"/>
    </row>
    <row r="350">
      <c r="A350" s="284"/>
      <c r="B350" s="285"/>
      <c r="C350" s="286"/>
      <c r="D350" s="282"/>
      <c r="E350" s="12"/>
      <c r="F350" s="282"/>
      <c r="G350" s="283"/>
      <c r="H350" s="10"/>
    </row>
    <row r="351">
      <c r="A351" s="284"/>
      <c r="B351" s="285"/>
      <c r="C351" s="286"/>
      <c r="D351" s="282"/>
      <c r="E351" s="12"/>
      <c r="F351" s="282"/>
      <c r="G351" s="283"/>
      <c r="H351" s="10"/>
    </row>
    <row r="352">
      <c r="A352" s="284"/>
      <c r="B352" s="285"/>
      <c r="C352" s="286"/>
      <c r="D352" s="282"/>
      <c r="E352" s="12"/>
      <c r="F352" s="282"/>
      <c r="G352" s="283"/>
      <c r="H352" s="10"/>
    </row>
    <row r="353">
      <c r="A353" s="284"/>
      <c r="B353" s="285"/>
      <c r="C353" s="286"/>
      <c r="D353" s="282"/>
      <c r="E353" s="12"/>
      <c r="F353" s="282"/>
      <c r="G353" s="283"/>
      <c r="H353" s="10"/>
    </row>
    <row r="354">
      <c r="A354" s="284"/>
      <c r="B354" s="285"/>
      <c r="C354" s="286"/>
      <c r="D354" s="282"/>
      <c r="E354" s="12"/>
      <c r="F354" s="282"/>
      <c r="G354" s="283"/>
      <c r="H354" s="10"/>
    </row>
    <row r="355">
      <c r="A355" s="284"/>
      <c r="B355" s="285"/>
      <c r="C355" s="286"/>
      <c r="D355" s="282"/>
      <c r="E355" s="12"/>
      <c r="F355" s="282"/>
      <c r="G355" s="283"/>
      <c r="H355" s="10"/>
    </row>
    <row r="356">
      <c r="A356" s="284"/>
      <c r="B356" s="285"/>
      <c r="C356" s="286"/>
      <c r="D356" s="282"/>
      <c r="E356" s="12"/>
      <c r="F356" s="282"/>
      <c r="G356" s="283"/>
      <c r="H356" s="10"/>
    </row>
    <row r="357">
      <c r="A357" s="284"/>
      <c r="B357" s="285"/>
      <c r="C357" s="286"/>
      <c r="D357" s="282"/>
      <c r="E357" s="12"/>
      <c r="F357" s="282"/>
      <c r="G357" s="283"/>
      <c r="H357" s="10"/>
    </row>
    <row r="358">
      <c r="A358" s="284"/>
      <c r="B358" s="285"/>
      <c r="C358" s="286"/>
      <c r="D358" s="282"/>
      <c r="E358" s="12"/>
      <c r="F358" s="282"/>
      <c r="G358" s="283"/>
      <c r="H358" s="10"/>
    </row>
    <row r="359">
      <c r="A359" s="284"/>
      <c r="B359" s="285"/>
      <c r="C359" s="286"/>
      <c r="D359" s="282"/>
      <c r="E359" s="12"/>
      <c r="F359" s="282"/>
      <c r="G359" s="283"/>
      <c r="H359" s="10"/>
    </row>
    <row r="360">
      <c r="A360" s="284"/>
      <c r="B360" s="285"/>
      <c r="C360" s="286"/>
      <c r="D360" s="282"/>
      <c r="E360" s="12"/>
      <c r="F360" s="282"/>
      <c r="G360" s="283"/>
      <c r="H360" s="10"/>
    </row>
    <row r="361">
      <c r="A361" s="284"/>
      <c r="B361" s="285"/>
      <c r="C361" s="286"/>
      <c r="D361" s="282"/>
      <c r="E361" s="12"/>
      <c r="F361" s="282"/>
      <c r="G361" s="283"/>
      <c r="H361" s="10"/>
    </row>
    <row r="362">
      <c r="A362" s="284"/>
      <c r="B362" s="285"/>
      <c r="C362" s="286"/>
      <c r="D362" s="282"/>
      <c r="E362" s="12"/>
      <c r="F362" s="282"/>
      <c r="G362" s="283"/>
      <c r="H362" s="10"/>
    </row>
    <row r="363">
      <c r="A363" s="284"/>
      <c r="B363" s="285"/>
      <c r="C363" s="286"/>
      <c r="D363" s="282"/>
      <c r="E363" s="12"/>
      <c r="F363" s="282"/>
      <c r="G363" s="283"/>
      <c r="H363" s="10"/>
    </row>
    <row r="364">
      <c r="A364" s="284"/>
      <c r="B364" s="285"/>
      <c r="C364" s="286"/>
      <c r="D364" s="282"/>
      <c r="E364" s="12"/>
      <c r="F364" s="282"/>
      <c r="G364" s="283"/>
      <c r="H364" s="10"/>
    </row>
    <row r="365">
      <c r="A365" s="284"/>
      <c r="B365" s="285"/>
      <c r="C365" s="286"/>
      <c r="D365" s="282"/>
      <c r="E365" s="12"/>
      <c r="F365" s="282"/>
      <c r="G365" s="283"/>
      <c r="H365" s="10"/>
    </row>
    <row r="366">
      <c r="A366" s="284"/>
      <c r="B366" s="285"/>
      <c r="C366" s="286"/>
      <c r="D366" s="282"/>
      <c r="E366" s="12"/>
      <c r="F366" s="282"/>
      <c r="G366" s="283"/>
      <c r="H366" s="10"/>
    </row>
    <row r="367">
      <c r="A367" s="284"/>
      <c r="B367" s="285"/>
      <c r="C367" s="286"/>
      <c r="D367" s="282"/>
      <c r="E367" s="12"/>
      <c r="F367" s="282"/>
      <c r="G367" s="283"/>
      <c r="H367" s="10"/>
    </row>
    <row r="368">
      <c r="A368" s="284"/>
      <c r="B368" s="285"/>
      <c r="C368" s="286"/>
      <c r="D368" s="282"/>
      <c r="E368" s="12"/>
      <c r="F368" s="282"/>
      <c r="G368" s="283"/>
      <c r="H368" s="10"/>
    </row>
    <row r="369">
      <c r="A369" s="284"/>
      <c r="B369" s="285"/>
      <c r="C369" s="286"/>
      <c r="D369" s="282"/>
      <c r="E369" s="12"/>
      <c r="F369" s="282"/>
      <c r="G369" s="283"/>
      <c r="H369" s="10"/>
    </row>
    <row r="370">
      <c r="A370" s="284"/>
      <c r="B370" s="285"/>
      <c r="C370" s="286"/>
      <c r="D370" s="282"/>
      <c r="E370" s="12"/>
      <c r="F370" s="282"/>
      <c r="G370" s="283"/>
      <c r="H370" s="10"/>
    </row>
    <row r="371">
      <c r="A371" s="284"/>
      <c r="B371" s="285"/>
      <c r="C371" s="286"/>
      <c r="D371" s="282"/>
      <c r="E371" s="12"/>
      <c r="F371" s="282"/>
      <c r="G371" s="283"/>
      <c r="H371" s="10"/>
    </row>
    <row r="372">
      <c r="A372" s="284"/>
      <c r="B372" s="285"/>
      <c r="C372" s="286"/>
      <c r="D372" s="282"/>
      <c r="E372" s="12"/>
      <c r="F372" s="282"/>
      <c r="G372" s="283"/>
      <c r="H372" s="10"/>
    </row>
    <row r="373">
      <c r="A373" s="284"/>
      <c r="B373" s="285"/>
      <c r="C373" s="286"/>
      <c r="D373" s="282"/>
      <c r="E373" s="12"/>
      <c r="F373" s="282"/>
      <c r="G373" s="283"/>
      <c r="H373" s="10"/>
    </row>
    <row r="374">
      <c r="A374" s="284"/>
      <c r="B374" s="285"/>
      <c r="C374" s="286"/>
      <c r="D374" s="282"/>
      <c r="E374" s="12"/>
      <c r="F374" s="282"/>
      <c r="G374" s="283"/>
      <c r="H374" s="10"/>
    </row>
    <row r="375">
      <c r="A375" s="284"/>
      <c r="B375" s="285"/>
      <c r="C375" s="286"/>
      <c r="D375" s="282"/>
      <c r="E375" s="12"/>
      <c r="F375" s="282"/>
      <c r="G375" s="283"/>
      <c r="H375" s="10"/>
    </row>
    <row r="376">
      <c r="A376" s="284"/>
      <c r="B376" s="285"/>
      <c r="C376" s="286"/>
      <c r="D376" s="282"/>
      <c r="E376" s="12"/>
      <c r="F376" s="282"/>
      <c r="G376" s="283"/>
      <c r="H376" s="10"/>
    </row>
    <row r="377">
      <c r="A377" s="284"/>
      <c r="B377" s="285"/>
      <c r="C377" s="286"/>
      <c r="D377" s="282"/>
      <c r="E377" s="12"/>
      <c r="F377" s="282"/>
      <c r="G377" s="283"/>
      <c r="H377" s="10"/>
    </row>
    <row r="378">
      <c r="A378" s="284"/>
      <c r="B378" s="287"/>
      <c r="C378" s="286"/>
      <c r="D378" s="288"/>
      <c r="E378" s="12"/>
      <c r="F378" s="288"/>
      <c r="G378" s="283"/>
      <c r="H378" s="63"/>
    </row>
  </sheetData>
  <mergeCells count="44">
    <mergeCell ref="A82:D82"/>
    <mergeCell ref="A79:A80"/>
    <mergeCell ref="A126:A127"/>
    <mergeCell ref="A61:A62"/>
    <mergeCell ref="A106:A107"/>
    <mergeCell ref="A83:D83"/>
    <mergeCell ref="E84:E86"/>
    <mergeCell ref="A115:A116"/>
    <mergeCell ref="A63:A64"/>
    <mergeCell ref="A225:A226"/>
    <mergeCell ref="A233:A234"/>
    <mergeCell ref="A231:A232"/>
    <mergeCell ref="A152:A153"/>
    <mergeCell ref="A141:A142"/>
    <mergeCell ref="A150:A151"/>
    <mergeCell ref="A166:A167"/>
    <mergeCell ref="A254:A255"/>
    <mergeCell ref="A202:A203"/>
    <mergeCell ref="A192:A193"/>
    <mergeCell ref="A157:A158"/>
    <mergeCell ref="A159:A160"/>
    <mergeCell ref="A148:D148"/>
    <mergeCell ref="B166:B167"/>
    <mergeCell ref="D166:D167"/>
    <mergeCell ref="C166:C167"/>
    <mergeCell ref="A183:D183"/>
    <mergeCell ref="A262:A263"/>
    <mergeCell ref="A264:A265"/>
    <mergeCell ref="A215:A216"/>
    <mergeCell ref="A207:A208"/>
    <mergeCell ref="A206:D206"/>
    <mergeCell ref="A249:A250"/>
    <mergeCell ref="A242:A244"/>
    <mergeCell ref="E242:E244"/>
    <mergeCell ref="A251:D251"/>
    <mergeCell ref="A137:A138"/>
    <mergeCell ref="A134:A135"/>
    <mergeCell ref="A53:A54"/>
    <mergeCell ref="A43:A44"/>
    <mergeCell ref="A32:A33"/>
    <mergeCell ref="A29:A30"/>
    <mergeCell ref="A26:A27"/>
    <mergeCell ref="A220:A221"/>
    <mergeCell ref="A222:A22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72.29"/>
    <col customWidth="1" min="3" max="3" width="9.43"/>
  </cols>
  <sheetData>
    <row r="1">
      <c r="A1" s="1" t="s">
        <v>0</v>
      </c>
      <c r="B1" s="4" t="s">
        <v>2</v>
      </c>
      <c r="C1" s="6" t="s">
        <v>6</v>
      </c>
      <c r="D1" s="8" t="s">
        <v>10</v>
      </c>
    </row>
    <row r="2">
      <c r="A2" s="10"/>
      <c r="B2" s="12" t="s">
        <v>11</v>
      </c>
      <c r="C2" s="13">
        <v>1.0</v>
      </c>
      <c r="D2" s="14">
        <v>42563.0</v>
      </c>
    </row>
    <row r="3">
      <c r="A3" s="10"/>
      <c r="B3" s="12" t="s">
        <v>13</v>
      </c>
      <c r="C3" s="13">
        <v>2.0</v>
      </c>
      <c r="D3" s="16">
        <v>42563.0</v>
      </c>
    </row>
    <row r="4">
      <c r="A4" s="10"/>
      <c r="B4" s="12" t="s">
        <v>14</v>
      </c>
      <c r="C4" s="13">
        <v>1.0</v>
      </c>
      <c r="D4" s="18" t="s">
        <v>15</v>
      </c>
    </row>
    <row r="5">
      <c r="A5" s="10"/>
      <c r="B5" s="12" t="s">
        <v>17</v>
      </c>
      <c r="C5" s="13">
        <v>1.0</v>
      </c>
      <c r="D5" s="14">
        <v>42571.0</v>
      </c>
    </row>
    <row r="6">
      <c r="A6" s="10"/>
      <c r="B6" s="12" t="s">
        <v>18</v>
      </c>
      <c r="C6" s="13">
        <v>1.0</v>
      </c>
      <c r="D6" s="14">
        <v>42571.0</v>
      </c>
    </row>
    <row r="7">
      <c r="A7" s="10"/>
      <c r="B7" s="12" t="s">
        <v>19</v>
      </c>
      <c r="C7" s="13">
        <v>1.0</v>
      </c>
      <c r="D7" s="14">
        <v>42571.0</v>
      </c>
    </row>
    <row r="8">
      <c r="A8" s="10"/>
      <c r="B8" s="21" t="s">
        <v>20</v>
      </c>
      <c r="C8" s="13">
        <v>1.0</v>
      </c>
      <c r="D8" s="23">
        <v>42575.0</v>
      </c>
    </row>
    <row r="9">
      <c r="A9" s="10"/>
      <c r="B9" s="12" t="s">
        <v>21</v>
      </c>
      <c r="C9" s="13">
        <v>1.0</v>
      </c>
      <c r="D9" s="25">
        <v>42577.0</v>
      </c>
    </row>
    <row r="10">
      <c r="A10" s="10"/>
      <c r="B10" s="12" t="s">
        <v>22</v>
      </c>
      <c r="C10" s="13">
        <v>2.0</v>
      </c>
      <c r="D10" s="10"/>
    </row>
    <row r="11">
      <c r="A11" s="10"/>
      <c r="B11" s="12" t="s">
        <v>23</v>
      </c>
      <c r="C11" s="13">
        <v>2.0</v>
      </c>
      <c r="D11" s="13" t="s">
        <v>24</v>
      </c>
    </row>
    <row r="12">
      <c r="A12" s="10"/>
      <c r="B12" s="12" t="s">
        <v>25</v>
      </c>
      <c r="C12" s="13">
        <v>1.0</v>
      </c>
      <c r="D12" s="13" t="s">
        <v>24</v>
      </c>
    </row>
    <row r="13">
      <c r="A13" s="10"/>
      <c r="B13" s="12" t="s">
        <v>26</v>
      </c>
      <c r="C13" s="13">
        <v>2.0</v>
      </c>
      <c r="D13" s="13" t="s">
        <v>24</v>
      </c>
    </row>
    <row r="14">
      <c r="A14" s="10"/>
      <c r="B14" s="12" t="s">
        <v>27</v>
      </c>
      <c r="C14" s="13">
        <v>1.0</v>
      </c>
      <c r="D14" s="13" t="s">
        <v>24</v>
      </c>
    </row>
    <row r="15">
      <c r="A15" s="10"/>
      <c r="B15" s="12" t="s">
        <v>28</v>
      </c>
      <c r="C15" s="13">
        <v>2.0</v>
      </c>
      <c r="D15" s="10"/>
    </row>
    <row r="16">
      <c r="A16" s="10"/>
      <c r="B16" s="35" t="s">
        <v>29</v>
      </c>
      <c r="C16" s="13">
        <v>1.0</v>
      </c>
      <c r="D16" s="10"/>
    </row>
    <row r="17">
      <c r="A17" s="10"/>
      <c r="B17" s="12" t="s">
        <v>58</v>
      </c>
      <c r="C17" s="13">
        <v>1.0</v>
      </c>
      <c r="D17" s="13" t="s">
        <v>24</v>
      </c>
    </row>
    <row r="18">
      <c r="A18" s="10"/>
      <c r="B18" s="35" t="s">
        <v>62</v>
      </c>
      <c r="C18" s="13">
        <v>1.0</v>
      </c>
      <c r="D18" s="13" t="s">
        <v>15</v>
      </c>
    </row>
    <row r="19">
      <c r="A19" s="10"/>
      <c r="B19" s="35" t="s">
        <v>66</v>
      </c>
      <c r="C19" s="10"/>
      <c r="D19" s="13" t="s">
        <v>15</v>
      </c>
    </row>
    <row r="20">
      <c r="A20" s="10"/>
      <c r="B20" s="35" t="s">
        <v>72</v>
      </c>
      <c r="C20" s="10"/>
      <c r="D20" s="13" t="s">
        <v>15</v>
      </c>
    </row>
    <row r="21">
      <c r="A21" s="10"/>
      <c r="B21" s="12" t="s">
        <v>77</v>
      </c>
      <c r="C21" s="13">
        <v>1.0</v>
      </c>
      <c r="D21" s="13" t="s">
        <v>24</v>
      </c>
    </row>
    <row r="22">
      <c r="A22" s="10"/>
      <c r="B22" s="12" t="s">
        <v>80</v>
      </c>
      <c r="C22" s="13">
        <v>1.0</v>
      </c>
      <c r="D22" s="13" t="s">
        <v>24</v>
      </c>
    </row>
    <row r="23">
      <c r="A23" s="10"/>
      <c r="B23" s="12" t="s">
        <v>83</v>
      </c>
      <c r="C23" s="13">
        <v>1.0</v>
      </c>
      <c r="D23" s="13" t="s">
        <v>24</v>
      </c>
    </row>
    <row r="24">
      <c r="A24" s="10"/>
      <c r="B24" s="12" t="s">
        <v>85</v>
      </c>
      <c r="C24" s="13">
        <v>1.0</v>
      </c>
      <c r="D24" s="13" t="s">
        <v>24</v>
      </c>
    </row>
    <row r="25">
      <c r="A25" s="10"/>
      <c r="B25" s="12" t="s">
        <v>87</v>
      </c>
      <c r="C25" s="10"/>
      <c r="D25" s="10"/>
    </row>
    <row r="26">
      <c r="A26" s="10"/>
      <c r="B26" s="12" t="s">
        <v>89</v>
      </c>
      <c r="C26" s="10"/>
      <c r="D26" s="10"/>
    </row>
    <row r="27">
      <c r="A27" s="10"/>
      <c r="C27" s="10"/>
      <c r="D27" s="10"/>
    </row>
    <row r="28">
      <c r="A28" s="10"/>
      <c r="C28" s="10"/>
      <c r="D28" s="10"/>
    </row>
    <row r="29">
      <c r="A29" s="10"/>
      <c r="C29" s="10"/>
      <c r="D29" s="10"/>
    </row>
    <row r="30">
      <c r="A30" s="10"/>
      <c r="C30" s="10"/>
      <c r="D30" s="10"/>
    </row>
    <row r="31">
      <c r="A31" s="10"/>
      <c r="C31" s="10"/>
      <c r="D31" s="10"/>
    </row>
    <row r="32">
      <c r="A32" s="10"/>
      <c r="C32" s="10"/>
      <c r="D32" s="10"/>
    </row>
    <row r="33">
      <c r="A33" s="10"/>
      <c r="C33" s="10"/>
      <c r="D33" s="10"/>
    </row>
    <row r="34">
      <c r="A34" s="10"/>
      <c r="C34" s="10"/>
      <c r="D34" s="10"/>
    </row>
    <row r="35">
      <c r="A35" s="10"/>
      <c r="C35" s="10"/>
      <c r="D35" s="10"/>
    </row>
    <row r="36">
      <c r="A36" s="10"/>
      <c r="C36" s="10"/>
      <c r="D36" s="10"/>
    </row>
    <row r="37">
      <c r="A37" s="10"/>
      <c r="C37" s="10"/>
      <c r="D37" s="10"/>
    </row>
    <row r="38">
      <c r="A38" s="10"/>
      <c r="C38" s="10"/>
      <c r="D38" s="10"/>
    </row>
    <row r="39">
      <c r="A39" s="10"/>
      <c r="C39" s="10"/>
      <c r="D39" s="10"/>
    </row>
    <row r="40">
      <c r="A40" s="10"/>
      <c r="C40" s="10"/>
      <c r="D40" s="10"/>
    </row>
    <row r="41">
      <c r="A41" s="10"/>
      <c r="C41" s="10"/>
      <c r="D41" s="10"/>
    </row>
    <row r="42">
      <c r="A42" s="10"/>
      <c r="C42" s="10"/>
      <c r="D42" s="10"/>
    </row>
    <row r="43">
      <c r="A43" s="10"/>
      <c r="C43" s="10"/>
      <c r="D43" s="10"/>
    </row>
    <row r="44">
      <c r="A44" s="10"/>
      <c r="C44" s="10"/>
      <c r="D44" s="10"/>
    </row>
    <row r="45">
      <c r="A45" s="10"/>
      <c r="C45" s="10"/>
      <c r="D45" s="10"/>
    </row>
    <row r="46">
      <c r="A46" s="10"/>
      <c r="C46" s="10"/>
      <c r="D46" s="10"/>
    </row>
    <row r="47">
      <c r="A47" s="10"/>
      <c r="C47" s="10"/>
      <c r="D47" s="10"/>
    </row>
    <row r="48">
      <c r="A48" s="10"/>
      <c r="C48" s="10"/>
      <c r="D48" s="10"/>
    </row>
    <row r="49">
      <c r="A49" s="10"/>
      <c r="C49" s="10"/>
      <c r="D49" s="10"/>
    </row>
    <row r="50">
      <c r="A50" s="10"/>
      <c r="C50" s="10"/>
      <c r="D50" s="10"/>
    </row>
    <row r="51">
      <c r="A51" s="10"/>
      <c r="C51" s="10"/>
      <c r="D51" s="10"/>
    </row>
    <row r="52">
      <c r="A52" s="10"/>
      <c r="C52" s="10"/>
      <c r="D52" s="10"/>
    </row>
    <row r="53">
      <c r="A53" s="10"/>
      <c r="C53" s="10"/>
      <c r="D53" s="10"/>
    </row>
    <row r="54">
      <c r="A54" s="10"/>
      <c r="C54" s="10"/>
      <c r="D54" s="10"/>
    </row>
    <row r="55">
      <c r="A55" s="10"/>
      <c r="C55" s="10"/>
      <c r="D55" s="10"/>
    </row>
    <row r="56">
      <c r="A56" s="10"/>
      <c r="C56" s="10"/>
      <c r="D56" s="10"/>
    </row>
    <row r="57">
      <c r="A57" s="10"/>
      <c r="C57" s="10"/>
      <c r="D57" s="10"/>
    </row>
    <row r="58">
      <c r="A58" s="10"/>
      <c r="C58" s="10"/>
      <c r="D58" s="10"/>
    </row>
    <row r="59">
      <c r="A59" s="10"/>
      <c r="C59" s="10"/>
      <c r="D59" s="10"/>
    </row>
    <row r="60">
      <c r="A60" s="10"/>
      <c r="C60" s="10"/>
      <c r="D60" s="10"/>
    </row>
    <row r="61">
      <c r="A61" s="10"/>
      <c r="C61" s="10"/>
      <c r="D61" s="10"/>
    </row>
    <row r="62">
      <c r="A62" s="10"/>
      <c r="C62" s="10"/>
      <c r="D62" s="10"/>
    </row>
    <row r="63">
      <c r="A63" s="10"/>
      <c r="C63" s="10"/>
      <c r="D63" s="10"/>
    </row>
    <row r="64">
      <c r="A64" s="10"/>
      <c r="C64" s="10"/>
      <c r="D64" s="10"/>
    </row>
    <row r="65">
      <c r="A65" s="10"/>
      <c r="C65" s="10"/>
      <c r="D65" s="10"/>
    </row>
    <row r="66">
      <c r="A66" s="10"/>
      <c r="C66" s="10"/>
      <c r="D66" s="10"/>
    </row>
    <row r="67">
      <c r="A67" s="10"/>
      <c r="C67" s="10"/>
      <c r="D67" s="10"/>
    </row>
    <row r="68">
      <c r="A68" s="10"/>
      <c r="C68" s="10"/>
      <c r="D68" s="10"/>
    </row>
    <row r="69">
      <c r="A69" s="10"/>
      <c r="C69" s="10"/>
      <c r="D69" s="10"/>
    </row>
    <row r="70">
      <c r="A70" s="10"/>
      <c r="C70" s="10"/>
      <c r="D70" s="10"/>
    </row>
    <row r="71">
      <c r="A71" s="10"/>
      <c r="C71" s="10"/>
      <c r="D71" s="10"/>
    </row>
    <row r="72">
      <c r="A72" s="10"/>
      <c r="C72" s="10"/>
      <c r="D72" s="10"/>
    </row>
    <row r="73">
      <c r="A73" s="10"/>
      <c r="C73" s="10"/>
      <c r="D73" s="10"/>
    </row>
    <row r="74">
      <c r="A74" s="10"/>
      <c r="C74" s="10"/>
      <c r="D74" s="10"/>
    </row>
    <row r="75">
      <c r="A75" s="10"/>
      <c r="C75" s="10"/>
      <c r="D75" s="10"/>
    </row>
    <row r="76">
      <c r="A76" s="10"/>
      <c r="C76" s="10"/>
      <c r="D76" s="10"/>
    </row>
    <row r="77">
      <c r="A77" s="10"/>
      <c r="C77" s="10"/>
      <c r="D77" s="10"/>
    </row>
    <row r="78">
      <c r="A78" s="10"/>
      <c r="C78" s="10"/>
      <c r="D78" s="10"/>
    </row>
    <row r="79">
      <c r="A79" s="10"/>
      <c r="C79" s="10"/>
      <c r="D79" s="10"/>
    </row>
    <row r="80">
      <c r="A80" s="10"/>
      <c r="C80" s="10"/>
      <c r="D80" s="10"/>
    </row>
    <row r="81">
      <c r="A81" s="10"/>
      <c r="C81" s="10"/>
      <c r="D81" s="10"/>
    </row>
    <row r="82">
      <c r="A82" s="10"/>
      <c r="C82" s="10"/>
      <c r="D82" s="10"/>
    </row>
    <row r="83">
      <c r="A83" s="10"/>
      <c r="C83" s="10"/>
      <c r="D83" s="10"/>
    </row>
    <row r="84">
      <c r="A84" s="10"/>
      <c r="C84" s="10"/>
      <c r="D84" s="10"/>
    </row>
    <row r="85">
      <c r="A85" s="10"/>
      <c r="C85" s="10"/>
      <c r="D85" s="10"/>
    </row>
    <row r="86">
      <c r="A86" s="10"/>
      <c r="C86" s="10"/>
      <c r="D86" s="10"/>
    </row>
    <row r="87">
      <c r="A87" s="10"/>
      <c r="C87" s="10"/>
      <c r="D87" s="10"/>
    </row>
    <row r="88">
      <c r="A88" s="10"/>
      <c r="C88" s="10"/>
      <c r="D88" s="10"/>
    </row>
    <row r="89">
      <c r="A89" s="10"/>
      <c r="C89" s="10"/>
      <c r="D89" s="10"/>
    </row>
    <row r="90">
      <c r="A90" s="10"/>
      <c r="C90" s="10"/>
      <c r="D90" s="10"/>
    </row>
    <row r="91">
      <c r="A91" s="10"/>
      <c r="C91" s="10"/>
      <c r="D91" s="10"/>
    </row>
    <row r="92">
      <c r="A92" s="10"/>
      <c r="C92" s="10"/>
      <c r="D92" s="10"/>
    </row>
    <row r="93">
      <c r="A93" s="10"/>
      <c r="C93" s="10"/>
      <c r="D93" s="10"/>
    </row>
    <row r="94">
      <c r="A94" s="10"/>
      <c r="C94" s="10"/>
      <c r="D94" s="10"/>
    </row>
    <row r="95">
      <c r="A95" s="10"/>
      <c r="C95" s="10"/>
      <c r="D95" s="10"/>
    </row>
    <row r="96">
      <c r="A96" s="10"/>
      <c r="C96" s="10"/>
      <c r="D96" s="10"/>
    </row>
    <row r="97">
      <c r="A97" s="10"/>
      <c r="C97" s="10"/>
      <c r="D97" s="10"/>
    </row>
    <row r="98">
      <c r="A98" s="10"/>
      <c r="C98" s="10"/>
      <c r="D98" s="10"/>
    </row>
    <row r="99">
      <c r="A99" s="10"/>
      <c r="C99" s="10"/>
      <c r="D99" s="10"/>
    </row>
    <row r="100">
      <c r="A100" s="10"/>
      <c r="C100" s="10"/>
      <c r="D100" s="10"/>
    </row>
    <row r="101">
      <c r="A101" s="10"/>
      <c r="C101" s="10"/>
      <c r="D101" s="10"/>
    </row>
    <row r="102">
      <c r="A102" s="10"/>
      <c r="C102" s="10"/>
      <c r="D102" s="10"/>
    </row>
    <row r="103">
      <c r="A103" s="10"/>
      <c r="C103" s="10"/>
      <c r="D103" s="10"/>
    </row>
    <row r="104">
      <c r="A104" s="10"/>
      <c r="C104" s="10"/>
      <c r="D104" s="10"/>
    </row>
    <row r="105">
      <c r="A105" s="10"/>
      <c r="C105" s="10"/>
      <c r="D105" s="10"/>
    </row>
    <row r="106">
      <c r="A106" s="10"/>
      <c r="C106" s="10"/>
      <c r="D106" s="10"/>
    </row>
    <row r="107">
      <c r="A107" s="10"/>
      <c r="C107" s="10"/>
      <c r="D107" s="10"/>
    </row>
    <row r="108">
      <c r="A108" s="10"/>
      <c r="C108" s="10"/>
      <c r="D108" s="10"/>
    </row>
    <row r="109">
      <c r="A109" s="10"/>
      <c r="C109" s="10"/>
      <c r="D109" s="10"/>
    </row>
    <row r="110">
      <c r="A110" s="10"/>
      <c r="C110" s="10"/>
      <c r="D110" s="10"/>
    </row>
    <row r="111">
      <c r="A111" s="10"/>
      <c r="C111" s="10"/>
      <c r="D111" s="10"/>
    </row>
    <row r="112">
      <c r="A112" s="10"/>
      <c r="C112" s="10"/>
      <c r="D112" s="10"/>
    </row>
    <row r="113">
      <c r="A113" s="10"/>
      <c r="C113" s="10"/>
      <c r="D113" s="10"/>
    </row>
    <row r="114">
      <c r="A114" s="10"/>
      <c r="C114" s="10"/>
      <c r="D114" s="10"/>
    </row>
    <row r="115">
      <c r="A115" s="10"/>
      <c r="C115" s="10"/>
      <c r="D115" s="10"/>
    </row>
    <row r="116">
      <c r="A116" s="10"/>
      <c r="C116" s="10"/>
      <c r="D116" s="10"/>
    </row>
    <row r="117">
      <c r="A117" s="10"/>
      <c r="C117" s="10"/>
      <c r="D117" s="10"/>
    </row>
    <row r="118">
      <c r="A118" s="10"/>
      <c r="C118" s="10"/>
      <c r="D118" s="10"/>
    </row>
    <row r="119">
      <c r="A119" s="10"/>
      <c r="C119" s="10"/>
      <c r="D119" s="10"/>
    </row>
    <row r="120">
      <c r="A120" s="10"/>
      <c r="C120" s="10"/>
      <c r="D120" s="10"/>
    </row>
    <row r="121">
      <c r="A121" s="10"/>
      <c r="C121" s="10"/>
      <c r="D121" s="10"/>
    </row>
    <row r="122">
      <c r="A122" s="10"/>
      <c r="C122" s="10"/>
      <c r="D122" s="10"/>
    </row>
    <row r="123">
      <c r="A123" s="10"/>
      <c r="C123" s="10"/>
      <c r="D123" s="10"/>
    </row>
    <row r="124">
      <c r="A124" s="10"/>
      <c r="C124" s="10"/>
      <c r="D124" s="10"/>
    </row>
    <row r="125">
      <c r="A125" s="10"/>
      <c r="C125" s="10"/>
      <c r="D125" s="10"/>
    </row>
    <row r="126">
      <c r="A126" s="10"/>
      <c r="C126" s="10"/>
      <c r="D126" s="10"/>
    </row>
    <row r="127">
      <c r="A127" s="10"/>
      <c r="C127" s="10"/>
      <c r="D127" s="10"/>
    </row>
    <row r="128">
      <c r="A128" s="10"/>
      <c r="C128" s="10"/>
      <c r="D128" s="10"/>
    </row>
    <row r="129">
      <c r="A129" s="10"/>
      <c r="C129" s="10"/>
      <c r="D129" s="10"/>
    </row>
    <row r="130">
      <c r="A130" s="10"/>
      <c r="C130" s="10"/>
      <c r="D130" s="10"/>
    </row>
    <row r="131">
      <c r="A131" s="10"/>
      <c r="C131" s="10"/>
      <c r="D131" s="10"/>
    </row>
    <row r="132">
      <c r="A132" s="10"/>
      <c r="C132" s="10"/>
      <c r="D132" s="10"/>
    </row>
    <row r="133">
      <c r="A133" s="10"/>
      <c r="C133" s="10"/>
      <c r="D133" s="10"/>
    </row>
    <row r="134">
      <c r="A134" s="10"/>
      <c r="C134" s="10"/>
      <c r="D134" s="10"/>
    </row>
    <row r="135">
      <c r="A135" s="10"/>
      <c r="C135" s="10"/>
      <c r="D135" s="10"/>
    </row>
    <row r="136">
      <c r="A136" s="10"/>
      <c r="C136" s="10"/>
      <c r="D136" s="10"/>
    </row>
    <row r="137">
      <c r="A137" s="10"/>
      <c r="C137" s="10"/>
      <c r="D137" s="10"/>
    </row>
    <row r="138">
      <c r="A138" s="10"/>
      <c r="C138" s="10"/>
      <c r="D138" s="10"/>
    </row>
    <row r="139">
      <c r="A139" s="10"/>
      <c r="C139" s="10"/>
      <c r="D139" s="10"/>
    </row>
    <row r="140">
      <c r="A140" s="10"/>
      <c r="C140" s="10"/>
      <c r="D140" s="10"/>
    </row>
    <row r="141">
      <c r="A141" s="10"/>
      <c r="C141" s="10"/>
      <c r="D141" s="10"/>
    </row>
    <row r="142">
      <c r="A142" s="10"/>
      <c r="C142" s="10"/>
      <c r="D142" s="10"/>
    </row>
    <row r="143">
      <c r="A143" s="10"/>
      <c r="C143" s="10"/>
      <c r="D143" s="10"/>
    </row>
    <row r="144">
      <c r="A144" s="10"/>
      <c r="C144" s="10"/>
      <c r="D144" s="10"/>
    </row>
    <row r="145">
      <c r="A145" s="10"/>
      <c r="C145" s="10"/>
      <c r="D145" s="10"/>
    </row>
    <row r="146">
      <c r="A146" s="10"/>
      <c r="C146" s="10"/>
      <c r="D146" s="10"/>
    </row>
    <row r="147">
      <c r="A147" s="10"/>
      <c r="C147" s="10"/>
      <c r="D147" s="10"/>
    </row>
    <row r="148">
      <c r="A148" s="10"/>
      <c r="C148" s="10"/>
      <c r="D148" s="10"/>
    </row>
    <row r="149">
      <c r="A149" s="10"/>
      <c r="C149" s="10"/>
      <c r="D149" s="10"/>
    </row>
    <row r="150">
      <c r="A150" s="10"/>
      <c r="C150" s="10"/>
      <c r="D150" s="10"/>
    </row>
    <row r="151">
      <c r="A151" s="10"/>
      <c r="C151" s="10"/>
      <c r="D151" s="10"/>
    </row>
    <row r="152">
      <c r="A152" s="10"/>
      <c r="C152" s="10"/>
      <c r="D152" s="10"/>
    </row>
    <row r="153">
      <c r="A153" s="10"/>
      <c r="C153" s="10"/>
      <c r="D153" s="10"/>
    </row>
    <row r="154">
      <c r="A154" s="10"/>
      <c r="C154" s="10"/>
      <c r="D154" s="10"/>
    </row>
    <row r="155">
      <c r="A155" s="10"/>
      <c r="C155" s="10"/>
      <c r="D155" s="10"/>
    </row>
    <row r="156">
      <c r="A156" s="10"/>
      <c r="C156" s="10"/>
      <c r="D156" s="10"/>
    </row>
    <row r="157">
      <c r="A157" s="10"/>
      <c r="C157" s="10"/>
      <c r="D157" s="10"/>
    </row>
    <row r="158">
      <c r="A158" s="10"/>
      <c r="C158" s="10"/>
      <c r="D158" s="10"/>
    </row>
    <row r="159">
      <c r="A159" s="10"/>
      <c r="C159" s="10"/>
      <c r="D159" s="10"/>
    </row>
    <row r="160">
      <c r="A160" s="10"/>
      <c r="C160" s="10"/>
      <c r="D160" s="10"/>
    </row>
    <row r="161">
      <c r="A161" s="10"/>
      <c r="C161" s="10"/>
      <c r="D161" s="10"/>
    </row>
    <row r="162">
      <c r="A162" s="10"/>
      <c r="C162" s="10"/>
      <c r="D162" s="10"/>
    </row>
    <row r="163">
      <c r="A163" s="10"/>
      <c r="C163" s="10"/>
      <c r="D163" s="10"/>
    </row>
    <row r="164">
      <c r="A164" s="10"/>
      <c r="C164" s="10"/>
      <c r="D164" s="10"/>
    </row>
    <row r="165">
      <c r="A165" s="10"/>
      <c r="C165" s="10"/>
      <c r="D165" s="10"/>
    </row>
    <row r="166">
      <c r="A166" s="10"/>
      <c r="C166" s="10"/>
      <c r="D166" s="10"/>
    </row>
    <row r="167">
      <c r="A167" s="10"/>
      <c r="C167" s="10"/>
      <c r="D167" s="10"/>
    </row>
    <row r="168">
      <c r="A168" s="10"/>
      <c r="C168" s="10"/>
      <c r="D168" s="10"/>
    </row>
    <row r="169">
      <c r="A169" s="10"/>
      <c r="C169" s="10"/>
      <c r="D169" s="10"/>
    </row>
    <row r="170">
      <c r="A170" s="10"/>
      <c r="C170" s="10"/>
      <c r="D170" s="10"/>
    </row>
    <row r="171">
      <c r="A171" s="10"/>
      <c r="C171" s="10"/>
      <c r="D171" s="10"/>
    </row>
    <row r="172">
      <c r="A172" s="10"/>
      <c r="C172" s="10"/>
      <c r="D172" s="10"/>
    </row>
    <row r="173">
      <c r="A173" s="10"/>
      <c r="C173" s="10"/>
      <c r="D173" s="10"/>
    </row>
    <row r="174">
      <c r="A174" s="10"/>
      <c r="C174" s="10"/>
      <c r="D174" s="10"/>
    </row>
    <row r="175">
      <c r="A175" s="10"/>
      <c r="C175" s="10"/>
      <c r="D175" s="10"/>
    </row>
    <row r="176">
      <c r="A176" s="10"/>
      <c r="C176" s="10"/>
      <c r="D176" s="10"/>
    </row>
    <row r="177">
      <c r="A177" s="10"/>
      <c r="C177" s="10"/>
      <c r="D177" s="10"/>
    </row>
    <row r="178">
      <c r="A178" s="10"/>
      <c r="C178" s="10"/>
      <c r="D178" s="10"/>
    </row>
    <row r="179">
      <c r="A179" s="10"/>
      <c r="C179" s="10"/>
      <c r="D179" s="10"/>
    </row>
    <row r="180">
      <c r="A180" s="10"/>
      <c r="C180" s="10"/>
      <c r="D180" s="10"/>
    </row>
    <row r="181">
      <c r="A181" s="10"/>
      <c r="C181" s="10"/>
      <c r="D181" s="10"/>
    </row>
    <row r="182">
      <c r="A182" s="10"/>
      <c r="C182" s="10"/>
      <c r="D182" s="10"/>
    </row>
    <row r="183">
      <c r="A183" s="10"/>
      <c r="C183" s="10"/>
      <c r="D183" s="10"/>
    </row>
    <row r="184">
      <c r="A184" s="10"/>
      <c r="C184" s="10"/>
      <c r="D184" s="10"/>
    </row>
    <row r="185">
      <c r="A185" s="10"/>
      <c r="C185" s="10"/>
      <c r="D185" s="10"/>
    </row>
    <row r="186">
      <c r="A186" s="10"/>
      <c r="C186" s="10"/>
      <c r="D186" s="10"/>
    </row>
    <row r="187">
      <c r="A187" s="10"/>
      <c r="C187" s="10"/>
      <c r="D187" s="10"/>
    </row>
    <row r="188">
      <c r="A188" s="10"/>
      <c r="C188" s="10"/>
      <c r="D188" s="10"/>
    </row>
    <row r="189">
      <c r="A189" s="10"/>
      <c r="C189" s="10"/>
      <c r="D189" s="10"/>
    </row>
    <row r="190">
      <c r="A190" s="10"/>
      <c r="C190" s="10"/>
      <c r="D190" s="10"/>
    </row>
    <row r="191">
      <c r="A191" s="10"/>
      <c r="C191" s="10"/>
      <c r="D191" s="10"/>
    </row>
    <row r="192">
      <c r="A192" s="10"/>
      <c r="C192" s="10"/>
      <c r="D192" s="10"/>
    </row>
    <row r="193">
      <c r="A193" s="10"/>
      <c r="C193" s="10"/>
      <c r="D193" s="10"/>
    </row>
    <row r="194">
      <c r="A194" s="10"/>
      <c r="C194" s="10"/>
      <c r="D194" s="10"/>
    </row>
    <row r="195">
      <c r="A195" s="10"/>
      <c r="C195" s="10"/>
      <c r="D195" s="10"/>
    </row>
    <row r="196">
      <c r="A196" s="10"/>
      <c r="C196" s="10"/>
      <c r="D196" s="10"/>
    </row>
    <row r="197">
      <c r="A197" s="10"/>
      <c r="C197" s="10"/>
      <c r="D197" s="10"/>
    </row>
    <row r="198">
      <c r="A198" s="10"/>
      <c r="C198" s="10"/>
      <c r="D198" s="10"/>
    </row>
    <row r="199">
      <c r="A199" s="10"/>
      <c r="C199" s="10"/>
      <c r="D199" s="10"/>
    </row>
    <row r="200">
      <c r="A200" s="10"/>
      <c r="C200" s="10"/>
      <c r="D200" s="10"/>
    </row>
    <row r="201">
      <c r="A201" s="10"/>
      <c r="C201" s="10"/>
      <c r="D201" s="10"/>
    </row>
    <row r="202">
      <c r="A202" s="10"/>
      <c r="C202" s="10"/>
      <c r="D202" s="10"/>
    </row>
    <row r="203">
      <c r="A203" s="10"/>
      <c r="C203" s="10"/>
      <c r="D203" s="10"/>
    </row>
    <row r="204">
      <c r="A204" s="10"/>
      <c r="C204" s="10"/>
      <c r="D204" s="10"/>
    </row>
    <row r="205">
      <c r="A205" s="10"/>
      <c r="C205" s="10"/>
      <c r="D205" s="10"/>
    </row>
    <row r="206">
      <c r="A206" s="10"/>
      <c r="C206" s="10"/>
      <c r="D206" s="10"/>
    </row>
    <row r="207">
      <c r="A207" s="10"/>
      <c r="C207" s="10"/>
      <c r="D207" s="10"/>
    </row>
    <row r="208">
      <c r="A208" s="10"/>
      <c r="C208" s="10"/>
      <c r="D208" s="10"/>
    </row>
    <row r="209">
      <c r="A209" s="10"/>
      <c r="C209" s="10"/>
      <c r="D209" s="10"/>
    </row>
    <row r="210">
      <c r="A210" s="10"/>
      <c r="C210" s="10"/>
      <c r="D210" s="10"/>
    </row>
    <row r="211">
      <c r="A211" s="10"/>
      <c r="C211" s="10"/>
      <c r="D211" s="10"/>
    </row>
    <row r="212">
      <c r="A212" s="10"/>
      <c r="C212" s="10"/>
      <c r="D212" s="10"/>
    </row>
    <row r="213">
      <c r="A213" s="10"/>
      <c r="C213" s="10"/>
      <c r="D213" s="10"/>
    </row>
    <row r="214">
      <c r="A214" s="10"/>
      <c r="C214" s="10"/>
      <c r="D214" s="10"/>
    </row>
    <row r="215">
      <c r="A215" s="10"/>
      <c r="C215" s="10"/>
      <c r="D215" s="10"/>
    </row>
    <row r="216">
      <c r="A216" s="10"/>
      <c r="C216" s="10"/>
      <c r="D216" s="10"/>
    </row>
    <row r="217">
      <c r="A217" s="10"/>
      <c r="C217" s="10"/>
      <c r="D217" s="10"/>
    </row>
    <row r="218">
      <c r="A218" s="10"/>
      <c r="C218" s="10"/>
      <c r="D218" s="10"/>
    </row>
    <row r="219">
      <c r="A219" s="10"/>
      <c r="C219" s="10"/>
      <c r="D219" s="10"/>
    </row>
    <row r="220">
      <c r="A220" s="10"/>
      <c r="C220" s="10"/>
      <c r="D220" s="10"/>
    </row>
    <row r="221">
      <c r="A221" s="10"/>
      <c r="C221" s="10"/>
      <c r="D221" s="10"/>
    </row>
    <row r="222">
      <c r="A222" s="10"/>
      <c r="C222" s="10"/>
      <c r="D222" s="10"/>
    </row>
    <row r="223">
      <c r="A223" s="10"/>
      <c r="C223" s="10"/>
      <c r="D223" s="10"/>
    </row>
    <row r="224">
      <c r="A224" s="10"/>
      <c r="C224" s="10"/>
      <c r="D224" s="10"/>
    </row>
    <row r="225">
      <c r="A225" s="10"/>
      <c r="C225" s="10"/>
      <c r="D225" s="10"/>
    </row>
    <row r="226">
      <c r="A226" s="10"/>
      <c r="C226" s="10"/>
      <c r="D226" s="10"/>
    </row>
    <row r="227">
      <c r="A227" s="10"/>
      <c r="C227" s="10"/>
      <c r="D227" s="10"/>
    </row>
    <row r="228">
      <c r="A228" s="10"/>
      <c r="C228" s="10"/>
      <c r="D228" s="10"/>
    </row>
    <row r="229">
      <c r="A229" s="10"/>
      <c r="C229" s="10"/>
      <c r="D229" s="10"/>
    </row>
    <row r="230">
      <c r="A230" s="10"/>
      <c r="C230" s="10"/>
      <c r="D230" s="10"/>
    </row>
    <row r="231">
      <c r="A231" s="10"/>
      <c r="C231" s="10"/>
      <c r="D231" s="10"/>
    </row>
    <row r="232">
      <c r="A232" s="10"/>
      <c r="C232" s="10"/>
      <c r="D232" s="10"/>
    </row>
    <row r="233">
      <c r="A233" s="10"/>
      <c r="C233" s="10"/>
      <c r="D233" s="10"/>
    </row>
    <row r="234">
      <c r="A234" s="10"/>
      <c r="C234" s="10"/>
      <c r="D234" s="10"/>
    </row>
    <row r="235">
      <c r="A235" s="10"/>
      <c r="C235" s="10"/>
      <c r="D235" s="10"/>
    </row>
    <row r="236">
      <c r="A236" s="10"/>
      <c r="C236" s="10"/>
      <c r="D236" s="10"/>
    </row>
    <row r="237">
      <c r="A237" s="10"/>
      <c r="C237" s="10"/>
      <c r="D237" s="10"/>
    </row>
    <row r="238">
      <c r="A238" s="10"/>
      <c r="C238" s="10"/>
      <c r="D238" s="10"/>
    </row>
    <row r="239">
      <c r="A239" s="10"/>
      <c r="C239" s="10"/>
      <c r="D239" s="10"/>
    </row>
    <row r="240">
      <c r="A240" s="10"/>
      <c r="C240" s="10"/>
      <c r="D240" s="10"/>
    </row>
    <row r="241">
      <c r="A241" s="10"/>
      <c r="C241" s="10"/>
      <c r="D241" s="10"/>
    </row>
    <row r="242">
      <c r="A242" s="10"/>
      <c r="C242" s="10"/>
      <c r="D242" s="10"/>
    </row>
    <row r="243">
      <c r="A243" s="10"/>
      <c r="C243" s="10"/>
      <c r="D243" s="10"/>
    </row>
    <row r="244">
      <c r="A244" s="10"/>
      <c r="C244" s="10"/>
      <c r="D244" s="10"/>
    </row>
    <row r="245">
      <c r="A245" s="10"/>
      <c r="C245" s="10"/>
      <c r="D245" s="10"/>
    </row>
    <row r="246">
      <c r="A246" s="10"/>
      <c r="C246" s="10"/>
      <c r="D246" s="10"/>
    </row>
    <row r="247">
      <c r="A247" s="10"/>
      <c r="C247" s="10"/>
      <c r="D247" s="10"/>
    </row>
    <row r="248">
      <c r="A248" s="10"/>
      <c r="C248" s="10"/>
      <c r="D248" s="10"/>
    </row>
    <row r="249">
      <c r="A249" s="10"/>
      <c r="C249" s="10"/>
      <c r="D249" s="10"/>
    </row>
    <row r="250">
      <c r="A250" s="10"/>
      <c r="C250" s="10"/>
      <c r="D250" s="10"/>
    </row>
    <row r="251">
      <c r="A251" s="10"/>
      <c r="C251" s="10"/>
      <c r="D251" s="10"/>
    </row>
    <row r="252">
      <c r="A252" s="10"/>
      <c r="C252" s="10"/>
      <c r="D252" s="10"/>
    </row>
    <row r="253">
      <c r="A253" s="10"/>
      <c r="C253" s="10"/>
      <c r="D253" s="10"/>
    </row>
    <row r="254">
      <c r="A254" s="10"/>
      <c r="C254" s="10"/>
      <c r="D254" s="10"/>
    </row>
    <row r="255">
      <c r="A255" s="10"/>
      <c r="C255" s="10"/>
      <c r="D255" s="10"/>
    </row>
    <row r="256">
      <c r="A256" s="10"/>
      <c r="C256" s="10"/>
      <c r="D256" s="10"/>
    </row>
    <row r="257">
      <c r="A257" s="10"/>
      <c r="C257" s="10"/>
      <c r="D257" s="10"/>
    </row>
    <row r="258">
      <c r="A258" s="10"/>
      <c r="C258" s="10"/>
      <c r="D258" s="10"/>
    </row>
    <row r="259">
      <c r="A259" s="10"/>
      <c r="C259" s="10"/>
      <c r="D259" s="10"/>
    </row>
    <row r="260">
      <c r="A260" s="10"/>
      <c r="C260" s="10"/>
      <c r="D260" s="10"/>
    </row>
    <row r="261">
      <c r="A261" s="10"/>
      <c r="C261" s="10"/>
      <c r="D261" s="10"/>
    </row>
    <row r="262">
      <c r="A262" s="10"/>
      <c r="C262" s="10"/>
      <c r="D262" s="10"/>
    </row>
    <row r="263">
      <c r="A263" s="10"/>
      <c r="C263" s="10"/>
      <c r="D263" s="10"/>
    </row>
    <row r="264">
      <c r="A264" s="10"/>
      <c r="C264" s="10"/>
      <c r="D264" s="10"/>
    </row>
    <row r="265">
      <c r="A265" s="10"/>
      <c r="C265" s="10"/>
      <c r="D265" s="10"/>
    </row>
    <row r="266">
      <c r="A266" s="10"/>
      <c r="C266" s="10"/>
      <c r="D266" s="10"/>
    </row>
    <row r="267">
      <c r="A267" s="10"/>
      <c r="C267" s="10"/>
      <c r="D267" s="10"/>
    </row>
    <row r="268">
      <c r="A268" s="10"/>
      <c r="C268" s="10"/>
      <c r="D268" s="10"/>
    </row>
    <row r="269">
      <c r="A269" s="10"/>
      <c r="C269" s="10"/>
      <c r="D269" s="10"/>
    </row>
    <row r="270">
      <c r="A270" s="10"/>
      <c r="C270" s="10"/>
      <c r="D270" s="10"/>
    </row>
    <row r="271">
      <c r="A271" s="10"/>
      <c r="C271" s="10"/>
      <c r="D271" s="10"/>
    </row>
    <row r="272">
      <c r="A272" s="10"/>
      <c r="C272" s="10"/>
      <c r="D272" s="10"/>
    </row>
    <row r="273">
      <c r="A273" s="10"/>
      <c r="C273" s="10"/>
      <c r="D273" s="10"/>
    </row>
    <row r="274">
      <c r="A274" s="10"/>
      <c r="C274" s="10"/>
      <c r="D274" s="10"/>
    </row>
    <row r="275">
      <c r="A275" s="10"/>
      <c r="C275" s="10"/>
      <c r="D275" s="10"/>
    </row>
    <row r="276">
      <c r="A276" s="10"/>
      <c r="C276" s="10"/>
      <c r="D276" s="10"/>
    </row>
    <row r="277">
      <c r="A277" s="10"/>
      <c r="C277" s="10"/>
      <c r="D277" s="10"/>
    </row>
    <row r="278">
      <c r="A278" s="10"/>
      <c r="C278" s="10"/>
      <c r="D278" s="10"/>
    </row>
    <row r="279">
      <c r="A279" s="10"/>
      <c r="C279" s="10"/>
      <c r="D279" s="10"/>
    </row>
    <row r="280">
      <c r="A280" s="10"/>
      <c r="C280" s="10"/>
      <c r="D280" s="10"/>
    </row>
    <row r="281">
      <c r="A281" s="10"/>
      <c r="C281" s="10"/>
      <c r="D281" s="10"/>
    </row>
    <row r="282">
      <c r="A282" s="10"/>
      <c r="C282" s="10"/>
      <c r="D282" s="10"/>
    </row>
    <row r="283">
      <c r="A283" s="10"/>
      <c r="C283" s="10"/>
      <c r="D283" s="10"/>
    </row>
    <row r="284">
      <c r="A284" s="10"/>
      <c r="C284" s="10"/>
      <c r="D284" s="10"/>
    </row>
    <row r="285">
      <c r="A285" s="10"/>
      <c r="C285" s="10"/>
      <c r="D285" s="10"/>
    </row>
    <row r="286">
      <c r="A286" s="10"/>
      <c r="C286" s="10"/>
      <c r="D286" s="10"/>
    </row>
    <row r="287">
      <c r="A287" s="10"/>
      <c r="C287" s="10"/>
      <c r="D287" s="10"/>
    </row>
    <row r="288">
      <c r="A288" s="10"/>
      <c r="C288" s="10"/>
      <c r="D288" s="10"/>
    </row>
    <row r="289">
      <c r="A289" s="10"/>
      <c r="C289" s="10"/>
      <c r="D289" s="10"/>
    </row>
    <row r="290">
      <c r="A290" s="10"/>
      <c r="C290" s="10"/>
      <c r="D290" s="10"/>
    </row>
    <row r="291">
      <c r="A291" s="10"/>
      <c r="C291" s="10"/>
      <c r="D291" s="10"/>
    </row>
    <row r="292">
      <c r="A292" s="10"/>
      <c r="C292" s="10"/>
      <c r="D292" s="10"/>
    </row>
    <row r="293">
      <c r="A293" s="10"/>
      <c r="C293" s="10"/>
      <c r="D293" s="10"/>
    </row>
    <row r="294">
      <c r="A294" s="10"/>
      <c r="C294" s="10"/>
      <c r="D294" s="10"/>
    </row>
    <row r="295">
      <c r="A295" s="10"/>
      <c r="C295" s="10"/>
      <c r="D295" s="10"/>
    </row>
    <row r="296">
      <c r="A296" s="10"/>
      <c r="C296" s="10"/>
      <c r="D296" s="10"/>
    </row>
    <row r="297">
      <c r="A297" s="10"/>
      <c r="C297" s="10"/>
      <c r="D297" s="10"/>
    </row>
    <row r="298">
      <c r="A298" s="10"/>
      <c r="C298" s="10"/>
      <c r="D298" s="10"/>
    </row>
    <row r="299">
      <c r="A299" s="10"/>
      <c r="C299" s="10"/>
      <c r="D299" s="10"/>
    </row>
    <row r="300">
      <c r="A300" s="10"/>
      <c r="C300" s="10"/>
      <c r="D300" s="10"/>
    </row>
    <row r="301">
      <c r="A301" s="10"/>
      <c r="C301" s="10"/>
      <c r="D301" s="10"/>
    </row>
    <row r="302">
      <c r="A302" s="10"/>
      <c r="C302" s="10"/>
      <c r="D302" s="10"/>
    </row>
    <row r="303">
      <c r="A303" s="10"/>
      <c r="C303" s="10"/>
      <c r="D303" s="10"/>
    </row>
    <row r="304">
      <c r="A304" s="10"/>
      <c r="C304" s="10"/>
      <c r="D304" s="10"/>
    </row>
    <row r="305">
      <c r="A305" s="10"/>
      <c r="C305" s="10"/>
      <c r="D305" s="10"/>
    </row>
    <row r="306">
      <c r="A306" s="10"/>
      <c r="C306" s="10"/>
      <c r="D306" s="10"/>
    </row>
    <row r="307">
      <c r="A307" s="10"/>
      <c r="C307" s="10"/>
      <c r="D307" s="10"/>
    </row>
    <row r="308">
      <c r="A308" s="10"/>
      <c r="C308" s="10"/>
      <c r="D308" s="10"/>
    </row>
    <row r="309">
      <c r="A309" s="10"/>
      <c r="C309" s="10"/>
      <c r="D309" s="10"/>
    </row>
    <row r="310">
      <c r="A310" s="10"/>
      <c r="C310" s="10"/>
      <c r="D310" s="10"/>
    </row>
    <row r="311">
      <c r="A311" s="10"/>
      <c r="C311" s="10"/>
      <c r="D311" s="10"/>
    </row>
    <row r="312">
      <c r="A312" s="10"/>
      <c r="C312" s="10"/>
      <c r="D312" s="10"/>
    </row>
    <row r="313">
      <c r="A313" s="10"/>
      <c r="C313" s="10"/>
      <c r="D313" s="10"/>
    </row>
    <row r="314">
      <c r="A314" s="10"/>
      <c r="C314" s="10"/>
      <c r="D314" s="10"/>
    </row>
    <row r="315">
      <c r="A315" s="10"/>
      <c r="C315" s="10"/>
      <c r="D315" s="10"/>
    </row>
    <row r="316">
      <c r="A316" s="10"/>
      <c r="C316" s="10"/>
      <c r="D316" s="10"/>
    </row>
    <row r="317">
      <c r="A317" s="10"/>
      <c r="C317" s="10"/>
      <c r="D317" s="10"/>
    </row>
    <row r="318">
      <c r="A318" s="10"/>
      <c r="C318" s="10"/>
      <c r="D318" s="10"/>
    </row>
    <row r="319">
      <c r="A319" s="10"/>
      <c r="C319" s="10"/>
      <c r="D319" s="10"/>
    </row>
    <row r="320">
      <c r="A320" s="10"/>
      <c r="C320" s="10"/>
      <c r="D320" s="10"/>
    </row>
    <row r="321">
      <c r="A321" s="10"/>
      <c r="C321" s="10"/>
      <c r="D321" s="10"/>
    </row>
    <row r="322">
      <c r="A322" s="10"/>
      <c r="C322" s="10"/>
      <c r="D322" s="10"/>
    </row>
    <row r="323">
      <c r="A323" s="10"/>
      <c r="C323" s="10"/>
      <c r="D323" s="10"/>
    </row>
    <row r="324">
      <c r="A324" s="10"/>
      <c r="C324" s="10"/>
      <c r="D324" s="10"/>
    </row>
    <row r="325">
      <c r="A325" s="10"/>
      <c r="C325" s="10"/>
      <c r="D325" s="10"/>
    </row>
    <row r="326">
      <c r="A326" s="10"/>
      <c r="C326" s="10"/>
      <c r="D326" s="10"/>
    </row>
    <row r="327">
      <c r="A327" s="10"/>
      <c r="C327" s="10"/>
      <c r="D327" s="10"/>
    </row>
    <row r="328">
      <c r="A328" s="10"/>
      <c r="C328" s="10"/>
      <c r="D328" s="10"/>
    </row>
    <row r="329">
      <c r="A329" s="10"/>
      <c r="C329" s="10"/>
      <c r="D329" s="10"/>
    </row>
    <row r="330">
      <c r="A330" s="10"/>
      <c r="C330" s="10"/>
      <c r="D330" s="10"/>
    </row>
    <row r="331">
      <c r="A331" s="10"/>
      <c r="C331" s="10"/>
      <c r="D331" s="10"/>
    </row>
    <row r="332">
      <c r="A332" s="10"/>
      <c r="C332" s="10"/>
      <c r="D332" s="10"/>
    </row>
    <row r="333">
      <c r="A333" s="10"/>
      <c r="C333" s="10"/>
      <c r="D333" s="10"/>
    </row>
    <row r="334">
      <c r="A334" s="10"/>
      <c r="C334" s="10"/>
      <c r="D334" s="10"/>
    </row>
    <row r="335">
      <c r="A335" s="10"/>
      <c r="C335" s="10"/>
      <c r="D335" s="10"/>
    </row>
    <row r="336">
      <c r="A336" s="10"/>
      <c r="C336" s="10"/>
      <c r="D336" s="10"/>
    </row>
    <row r="337">
      <c r="A337" s="10"/>
      <c r="C337" s="10"/>
      <c r="D337" s="10"/>
    </row>
    <row r="338">
      <c r="A338" s="10"/>
      <c r="C338" s="10"/>
      <c r="D338" s="10"/>
    </row>
    <row r="339">
      <c r="A339" s="10"/>
      <c r="C339" s="10"/>
      <c r="D339" s="10"/>
    </row>
    <row r="340">
      <c r="A340" s="10"/>
      <c r="C340" s="10"/>
      <c r="D340" s="10"/>
    </row>
    <row r="341">
      <c r="A341" s="10"/>
      <c r="C341" s="10"/>
      <c r="D341" s="10"/>
    </row>
    <row r="342">
      <c r="A342" s="10"/>
      <c r="C342" s="10"/>
      <c r="D342" s="10"/>
    </row>
    <row r="343">
      <c r="A343" s="10"/>
      <c r="C343" s="10"/>
      <c r="D343" s="10"/>
    </row>
    <row r="344">
      <c r="A344" s="10"/>
      <c r="C344" s="10"/>
      <c r="D344" s="10"/>
    </row>
    <row r="345">
      <c r="A345" s="10"/>
      <c r="C345" s="10"/>
      <c r="D345" s="10"/>
    </row>
    <row r="346">
      <c r="A346" s="10"/>
      <c r="C346" s="10"/>
      <c r="D346" s="10"/>
    </row>
    <row r="347">
      <c r="A347" s="10"/>
      <c r="C347" s="10"/>
      <c r="D347" s="10"/>
    </row>
    <row r="348">
      <c r="A348" s="10"/>
      <c r="C348" s="10"/>
      <c r="D348" s="10"/>
    </row>
    <row r="349">
      <c r="A349" s="10"/>
      <c r="C349" s="10"/>
      <c r="D349" s="10"/>
    </row>
    <row r="350">
      <c r="A350" s="10"/>
      <c r="C350" s="10"/>
      <c r="D350" s="10"/>
    </row>
    <row r="351">
      <c r="A351" s="10"/>
      <c r="C351" s="10"/>
      <c r="D351" s="10"/>
    </row>
    <row r="352">
      <c r="A352" s="10"/>
      <c r="C352" s="10"/>
      <c r="D352" s="10"/>
    </row>
    <row r="353">
      <c r="A353" s="10"/>
      <c r="C353" s="10"/>
      <c r="D353" s="10"/>
    </row>
    <row r="354">
      <c r="A354" s="10"/>
      <c r="C354" s="10"/>
      <c r="D354" s="10"/>
    </row>
    <row r="355">
      <c r="A355" s="10"/>
      <c r="C355" s="10"/>
      <c r="D355" s="10"/>
    </row>
    <row r="356">
      <c r="A356" s="10"/>
      <c r="C356" s="10"/>
      <c r="D356" s="10"/>
    </row>
    <row r="357">
      <c r="A357" s="10"/>
      <c r="C357" s="10"/>
      <c r="D357" s="10"/>
    </row>
    <row r="358">
      <c r="A358" s="10"/>
      <c r="C358" s="10"/>
      <c r="D358" s="10"/>
    </row>
    <row r="359">
      <c r="A359" s="10"/>
      <c r="C359" s="10"/>
      <c r="D359" s="10"/>
    </row>
    <row r="360">
      <c r="A360" s="10"/>
      <c r="C360" s="10"/>
      <c r="D360" s="10"/>
    </row>
    <row r="361">
      <c r="A361" s="10"/>
      <c r="C361" s="10"/>
      <c r="D361" s="10"/>
    </row>
    <row r="362">
      <c r="A362" s="10"/>
      <c r="C362" s="10"/>
      <c r="D362" s="10"/>
    </row>
    <row r="363">
      <c r="A363" s="10"/>
      <c r="C363" s="10"/>
      <c r="D363" s="10"/>
    </row>
    <row r="364">
      <c r="A364" s="10"/>
      <c r="C364" s="10"/>
      <c r="D364" s="10"/>
    </row>
    <row r="365">
      <c r="A365" s="10"/>
      <c r="C365" s="10"/>
      <c r="D365" s="10"/>
    </row>
    <row r="366">
      <c r="A366" s="10"/>
      <c r="C366" s="10"/>
      <c r="D366" s="10"/>
    </row>
    <row r="367">
      <c r="A367" s="10"/>
      <c r="C367" s="10"/>
      <c r="D367" s="10"/>
    </row>
    <row r="368">
      <c r="A368" s="10"/>
      <c r="C368" s="10"/>
      <c r="D368" s="10"/>
    </row>
    <row r="369">
      <c r="A369" s="10"/>
      <c r="C369" s="10"/>
      <c r="D369" s="10"/>
    </row>
    <row r="370">
      <c r="A370" s="10"/>
      <c r="C370" s="10"/>
      <c r="D370" s="10"/>
    </row>
    <row r="371">
      <c r="A371" s="10"/>
      <c r="C371" s="10"/>
      <c r="D371" s="10"/>
    </row>
    <row r="372">
      <c r="A372" s="10"/>
      <c r="C372" s="10"/>
      <c r="D372" s="10"/>
    </row>
    <row r="373">
      <c r="A373" s="10"/>
      <c r="C373" s="10"/>
      <c r="D373" s="10"/>
    </row>
    <row r="374">
      <c r="A374" s="10"/>
      <c r="C374" s="10"/>
      <c r="D374" s="10"/>
    </row>
    <row r="375">
      <c r="A375" s="10"/>
      <c r="C375" s="10"/>
      <c r="D375" s="10"/>
    </row>
    <row r="376">
      <c r="A376" s="10"/>
      <c r="C376" s="10"/>
      <c r="D376" s="10"/>
    </row>
    <row r="377">
      <c r="A377" s="10"/>
      <c r="C377" s="10"/>
      <c r="D377" s="10"/>
    </row>
    <row r="378">
      <c r="A378" s="10"/>
      <c r="C378" s="10"/>
      <c r="D378" s="10"/>
    </row>
    <row r="379">
      <c r="A379" s="10"/>
      <c r="C379" s="10"/>
      <c r="D379" s="10"/>
    </row>
    <row r="380">
      <c r="A380" s="10"/>
      <c r="C380" s="10"/>
      <c r="D380" s="10"/>
    </row>
    <row r="381">
      <c r="A381" s="10"/>
      <c r="C381" s="10"/>
      <c r="D381" s="10"/>
    </row>
    <row r="382">
      <c r="A382" s="10"/>
      <c r="C382" s="10"/>
      <c r="D382" s="10"/>
    </row>
    <row r="383">
      <c r="A383" s="10"/>
      <c r="C383" s="10"/>
      <c r="D383" s="10"/>
    </row>
    <row r="384">
      <c r="A384" s="10"/>
      <c r="C384" s="10"/>
      <c r="D384" s="10"/>
    </row>
    <row r="385">
      <c r="A385" s="10"/>
      <c r="C385" s="10"/>
      <c r="D385" s="10"/>
    </row>
    <row r="386">
      <c r="A386" s="10"/>
      <c r="C386" s="10"/>
      <c r="D386" s="10"/>
    </row>
    <row r="387">
      <c r="A387" s="10"/>
      <c r="C387" s="10"/>
      <c r="D387" s="10"/>
    </row>
    <row r="388">
      <c r="A388" s="10"/>
      <c r="C388" s="10"/>
      <c r="D388" s="10"/>
    </row>
    <row r="389">
      <c r="A389" s="10"/>
      <c r="C389" s="10"/>
      <c r="D389" s="10"/>
    </row>
    <row r="390">
      <c r="A390" s="10"/>
      <c r="C390" s="10"/>
      <c r="D390" s="10"/>
    </row>
    <row r="391">
      <c r="A391" s="10"/>
      <c r="C391" s="10"/>
      <c r="D391" s="10"/>
    </row>
    <row r="392">
      <c r="A392" s="10"/>
      <c r="C392" s="10"/>
      <c r="D392" s="10"/>
    </row>
    <row r="393">
      <c r="A393" s="10"/>
      <c r="C393" s="10"/>
      <c r="D393" s="10"/>
    </row>
    <row r="394">
      <c r="A394" s="10"/>
      <c r="C394" s="10"/>
      <c r="D394" s="10"/>
    </row>
    <row r="395">
      <c r="A395" s="10"/>
      <c r="C395" s="10"/>
      <c r="D395" s="10"/>
    </row>
    <row r="396">
      <c r="A396" s="10"/>
      <c r="C396" s="10"/>
      <c r="D396" s="10"/>
    </row>
    <row r="397">
      <c r="A397" s="10"/>
      <c r="C397" s="10"/>
      <c r="D397" s="10"/>
    </row>
    <row r="398">
      <c r="A398" s="10"/>
      <c r="C398" s="10"/>
      <c r="D398" s="10"/>
    </row>
    <row r="399">
      <c r="A399" s="10"/>
      <c r="C399" s="10"/>
      <c r="D399" s="10"/>
    </row>
    <row r="400">
      <c r="A400" s="10"/>
      <c r="C400" s="10"/>
      <c r="D400" s="10"/>
    </row>
    <row r="401">
      <c r="A401" s="10"/>
      <c r="C401" s="10"/>
      <c r="D401" s="10"/>
    </row>
    <row r="402">
      <c r="A402" s="10"/>
      <c r="C402" s="10"/>
      <c r="D402" s="10"/>
    </row>
    <row r="403">
      <c r="A403" s="10"/>
      <c r="C403" s="10"/>
      <c r="D403" s="10"/>
    </row>
    <row r="404">
      <c r="A404" s="10"/>
      <c r="C404" s="10"/>
      <c r="D404" s="10"/>
    </row>
    <row r="405">
      <c r="A405" s="10"/>
      <c r="C405" s="10"/>
      <c r="D405" s="10"/>
    </row>
    <row r="406">
      <c r="A406" s="10"/>
      <c r="C406" s="10"/>
      <c r="D406" s="10"/>
    </row>
    <row r="407">
      <c r="A407" s="10"/>
      <c r="C407" s="10"/>
      <c r="D407" s="10"/>
    </row>
    <row r="408">
      <c r="A408" s="10"/>
      <c r="C408" s="10"/>
      <c r="D408" s="10"/>
    </row>
    <row r="409">
      <c r="A409" s="10"/>
      <c r="C409" s="10"/>
      <c r="D409" s="10"/>
    </row>
    <row r="410">
      <c r="A410" s="10"/>
      <c r="C410" s="10"/>
      <c r="D410" s="10"/>
    </row>
    <row r="411">
      <c r="A411" s="10"/>
      <c r="C411" s="10"/>
      <c r="D411" s="10"/>
    </row>
    <row r="412">
      <c r="A412" s="10"/>
      <c r="C412" s="10"/>
      <c r="D412" s="10"/>
    </row>
    <row r="413">
      <c r="A413" s="10"/>
      <c r="C413" s="10"/>
      <c r="D413" s="10"/>
    </row>
    <row r="414">
      <c r="A414" s="10"/>
      <c r="C414" s="10"/>
      <c r="D414" s="10"/>
    </row>
    <row r="415">
      <c r="A415" s="10"/>
      <c r="C415" s="10"/>
      <c r="D415" s="10"/>
    </row>
    <row r="416">
      <c r="A416" s="10"/>
      <c r="C416" s="10"/>
      <c r="D416" s="10"/>
    </row>
    <row r="417">
      <c r="A417" s="10"/>
      <c r="C417" s="10"/>
      <c r="D417" s="10"/>
    </row>
    <row r="418">
      <c r="A418" s="10"/>
      <c r="C418" s="10"/>
      <c r="D418" s="10"/>
    </row>
    <row r="419">
      <c r="A419" s="10"/>
      <c r="C419" s="10"/>
      <c r="D419" s="10"/>
    </row>
    <row r="420">
      <c r="A420" s="10"/>
      <c r="C420" s="10"/>
      <c r="D420" s="10"/>
    </row>
    <row r="421">
      <c r="A421" s="10"/>
      <c r="C421" s="10"/>
      <c r="D421" s="10"/>
    </row>
    <row r="422">
      <c r="A422" s="10"/>
      <c r="C422" s="10"/>
      <c r="D422" s="10"/>
    </row>
    <row r="423">
      <c r="A423" s="10"/>
      <c r="C423" s="10"/>
      <c r="D423" s="10"/>
    </row>
    <row r="424">
      <c r="A424" s="10"/>
      <c r="C424" s="10"/>
      <c r="D424" s="10"/>
    </row>
    <row r="425">
      <c r="A425" s="10"/>
      <c r="C425" s="10"/>
      <c r="D425" s="10"/>
    </row>
    <row r="426">
      <c r="A426" s="10"/>
      <c r="C426" s="10"/>
      <c r="D426" s="10"/>
    </row>
    <row r="427">
      <c r="A427" s="10"/>
      <c r="C427" s="10"/>
      <c r="D427" s="10"/>
    </row>
    <row r="428">
      <c r="A428" s="10"/>
      <c r="C428" s="10"/>
      <c r="D428" s="10"/>
    </row>
    <row r="429">
      <c r="A429" s="10"/>
      <c r="C429" s="10"/>
      <c r="D429" s="10"/>
    </row>
    <row r="430">
      <c r="A430" s="10"/>
      <c r="C430" s="10"/>
      <c r="D430" s="10"/>
    </row>
    <row r="431">
      <c r="A431" s="10"/>
      <c r="C431" s="10"/>
      <c r="D431" s="10"/>
    </row>
    <row r="432">
      <c r="A432" s="10"/>
      <c r="C432" s="10"/>
      <c r="D432" s="10"/>
    </row>
    <row r="433">
      <c r="A433" s="10"/>
      <c r="C433" s="10"/>
      <c r="D433" s="10"/>
    </row>
    <row r="434">
      <c r="A434" s="10"/>
      <c r="C434" s="10"/>
      <c r="D434" s="10"/>
    </row>
    <row r="435">
      <c r="A435" s="10"/>
      <c r="C435" s="10"/>
      <c r="D435" s="10"/>
    </row>
    <row r="436">
      <c r="A436" s="10"/>
      <c r="C436" s="10"/>
      <c r="D436" s="10"/>
    </row>
    <row r="437">
      <c r="A437" s="10"/>
      <c r="C437" s="10"/>
      <c r="D437" s="10"/>
    </row>
    <row r="438">
      <c r="A438" s="10"/>
      <c r="C438" s="10"/>
      <c r="D438" s="10"/>
    </row>
    <row r="439">
      <c r="A439" s="10"/>
      <c r="C439" s="10"/>
      <c r="D439" s="10"/>
    </row>
    <row r="440">
      <c r="A440" s="10"/>
      <c r="C440" s="10"/>
      <c r="D440" s="10"/>
    </row>
    <row r="441">
      <c r="A441" s="10"/>
      <c r="C441" s="10"/>
      <c r="D441" s="10"/>
    </row>
    <row r="442">
      <c r="A442" s="10"/>
      <c r="C442" s="10"/>
      <c r="D442" s="10"/>
    </row>
    <row r="443">
      <c r="A443" s="10"/>
      <c r="C443" s="10"/>
      <c r="D443" s="10"/>
    </row>
    <row r="444">
      <c r="A444" s="10"/>
      <c r="C444" s="10"/>
      <c r="D444" s="10"/>
    </row>
    <row r="445">
      <c r="A445" s="10"/>
      <c r="C445" s="10"/>
      <c r="D445" s="10"/>
    </row>
    <row r="446">
      <c r="A446" s="10"/>
      <c r="C446" s="10"/>
      <c r="D446" s="10"/>
    </row>
    <row r="447">
      <c r="A447" s="10"/>
      <c r="C447" s="10"/>
      <c r="D447" s="10"/>
    </row>
    <row r="448">
      <c r="A448" s="10"/>
      <c r="C448" s="10"/>
      <c r="D448" s="10"/>
    </row>
    <row r="449">
      <c r="A449" s="10"/>
      <c r="C449" s="10"/>
      <c r="D449" s="10"/>
    </row>
    <row r="450">
      <c r="A450" s="10"/>
      <c r="C450" s="10"/>
      <c r="D450" s="10"/>
    </row>
    <row r="451">
      <c r="A451" s="10"/>
      <c r="C451" s="10"/>
      <c r="D451" s="10"/>
    </row>
    <row r="452">
      <c r="A452" s="10"/>
      <c r="C452" s="10"/>
      <c r="D452" s="10"/>
    </row>
    <row r="453">
      <c r="A453" s="10"/>
      <c r="C453" s="10"/>
      <c r="D453" s="10"/>
    </row>
    <row r="454">
      <c r="A454" s="10"/>
      <c r="C454" s="10"/>
      <c r="D454" s="10"/>
    </row>
    <row r="455">
      <c r="A455" s="10"/>
      <c r="C455" s="10"/>
      <c r="D455" s="10"/>
    </row>
    <row r="456">
      <c r="A456" s="10"/>
      <c r="C456" s="10"/>
      <c r="D456" s="10"/>
    </row>
    <row r="457">
      <c r="A457" s="10"/>
      <c r="C457" s="10"/>
      <c r="D457" s="10"/>
    </row>
    <row r="458">
      <c r="A458" s="10"/>
      <c r="C458" s="10"/>
      <c r="D458" s="10"/>
    </row>
    <row r="459">
      <c r="A459" s="10"/>
      <c r="C459" s="10"/>
      <c r="D459" s="10"/>
    </row>
    <row r="460">
      <c r="A460" s="10"/>
      <c r="C460" s="10"/>
      <c r="D460" s="10"/>
    </row>
    <row r="461">
      <c r="A461" s="10"/>
      <c r="C461" s="10"/>
      <c r="D461" s="10"/>
    </row>
    <row r="462">
      <c r="A462" s="10"/>
      <c r="C462" s="10"/>
      <c r="D462" s="10"/>
    </row>
    <row r="463">
      <c r="A463" s="10"/>
      <c r="C463" s="10"/>
      <c r="D463" s="10"/>
    </row>
    <row r="464">
      <c r="A464" s="10"/>
      <c r="C464" s="10"/>
      <c r="D464" s="10"/>
    </row>
    <row r="465">
      <c r="A465" s="10"/>
      <c r="C465" s="10"/>
      <c r="D465" s="10"/>
    </row>
    <row r="466">
      <c r="A466" s="10"/>
      <c r="C466" s="10"/>
      <c r="D466" s="10"/>
    </row>
    <row r="467">
      <c r="A467" s="10"/>
      <c r="C467" s="10"/>
      <c r="D467" s="10"/>
    </row>
    <row r="468">
      <c r="A468" s="10"/>
      <c r="C468" s="10"/>
      <c r="D468" s="10"/>
    </row>
    <row r="469">
      <c r="A469" s="10"/>
      <c r="C469" s="10"/>
      <c r="D469" s="10"/>
    </row>
    <row r="470">
      <c r="A470" s="10"/>
      <c r="C470" s="10"/>
      <c r="D470" s="10"/>
    </row>
    <row r="471">
      <c r="A471" s="10"/>
      <c r="C471" s="10"/>
      <c r="D471" s="10"/>
    </row>
    <row r="472">
      <c r="A472" s="10"/>
      <c r="C472" s="10"/>
      <c r="D472" s="10"/>
    </row>
    <row r="473">
      <c r="A473" s="10"/>
      <c r="C473" s="10"/>
      <c r="D473" s="10"/>
    </row>
    <row r="474">
      <c r="A474" s="10"/>
      <c r="C474" s="10"/>
      <c r="D474" s="10"/>
    </row>
    <row r="475">
      <c r="A475" s="10"/>
      <c r="C475" s="10"/>
      <c r="D475" s="10"/>
    </row>
    <row r="476">
      <c r="A476" s="10"/>
      <c r="C476" s="10"/>
      <c r="D476" s="10"/>
    </row>
    <row r="477">
      <c r="A477" s="10"/>
      <c r="C477" s="10"/>
      <c r="D477" s="10"/>
    </row>
    <row r="478">
      <c r="A478" s="10"/>
      <c r="C478" s="10"/>
      <c r="D478" s="10"/>
    </row>
    <row r="479">
      <c r="A479" s="10"/>
      <c r="C479" s="10"/>
      <c r="D479" s="10"/>
    </row>
    <row r="480">
      <c r="A480" s="10"/>
      <c r="C480" s="10"/>
      <c r="D480" s="10"/>
    </row>
    <row r="481">
      <c r="A481" s="10"/>
      <c r="C481" s="10"/>
      <c r="D481" s="10"/>
    </row>
    <row r="482">
      <c r="A482" s="10"/>
      <c r="C482" s="10"/>
      <c r="D482" s="10"/>
    </row>
    <row r="483">
      <c r="A483" s="10"/>
      <c r="C483" s="10"/>
      <c r="D483" s="10"/>
    </row>
    <row r="484">
      <c r="A484" s="10"/>
      <c r="C484" s="10"/>
      <c r="D484" s="10"/>
    </row>
    <row r="485">
      <c r="A485" s="10"/>
      <c r="C485" s="10"/>
      <c r="D485" s="10"/>
    </row>
    <row r="486">
      <c r="A486" s="10"/>
      <c r="C486" s="10"/>
      <c r="D486" s="10"/>
    </row>
    <row r="487">
      <c r="A487" s="10"/>
      <c r="C487" s="10"/>
      <c r="D487" s="10"/>
    </row>
    <row r="488">
      <c r="A488" s="10"/>
      <c r="C488" s="10"/>
      <c r="D488" s="10"/>
    </row>
    <row r="489">
      <c r="A489" s="10"/>
      <c r="C489" s="10"/>
      <c r="D489" s="10"/>
    </row>
    <row r="490">
      <c r="A490" s="10"/>
      <c r="C490" s="10"/>
      <c r="D490" s="10"/>
    </row>
    <row r="491">
      <c r="A491" s="10"/>
      <c r="C491" s="10"/>
      <c r="D491" s="10"/>
    </row>
    <row r="492">
      <c r="A492" s="10"/>
      <c r="C492" s="10"/>
      <c r="D492" s="10"/>
    </row>
    <row r="493">
      <c r="A493" s="10"/>
      <c r="C493" s="10"/>
      <c r="D493" s="10"/>
    </row>
    <row r="494">
      <c r="A494" s="10"/>
      <c r="C494" s="10"/>
      <c r="D494" s="10"/>
    </row>
    <row r="495">
      <c r="A495" s="10"/>
      <c r="C495" s="10"/>
      <c r="D495" s="10"/>
    </row>
    <row r="496">
      <c r="A496" s="10"/>
      <c r="C496" s="10"/>
      <c r="D496" s="10"/>
    </row>
    <row r="497">
      <c r="A497" s="10"/>
      <c r="C497" s="10"/>
      <c r="D497" s="10"/>
    </row>
    <row r="498">
      <c r="A498" s="10"/>
      <c r="C498" s="10"/>
      <c r="D498" s="10"/>
    </row>
    <row r="499">
      <c r="A499" s="10"/>
      <c r="C499" s="10"/>
      <c r="D499" s="10"/>
    </row>
    <row r="500">
      <c r="A500" s="10"/>
      <c r="C500" s="10"/>
      <c r="D500" s="10"/>
    </row>
    <row r="501">
      <c r="A501" s="10"/>
      <c r="C501" s="10"/>
      <c r="D501" s="10"/>
    </row>
    <row r="502">
      <c r="A502" s="10"/>
      <c r="C502" s="10"/>
      <c r="D502" s="10"/>
    </row>
    <row r="503">
      <c r="A503" s="10"/>
      <c r="C503" s="10"/>
      <c r="D503" s="10"/>
    </row>
    <row r="504">
      <c r="A504" s="10"/>
      <c r="C504" s="10"/>
      <c r="D504" s="10"/>
    </row>
    <row r="505">
      <c r="A505" s="10"/>
      <c r="C505" s="10"/>
      <c r="D505" s="10"/>
    </row>
    <row r="506">
      <c r="A506" s="10"/>
      <c r="C506" s="10"/>
      <c r="D506" s="10"/>
    </row>
    <row r="507">
      <c r="A507" s="10"/>
      <c r="C507" s="10"/>
      <c r="D507" s="10"/>
    </row>
    <row r="508">
      <c r="A508" s="10"/>
      <c r="C508" s="10"/>
      <c r="D508" s="10"/>
    </row>
    <row r="509">
      <c r="A509" s="10"/>
      <c r="C509" s="10"/>
      <c r="D509" s="10"/>
    </row>
    <row r="510">
      <c r="A510" s="10"/>
      <c r="C510" s="10"/>
      <c r="D510" s="10"/>
    </row>
    <row r="511">
      <c r="A511" s="10"/>
      <c r="C511" s="10"/>
      <c r="D511" s="10"/>
    </row>
    <row r="512">
      <c r="A512" s="10"/>
      <c r="C512" s="10"/>
      <c r="D512" s="10"/>
    </row>
    <row r="513">
      <c r="A513" s="10"/>
      <c r="C513" s="10"/>
      <c r="D513" s="10"/>
    </row>
    <row r="514">
      <c r="A514" s="10"/>
      <c r="C514" s="10"/>
      <c r="D514" s="10"/>
    </row>
    <row r="515">
      <c r="A515" s="10"/>
      <c r="C515" s="10"/>
      <c r="D515" s="10"/>
    </row>
    <row r="516">
      <c r="A516" s="10"/>
      <c r="C516" s="10"/>
      <c r="D516" s="10"/>
    </row>
    <row r="517">
      <c r="A517" s="10"/>
      <c r="C517" s="10"/>
      <c r="D517" s="10"/>
    </row>
    <row r="518">
      <c r="A518" s="10"/>
      <c r="C518" s="10"/>
      <c r="D518" s="10"/>
    </row>
    <row r="519">
      <c r="A519" s="10"/>
      <c r="C519" s="10"/>
      <c r="D519" s="10"/>
    </row>
    <row r="520">
      <c r="A520" s="10"/>
      <c r="C520" s="10"/>
      <c r="D520" s="10"/>
    </row>
    <row r="521">
      <c r="A521" s="10"/>
      <c r="C521" s="10"/>
      <c r="D521" s="10"/>
    </row>
    <row r="522">
      <c r="A522" s="10"/>
      <c r="C522" s="10"/>
      <c r="D522" s="10"/>
    </row>
    <row r="523">
      <c r="A523" s="10"/>
      <c r="C523" s="10"/>
      <c r="D523" s="10"/>
    </row>
    <row r="524">
      <c r="A524" s="10"/>
      <c r="C524" s="10"/>
      <c r="D524" s="10"/>
    </row>
    <row r="525">
      <c r="A525" s="10"/>
      <c r="C525" s="10"/>
      <c r="D525" s="10"/>
    </row>
    <row r="526">
      <c r="A526" s="10"/>
      <c r="C526" s="10"/>
      <c r="D526" s="10"/>
    </row>
    <row r="527">
      <c r="A527" s="10"/>
      <c r="C527" s="10"/>
      <c r="D527" s="10"/>
    </row>
    <row r="528">
      <c r="A528" s="10"/>
      <c r="C528" s="10"/>
      <c r="D528" s="10"/>
    </row>
    <row r="529">
      <c r="A529" s="10"/>
      <c r="C529" s="10"/>
      <c r="D529" s="10"/>
    </row>
    <row r="530">
      <c r="A530" s="10"/>
      <c r="C530" s="10"/>
      <c r="D530" s="10"/>
    </row>
    <row r="531">
      <c r="A531" s="10"/>
      <c r="C531" s="10"/>
      <c r="D531" s="10"/>
    </row>
    <row r="532">
      <c r="A532" s="10"/>
      <c r="C532" s="10"/>
      <c r="D532" s="10"/>
    </row>
    <row r="533">
      <c r="A533" s="10"/>
      <c r="C533" s="10"/>
      <c r="D533" s="10"/>
    </row>
    <row r="534">
      <c r="A534" s="10"/>
      <c r="C534" s="10"/>
      <c r="D534" s="10"/>
    </row>
    <row r="535">
      <c r="A535" s="10"/>
      <c r="C535" s="10"/>
      <c r="D535" s="10"/>
    </row>
    <row r="536">
      <c r="A536" s="10"/>
      <c r="C536" s="10"/>
      <c r="D536" s="10"/>
    </row>
    <row r="537">
      <c r="A537" s="10"/>
      <c r="C537" s="10"/>
      <c r="D537" s="10"/>
    </row>
    <row r="538">
      <c r="A538" s="10"/>
      <c r="C538" s="10"/>
      <c r="D538" s="10"/>
    </row>
    <row r="539">
      <c r="A539" s="10"/>
      <c r="C539" s="10"/>
      <c r="D539" s="10"/>
    </row>
    <row r="540">
      <c r="A540" s="10"/>
      <c r="C540" s="10"/>
      <c r="D540" s="10"/>
    </row>
    <row r="541">
      <c r="A541" s="10"/>
      <c r="C541" s="10"/>
      <c r="D541" s="10"/>
    </row>
    <row r="542">
      <c r="A542" s="10"/>
      <c r="C542" s="10"/>
      <c r="D542" s="10"/>
    </row>
    <row r="543">
      <c r="A543" s="10"/>
      <c r="C543" s="10"/>
      <c r="D543" s="10"/>
    </row>
    <row r="544">
      <c r="A544" s="10"/>
      <c r="C544" s="10"/>
      <c r="D544" s="10"/>
    </row>
    <row r="545">
      <c r="A545" s="10"/>
      <c r="C545" s="10"/>
      <c r="D545" s="10"/>
    </row>
    <row r="546">
      <c r="A546" s="10"/>
      <c r="C546" s="10"/>
      <c r="D546" s="10"/>
    </row>
    <row r="547">
      <c r="A547" s="10"/>
      <c r="C547" s="10"/>
      <c r="D547" s="10"/>
    </row>
    <row r="548">
      <c r="A548" s="10"/>
      <c r="C548" s="10"/>
      <c r="D548" s="10"/>
    </row>
    <row r="549">
      <c r="A549" s="10"/>
      <c r="C549" s="10"/>
      <c r="D549" s="10"/>
    </row>
    <row r="550">
      <c r="A550" s="10"/>
      <c r="C550" s="10"/>
      <c r="D550" s="10"/>
    </row>
    <row r="551">
      <c r="A551" s="10"/>
      <c r="C551" s="10"/>
      <c r="D551" s="10"/>
    </row>
    <row r="552">
      <c r="A552" s="10"/>
      <c r="C552" s="10"/>
      <c r="D552" s="10"/>
    </row>
    <row r="553">
      <c r="A553" s="10"/>
      <c r="C553" s="10"/>
      <c r="D553" s="10"/>
    </row>
    <row r="554">
      <c r="A554" s="10"/>
      <c r="C554" s="10"/>
      <c r="D554" s="10"/>
    </row>
    <row r="555">
      <c r="A555" s="10"/>
      <c r="C555" s="10"/>
      <c r="D555" s="10"/>
    </row>
    <row r="556">
      <c r="A556" s="10"/>
      <c r="C556" s="10"/>
      <c r="D556" s="10"/>
    </row>
    <row r="557">
      <c r="A557" s="10"/>
      <c r="C557" s="10"/>
      <c r="D557" s="10"/>
    </row>
    <row r="558">
      <c r="A558" s="10"/>
      <c r="C558" s="10"/>
      <c r="D558" s="10"/>
    </row>
    <row r="559">
      <c r="A559" s="10"/>
      <c r="C559" s="10"/>
      <c r="D559" s="10"/>
    </row>
    <row r="560">
      <c r="A560" s="10"/>
      <c r="C560" s="10"/>
      <c r="D560" s="10"/>
    </row>
    <row r="561">
      <c r="A561" s="10"/>
      <c r="C561" s="10"/>
      <c r="D561" s="10"/>
    </row>
    <row r="562">
      <c r="A562" s="10"/>
      <c r="C562" s="10"/>
      <c r="D562" s="10"/>
    </row>
    <row r="563">
      <c r="A563" s="10"/>
      <c r="C563" s="10"/>
      <c r="D563" s="10"/>
    </row>
    <row r="564">
      <c r="A564" s="10"/>
      <c r="C564" s="10"/>
      <c r="D564" s="10"/>
    </row>
    <row r="565">
      <c r="A565" s="10"/>
      <c r="C565" s="10"/>
      <c r="D565" s="10"/>
    </row>
    <row r="566">
      <c r="A566" s="10"/>
      <c r="C566" s="10"/>
      <c r="D566" s="10"/>
    </row>
    <row r="567">
      <c r="A567" s="10"/>
      <c r="C567" s="10"/>
      <c r="D567" s="10"/>
    </row>
    <row r="568">
      <c r="A568" s="10"/>
      <c r="C568" s="10"/>
      <c r="D568" s="10"/>
    </row>
    <row r="569">
      <c r="A569" s="10"/>
      <c r="C569" s="10"/>
      <c r="D569" s="10"/>
    </row>
    <row r="570">
      <c r="A570" s="10"/>
      <c r="C570" s="10"/>
      <c r="D570" s="10"/>
    </row>
    <row r="571">
      <c r="A571" s="10"/>
      <c r="C571" s="10"/>
      <c r="D571" s="10"/>
    </row>
    <row r="572">
      <c r="A572" s="10"/>
      <c r="C572" s="10"/>
      <c r="D572" s="10"/>
    </row>
    <row r="573">
      <c r="A573" s="10"/>
      <c r="C573" s="10"/>
      <c r="D573" s="10"/>
    </row>
    <row r="574">
      <c r="A574" s="10"/>
      <c r="C574" s="10"/>
      <c r="D574" s="10"/>
    </row>
    <row r="575">
      <c r="A575" s="10"/>
      <c r="C575" s="10"/>
      <c r="D575" s="10"/>
    </row>
    <row r="576">
      <c r="A576" s="10"/>
      <c r="C576" s="10"/>
      <c r="D576" s="10"/>
    </row>
    <row r="577">
      <c r="A577" s="10"/>
      <c r="C577" s="10"/>
      <c r="D577" s="10"/>
    </row>
    <row r="578">
      <c r="A578" s="10"/>
      <c r="C578" s="10"/>
      <c r="D578" s="10"/>
    </row>
    <row r="579">
      <c r="A579" s="10"/>
      <c r="C579" s="10"/>
      <c r="D579" s="10"/>
    </row>
    <row r="580">
      <c r="A580" s="10"/>
      <c r="C580" s="10"/>
      <c r="D580" s="10"/>
    </row>
    <row r="581">
      <c r="A581" s="10"/>
      <c r="C581" s="10"/>
      <c r="D581" s="10"/>
    </row>
    <row r="582">
      <c r="A582" s="10"/>
      <c r="C582" s="10"/>
      <c r="D582" s="10"/>
    </row>
    <row r="583">
      <c r="A583" s="10"/>
      <c r="C583" s="10"/>
      <c r="D583" s="10"/>
    </row>
    <row r="584">
      <c r="A584" s="10"/>
      <c r="C584" s="10"/>
      <c r="D584" s="10"/>
    </row>
    <row r="585">
      <c r="A585" s="10"/>
      <c r="C585" s="10"/>
      <c r="D585" s="10"/>
    </row>
    <row r="586">
      <c r="A586" s="10"/>
      <c r="C586" s="10"/>
      <c r="D586" s="10"/>
    </row>
    <row r="587">
      <c r="A587" s="10"/>
      <c r="C587" s="10"/>
      <c r="D587" s="10"/>
    </row>
    <row r="588">
      <c r="A588" s="10"/>
      <c r="C588" s="10"/>
      <c r="D588" s="10"/>
    </row>
    <row r="589">
      <c r="A589" s="10"/>
      <c r="C589" s="10"/>
      <c r="D589" s="10"/>
    </row>
    <row r="590">
      <c r="A590" s="10"/>
      <c r="C590" s="10"/>
      <c r="D590" s="10"/>
    </row>
    <row r="591">
      <c r="A591" s="10"/>
      <c r="C591" s="10"/>
      <c r="D591" s="10"/>
    </row>
    <row r="592">
      <c r="A592" s="10"/>
      <c r="C592" s="10"/>
      <c r="D592" s="10"/>
    </row>
    <row r="593">
      <c r="A593" s="10"/>
      <c r="C593" s="10"/>
      <c r="D593" s="10"/>
    </row>
    <row r="594">
      <c r="A594" s="10"/>
      <c r="C594" s="10"/>
      <c r="D594" s="10"/>
    </row>
    <row r="595">
      <c r="A595" s="10"/>
      <c r="C595" s="10"/>
      <c r="D595" s="10"/>
    </row>
    <row r="596">
      <c r="A596" s="10"/>
      <c r="C596" s="10"/>
      <c r="D596" s="10"/>
    </row>
    <row r="597">
      <c r="A597" s="10"/>
      <c r="C597" s="10"/>
      <c r="D597" s="10"/>
    </row>
    <row r="598">
      <c r="A598" s="10"/>
      <c r="C598" s="10"/>
      <c r="D598" s="10"/>
    </row>
    <row r="599">
      <c r="A599" s="10"/>
      <c r="C599" s="10"/>
      <c r="D599" s="10"/>
    </row>
    <row r="600">
      <c r="A600" s="10"/>
      <c r="C600" s="10"/>
      <c r="D600" s="10"/>
    </row>
    <row r="601">
      <c r="A601" s="10"/>
      <c r="C601" s="10"/>
      <c r="D601" s="10"/>
    </row>
    <row r="602">
      <c r="A602" s="10"/>
      <c r="C602" s="10"/>
      <c r="D602" s="10"/>
    </row>
    <row r="603">
      <c r="A603" s="10"/>
      <c r="C603" s="10"/>
      <c r="D603" s="10"/>
    </row>
    <row r="604">
      <c r="A604" s="10"/>
      <c r="C604" s="10"/>
      <c r="D604" s="10"/>
    </row>
    <row r="605">
      <c r="A605" s="10"/>
      <c r="C605" s="10"/>
      <c r="D605" s="10"/>
    </row>
    <row r="606">
      <c r="A606" s="10"/>
      <c r="C606" s="10"/>
      <c r="D606" s="10"/>
    </row>
    <row r="607">
      <c r="A607" s="10"/>
      <c r="C607" s="10"/>
      <c r="D607" s="10"/>
    </row>
    <row r="608">
      <c r="A608" s="10"/>
      <c r="C608" s="10"/>
      <c r="D608" s="10"/>
    </row>
    <row r="609">
      <c r="A609" s="10"/>
      <c r="C609" s="10"/>
      <c r="D609" s="10"/>
    </row>
    <row r="610">
      <c r="A610" s="10"/>
      <c r="C610" s="10"/>
      <c r="D610" s="10"/>
    </row>
    <row r="611">
      <c r="A611" s="10"/>
      <c r="C611" s="10"/>
      <c r="D611" s="10"/>
    </row>
    <row r="612">
      <c r="A612" s="10"/>
      <c r="C612" s="10"/>
      <c r="D612" s="10"/>
    </row>
    <row r="613">
      <c r="A613" s="10"/>
      <c r="C613" s="10"/>
      <c r="D613" s="10"/>
    </row>
    <row r="614">
      <c r="A614" s="10"/>
      <c r="C614" s="10"/>
      <c r="D614" s="10"/>
    </row>
    <row r="615">
      <c r="A615" s="10"/>
      <c r="C615" s="10"/>
      <c r="D615" s="10"/>
    </row>
    <row r="616">
      <c r="A616" s="10"/>
      <c r="C616" s="10"/>
      <c r="D616" s="10"/>
    </row>
    <row r="617">
      <c r="A617" s="10"/>
      <c r="C617" s="10"/>
      <c r="D617" s="10"/>
    </row>
    <row r="618">
      <c r="A618" s="10"/>
      <c r="C618" s="10"/>
      <c r="D618" s="10"/>
    </row>
    <row r="619">
      <c r="A619" s="10"/>
      <c r="C619" s="10"/>
      <c r="D619" s="10"/>
    </row>
    <row r="620">
      <c r="A620" s="10"/>
      <c r="C620" s="10"/>
      <c r="D620" s="10"/>
    </row>
    <row r="621">
      <c r="A621" s="10"/>
      <c r="C621" s="10"/>
      <c r="D621" s="10"/>
    </row>
    <row r="622">
      <c r="A622" s="10"/>
      <c r="C622" s="10"/>
      <c r="D622" s="10"/>
    </row>
    <row r="623">
      <c r="A623" s="10"/>
      <c r="C623" s="10"/>
      <c r="D623" s="10"/>
    </row>
    <row r="624">
      <c r="A624" s="10"/>
      <c r="C624" s="10"/>
      <c r="D624" s="10"/>
    </row>
    <row r="625">
      <c r="A625" s="10"/>
      <c r="C625" s="10"/>
      <c r="D625" s="10"/>
    </row>
    <row r="626">
      <c r="A626" s="10"/>
      <c r="C626" s="10"/>
      <c r="D626" s="10"/>
    </row>
    <row r="627">
      <c r="A627" s="10"/>
      <c r="C627" s="10"/>
      <c r="D627" s="10"/>
    </row>
    <row r="628">
      <c r="A628" s="10"/>
      <c r="C628" s="10"/>
      <c r="D628" s="10"/>
    </row>
    <row r="629">
      <c r="A629" s="10"/>
      <c r="C629" s="10"/>
      <c r="D629" s="10"/>
    </row>
    <row r="630">
      <c r="A630" s="10"/>
      <c r="C630" s="10"/>
      <c r="D630" s="10"/>
    </row>
    <row r="631">
      <c r="A631" s="10"/>
      <c r="C631" s="10"/>
      <c r="D631" s="10"/>
    </row>
    <row r="632">
      <c r="A632" s="10"/>
      <c r="C632" s="10"/>
      <c r="D632" s="10"/>
    </row>
    <row r="633">
      <c r="A633" s="10"/>
      <c r="C633" s="10"/>
      <c r="D633" s="10"/>
    </row>
    <row r="634">
      <c r="A634" s="10"/>
      <c r="C634" s="10"/>
      <c r="D634" s="10"/>
    </row>
    <row r="635">
      <c r="A635" s="10"/>
      <c r="C635" s="10"/>
      <c r="D635" s="10"/>
    </row>
    <row r="636">
      <c r="A636" s="10"/>
      <c r="C636" s="10"/>
      <c r="D636" s="10"/>
    </row>
    <row r="637">
      <c r="A637" s="10"/>
      <c r="C637" s="10"/>
      <c r="D637" s="10"/>
    </row>
    <row r="638">
      <c r="A638" s="10"/>
      <c r="C638" s="10"/>
      <c r="D638" s="10"/>
    </row>
    <row r="639">
      <c r="A639" s="10"/>
      <c r="C639" s="10"/>
      <c r="D639" s="10"/>
    </row>
    <row r="640">
      <c r="A640" s="10"/>
      <c r="C640" s="10"/>
      <c r="D640" s="10"/>
    </row>
    <row r="641">
      <c r="A641" s="10"/>
      <c r="C641" s="10"/>
      <c r="D641" s="10"/>
    </row>
    <row r="642">
      <c r="A642" s="10"/>
      <c r="C642" s="10"/>
      <c r="D642" s="10"/>
    </row>
    <row r="643">
      <c r="A643" s="10"/>
      <c r="C643" s="10"/>
      <c r="D643" s="10"/>
    </row>
    <row r="644">
      <c r="A644" s="10"/>
      <c r="C644" s="10"/>
      <c r="D644" s="10"/>
    </row>
    <row r="645">
      <c r="A645" s="10"/>
      <c r="C645" s="10"/>
      <c r="D645" s="10"/>
    </row>
    <row r="646">
      <c r="A646" s="10"/>
      <c r="C646" s="10"/>
      <c r="D646" s="10"/>
    </row>
    <row r="647">
      <c r="A647" s="10"/>
      <c r="C647" s="10"/>
      <c r="D647" s="10"/>
    </row>
    <row r="648">
      <c r="A648" s="10"/>
      <c r="C648" s="10"/>
      <c r="D648" s="10"/>
    </row>
    <row r="649">
      <c r="A649" s="10"/>
      <c r="C649" s="10"/>
      <c r="D649" s="10"/>
    </row>
    <row r="650">
      <c r="A650" s="10"/>
      <c r="C650" s="10"/>
      <c r="D650" s="10"/>
    </row>
    <row r="651">
      <c r="A651" s="10"/>
      <c r="C651" s="10"/>
      <c r="D651" s="10"/>
    </row>
    <row r="652">
      <c r="A652" s="10"/>
      <c r="C652" s="10"/>
      <c r="D652" s="10"/>
    </row>
    <row r="653">
      <c r="A653" s="10"/>
      <c r="C653" s="10"/>
      <c r="D653" s="10"/>
    </row>
    <row r="654">
      <c r="A654" s="10"/>
      <c r="C654" s="10"/>
      <c r="D654" s="10"/>
    </row>
    <row r="655">
      <c r="A655" s="10"/>
      <c r="C655" s="10"/>
      <c r="D655" s="10"/>
    </row>
    <row r="656">
      <c r="A656" s="10"/>
      <c r="C656" s="10"/>
      <c r="D656" s="10"/>
    </row>
    <row r="657">
      <c r="A657" s="10"/>
      <c r="C657" s="10"/>
      <c r="D657" s="10"/>
    </row>
    <row r="658">
      <c r="A658" s="10"/>
      <c r="C658" s="10"/>
      <c r="D658" s="10"/>
    </row>
    <row r="659">
      <c r="A659" s="10"/>
      <c r="C659" s="10"/>
      <c r="D659" s="10"/>
    </row>
    <row r="660">
      <c r="A660" s="10"/>
      <c r="C660" s="10"/>
      <c r="D660" s="10"/>
    </row>
    <row r="661">
      <c r="A661" s="10"/>
      <c r="C661" s="10"/>
      <c r="D661" s="10"/>
    </row>
    <row r="662">
      <c r="A662" s="10"/>
      <c r="C662" s="10"/>
      <c r="D662" s="10"/>
    </row>
    <row r="663">
      <c r="A663" s="10"/>
      <c r="C663" s="10"/>
      <c r="D663" s="10"/>
    </row>
    <row r="664">
      <c r="A664" s="10"/>
      <c r="C664" s="10"/>
      <c r="D664" s="10"/>
    </row>
    <row r="665">
      <c r="A665" s="10"/>
      <c r="C665" s="10"/>
      <c r="D665" s="10"/>
    </row>
    <row r="666">
      <c r="A666" s="10"/>
      <c r="C666" s="10"/>
      <c r="D666" s="10"/>
    </row>
    <row r="667">
      <c r="A667" s="10"/>
      <c r="C667" s="10"/>
      <c r="D667" s="10"/>
    </row>
    <row r="668">
      <c r="A668" s="10"/>
      <c r="C668" s="10"/>
      <c r="D668" s="10"/>
    </row>
    <row r="669">
      <c r="A669" s="10"/>
      <c r="C669" s="10"/>
      <c r="D669" s="10"/>
    </row>
    <row r="670">
      <c r="A670" s="10"/>
      <c r="C670" s="10"/>
      <c r="D670" s="10"/>
    </row>
    <row r="671">
      <c r="A671" s="10"/>
      <c r="C671" s="10"/>
      <c r="D671" s="10"/>
    </row>
    <row r="672">
      <c r="A672" s="10"/>
      <c r="C672" s="10"/>
      <c r="D672" s="10"/>
    </row>
    <row r="673">
      <c r="A673" s="10"/>
      <c r="C673" s="10"/>
      <c r="D673" s="10"/>
    </row>
    <row r="674">
      <c r="A674" s="10"/>
      <c r="C674" s="10"/>
      <c r="D674" s="10"/>
    </row>
    <row r="675">
      <c r="A675" s="10"/>
      <c r="C675" s="10"/>
      <c r="D675" s="10"/>
    </row>
    <row r="676">
      <c r="A676" s="10"/>
      <c r="C676" s="10"/>
      <c r="D676" s="10"/>
    </row>
    <row r="677">
      <c r="A677" s="10"/>
      <c r="C677" s="10"/>
      <c r="D677" s="10"/>
    </row>
    <row r="678">
      <c r="A678" s="10"/>
      <c r="C678" s="10"/>
      <c r="D678" s="10"/>
    </row>
    <row r="679">
      <c r="A679" s="10"/>
      <c r="C679" s="10"/>
      <c r="D679" s="10"/>
    </row>
    <row r="680">
      <c r="A680" s="10"/>
      <c r="C680" s="10"/>
      <c r="D680" s="10"/>
    </row>
    <row r="681">
      <c r="A681" s="10"/>
      <c r="C681" s="10"/>
      <c r="D681" s="10"/>
    </row>
    <row r="682">
      <c r="A682" s="10"/>
      <c r="C682" s="10"/>
      <c r="D682" s="10"/>
    </row>
    <row r="683">
      <c r="A683" s="10"/>
      <c r="C683" s="10"/>
      <c r="D683" s="10"/>
    </row>
    <row r="684">
      <c r="A684" s="10"/>
      <c r="C684" s="10"/>
      <c r="D684" s="10"/>
    </row>
    <row r="685">
      <c r="A685" s="10"/>
      <c r="C685" s="10"/>
      <c r="D685" s="10"/>
    </row>
    <row r="686">
      <c r="A686" s="10"/>
      <c r="C686" s="10"/>
      <c r="D686" s="10"/>
    </row>
    <row r="687">
      <c r="A687" s="10"/>
      <c r="C687" s="10"/>
      <c r="D687" s="10"/>
    </row>
    <row r="688">
      <c r="A688" s="10"/>
      <c r="C688" s="10"/>
      <c r="D688" s="10"/>
    </row>
    <row r="689">
      <c r="A689" s="10"/>
      <c r="C689" s="10"/>
      <c r="D689" s="10"/>
    </row>
    <row r="690">
      <c r="A690" s="10"/>
      <c r="C690" s="10"/>
      <c r="D690" s="10"/>
    </row>
    <row r="691">
      <c r="A691" s="10"/>
      <c r="C691" s="10"/>
      <c r="D691" s="10"/>
    </row>
    <row r="692">
      <c r="A692" s="10"/>
      <c r="C692" s="10"/>
      <c r="D692" s="10"/>
    </row>
    <row r="693">
      <c r="A693" s="10"/>
      <c r="C693" s="10"/>
      <c r="D693" s="10"/>
    </row>
    <row r="694">
      <c r="A694" s="10"/>
      <c r="C694" s="10"/>
      <c r="D694" s="10"/>
    </row>
    <row r="695">
      <c r="A695" s="10"/>
      <c r="C695" s="10"/>
      <c r="D695" s="10"/>
    </row>
    <row r="696">
      <c r="A696" s="10"/>
      <c r="C696" s="10"/>
      <c r="D696" s="10"/>
    </row>
    <row r="697">
      <c r="A697" s="10"/>
      <c r="C697" s="10"/>
      <c r="D697" s="10"/>
    </row>
    <row r="698">
      <c r="A698" s="10"/>
      <c r="C698" s="10"/>
      <c r="D698" s="10"/>
    </row>
    <row r="699">
      <c r="A699" s="10"/>
      <c r="C699" s="10"/>
      <c r="D699" s="10"/>
    </row>
    <row r="700">
      <c r="A700" s="10"/>
      <c r="C700" s="10"/>
      <c r="D700" s="10"/>
    </row>
    <row r="701">
      <c r="A701" s="10"/>
      <c r="C701" s="10"/>
      <c r="D701" s="10"/>
    </row>
    <row r="702">
      <c r="A702" s="10"/>
      <c r="C702" s="10"/>
      <c r="D702" s="10"/>
    </row>
    <row r="703">
      <c r="A703" s="10"/>
      <c r="C703" s="10"/>
      <c r="D703" s="10"/>
    </row>
    <row r="704">
      <c r="A704" s="10"/>
      <c r="C704" s="10"/>
      <c r="D704" s="10"/>
    </row>
    <row r="705">
      <c r="A705" s="10"/>
      <c r="C705" s="10"/>
      <c r="D705" s="10"/>
    </row>
    <row r="706">
      <c r="A706" s="10"/>
      <c r="C706" s="10"/>
      <c r="D706" s="10"/>
    </row>
    <row r="707">
      <c r="A707" s="10"/>
      <c r="C707" s="10"/>
      <c r="D707" s="10"/>
    </row>
    <row r="708">
      <c r="A708" s="10"/>
      <c r="C708" s="10"/>
      <c r="D708" s="10"/>
    </row>
    <row r="709">
      <c r="A709" s="10"/>
      <c r="C709" s="10"/>
      <c r="D709" s="10"/>
    </row>
    <row r="710">
      <c r="A710" s="10"/>
      <c r="C710" s="10"/>
      <c r="D710" s="10"/>
    </row>
    <row r="711">
      <c r="A711" s="10"/>
      <c r="C711" s="10"/>
      <c r="D711" s="10"/>
    </row>
    <row r="712">
      <c r="A712" s="10"/>
      <c r="C712" s="10"/>
      <c r="D712" s="10"/>
    </row>
    <row r="713">
      <c r="A713" s="10"/>
      <c r="C713" s="10"/>
      <c r="D713" s="10"/>
    </row>
    <row r="714">
      <c r="A714" s="10"/>
      <c r="C714" s="10"/>
      <c r="D714" s="10"/>
    </row>
    <row r="715">
      <c r="A715" s="10"/>
      <c r="C715" s="10"/>
      <c r="D715" s="10"/>
    </row>
    <row r="716">
      <c r="A716" s="10"/>
      <c r="C716" s="10"/>
      <c r="D716" s="10"/>
    </row>
    <row r="717">
      <c r="A717" s="10"/>
      <c r="C717" s="10"/>
      <c r="D717" s="10"/>
    </row>
    <row r="718">
      <c r="A718" s="10"/>
      <c r="C718" s="10"/>
      <c r="D718" s="10"/>
    </row>
    <row r="719">
      <c r="A719" s="10"/>
      <c r="C719" s="10"/>
      <c r="D719" s="10"/>
    </row>
    <row r="720">
      <c r="A720" s="10"/>
      <c r="C720" s="10"/>
      <c r="D720" s="10"/>
    </row>
    <row r="721">
      <c r="A721" s="10"/>
      <c r="C721" s="10"/>
      <c r="D721" s="10"/>
    </row>
    <row r="722">
      <c r="A722" s="10"/>
      <c r="C722" s="10"/>
      <c r="D722" s="10"/>
    </row>
    <row r="723">
      <c r="A723" s="10"/>
      <c r="C723" s="10"/>
      <c r="D723" s="10"/>
    </row>
    <row r="724">
      <c r="A724" s="10"/>
      <c r="C724" s="10"/>
      <c r="D724" s="10"/>
    </row>
    <row r="725">
      <c r="A725" s="10"/>
      <c r="C725" s="10"/>
      <c r="D725" s="10"/>
    </row>
    <row r="726">
      <c r="A726" s="10"/>
      <c r="C726" s="10"/>
      <c r="D726" s="10"/>
    </row>
    <row r="727">
      <c r="A727" s="10"/>
      <c r="C727" s="10"/>
      <c r="D727" s="10"/>
    </row>
    <row r="728">
      <c r="A728" s="10"/>
      <c r="C728" s="10"/>
      <c r="D728" s="10"/>
    </row>
    <row r="729">
      <c r="A729" s="10"/>
      <c r="C729" s="10"/>
      <c r="D729" s="10"/>
    </row>
    <row r="730">
      <c r="A730" s="10"/>
      <c r="C730" s="10"/>
      <c r="D730" s="10"/>
    </row>
    <row r="731">
      <c r="A731" s="10"/>
      <c r="C731" s="10"/>
      <c r="D731" s="10"/>
    </row>
    <row r="732">
      <c r="A732" s="10"/>
      <c r="C732" s="10"/>
      <c r="D732" s="10"/>
    </row>
    <row r="733">
      <c r="A733" s="10"/>
      <c r="C733" s="10"/>
      <c r="D733" s="10"/>
    </row>
    <row r="734">
      <c r="A734" s="10"/>
      <c r="C734" s="10"/>
      <c r="D734" s="10"/>
    </row>
    <row r="735">
      <c r="A735" s="10"/>
      <c r="C735" s="10"/>
      <c r="D735" s="10"/>
    </row>
    <row r="736">
      <c r="A736" s="10"/>
      <c r="C736" s="10"/>
      <c r="D736" s="10"/>
    </row>
    <row r="737">
      <c r="A737" s="10"/>
      <c r="C737" s="10"/>
      <c r="D737" s="10"/>
    </row>
    <row r="738">
      <c r="A738" s="10"/>
      <c r="C738" s="10"/>
      <c r="D738" s="10"/>
    </row>
    <row r="739">
      <c r="A739" s="10"/>
      <c r="C739" s="10"/>
      <c r="D739" s="10"/>
    </row>
    <row r="740">
      <c r="A740" s="10"/>
      <c r="C740" s="10"/>
      <c r="D740" s="10"/>
    </row>
    <row r="741">
      <c r="A741" s="10"/>
      <c r="C741" s="10"/>
      <c r="D741" s="10"/>
    </row>
    <row r="742">
      <c r="A742" s="10"/>
      <c r="C742" s="10"/>
      <c r="D742" s="10"/>
    </row>
    <row r="743">
      <c r="A743" s="10"/>
      <c r="C743" s="10"/>
      <c r="D743" s="10"/>
    </row>
    <row r="744">
      <c r="A744" s="10"/>
      <c r="C744" s="10"/>
      <c r="D744" s="10"/>
    </row>
    <row r="745">
      <c r="A745" s="10"/>
      <c r="C745" s="10"/>
      <c r="D745" s="10"/>
    </row>
    <row r="746">
      <c r="A746" s="10"/>
      <c r="C746" s="10"/>
      <c r="D746" s="10"/>
    </row>
    <row r="747">
      <c r="A747" s="10"/>
      <c r="C747" s="10"/>
      <c r="D747" s="10"/>
    </row>
    <row r="748">
      <c r="A748" s="10"/>
      <c r="C748" s="10"/>
      <c r="D748" s="10"/>
    </row>
    <row r="749">
      <c r="A749" s="10"/>
      <c r="C749" s="10"/>
      <c r="D749" s="10"/>
    </row>
    <row r="750">
      <c r="A750" s="10"/>
      <c r="C750" s="10"/>
      <c r="D750" s="10"/>
    </row>
    <row r="751">
      <c r="A751" s="10"/>
      <c r="C751" s="10"/>
      <c r="D751" s="10"/>
    </row>
    <row r="752">
      <c r="A752" s="10"/>
      <c r="C752" s="10"/>
      <c r="D752" s="10"/>
    </row>
    <row r="753">
      <c r="A753" s="10"/>
      <c r="C753" s="10"/>
      <c r="D753" s="10"/>
    </row>
    <row r="754">
      <c r="A754" s="10"/>
      <c r="C754" s="10"/>
      <c r="D754" s="10"/>
    </row>
    <row r="755">
      <c r="A755" s="10"/>
      <c r="C755" s="10"/>
      <c r="D755" s="10"/>
    </row>
    <row r="756">
      <c r="A756" s="10"/>
      <c r="C756" s="10"/>
      <c r="D756" s="10"/>
    </row>
    <row r="757">
      <c r="A757" s="10"/>
      <c r="C757" s="10"/>
      <c r="D757" s="10"/>
    </row>
    <row r="758">
      <c r="A758" s="10"/>
      <c r="C758" s="10"/>
      <c r="D758" s="10"/>
    </row>
    <row r="759">
      <c r="A759" s="10"/>
      <c r="C759" s="10"/>
      <c r="D759" s="10"/>
    </row>
    <row r="760">
      <c r="A760" s="10"/>
      <c r="C760" s="10"/>
      <c r="D760" s="10"/>
    </row>
    <row r="761">
      <c r="A761" s="10"/>
      <c r="C761" s="10"/>
      <c r="D761" s="10"/>
    </row>
    <row r="762">
      <c r="A762" s="10"/>
      <c r="C762" s="10"/>
      <c r="D762" s="10"/>
    </row>
    <row r="763">
      <c r="A763" s="10"/>
      <c r="C763" s="10"/>
      <c r="D763" s="10"/>
    </row>
    <row r="764">
      <c r="A764" s="10"/>
      <c r="C764" s="10"/>
      <c r="D764" s="10"/>
    </row>
    <row r="765">
      <c r="A765" s="10"/>
      <c r="C765" s="10"/>
      <c r="D765" s="10"/>
    </row>
    <row r="766">
      <c r="A766" s="10"/>
      <c r="C766" s="10"/>
      <c r="D766" s="10"/>
    </row>
    <row r="767">
      <c r="A767" s="10"/>
      <c r="C767" s="10"/>
      <c r="D767" s="10"/>
    </row>
    <row r="768">
      <c r="A768" s="10"/>
      <c r="C768" s="10"/>
      <c r="D768" s="10"/>
    </row>
    <row r="769">
      <c r="A769" s="10"/>
      <c r="C769" s="10"/>
      <c r="D769" s="10"/>
    </row>
    <row r="770">
      <c r="A770" s="10"/>
      <c r="C770" s="10"/>
      <c r="D770" s="10"/>
    </row>
    <row r="771">
      <c r="A771" s="10"/>
      <c r="C771" s="10"/>
      <c r="D771" s="10"/>
    </row>
    <row r="772">
      <c r="A772" s="10"/>
      <c r="C772" s="10"/>
      <c r="D772" s="10"/>
    </row>
    <row r="773">
      <c r="A773" s="10"/>
      <c r="C773" s="10"/>
      <c r="D773" s="10"/>
    </row>
    <row r="774">
      <c r="A774" s="10"/>
      <c r="C774" s="10"/>
      <c r="D774" s="10"/>
    </row>
    <row r="775">
      <c r="A775" s="10"/>
      <c r="C775" s="10"/>
      <c r="D775" s="10"/>
    </row>
    <row r="776">
      <c r="A776" s="10"/>
      <c r="C776" s="10"/>
      <c r="D776" s="10"/>
    </row>
    <row r="777">
      <c r="A777" s="10"/>
      <c r="C777" s="10"/>
      <c r="D777" s="10"/>
    </row>
    <row r="778">
      <c r="A778" s="10"/>
      <c r="C778" s="10"/>
      <c r="D778" s="10"/>
    </row>
    <row r="779">
      <c r="A779" s="10"/>
      <c r="C779" s="10"/>
      <c r="D779" s="10"/>
    </row>
    <row r="780">
      <c r="A780" s="10"/>
      <c r="C780" s="10"/>
      <c r="D780" s="10"/>
    </row>
    <row r="781">
      <c r="A781" s="10"/>
      <c r="C781" s="10"/>
      <c r="D781" s="10"/>
    </row>
    <row r="782">
      <c r="A782" s="10"/>
      <c r="C782" s="10"/>
      <c r="D782" s="10"/>
    </row>
    <row r="783">
      <c r="A783" s="10"/>
      <c r="C783" s="10"/>
      <c r="D783" s="10"/>
    </row>
    <row r="784">
      <c r="A784" s="10"/>
      <c r="C784" s="10"/>
      <c r="D784" s="10"/>
    </row>
    <row r="785">
      <c r="A785" s="10"/>
      <c r="C785" s="10"/>
      <c r="D785" s="10"/>
    </row>
    <row r="786">
      <c r="A786" s="10"/>
      <c r="C786" s="10"/>
      <c r="D786" s="10"/>
    </row>
    <row r="787">
      <c r="A787" s="10"/>
      <c r="C787" s="10"/>
      <c r="D787" s="10"/>
    </row>
    <row r="788">
      <c r="A788" s="10"/>
      <c r="C788" s="10"/>
      <c r="D788" s="10"/>
    </row>
    <row r="789">
      <c r="A789" s="10"/>
      <c r="C789" s="10"/>
      <c r="D789" s="10"/>
    </row>
    <row r="790">
      <c r="A790" s="10"/>
      <c r="C790" s="10"/>
      <c r="D790" s="10"/>
    </row>
    <row r="791">
      <c r="A791" s="10"/>
      <c r="C791" s="10"/>
      <c r="D791" s="10"/>
    </row>
    <row r="792">
      <c r="A792" s="10"/>
      <c r="C792" s="10"/>
      <c r="D792" s="10"/>
    </row>
    <row r="793">
      <c r="A793" s="10"/>
      <c r="C793" s="10"/>
      <c r="D793" s="10"/>
    </row>
    <row r="794">
      <c r="A794" s="10"/>
      <c r="C794" s="10"/>
      <c r="D794" s="10"/>
    </row>
    <row r="795">
      <c r="A795" s="10"/>
      <c r="C795" s="10"/>
      <c r="D795" s="10"/>
    </row>
    <row r="796">
      <c r="A796" s="10"/>
      <c r="C796" s="10"/>
      <c r="D796" s="10"/>
    </row>
    <row r="797">
      <c r="A797" s="10"/>
      <c r="C797" s="10"/>
      <c r="D797" s="10"/>
    </row>
    <row r="798">
      <c r="A798" s="10"/>
      <c r="C798" s="10"/>
      <c r="D798" s="10"/>
    </row>
    <row r="799">
      <c r="A799" s="10"/>
      <c r="C799" s="10"/>
      <c r="D799" s="10"/>
    </row>
    <row r="800">
      <c r="A800" s="10"/>
      <c r="C800" s="10"/>
      <c r="D800" s="10"/>
    </row>
    <row r="801">
      <c r="A801" s="10"/>
      <c r="C801" s="10"/>
      <c r="D801" s="10"/>
    </row>
    <row r="802">
      <c r="A802" s="10"/>
      <c r="C802" s="10"/>
      <c r="D802" s="10"/>
    </row>
    <row r="803">
      <c r="A803" s="10"/>
      <c r="C803" s="10"/>
      <c r="D803" s="10"/>
    </row>
    <row r="804">
      <c r="A804" s="10"/>
      <c r="C804" s="10"/>
      <c r="D804" s="10"/>
    </row>
    <row r="805">
      <c r="A805" s="10"/>
      <c r="C805" s="10"/>
      <c r="D805" s="10"/>
    </row>
    <row r="806">
      <c r="A806" s="10"/>
      <c r="C806" s="10"/>
      <c r="D806" s="10"/>
    </row>
    <row r="807">
      <c r="A807" s="10"/>
      <c r="C807" s="10"/>
      <c r="D807" s="10"/>
    </row>
    <row r="808">
      <c r="A808" s="10"/>
      <c r="C808" s="10"/>
      <c r="D808" s="10"/>
    </row>
    <row r="809">
      <c r="A809" s="10"/>
      <c r="C809" s="10"/>
      <c r="D809" s="10"/>
    </row>
    <row r="810">
      <c r="A810" s="10"/>
      <c r="C810" s="10"/>
      <c r="D810" s="10"/>
    </row>
    <row r="811">
      <c r="A811" s="10"/>
      <c r="C811" s="10"/>
      <c r="D811" s="10"/>
    </row>
    <row r="812">
      <c r="A812" s="10"/>
      <c r="C812" s="10"/>
      <c r="D812" s="10"/>
    </row>
    <row r="813">
      <c r="A813" s="10"/>
      <c r="C813" s="10"/>
      <c r="D813" s="10"/>
    </row>
    <row r="814">
      <c r="A814" s="10"/>
      <c r="C814" s="10"/>
      <c r="D814" s="10"/>
    </row>
    <row r="815">
      <c r="A815" s="10"/>
      <c r="C815" s="10"/>
      <c r="D815" s="10"/>
    </row>
    <row r="816">
      <c r="A816" s="10"/>
      <c r="C816" s="10"/>
      <c r="D816" s="10"/>
    </row>
    <row r="817">
      <c r="A817" s="10"/>
      <c r="C817" s="10"/>
      <c r="D817" s="10"/>
    </row>
    <row r="818">
      <c r="A818" s="10"/>
      <c r="C818" s="10"/>
      <c r="D818" s="10"/>
    </row>
    <row r="819">
      <c r="A819" s="10"/>
      <c r="C819" s="10"/>
      <c r="D819" s="10"/>
    </row>
    <row r="820">
      <c r="A820" s="10"/>
      <c r="C820" s="10"/>
      <c r="D820" s="10"/>
    </row>
    <row r="821">
      <c r="A821" s="10"/>
      <c r="C821" s="10"/>
      <c r="D821" s="10"/>
    </row>
    <row r="822">
      <c r="A822" s="10"/>
      <c r="C822" s="10"/>
      <c r="D822" s="10"/>
    </row>
    <row r="823">
      <c r="A823" s="10"/>
      <c r="C823" s="10"/>
      <c r="D823" s="10"/>
    </row>
    <row r="824">
      <c r="A824" s="10"/>
      <c r="C824" s="10"/>
      <c r="D824" s="10"/>
    </row>
    <row r="825">
      <c r="A825" s="10"/>
      <c r="C825" s="10"/>
      <c r="D825" s="10"/>
    </row>
    <row r="826">
      <c r="A826" s="10"/>
      <c r="C826" s="10"/>
      <c r="D826" s="10"/>
    </row>
    <row r="827">
      <c r="A827" s="10"/>
      <c r="C827" s="10"/>
      <c r="D827" s="10"/>
    </row>
    <row r="828">
      <c r="A828" s="10"/>
      <c r="C828" s="10"/>
      <c r="D828" s="10"/>
    </row>
    <row r="829">
      <c r="A829" s="10"/>
      <c r="C829" s="10"/>
      <c r="D829" s="10"/>
    </row>
    <row r="830">
      <c r="A830" s="10"/>
      <c r="C830" s="10"/>
      <c r="D830" s="10"/>
    </row>
    <row r="831">
      <c r="A831" s="10"/>
      <c r="C831" s="10"/>
      <c r="D831" s="10"/>
    </row>
    <row r="832">
      <c r="A832" s="10"/>
      <c r="C832" s="10"/>
      <c r="D832" s="10"/>
    </row>
    <row r="833">
      <c r="A833" s="10"/>
      <c r="C833" s="10"/>
      <c r="D833" s="10"/>
    </row>
    <row r="834">
      <c r="A834" s="10"/>
      <c r="C834" s="10"/>
      <c r="D834" s="10"/>
    </row>
    <row r="835">
      <c r="A835" s="10"/>
      <c r="C835" s="10"/>
      <c r="D835" s="10"/>
    </row>
    <row r="836">
      <c r="A836" s="10"/>
      <c r="C836" s="10"/>
      <c r="D836" s="10"/>
    </row>
    <row r="837">
      <c r="A837" s="10"/>
      <c r="C837" s="10"/>
      <c r="D837" s="10"/>
    </row>
    <row r="838">
      <c r="A838" s="10"/>
      <c r="C838" s="10"/>
      <c r="D838" s="10"/>
    </row>
    <row r="839">
      <c r="A839" s="10"/>
      <c r="C839" s="10"/>
      <c r="D839" s="10"/>
    </row>
    <row r="840">
      <c r="A840" s="10"/>
      <c r="C840" s="10"/>
      <c r="D840" s="10"/>
    </row>
    <row r="841">
      <c r="A841" s="10"/>
      <c r="C841" s="10"/>
      <c r="D841" s="10"/>
    </row>
    <row r="842">
      <c r="A842" s="10"/>
      <c r="C842" s="10"/>
      <c r="D842" s="10"/>
    </row>
    <row r="843">
      <c r="A843" s="10"/>
      <c r="C843" s="10"/>
      <c r="D843" s="10"/>
    </row>
    <row r="844">
      <c r="A844" s="10"/>
      <c r="C844" s="10"/>
      <c r="D844" s="10"/>
    </row>
    <row r="845">
      <c r="A845" s="10"/>
      <c r="C845" s="10"/>
      <c r="D845" s="10"/>
    </row>
    <row r="846">
      <c r="A846" s="10"/>
      <c r="C846" s="10"/>
      <c r="D846" s="10"/>
    </row>
    <row r="847">
      <c r="A847" s="10"/>
      <c r="C847" s="10"/>
      <c r="D847" s="10"/>
    </row>
    <row r="848">
      <c r="A848" s="10"/>
      <c r="C848" s="10"/>
      <c r="D848" s="10"/>
    </row>
    <row r="849">
      <c r="A849" s="10"/>
      <c r="C849" s="10"/>
      <c r="D849" s="10"/>
    </row>
    <row r="850">
      <c r="A850" s="10"/>
      <c r="C850" s="10"/>
      <c r="D850" s="10"/>
    </row>
    <row r="851">
      <c r="A851" s="10"/>
      <c r="C851" s="10"/>
      <c r="D851" s="10"/>
    </row>
    <row r="852">
      <c r="A852" s="10"/>
      <c r="C852" s="10"/>
      <c r="D852" s="10"/>
    </row>
    <row r="853">
      <c r="A853" s="10"/>
      <c r="C853" s="10"/>
      <c r="D853" s="10"/>
    </row>
    <row r="854">
      <c r="A854" s="10"/>
      <c r="C854" s="10"/>
      <c r="D854" s="10"/>
    </row>
    <row r="855">
      <c r="A855" s="10"/>
      <c r="C855" s="10"/>
      <c r="D855" s="10"/>
    </row>
    <row r="856">
      <c r="A856" s="10"/>
      <c r="C856" s="10"/>
      <c r="D856" s="10"/>
    </row>
    <row r="857">
      <c r="A857" s="10"/>
      <c r="C857" s="10"/>
      <c r="D857" s="10"/>
    </row>
    <row r="858">
      <c r="A858" s="10"/>
      <c r="C858" s="10"/>
      <c r="D858" s="10"/>
    </row>
    <row r="859">
      <c r="A859" s="10"/>
      <c r="C859" s="10"/>
      <c r="D859" s="10"/>
    </row>
    <row r="860">
      <c r="A860" s="10"/>
      <c r="C860" s="10"/>
      <c r="D860" s="10"/>
    </row>
    <row r="861">
      <c r="A861" s="10"/>
      <c r="C861" s="10"/>
      <c r="D861" s="10"/>
    </row>
    <row r="862">
      <c r="A862" s="10"/>
      <c r="C862" s="10"/>
      <c r="D862" s="10"/>
    </row>
    <row r="863">
      <c r="A863" s="10"/>
      <c r="C863" s="10"/>
      <c r="D863" s="10"/>
    </row>
    <row r="864">
      <c r="A864" s="10"/>
      <c r="C864" s="10"/>
      <c r="D864" s="10"/>
    </row>
    <row r="865">
      <c r="A865" s="10"/>
      <c r="C865" s="10"/>
      <c r="D865" s="10"/>
    </row>
    <row r="866">
      <c r="A866" s="10"/>
      <c r="C866" s="10"/>
      <c r="D866" s="10"/>
    </row>
    <row r="867">
      <c r="A867" s="10"/>
      <c r="C867" s="10"/>
      <c r="D867" s="10"/>
    </row>
    <row r="868">
      <c r="A868" s="10"/>
      <c r="C868" s="10"/>
      <c r="D868" s="10"/>
    </row>
    <row r="869">
      <c r="A869" s="10"/>
      <c r="C869" s="10"/>
      <c r="D869" s="10"/>
    </row>
    <row r="870">
      <c r="A870" s="10"/>
      <c r="C870" s="10"/>
      <c r="D870" s="10"/>
    </row>
    <row r="871">
      <c r="A871" s="10"/>
      <c r="C871" s="10"/>
      <c r="D871" s="10"/>
    </row>
    <row r="872">
      <c r="A872" s="10"/>
      <c r="C872" s="10"/>
      <c r="D872" s="10"/>
    </row>
    <row r="873">
      <c r="A873" s="10"/>
      <c r="C873" s="10"/>
      <c r="D873" s="10"/>
    </row>
    <row r="874">
      <c r="A874" s="10"/>
      <c r="C874" s="10"/>
      <c r="D874" s="10"/>
    </row>
    <row r="875">
      <c r="A875" s="10"/>
      <c r="C875" s="10"/>
      <c r="D875" s="10"/>
    </row>
    <row r="876">
      <c r="A876" s="10"/>
      <c r="C876" s="10"/>
      <c r="D876" s="10"/>
    </row>
    <row r="877">
      <c r="A877" s="10"/>
      <c r="C877" s="10"/>
      <c r="D877" s="10"/>
    </row>
    <row r="878">
      <c r="A878" s="10"/>
      <c r="C878" s="10"/>
      <c r="D878" s="10"/>
    </row>
    <row r="879">
      <c r="A879" s="10"/>
      <c r="C879" s="10"/>
      <c r="D879" s="10"/>
    </row>
    <row r="880">
      <c r="A880" s="10"/>
      <c r="C880" s="10"/>
      <c r="D880" s="10"/>
    </row>
    <row r="881">
      <c r="A881" s="10"/>
      <c r="C881" s="10"/>
      <c r="D881" s="10"/>
    </row>
    <row r="882">
      <c r="A882" s="10"/>
      <c r="C882" s="10"/>
      <c r="D882" s="10"/>
    </row>
    <row r="883">
      <c r="A883" s="10"/>
      <c r="C883" s="10"/>
      <c r="D883" s="10"/>
    </row>
    <row r="884">
      <c r="A884" s="10"/>
      <c r="C884" s="10"/>
      <c r="D884" s="10"/>
    </row>
    <row r="885">
      <c r="A885" s="10"/>
      <c r="C885" s="10"/>
      <c r="D885" s="10"/>
    </row>
    <row r="886">
      <c r="A886" s="10"/>
      <c r="C886" s="10"/>
      <c r="D886" s="10"/>
    </row>
    <row r="887">
      <c r="A887" s="10"/>
      <c r="C887" s="10"/>
      <c r="D887" s="10"/>
    </row>
    <row r="888">
      <c r="A888" s="10"/>
      <c r="C888" s="10"/>
      <c r="D888" s="10"/>
    </row>
    <row r="889">
      <c r="A889" s="10"/>
      <c r="C889" s="10"/>
      <c r="D889" s="10"/>
    </row>
    <row r="890">
      <c r="A890" s="10"/>
      <c r="C890" s="10"/>
      <c r="D890" s="10"/>
    </row>
    <row r="891">
      <c r="A891" s="10"/>
      <c r="C891" s="10"/>
      <c r="D891" s="10"/>
    </row>
    <row r="892">
      <c r="A892" s="10"/>
      <c r="C892" s="10"/>
      <c r="D892" s="10"/>
    </row>
    <row r="893">
      <c r="A893" s="10"/>
      <c r="C893" s="10"/>
      <c r="D893" s="10"/>
    </row>
    <row r="894">
      <c r="A894" s="10"/>
      <c r="C894" s="10"/>
      <c r="D894" s="10"/>
    </row>
    <row r="895">
      <c r="A895" s="10"/>
      <c r="C895" s="10"/>
      <c r="D895" s="10"/>
    </row>
    <row r="896">
      <c r="A896" s="10"/>
      <c r="C896" s="10"/>
      <c r="D896" s="10"/>
    </row>
    <row r="897">
      <c r="A897" s="10"/>
      <c r="C897" s="10"/>
      <c r="D897" s="10"/>
    </row>
    <row r="898">
      <c r="A898" s="10"/>
      <c r="C898" s="10"/>
      <c r="D898" s="10"/>
    </row>
    <row r="899">
      <c r="A899" s="10"/>
      <c r="C899" s="10"/>
      <c r="D899" s="10"/>
    </row>
    <row r="900">
      <c r="A900" s="10"/>
      <c r="C900" s="10"/>
      <c r="D900" s="10"/>
    </row>
    <row r="901">
      <c r="A901" s="10"/>
      <c r="C901" s="10"/>
      <c r="D901" s="10"/>
    </row>
    <row r="902">
      <c r="A902" s="10"/>
      <c r="C902" s="10"/>
      <c r="D902" s="10"/>
    </row>
    <row r="903">
      <c r="A903" s="10"/>
      <c r="C903" s="10"/>
      <c r="D903" s="10"/>
    </row>
    <row r="904">
      <c r="A904" s="10"/>
      <c r="C904" s="10"/>
      <c r="D904" s="10"/>
    </row>
    <row r="905">
      <c r="A905" s="10"/>
      <c r="C905" s="10"/>
      <c r="D905" s="10"/>
    </row>
    <row r="906">
      <c r="A906" s="10"/>
      <c r="C906" s="10"/>
      <c r="D906" s="10"/>
    </row>
    <row r="907">
      <c r="A907" s="10"/>
      <c r="C907" s="10"/>
      <c r="D907" s="10"/>
    </row>
    <row r="908">
      <c r="A908" s="10"/>
      <c r="C908" s="10"/>
      <c r="D908" s="10"/>
    </row>
    <row r="909">
      <c r="A909" s="10"/>
      <c r="C909" s="10"/>
      <c r="D909" s="10"/>
    </row>
    <row r="910">
      <c r="A910" s="10"/>
      <c r="C910" s="10"/>
      <c r="D910" s="10"/>
    </row>
    <row r="911">
      <c r="A911" s="10"/>
      <c r="C911" s="10"/>
      <c r="D911" s="10"/>
    </row>
    <row r="912">
      <c r="A912" s="10"/>
      <c r="C912" s="10"/>
      <c r="D912" s="10"/>
    </row>
    <row r="913">
      <c r="A913" s="10"/>
      <c r="C913" s="10"/>
      <c r="D913" s="10"/>
    </row>
    <row r="914">
      <c r="A914" s="10"/>
      <c r="C914" s="10"/>
      <c r="D914" s="10"/>
    </row>
    <row r="915">
      <c r="A915" s="10"/>
      <c r="C915" s="10"/>
      <c r="D915" s="10"/>
    </row>
    <row r="916">
      <c r="A916" s="10"/>
      <c r="C916" s="10"/>
      <c r="D916" s="10"/>
    </row>
    <row r="917">
      <c r="A917" s="10"/>
      <c r="C917" s="10"/>
      <c r="D917" s="10"/>
    </row>
    <row r="918">
      <c r="A918" s="10"/>
      <c r="C918" s="10"/>
      <c r="D918" s="10"/>
    </row>
    <row r="919">
      <c r="A919" s="10"/>
      <c r="C919" s="10"/>
      <c r="D919" s="10"/>
    </row>
    <row r="920">
      <c r="A920" s="10"/>
      <c r="C920" s="10"/>
      <c r="D920" s="10"/>
    </row>
    <row r="921">
      <c r="A921" s="10"/>
      <c r="C921" s="10"/>
      <c r="D921" s="10"/>
    </row>
    <row r="922">
      <c r="A922" s="10"/>
      <c r="C922" s="10"/>
      <c r="D922" s="10"/>
    </row>
    <row r="923">
      <c r="A923" s="10"/>
      <c r="C923" s="10"/>
      <c r="D923" s="10"/>
    </row>
    <row r="924">
      <c r="A924" s="10"/>
      <c r="C924" s="10"/>
      <c r="D924" s="10"/>
    </row>
    <row r="925">
      <c r="A925" s="10"/>
      <c r="C925" s="10"/>
      <c r="D925" s="10"/>
    </row>
    <row r="926">
      <c r="A926" s="10"/>
      <c r="C926" s="10"/>
      <c r="D926" s="10"/>
    </row>
    <row r="927">
      <c r="A927" s="10"/>
      <c r="C927" s="10"/>
      <c r="D927" s="10"/>
    </row>
    <row r="928">
      <c r="A928" s="10"/>
      <c r="C928" s="10"/>
      <c r="D928" s="10"/>
    </row>
    <row r="929">
      <c r="A929" s="10"/>
      <c r="C929" s="10"/>
      <c r="D929" s="10"/>
    </row>
    <row r="930">
      <c r="A930" s="10"/>
      <c r="C930" s="10"/>
      <c r="D930" s="10"/>
    </row>
    <row r="931">
      <c r="A931" s="10"/>
      <c r="C931" s="10"/>
      <c r="D931" s="10"/>
    </row>
    <row r="932">
      <c r="A932" s="10"/>
      <c r="C932" s="10"/>
      <c r="D932" s="10"/>
    </row>
    <row r="933">
      <c r="A933" s="10"/>
      <c r="C933" s="10"/>
      <c r="D933" s="10"/>
    </row>
    <row r="934">
      <c r="A934" s="10"/>
      <c r="C934" s="10"/>
      <c r="D934" s="10"/>
    </row>
    <row r="935">
      <c r="A935" s="10"/>
      <c r="C935" s="10"/>
      <c r="D935" s="10"/>
    </row>
    <row r="936">
      <c r="A936" s="10"/>
      <c r="C936" s="10"/>
      <c r="D936" s="10"/>
    </row>
    <row r="937">
      <c r="A937" s="10"/>
      <c r="C937" s="10"/>
      <c r="D937" s="10"/>
    </row>
    <row r="938">
      <c r="A938" s="10"/>
      <c r="C938" s="10"/>
      <c r="D938" s="10"/>
    </row>
    <row r="939">
      <c r="A939" s="10"/>
      <c r="C939" s="10"/>
      <c r="D939" s="10"/>
    </row>
    <row r="940">
      <c r="A940" s="10"/>
      <c r="C940" s="10"/>
      <c r="D940" s="10"/>
    </row>
    <row r="941">
      <c r="A941" s="10"/>
      <c r="C941" s="10"/>
      <c r="D941" s="10"/>
    </row>
    <row r="942">
      <c r="A942" s="10"/>
      <c r="C942" s="10"/>
      <c r="D942" s="10"/>
    </row>
    <row r="943">
      <c r="A943" s="10"/>
      <c r="C943" s="10"/>
      <c r="D943" s="10"/>
    </row>
    <row r="944">
      <c r="A944" s="10"/>
      <c r="C944" s="10"/>
      <c r="D944" s="10"/>
    </row>
    <row r="945">
      <c r="A945" s="10"/>
      <c r="C945" s="10"/>
      <c r="D945" s="10"/>
    </row>
    <row r="946">
      <c r="A946" s="10"/>
      <c r="C946" s="10"/>
      <c r="D946" s="10"/>
    </row>
    <row r="947">
      <c r="A947" s="10"/>
      <c r="C947" s="10"/>
      <c r="D947" s="10"/>
    </row>
    <row r="948">
      <c r="A948" s="10"/>
      <c r="C948" s="10"/>
      <c r="D948" s="10"/>
    </row>
    <row r="949">
      <c r="A949" s="10"/>
      <c r="C949" s="10"/>
      <c r="D949" s="10"/>
    </row>
    <row r="950">
      <c r="A950" s="10"/>
      <c r="C950" s="10"/>
      <c r="D950" s="10"/>
    </row>
    <row r="951">
      <c r="A951" s="10"/>
      <c r="C951" s="10"/>
      <c r="D951" s="10"/>
    </row>
    <row r="952">
      <c r="A952" s="10"/>
      <c r="C952" s="10"/>
      <c r="D952" s="10"/>
    </row>
    <row r="953">
      <c r="A953" s="10"/>
      <c r="C953" s="10"/>
      <c r="D953" s="10"/>
    </row>
    <row r="954">
      <c r="A954" s="10"/>
      <c r="C954" s="10"/>
      <c r="D954" s="10"/>
    </row>
    <row r="955">
      <c r="A955" s="10"/>
      <c r="C955" s="10"/>
      <c r="D955" s="10"/>
    </row>
    <row r="956">
      <c r="A956" s="10"/>
      <c r="C956" s="10"/>
      <c r="D956" s="10"/>
    </row>
    <row r="957">
      <c r="A957" s="10"/>
      <c r="C957" s="10"/>
      <c r="D957" s="10"/>
    </row>
    <row r="958">
      <c r="A958" s="10"/>
      <c r="C958" s="10"/>
      <c r="D958" s="10"/>
    </row>
    <row r="959">
      <c r="A959" s="10"/>
      <c r="C959" s="10"/>
      <c r="D959" s="10"/>
    </row>
    <row r="960">
      <c r="A960" s="10"/>
      <c r="C960" s="10"/>
      <c r="D960" s="10"/>
    </row>
    <row r="961">
      <c r="A961" s="10"/>
      <c r="C961" s="10"/>
      <c r="D961" s="10"/>
    </row>
    <row r="962">
      <c r="A962" s="10"/>
      <c r="C962" s="10"/>
      <c r="D962" s="10"/>
    </row>
    <row r="963">
      <c r="A963" s="10"/>
      <c r="C963" s="10"/>
      <c r="D963" s="10"/>
    </row>
    <row r="964">
      <c r="A964" s="10"/>
      <c r="C964" s="10"/>
      <c r="D964" s="10"/>
    </row>
    <row r="965">
      <c r="A965" s="10"/>
      <c r="C965" s="10"/>
      <c r="D965" s="10"/>
    </row>
    <row r="966">
      <c r="A966" s="10"/>
      <c r="C966" s="10"/>
      <c r="D966" s="10"/>
    </row>
    <row r="967">
      <c r="A967" s="10"/>
      <c r="C967" s="10"/>
      <c r="D967" s="10"/>
    </row>
    <row r="968">
      <c r="A968" s="10"/>
      <c r="C968" s="10"/>
      <c r="D968" s="10"/>
    </row>
    <row r="969">
      <c r="A969" s="10"/>
      <c r="C969" s="10"/>
      <c r="D969" s="10"/>
    </row>
    <row r="970">
      <c r="A970" s="10"/>
      <c r="C970" s="10"/>
      <c r="D970" s="10"/>
    </row>
    <row r="971">
      <c r="A971" s="10"/>
      <c r="C971" s="10"/>
      <c r="D971" s="10"/>
    </row>
    <row r="972">
      <c r="A972" s="10"/>
      <c r="C972" s="10"/>
      <c r="D972" s="10"/>
    </row>
    <row r="973">
      <c r="A973" s="10"/>
      <c r="C973" s="10"/>
      <c r="D973" s="10"/>
    </row>
    <row r="974">
      <c r="A974" s="10"/>
      <c r="C974" s="10"/>
      <c r="D974" s="10"/>
    </row>
    <row r="975">
      <c r="A975" s="10"/>
      <c r="C975" s="10"/>
      <c r="D975" s="10"/>
    </row>
    <row r="976">
      <c r="A976" s="10"/>
      <c r="C976" s="10"/>
      <c r="D976" s="10"/>
    </row>
    <row r="977">
      <c r="A977" s="10"/>
      <c r="C977" s="10"/>
      <c r="D977" s="10"/>
    </row>
    <row r="978">
      <c r="A978" s="10"/>
      <c r="C978" s="10"/>
      <c r="D978" s="10"/>
    </row>
    <row r="979">
      <c r="A979" s="10"/>
      <c r="C979" s="10"/>
      <c r="D979" s="10"/>
    </row>
    <row r="980">
      <c r="A980" s="10"/>
      <c r="C980" s="10"/>
      <c r="D980" s="10"/>
    </row>
    <row r="981">
      <c r="A981" s="10"/>
      <c r="C981" s="10"/>
      <c r="D981" s="10"/>
    </row>
    <row r="982">
      <c r="A982" s="10"/>
      <c r="C982" s="10"/>
      <c r="D982" s="10"/>
    </row>
    <row r="983">
      <c r="A983" s="10"/>
      <c r="C983" s="10"/>
      <c r="D983" s="10"/>
    </row>
    <row r="984">
      <c r="A984" s="10"/>
      <c r="C984" s="10"/>
      <c r="D984" s="10"/>
    </row>
    <row r="985">
      <c r="A985" s="10"/>
      <c r="C985" s="10"/>
      <c r="D985" s="10"/>
    </row>
    <row r="986">
      <c r="A986" s="10"/>
      <c r="C986" s="10"/>
      <c r="D986" s="10"/>
    </row>
    <row r="987">
      <c r="A987" s="10"/>
      <c r="C987" s="10"/>
      <c r="D987" s="10"/>
    </row>
    <row r="988">
      <c r="A988" s="10"/>
      <c r="C988" s="10"/>
      <c r="D988" s="10"/>
    </row>
    <row r="989">
      <c r="A989" s="10"/>
      <c r="C989" s="10"/>
      <c r="D989" s="10"/>
    </row>
    <row r="990">
      <c r="A990" s="10"/>
      <c r="C990" s="10"/>
      <c r="D990" s="10"/>
    </row>
    <row r="991">
      <c r="A991" s="10"/>
      <c r="C991" s="10"/>
      <c r="D991" s="10"/>
    </row>
    <row r="992">
      <c r="A992" s="10"/>
      <c r="C992" s="10"/>
      <c r="D992" s="10"/>
    </row>
    <row r="993">
      <c r="A993" s="10"/>
      <c r="C993" s="10"/>
      <c r="D993" s="10"/>
    </row>
    <row r="994">
      <c r="A994" s="10"/>
      <c r="C994" s="10"/>
      <c r="D994" s="10"/>
    </row>
    <row r="995">
      <c r="A995" s="10"/>
      <c r="C995" s="10"/>
      <c r="D995" s="10"/>
    </row>
    <row r="996">
      <c r="A996" s="10"/>
      <c r="C996" s="10"/>
      <c r="D996" s="10"/>
    </row>
    <row r="997">
      <c r="A997" s="10"/>
      <c r="C997" s="10"/>
      <c r="D997" s="10"/>
    </row>
    <row r="998">
      <c r="A998" s="10"/>
      <c r="C998" s="10"/>
      <c r="D998" s="10"/>
    </row>
    <row r="999">
      <c r="A999" s="10"/>
      <c r="C999" s="10"/>
      <c r="D999" s="10"/>
    </row>
    <row r="1000">
      <c r="A1000" s="63"/>
      <c r="C1000" s="63"/>
      <c r="D1000" s="63"/>
    </row>
  </sheetData>
  <mergeCells count="1">
    <mergeCell ref="C18:C20"/>
  </mergeCells>
  <hyperlinks>
    <hyperlink r:id="rId1" ref="B16"/>
    <hyperlink r:id="rId2" ref="B18"/>
    <hyperlink r:id="rId3" ref="B19"/>
    <hyperlink r:id="rId4" ref="B2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29"/>
    <col customWidth="1" min="2" max="2" width="94.57"/>
    <col customWidth="1" min="3" max="3" width="9.43"/>
    <col customWidth="1" min="4" max="4" width="14.14"/>
    <col customWidth="1" min="5" max="5" width="38.14"/>
  </cols>
  <sheetData>
    <row r="1">
      <c r="A1" s="1" t="s">
        <v>0</v>
      </c>
      <c r="B1" s="4" t="s">
        <v>2</v>
      </c>
      <c r="C1" s="6" t="s">
        <v>6</v>
      </c>
      <c r="D1" s="8" t="s">
        <v>10</v>
      </c>
    </row>
    <row r="2">
      <c r="A2" s="10"/>
      <c r="B2" s="15" t="s">
        <v>12</v>
      </c>
      <c r="C2" s="27">
        <v>1.0</v>
      </c>
      <c r="D2" s="29">
        <v>42399.0</v>
      </c>
    </row>
    <row r="3">
      <c r="A3" s="10"/>
      <c r="B3" s="15" t="s">
        <v>31</v>
      </c>
      <c r="C3" s="27">
        <v>3.0</v>
      </c>
      <c r="D3" s="31" t="s">
        <v>32</v>
      </c>
    </row>
    <row r="4">
      <c r="A4" s="10"/>
      <c r="B4" s="15" t="s">
        <v>33</v>
      </c>
      <c r="C4" s="27">
        <v>1.0</v>
      </c>
      <c r="D4" s="29">
        <v>42414.0</v>
      </c>
    </row>
    <row r="5">
      <c r="A5" s="10"/>
      <c r="B5" s="12" t="s">
        <v>34</v>
      </c>
      <c r="C5" s="27">
        <v>3.0</v>
      </c>
      <c r="D5" s="33"/>
      <c r="E5" s="12"/>
    </row>
    <row r="6">
      <c r="A6" s="10"/>
      <c r="B6" s="15" t="s">
        <v>35</v>
      </c>
      <c r="C6" s="27">
        <v>2.0</v>
      </c>
      <c r="D6" s="31" t="s">
        <v>36</v>
      </c>
      <c r="E6" s="12"/>
    </row>
    <row r="7">
      <c r="A7" s="10"/>
      <c r="B7" s="15" t="s">
        <v>37</v>
      </c>
      <c r="C7" s="27">
        <v>1.0</v>
      </c>
      <c r="D7" s="29">
        <v>42395.0</v>
      </c>
    </row>
    <row r="8">
      <c r="A8" s="10"/>
      <c r="B8" s="15" t="s">
        <v>38</v>
      </c>
      <c r="C8" s="27">
        <v>2.0</v>
      </c>
      <c r="D8" s="31" t="s">
        <v>32</v>
      </c>
    </row>
    <row r="9">
      <c r="A9" s="10"/>
      <c r="B9" s="15" t="s">
        <v>39</v>
      </c>
      <c r="C9" s="27">
        <v>1.0</v>
      </c>
      <c r="D9" s="29">
        <v>42395.0</v>
      </c>
      <c r="E9" s="12" t="s">
        <v>40</v>
      </c>
    </row>
    <row r="10">
      <c r="A10" s="10"/>
      <c r="B10" s="15" t="s">
        <v>41</v>
      </c>
      <c r="C10" s="27">
        <v>1.0</v>
      </c>
      <c r="D10" s="31" t="s">
        <v>32</v>
      </c>
      <c r="E10" s="12" t="s">
        <v>42</v>
      </c>
    </row>
    <row r="11">
      <c r="A11" s="10"/>
      <c r="B11" s="15" t="s">
        <v>43</v>
      </c>
      <c r="C11" s="27">
        <v>1.0</v>
      </c>
      <c r="D11" s="29">
        <v>42398.0</v>
      </c>
    </row>
    <row r="12">
      <c r="A12" s="10"/>
      <c r="B12" s="15" t="s">
        <v>44</v>
      </c>
      <c r="C12" s="27">
        <v>1.0</v>
      </c>
      <c r="D12" s="29">
        <v>42394.0</v>
      </c>
    </row>
    <row r="13">
      <c r="A13" s="10"/>
      <c r="B13" s="15" t="s">
        <v>45</v>
      </c>
      <c r="C13" s="27">
        <v>1.0</v>
      </c>
      <c r="D13" s="29">
        <v>42399.0</v>
      </c>
    </row>
    <row r="14">
      <c r="A14" s="10"/>
      <c r="B14" s="15" t="s">
        <v>46</v>
      </c>
      <c r="C14" s="27">
        <v>1.0</v>
      </c>
      <c r="D14" s="29">
        <v>42396.0</v>
      </c>
    </row>
    <row r="15">
      <c r="A15" s="10"/>
      <c r="B15" s="15" t="s">
        <v>47</v>
      </c>
      <c r="C15" s="27">
        <v>1.0</v>
      </c>
      <c r="D15" s="29">
        <v>42396.0</v>
      </c>
    </row>
    <row r="16">
      <c r="A16" s="10"/>
      <c r="B16" s="15" t="s">
        <v>48</v>
      </c>
      <c r="C16" s="27">
        <v>1.0</v>
      </c>
      <c r="D16" s="29">
        <v>42399.0</v>
      </c>
    </row>
    <row r="17">
      <c r="A17" s="10"/>
      <c r="B17" s="15" t="s">
        <v>49</v>
      </c>
      <c r="C17" s="27">
        <v>1.0</v>
      </c>
      <c r="D17" s="29">
        <v>42400.0</v>
      </c>
    </row>
    <row r="18">
      <c r="A18" s="10"/>
      <c r="B18" s="15" t="s">
        <v>50</v>
      </c>
      <c r="C18" s="27">
        <v>1.0</v>
      </c>
      <c r="D18" s="29">
        <v>42398.0</v>
      </c>
    </row>
    <row r="19">
      <c r="A19" s="10"/>
      <c r="B19" s="15" t="s">
        <v>51</v>
      </c>
      <c r="C19" s="27">
        <v>1.0</v>
      </c>
      <c r="D19" s="29">
        <v>42398.0</v>
      </c>
    </row>
    <row r="20">
      <c r="A20" s="10"/>
      <c r="B20" s="15" t="s">
        <v>52</v>
      </c>
      <c r="C20" s="27">
        <v>1.0</v>
      </c>
      <c r="D20" s="31" t="s">
        <v>53</v>
      </c>
    </row>
    <row r="21">
      <c r="A21" s="10"/>
      <c r="B21" s="15" t="s">
        <v>54</v>
      </c>
      <c r="C21" s="27">
        <v>1.0</v>
      </c>
      <c r="D21" s="29">
        <v>42398.0</v>
      </c>
    </row>
    <row r="22">
      <c r="A22" s="10"/>
      <c r="B22" s="15" t="s">
        <v>55</v>
      </c>
      <c r="C22" s="27">
        <v>1.0</v>
      </c>
      <c r="D22" s="29">
        <v>42398.0</v>
      </c>
    </row>
    <row r="23">
      <c r="A23" s="10"/>
      <c r="B23" s="15" t="s">
        <v>57</v>
      </c>
      <c r="C23" s="27">
        <v>1.0</v>
      </c>
      <c r="D23" s="29">
        <v>42406.0</v>
      </c>
    </row>
    <row r="24">
      <c r="A24" s="10"/>
      <c r="B24" s="15" t="s">
        <v>59</v>
      </c>
      <c r="C24" s="27">
        <v>1.0</v>
      </c>
      <c r="D24" s="29">
        <v>42402.0</v>
      </c>
    </row>
    <row r="25">
      <c r="A25" s="10"/>
      <c r="B25" s="15" t="s">
        <v>60</v>
      </c>
      <c r="C25" s="27">
        <v>1.0</v>
      </c>
      <c r="D25" s="31" t="s">
        <v>32</v>
      </c>
    </row>
    <row r="26">
      <c r="A26" s="10"/>
      <c r="B26" s="15" t="s">
        <v>61</v>
      </c>
      <c r="C26" s="27">
        <v>1.0</v>
      </c>
      <c r="D26" s="29">
        <v>42402.0</v>
      </c>
    </row>
    <row r="27">
      <c r="A27" s="10"/>
      <c r="B27" s="15" t="s">
        <v>63</v>
      </c>
      <c r="C27" s="27">
        <v>1.0</v>
      </c>
      <c r="D27" s="29">
        <v>42402.0</v>
      </c>
    </row>
    <row r="28">
      <c r="A28" s="10"/>
      <c r="B28" s="37" t="s">
        <v>64</v>
      </c>
      <c r="C28" s="27">
        <v>1.0</v>
      </c>
      <c r="D28" s="31" t="s">
        <v>67</v>
      </c>
    </row>
    <row r="29">
      <c r="A29" s="10"/>
      <c r="B29" s="15" t="s">
        <v>68</v>
      </c>
      <c r="C29" s="27">
        <v>1.0</v>
      </c>
      <c r="D29" s="29">
        <v>42402.0</v>
      </c>
    </row>
    <row r="30">
      <c r="A30" s="10"/>
      <c r="B30" s="15" t="s">
        <v>70</v>
      </c>
      <c r="C30" s="27">
        <v>1.0</v>
      </c>
      <c r="D30" s="29">
        <v>42405.0</v>
      </c>
      <c r="E30" s="12"/>
    </row>
    <row r="31">
      <c r="A31" s="10"/>
      <c r="B31" s="15" t="s">
        <v>71</v>
      </c>
      <c r="C31" s="27">
        <v>1.0</v>
      </c>
      <c r="D31" s="29">
        <v>42402.0</v>
      </c>
    </row>
    <row r="32">
      <c r="A32" s="10"/>
      <c r="B32" s="15" t="s">
        <v>73</v>
      </c>
      <c r="C32" s="27">
        <v>1.0</v>
      </c>
      <c r="D32" s="29">
        <v>42402.0</v>
      </c>
    </row>
    <row r="33">
      <c r="A33" s="10"/>
      <c r="B33" s="15" t="s">
        <v>74</v>
      </c>
      <c r="C33" s="27">
        <v>2.0</v>
      </c>
      <c r="D33" s="29">
        <v>42407.0</v>
      </c>
    </row>
    <row r="34">
      <c r="A34" s="13" t="s">
        <v>75</v>
      </c>
      <c r="B34" s="15" t="s">
        <v>76</v>
      </c>
      <c r="C34" s="27">
        <v>1.0</v>
      </c>
      <c r="D34" s="29">
        <v>42405.0</v>
      </c>
      <c r="E34" s="12"/>
    </row>
    <row r="35">
      <c r="A35" s="10"/>
      <c r="B35" s="15" t="s">
        <v>78</v>
      </c>
      <c r="C35" s="27">
        <v>2.0</v>
      </c>
      <c r="D35" s="29">
        <v>42414.0</v>
      </c>
    </row>
    <row r="36">
      <c r="A36" s="10"/>
      <c r="B36" s="15" t="s">
        <v>79</v>
      </c>
      <c r="C36" s="27">
        <v>1.0</v>
      </c>
      <c r="D36" s="29">
        <v>42405.0</v>
      </c>
      <c r="E36" s="12"/>
    </row>
    <row r="37">
      <c r="A37" s="10"/>
      <c r="B37" s="15" t="s">
        <v>81</v>
      </c>
      <c r="C37" s="27">
        <v>1.0</v>
      </c>
      <c r="D37" s="29">
        <v>42405.0</v>
      </c>
      <c r="E37" s="12"/>
    </row>
    <row r="38">
      <c r="A38" s="10"/>
      <c r="B38" s="15" t="s">
        <v>82</v>
      </c>
      <c r="C38" s="27">
        <v>1.0</v>
      </c>
      <c r="D38" s="29">
        <v>42405.0</v>
      </c>
      <c r="E38" s="12"/>
    </row>
    <row r="39">
      <c r="A39" s="10"/>
      <c r="B39" s="15" t="s">
        <v>84</v>
      </c>
      <c r="C39" s="27">
        <v>1.0</v>
      </c>
      <c r="D39" s="29">
        <v>42405.0</v>
      </c>
      <c r="E39" s="12"/>
    </row>
    <row r="40">
      <c r="A40" s="10"/>
      <c r="B40" s="15" t="s">
        <v>86</v>
      </c>
      <c r="C40" s="27">
        <v>1.0</v>
      </c>
      <c r="D40" s="29">
        <v>42405.0</v>
      </c>
      <c r="E40" s="12"/>
    </row>
    <row r="41">
      <c r="A41" s="10"/>
      <c r="B41" s="15" t="s">
        <v>88</v>
      </c>
      <c r="C41" s="27">
        <v>1.0</v>
      </c>
      <c r="D41" s="29">
        <v>42405.0</v>
      </c>
      <c r="E41" s="12"/>
    </row>
    <row r="42">
      <c r="A42" s="10"/>
      <c r="B42" s="15" t="s">
        <v>90</v>
      </c>
      <c r="C42" s="27">
        <v>1.0</v>
      </c>
      <c r="D42" s="29">
        <v>42405.0</v>
      </c>
      <c r="E42" s="12"/>
    </row>
    <row r="43">
      <c r="A43" s="10"/>
      <c r="B43" s="15" t="s">
        <v>91</v>
      </c>
      <c r="C43" s="27">
        <v>1.0</v>
      </c>
      <c r="D43" s="29">
        <v>42405.0</v>
      </c>
      <c r="E43" s="12"/>
    </row>
    <row r="44">
      <c r="A44" s="10"/>
      <c r="B44" s="15" t="s">
        <v>92</v>
      </c>
      <c r="C44" s="27">
        <v>1.0</v>
      </c>
      <c r="D44" s="29">
        <v>42405.0</v>
      </c>
      <c r="E44" s="12"/>
    </row>
    <row r="45">
      <c r="A45" s="13" t="s">
        <v>93</v>
      </c>
      <c r="B45" s="15" t="s">
        <v>94</v>
      </c>
      <c r="C45" s="27">
        <v>1.0</v>
      </c>
      <c r="D45" s="29">
        <v>42408.0</v>
      </c>
    </row>
    <row r="46">
      <c r="A46" s="10"/>
      <c r="B46" s="40" t="s">
        <v>95</v>
      </c>
      <c r="C46" s="27">
        <v>1.0</v>
      </c>
      <c r="D46" s="29">
        <v>42414.0</v>
      </c>
    </row>
    <row r="47">
      <c r="A47" s="10"/>
      <c r="B47" s="40" t="s">
        <v>96</v>
      </c>
      <c r="C47" s="27">
        <v>1.0</v>
      </c>
      <c r="D47" s="29">
        <v>42414.0</v>
      </c>
    </row>
    <row r="48">
      <c r="A48" s="10"/>
      <c r="B48" s="40" t="s">
        <v>97</v>
      </c>
      <c r="C48" s="27">
        <v>2.0</v>
      </c>
      <c r="D48" s="29">
        <v>42414.0</v>
      </c>
    </row>
    <row r="49">
      <c r="A49" s="10"/>
      <c r="B49" s="42" t="s">
        <v>98</v>
      </c>
      <c r="C49" s="27">
        <v>3.0</v>
      </c>
      <c r="D49" s="31"/>
    </row>
    <row r="50">
      <c r="A50" s="10"/>
      <c r="B50" s="40" t="s">
        <v>100</v>
      </c>
      <c r="C50" s="27">
        <v>1.0</v>
      </c>
      <c r="D50" s="29">
        <v>42410.0</v>
      </c>
      <c r="E50" s="12" t="s">
        <v>101</v>
      </c>
    </row>
    <row r="51">
      <c r="A51" s="10"/>
      <c r="B51" s="40" t="s">
        <v>102</v>
      </c>
      <c r="C51" s="27">
        <v>1.0</v>
      </c>
      <c r="D51" s="29">
        <v>42410.0</v>
      </c>
    </row>
    <row r="52">
      <c r="A52" s="10"/>
      <c r="B52" s="40" t="s">
        <v>103</v>
      </c>
      <c r="C52" s="27">
        <v>2.0</v>
      </c>
      <c r="D52" s="33"/>
    </row>
    <row r="53">
      <c r="A53" s="10"/>
      <c r="B53" s="40" t="s">
        <v>104</v>
      </c>
      <c r="C53" s="27">
        <v>1.0</v>
      </c>
      <c r="D53" s="29">
        <v>42420.0</v>
      </c>
    </row>
    <row r="54">
      <c r="A54" s="13"/>
      <c r="B54" s="40" t="s">
        <v>105</v>
      </c>
      <c r="C54" s="27">
        <v>1.0</v>
      </c>
      <c r="D54" s="29">
        <v>42420.0</v>
      </c>
    </row>
    <row r="55">
      <c r="A55" s="10"/>
      <c r="B55" s="40" t="s">
        <v>106</v>
      </c>
      <c r="C55" s="27">
        <v>1.0</v>
      </c>
      <c r="D55" s="29">
        <v>42420.0</v>
      </c>
    </row>
    <row r="56">
      <c r="A56" s="10"/>
      <c r="B56" s="40" t="s">
        <v>107</v>
      </c>
      <c r="C56" s="27">
        <v>1.0</v>
      </c>
      <c r="D56" s="29">
        <v>42420.0</v>
      </c>
    </row>
    <row r="57">
      <c r="A57" s="13" t="s">
        <v>108</v>
      </c>
      <c r="B57" s="40" t="s">
        <v>109</v>
      </c>
      <c r="C57" s="44" t="s">
        <v>32</v>
      </c>
      <c r="D57" s="46"/>
    </row>
    <row r="58">
      <c r="A58" s="10"/>
      <c r="B58" s="40" t="s">
        <v>110</v>
      </c>
      <c r="C58" s="27">
        <v>1.0</v>
      </c>
      <c r="D58" s="29">
        <v>42427.0</v>
      </c>
    </row>
    <row r="59">
      <c r="A59" s="10"/>
      <c r="B59" s="40" t="s">
        <v>111</v>
      </c>
      <c r="C59" s="27">
        <v>1.0</v>
      </c>
      <c r="D59" s="29">
        <v>42423.0</v>
      </c>
      <c r="E59" s="12"/>
    </row>
    <row r="60">
      <c r="A60" s="10"/>
      <c r="B60" s="40" t="s">
        <v>112</v>
      </c>
      <c r="C60" s="27">
        <v>1.0</v>
      </c>
      <c r="D60" s="29">
        <v>42424.0</v>
      </c>
      <c r="E60" s="12"/>
    </row>
    <row r="61">
      <c r="A61" s="10"/>
      <c r="B61" s="40" t="s">
        <v>113</v>
      </c>
      <c r="C61" s="27">
        <v>1.0</v>
      </c>
      <c r="D61" s="29">
        <v>42423.0</v>
      </c>
      <c r="E61" s="12"/>
    </row>
    <row r="62">
      <c r="A62" s="10"/>
      <c r="B62" s="40" t="s">
        <v>114</v>
      </c>
      <c r="C62" s="27">
        <v>2.0</v>
      </c>
      <c r="D62" s="29">
        <v>42425.0</v>
      </c>
    </row>
    <row r="63">
      <c r="A63" s="13" t="s">
        <v>115</v>
      </c>
      <c r="B63" s="40" t="s">
        <v>117</v>
      </c>
      <c r="C63" s="27">
        <v>1.0</v>
      </c>
      <c r="D63" s="29">
        <v>42424.0</v>
      </c>
    </row>
    <row r="64">
      <c r="A64" s="13"/>
      <c r="B64" s="40" t="s">
        <v>118</v>
      </c>
      <c r="C64" s="27">
        <v>1.0</v>
      </c>
      <c r="D64" s="29">
        <v>42423.0</v>
      </c>
    </row>
    <row r="65">
      <c r="A65" s="13" t="s">
        <v>119</v>
      </c>
      <c r="B65" s="40" t="s">
        <v>120</v>
      </c>
      <c r="C65" s="27">
        <v>1.0</v>
      </c>
      <c r="D65" s="29">
        <v>42424.0</v>
      </c>
    </row>
    <row r="66">
      <c r="A66" s="10"/>
      <c r="B66" s="40" t="s">
        <v>121</v>
      </c>
      <c r="C66" s="27">
        <v>1.0</v>
      </c>
      <c r="D66" s="29">
        <v>42426.0</v>
      </c>
    </row>
    <row r="67">
      <c r="A67" s="10"/>
      <c r="B67" s="40" t="s">
        <v>122</v>
      </c>
      <c r="C67" s="27">
        <v>1.0</v>
      </c>
      <c r="D67" s="29">
        <v>42430.0</v>
      </c>
    </row>
    <row r="68">
      <c r="A68" s="10"/>
      <c r="B68" s="40" t="s">
        <v>124</v>
      </c>
      <c r="C68" s="27">
        <v>1.0</v>
      </c>
      <c r="D68" s="29">
        <v>42430.0</v>
      </c>
    </row>
    <row r="69">
      <c r="A69" s="10"/>
      <c r="B69" s="40" t="s">
        <v>125</v>
      </c>
      <c r="C69" s="27">
        <v>1.0</v>
      </c>
      <c r="D69" s="29">
        <v>42430.0</v>
      </c>
    </row>
    <row r="70">
      <c r="A70" s="10"/>
      <c r="B70" s="40" t="s">
        <v>126</v>
      </c>
      <c r="C70" s="27">
        <v>1.0</v>
      </c>
      <c r="D70" s="29">
        <v>42430.0</v>
      </c>
    </row>
    <row r="71">
      <c r="A71" s="10"/>
      <c r="B71" s="40" t="s">
        <v>127</v>
      </c>
      <c r="C71" s="27">
        <v>2.0</v>
      </c>
      <c r="D71" s="31" t="s">
        <v>15</v>
      </c>
    </row>
    <row r="72">
      <c r="A72" s="10"/>
      <c r="B72" s="40" t="s">
        <v>128</v>
      </c>
      <c r="C72" s="27">
        <v>1.0</v>
      </c>
      <c r="D72" s="29">
        <v>42438.0</v>
      </c>
      <c r="E72" s="12" t="s">
        <v>129</v>
      </c>
    </row>
    <row r="73">
      <c r="A73" s="10"/>
      <c r="B73" s="40" t="s">
        <v>130</v>
      </c>
      <c r="C73" s="27">
        <v>1.0</v>
      </c>
      <c r="D73" s="29">
        <v>42438.0</v>
      </c>
    </row>
    <row r="74">
      <c r="A74" s="13" t="s">
        <v>131</v>
      </c>
      <c r="B74" s="40" t="s">
        <v>132</v>
      </c>
      <c r="C74" s="27">
        <v>1.0</v>
      </c>
      <c r="D74" s="29">
        <v>42430.0</v>
      </c>
    </row>
    <row r="75">
      <c r="A75" s="10"/>
      <c r="B75" s="40" t="s">
        <v>133</v>
      </c>
      <c r="C75" s="27">
        <v>2.0</v>
      </c>
      <c r="D75" s="29">
        <v>42438.0</v>
      </c>
    </row>
    <row r="76">
      <c r="A76" s="13" t="s">
        <v>134</v>
      </c>
      <c r="B76" s="40" t="s">
        <v>135</v>
      </c>
      <c r="C76" s="27">
        <v>1.0</v>
      </c>
      <c r="D76" s="29">
        <v>42437.0</v>
      </c>
    </row>
    <row r="77">
      <c r="A77" s="10"/>
      <c r="B77" s="40" t="s">
        <v>136</v>
      </c>
      <c r="C77" s="27">
        <v>1.0</v>
      </c>
      <c r="D77" s="29">
        <v>42434.0</v>
      </c>
    </row>
    <row r="78">
      <c r="A78" s="10"/>
      <c r="B78" s="40" t="s">
        <v>137</v>
      </c>
      <c r="C78" s="27">
        <v>1.0</v>
      </c>
      <c r="D78" s="29">
        <v>42433.0</v>
      </c>
    </row>
    <row r="79">
      <c r="A79" s="10"/>
      <c r="B79" s="40" t="s">
        <v>138</v>
      </c>
      <c r="C79" s="27">
        <v>1.0</v>
      </c>
      <c r="D79" s="29">
        <v>42434.0</v>
      </c>
    </row>
    <row r="80">
      <c r="A80" s="10"/>
      <c r="B80" s="40" t="s">
        <v>140</v>
      </c>
      <c r="C80" s="27">
        <v>1.0</v>
      </c>
      <c r="D80" s="29">
        <v>42437.0</v>
      </c>
    </row>
    <row r="81">
      <c r="A81" s="10"/>
      <c r="B81" s="40" t="s">
        <v>141</v>
      </c>
      <c r="C81" s="27">
        <v>1.0</v>
      </c>
      <c r="D81" s="29">
        <v>42437.0</v>
      </c>
    </row>
    <row r="82">
      <c r="A82" s="10"/>
      <c r="B82" s="40" t="s">
        <v>142</v>
      </c>
      <c r="C82" s="27">
        <v>1.0</v>
      </c>
      <c r="D82" s="29">
        <v>42438.0</v>
      </c>
    </row>
    <row r="83">
      <c r="A83" s="10"/>
      <c r="B83" s="40" t="s">
        <v>143</v>
      </c>
      <c r="C83" s="27">
        <v>1.0</v>
      </c>
      <c r="D83" s="29">
        <v>42441.0</v>
      </c>
    </row>
    <row r="84">
      <c r="A84" s="10"/>
      <c r="B84" s="40" t="s">
        <v>144</v>
      </c>
      <c r="C84" s="27">
        <v>2.0</v>
      </c>
      <c r="D84" s="29">
        <v>42444.0</v>
      </c>
    </row>
    <row r="85">
      <c r="A85" s="10"/>
      <c r="B85" s="15" t="s">
        <v>145</v>
      </c>
      <c r="C85" s="27">
        <v>2.0</v>
      </c>
      <c r="D85" s="29">
        <v>42443.0</v>
      </c>
    </row>
    <row r="86">
      <c r="A86" s="10"/>
      <c r="B86" s="52" t="s">
        <v>146</v>
      </c>
      <c r="C86" s="53">
        <v>2.0</v>
      </c>
      <c r="D86" s="29">
        <v>42444.0</v>
      </c>
    </row>
    <row r="87">
      <c r="A87" s="10"/>
      <c r="B87" s="40" t="s">
        <v>148</v>
      </c>
      <c r="C87" s="27">
        <v>1.0</v>
      </c>
      <c r="D87" s="29">
        <v>42441.0</v>
      </c>
    </row>
    <row r="88">
      <c r="A88" s="10"/>
      <c r="B88" s="40" t="s">
        <v>150</v>
      </c>
      <c r="C88" s="27">
        <v>1.0</v>
      </c>
      <c r="D88" s="29">
        <v>42443.0</v>
      </c>
    </row>
    <row r="89">
      <c r="A89" s="13" t="s">
        <v>151</v>
      </c>
      <c r="B89" s="40" t="s">
        <v>152</v>
      </c>
      <c r="C89" s="27">
        <v>1.0</v>
      </c>
      <c r="D89" s="31" t="s">
        <v>15</v>
      </c>
      <c r="E89" s="12"/>
    </row>
    <row r="90">
      <c r="A90" s="10"/>
      <c r="B90" s="40" t="s">
        <v>153</v>
      </c>
      <c r="C90" s="27">
        <v>2.0</v>
      </c>
      <c r="D90" s="29">
        <v>42444.0</v>
      </c>
    </row>
    <row r="91">
      <c r="A91" s="10"/>
      <c r="B91" s="40" t="s">
        <v>154</v>
      </c>
      <c r="C91" s="27">
        <v>1.0</v>
      </c>
      <c r="D91" s="29">
        <v>42443.0</v>
      </c>
    </row>
    <row r="92">
      <c r="A92" s="10"/>
      <c r="B92" s="40" t="s">
        <v>156</v>
      </c>
      <c r="C92" s="27">
        <v>1.0</v>
      </c>
      <c r="D92" s="29">
        <v>42446.0</v>
      </c>
    </row>
    <row r="93">
      <c r="A93" s="10"/>
      <c r="B93" s="40" t="s">
        <v>157</v>
      </c>
      <c r="C93" s="27">
        <v>1.0</v>
      </c>
      <c r="D93" s="29">
        <v>42446.0</v>
      </c>
    </row>
    <row r="94">
      <c r="A94" s="10"/>
      <c r="B94" s="40" t="s">
        <v>158</v>
      </c>
      <c r="C94" s="27">
        <v>1.0</v>
      </c>
      <c r="D94" s="31" t="s">
        <v>15</v>
      </c>
    </row>
    <row r="95">
      <c r="A95" s="10"/>
      <c r="B95" s="40" t="s">
        <v>159</v>
      </c>
      <c r="C95" s="27">
        <v>1.0</v>
      </c>
      <c r="D95" s="29">
        <v>42446.0</v>
      </c>
    </row>
    <row r="96">
      <c r="A96" s="10"/>
      <c r="B96" s="40" t="s">
        <v>160</v>
      </c>
      <c r="C96" s="27">
        <v>1.0</v>
      </c>
      <c r="D96" s="29">
        <v>42446.0</v>
      </c>
    </row>
    <row r="97">
      <c r="A97" s="10"/>
      <c r="B97" s="40" t="s">
        <v>161</v>
      </c>
      <c r="C97" s="27">
        <v>2.0</v>
      </c>
      <c r="D97" s="31" t="s">
        <v>15</v>
      </c>
    </row>
    <row r="98">
      <c r="A98" s="10"/>
      <c r="B98" s="40" t="s">
        <v>162</v>
      </c>
      <c r="C98" s="27">
        <v>2.0</v>
      </c>
      <c r="D98" s="31" t="s">
        <v>15</v>
      </c>
    </row>
    <row r="99">
      <c r="A99" s="10"/>
      <c r="B99" s="40" t="s">
        <v>163</v>
      </c>
      <c r="C99" s="27">
        <v>1.0</v>
      </c>
      <c r="D99" s="29">
        <v>42446.0</v>
      </c>
    </row>
    <row r="100">
      <c r="A100" s="10"/>
      <c r="B100" s="40" t="s">
        <v>164</v>
      </c>
      <c r="C100" s="27">
        <v>2.0</v>
      </c>
      <c r="D100" s="29">
        <v>42463.0</v>
      </c>
    </row>
    <row r="101">
      <c r="A101" s="10"/>
      <c r="B101" s="40" t="s">
        <v>165</v>
      </c>
      <c r="C101" s="27">
        <v>1.0</v>
      </c>
      <c r="D101" s="29">
        <v>42453.0</v>
      </c>
    </row>
    <row r="102">
      <c r="A102" s="10"/>
      <c r="B102" s="40" t="s">
        <v>166</v>
      </c>
      <c r="C102" s="27">
        <v>2.0</v>
      </c>
      <c r="D102" s="29">
        <v>42457.0</v>
      </c>
    </row>
    <row r="103">
      <c r="A103" s="13" t="s">
        <v>167</v>
      </c>
      <c r="B103" s="40" t="s">
        <v>168</v>
      </c>
      <c r="C103" s="27">
        <v>2.0</v>
      </c>
      <c r="D103" s="29">
        <v>42466.0</v>
      </c>
      <c r="E103" s="12" t="s">
        <v>170</v>
      </c>
    </row>
    <row r="104">
      <c r="A104" s="13" t="s">
        <v>171</v>
      </c>
      <c r="B104" s="40" t="s">
        <v>172</v>
      </c>
      <c r="C104" s="27">
        <v>1.0</v>
      </c>
      <c r="D104" s="31" t="s">
        <v>15</v>
      </c>
      <c r="E104" s="12"/>
    </row>
    <row r="105">
      <c r="A105" s="10"/>
      <c r="B105" s="40" t="s">
        <v>173</v>
      </c>
      <c r="C105" s="27">
        <v>0.0</v>
      </c>
      <c r="D105" s="29">
        <v>42455.0</v>
      </c>
    </row>
    <row r="106">
      <c r="A106" s="10"/>
      <c r="B106" s="40" t="s">
        <v>174</v>
      </c>
      <c r="C106" s="27">
        <v>1.0</v>
      </c>
      <c r="D106" s="29">
        <v>42457.0</v>
      </c>
    </row>
    <row r="107">
      <c r="A107" s="10"/>
      <c r="B107" s="40" t="s">
        <v>176</v>
      </c>
      <c r="C107" s="27">
        <v>1.0</v>
      </c>
      <c r="D107" s="29">
        <v>42457.0</v>
      </c>
    </row>
    <row r="108">
      <c r="A108" s="10"/>
      <c r="B108" s="40" t="s">
        <v>177</v>
      </c>
      <c r="C108" s="27">
        <v>1.0</v>
      </c>
      <c r="D108" s="31" t="s">
        <v>178</v>
      </c>
      <c r="E108" s="12" t="s">
        <v>179</v>
      </c>
    </row>
    <row r="109">
      <c r="A109" s="13" t="s">
        <v>180</v>
      </c>
      <c r="B109" s="40" t="s">
        <v>181</v>
      </c>
      <c r="C109" s="27">
        <v>1.0</v>
      </c>
      <c r="D109" s="29">
        <v>42457.0</v>
      </c>
    </row>
    <row r="110">
      <c r="A110" s="10"/>
      <c r="B110" s="40" t="s">
        <v>182</v>
      </c>
      <c r="C110" s="27">
        <v>2.0</v>
      </c>
      <c r="D110" s="31" t="s">
        <v>15</v>
      </c>
      <c r="E110" s="12"/>
    </row>
    <row r="111">
      <c r="A111" s="10"/>
      <c r="B111" s="40" t="s">
        <v>183</v>
      </c>
      <c r="C111" s="27">
        <v>2.0</v>
      </c>
      <c r="D111" s="29">
        <v>42469.0</v>
      </c>
    </row>
    <row r="112">
      <c r="A112" s="10"/>
      <c r="B112" s="40" t="s">
        <v>184</v>
      </c>
      <c r="C112" s="27">
        <v>2.0</v>
      </c>
      <c r="D112" s="29">
        <v>42462.0</v>
      </c>
    </row>
    <row r="113">
      <c r="A113" s="10"/>
      <c r="B113" s="40" t="s">
        <v>185</v>
      </c>
      <c r="C113" s="27">
        <v>1.0</v>
      </c>
      <c r="D113" s="29">
        <v>42460.0</v>
      </c>
    </row>
    <row r="114">
      <c r="A114" s="10"/>
      <c r="B114" s="40" t="s">
        <v>186</v>
      </c>
      <c r="C114" s="27">
        <v>1.0</v>
      </c>
      <c r="D114" s="29">
        <v>42463.0</v>
      </c>
    </row>
    <row r="115">
      <c r="A115" s="13" t="s">
        <v>187</v>
      </c>
      <c r="B115" s="40" t="s">
        <v>188</v>
      </c>
      <c r="C115" s="27">
        <v>1.0</v>
      </c>
      <c r="D115" s="29">
        <v>42462.0</v>
      </c>
    </row>
    <row r="116">
      <c r="A116" s="10"/>
      <c r="B116" s="40" t="s">
        <v>189</v>
      </c>
      <c r="C116" s="27">
        <v>1.0</v>
      </c>
      <c r="D116" s="29">
        <v>42466.0</v>
      </c>
    </row>
    <row r="117">
      <c r="A117" s="10"/>
      <c r="B117" s="40" t="s">
        <v>190</v>
      </c>
      <c r="C117" s="27">
        <v>1.0</v>
      </c>
      <c r="D117" s="29">
        <v>42465.0</v>
      </c>
    </row>
    <row r="118">
      <c r="A118" s="10"/>
      <c r="B118" s="40" t="s">
        <v>191</v>
      </c>
      <c r="C118" s="27">
        <v>1.0</v>
      </c>
      <c r="D118" s="29">
        <v>42471.0</v>
      </c>
      <c r="E118" s="12"/>
    </row>
    <row r="119">
      <c r="A119" s="10"/>
      <c r="B119" s="40" t="s">
        <v>193</v>
      </c>
      <c r="C119" s="27">
        <v>1.0</v>
      </c>
      <c r="D119" s="29">
        <v>42470.0</v>
      </c>
    </row>
    <row r="120">
      <c r="A120" s="10"/>
      <c r="B120" s="40" t="s">
        <v>194</v>
      </c>
      <c r="C120" s="27">
        <v>1.0</v>
      </c>
      <c r="D120" s="29">
        <v>42469.0</v>
      </c>
    </row>
    <row r="121">
      <c r="A121" s="13" t="s">
        <v>195</v>
      </c>
      <c r="B121" s="40" t="s">
        <v>196</v>
      </c>
      <c r="C121" s="27">
        <v>1.0</v>
      </c>
      <c r="D121" s="29">
        <v>42469.0</v>
      </c>
    </row>
    <row r="122">
      <c r="A122" s="10"/>
      <c r="B122" s="40" t="s">
        <v>197</v>
      </c>
      <c r="C122" s="27">
        <v>2.0</v>
      </c>
      <c r="D122" s="29">
        <v>42484.0</v>
      </c>
    </row>
    <row r="123">
      <c r="A123" s="10"/>
      <c r="B123" s="40" t="s">
        <v>198</v>
      </c>
      <c r="C123" s="27">
        <v>1.0</v>
      </c>
      <c r="D123" s="29">
        <v>42474.0</v>
      </c>
    </row>
    <row r="124">
      <c r="A124" s="10"/>
      <c r="B124" s="40" t="s">
        <v>199</v>
      </c>
      <c r="C124" s="27">
        <v>2.0</v>
      </c>
      <c r="D124" s="29">
        <v>42480.0</v>
      </c>
    </row>
    <row r="125">
      <c r="A125" s="10"/>
      <c r="B125" s="40" t="s">
        <v>200</v>
      </c>
      <c r="C125" s="27">
        <v>2.0</v>
      </c>
      <c r="D125" s="29">
        <v>42484.0</v>
      </c>
    </row>
    <row r="126">
      <c r="A126" s="10"/>
      <c r="B126" s="40" t="s">
        <v>201</v>
      </c>
      <c r="C126" s="27">
        <v>1.0</v>
      </c>
      <c r="D126" s="29">
        <v>42480.0</v>
      </c>
    </row>
    <row r="127">
      <c r="A127" s="10"/>
      <c r="B127" s="40" t="s">
        <v>202</v>
      </c>
      <c r="C127" s="27">
        <v>2.0</v>
      </c>
      <c r="D127" s="29">
        <v>42484.0</v>
      </c>
    </row>
    <row r="128">
      <c r="A128" s="10"/>
      <c r="B128" s="40" t="s">
        <v>203</v>
      </c>
      <c r="C128" s="27">
        <v>2.0</v>
      </c>
      <c r="D128" s="29">
        <v>42518.0</v>
      </c>
    </row>
    <row r="129">
      <c r="A129" s="10"/>
      <c r="B129" s="40" t="s">
        <v>205</v>
      </c>
      <c r="C129" s="27">
        <v>2.0</v>
      </c>
      <c r="D129" s="29">
        <v>42519.0</v>
      </c>
    </row>
    <row r="130">
      <c r="A130" s="10"/>
      <c r="B130" s="40" t="s">
        <v>206</v>
      </c>
      <c r="C130" s="27">
        <v>2.0</v>
      </c>
      <c r="D130" s="29">
        <v>42520.0</v>
      </c>
    </row>
    <row r="131">
      <c r="A131" s="10"/>
      <c r="B131" s="40" t="s">
        <v>207</v>
      </c>
      <c r="C131" s="27">
        <v>1.0</v>
      </c>
      <c r="D131" s="29">
        <v>42523.0</v>
      </c>
    </row>
    <row r="132">
      <c r="A132" s="10"/>
      <c r="B132" s="40" t="s">
        <v>208</v>
      </c>
      <c r="C132" s="27">
        <v>1.0</v>
      </c>
      <c r="D132" s="29">
        <v>42523.0</v>
      </c>
    </row>
    <row r="133">
      <c r="A133" s="10"/>
      <c r="B133" s="40" t="s">
        <v>209</v>
      </c>
      <c r="C133" s="27">
        <v>1.0</v>
      </c>
      <c r="D133" s="29">
        <v>42523.0</v>
      </c>
    </row>
    <row r="134">
      <c r="A134" s="10"/>
      <c r="B134" s="40" t="s">
        <v>210</v>
      </c>
      <c r="C134" s="27">
        <v>1.0</v>
      </c>
      <c r="D134" s="29">
        <v>42523.0</v>
      </c>
    </row>
    <row r="135">
      <c r="A135" s="10"/>
      <c r="B135" s="40" t="s">
        <v>212</v>
      </c>
      <c r="C135" s="27">
        <v>1.0</v>
      </c>
      <c r="D135" s="29">
        <v>42523.0</v>
      </c>
    </row>
    <row r="136">
      <c r="A136" s="10"/>
      <c r="B136" s="40" t="s">
        <v>213</v>
      </c>
      <c r="C136" s="27">
        <v>1.0</v>
      </c>
      <c r="D136" s="29">
        <v>42524.0</v>
      </c>
    </row>
    <row r="137">
      <c r="A137" s="10"/>
      <c r="B137" s="40" t="s">
        <v>214</v>
      </c>
      <c r="C137" s="27">
        <v>1.0</v>
      </c>
      <c r="D137" s="29">
        <v>42493.0</v>
      </c>
    </row>
    <row r="138">
      <c r="A138" s="10"/>
      <c r="B138" s="40" t="s">
        <v>215</v>
      </c>
      <c r="C138" s="27">
        <v>1.0</v>
      </c>
      <c r="D138" s="29">
        <v>42494.0</v>
      </c>
    </row>
    <row r="139">
      <c r="A139" s="10"/>
      <c r="B139" s="40" t="s">
        <v>216</v>
      </c>
      <c r="C139" s="27">
        <v>1.0</v>
      </c>
      <c r="D139" s="55">
        <v>42497.0</v>
      </c>
    </row>
    <row r="140">
      <c r="A140" s="10"/>
      <c r="B140" s="40" t="s">
        <v>218</v>
      </c>
      <c r="C140" s="27">
        <v>2.0</v>
      </c>
      <c r="D140" s="55">
        <v>42498.0</v>
      </c>
    </row>
    <row r="141">
      <c r="A141" s="10"/>
      <c r="B141" s="40" t="s">
        <v>219</v>
      </c>
      <c r="C141" s="27">
        <v>2.0</v>
      </c>
      <c r="D141" s="31" t="s">
        <v>15</v>
      </c>
    </row>
    <row r="142">
      <c r="A142" s="10"/>
      <c r="B142" s="40" t="s">
        <v>220</v>
      </c>
      <c r="C142" s="27">
        <v>3.0</v>
      </c>
      <c r="D142" s="31" t="s">
        <v>15</v>
      </c>
    </row>
    <row r="143" ht="1.5" customHeight="1">
      <c r="A143" s="10"/>
      <c r="B143" s="40" t="s">
        <v>221</v>
      </c>
      <c r="C143" s="27">
        <v>1.0</v>
      </c>
      <c r="D143" s="55">
        <v>42539.0</v>
      </c>
    </row>
    <row r="144" ht="1.5" customHeight="1">
      <c r="A144" s="10"/>
      <c r="B144" s="40" t="s">
        <v>222</v>
      </c>
      <c r="C144" s="27">
        <v>1.0</v>
      </c>
      <c r="D144" s="55">
        <v>42540.0</v>
      </c>
    </row>
    <row r="145">
      <c r="A145" s="10"/>
      <c r="B145" s="40" t="s">
        <v>223</v>
      </c>
      <c r="C145" s="27">
        <v>1.0</v>
      </c>
      <c r="D145" s="31" t="s">
        <v>224</v>
      </c>
    </row>
    <row r="146">
      <c r="A146" s="10"/>
      <c r="B146" s="40" t="s">
        <v>225</v>
      </c>
      <c r="C146" s="27">
        <v>1.0</v>
      </c>
      <c r="D146" s="55">
        <v>42535.0</v>
      </c>
    </row>
    <row r="147">
      <c r="A147" s="10"/>
      <c r="B147" s="40" t="s">
        <v>226</v>
      </c>
      <c r="C147" s="27">
        <v>1.0</v>
      </c>
      <c r="D147" s="55">
        <v>42540.0</v>
      </c>
    </row>
    <row r="148">
      <c r="A148" s="10"/>
      <c r="B148" s="40" t="s">
        <v>227</v>
      </c>
      <c r="C148" s="27">
        <v>3.0</v>
      </c>
      <c r="D148" s="31" t="s">
        <v>228</v>
      </c>
    </row>
    <row r="149">
      <c r="A149" s="10"/>
      <c r="B149" s="40" t="s">
        <v>230</v>
      </c>
      <c r="C149" s="27">
        <v>3.0</v>
      </c>
      <c r="D149" s="55">
        <v>42547.0</v>
      </c>
    </row>
    <row r="150">
      <c r="A150" s="10"/>
      <c r="B150" s="40" t="s">
        <v>231</v>
      </c>
      <c r="C150" s="27">
        <v>3.0</v>
      </c>
      <c r="D150" s="31" t="s">
        <v>15</v>
      </c>
    </row>
    <row r="151">
      <c r="A151" s="10"/>
      <c r="B151" s="40" t="s">
        <v>232</v>
      </c>
      <c r="C151" s="27">
        <v>1.0</v>
      </c>
      <c r="D151" s="55">
        <v>42549.0</v>
      </c>
    </row>
    <row r="152">
      <c r="A152" s="10"/>
      <c r="B152" s="40" t="s">
        <v>233</v>
      </c>
      <c r="C152" s="27">
        <v>1.0</v>
      </c>
      <c r="D152" s="31" t="s">
        <v>10</v>
      </c>
    </row>
    <row r="153">
      <c r="A153" s="10"/>
      <c r="B153" s="56" t="s">
        <v>234</v>
      </c>
      <c r="C153" s="27">
        <v>2.0</v>
      </c>
      <c r="D153" s="55">
        <v>42554.0</v>
      </c>
    </row>
    <row r="154">
      <c r="A154" s="10"/>
      <c r="B154" s="40" t="s">
        <v>236</v>
      </c>
      <c r="C154" s="27">
        <v>1.0</v>
      </c>
      <c r="D154" s="55">
        <v>42554.0</v>
      </c>
    </row>
    <row r="155">
      <c r="A155" s="10"/>
      <c r="B155" s="40" t="s">
        <v>237</v>
      </c>
      <c r="C155" s="27">
        <v>1.0</v>
      </c>
      <c r="D155" s="55">
        <v>42550.0</v>
      </c>
    </row>
    <row r="156">
      <c r="A156" s="10"/>
      <c r="B156" s="40" t="s">
        <v>238</v>
      </c>
      <c r="C156" s="27">
        <v>1.0</v>
      </c>
      <c r="D156" s="55">
        <v>42551.0</v>
      </c>
    </row>
    <row r="157">
      <c r="A157" s="10"/>
      <c r="B157" s="40" t="s">
        <v>239</v>
      </c>
      <c r="C157" s="27">
        <v>1.0</v>
      </c>
      <c r="D157" s="55">
        <v>42551.0</v>
      </c>
    </row>
    <row r="158">
      <c r="A158" s="10"/>
      <c r="B158" s="13" t="s">
        <v>240</v>
      </c>
      <c r="C158" s="57">
        <v>2.0</v>
      </c>
      <c r="D158" s="58"/>
    </row>
    <row r="159">
      <c r="A159" s="10"/>
      <c r="B159" s="13" t="s">
        <v>244</v>
      </c>
      <c r="C159" s="57">
        <v>2.0</v>
      </c>
      <c r="D159" s="14">
        <v>42563.0</v>
      </c>
    </row>
    <row r="160">
      <c r="A160" s="10"/>
      <c r="B160" s="13" t="s">
        <v>245</v>
      </c>
      <c r="C160" s="57">
        <v>3.0</v>
      </c>
      <c r="D160" s="14">
        <v>42564.0</v>
      </c>
    </row>
    <row r="161">
      <c r="A161" s="10"/>
      <c r="B161" s="13" t="s">
        <v>246</v>
      </c>
      <c r="C161" s="57">
        <v>1.0</v>
      </c>
      <c r="D161" s="14">
        <v>42563.0</v>
      </c>
    </row>
    <row r="162">
      <c r="A162" s="10"/>
      <c r="B162" s="13" t="s">
        <v>248</v>
      </c>
      <c r="C162" s="57">
        <v>1.0</v>
      </c>
      <c r="D162" s="58"/>
    </row>
    <row r="163">
      <c r="A163" s="10"/>
      <c r="B163" s="13" t="s">
        <v>249</v>
      </c>
      <c r="C163" s="57">
        <v>1.0</v>
      </c>
      <c r="D163" s="14">
        <v>42570.0</v>
      </c>
    </row>
    <row r="164">
      <c r="A164" s="10"/>
      <c r="B164" s="13" t="s">
        <v>251</v>
      </c>
      <c r="C164" s="57">
        <v>1.0</v>
      </c>
      <c r="D164" s="14">
        <v>42570.0</v>
      </c>
    </row>
    <row r="165">
      <c r="A165" s="10"/>
      <c r="B165" s="13" t="s">
        <v>252</v>
      </c>
      <c r="C165" s="57">
        <v>1.0</v>
      </c>
      <c r="D165" s="14">
        <v>42570.0</v>
      </c>
    </row>
    <row r="166">
      <c r="A166" s="10"/>
      <c r="B166" s="13" t="s">
        <v>253</v>
      </c>
      <c r="C166" s="57">
        <v>1.0</v>
      </c>
      <c r="D166" s="14">
        <v>42570.0</v>
      </c>
    </row>
    <row r="167">
      <c r="A167" s="10"/>
      <c r="B167" s="13" t="s">
        <v>254</v>
      </c>
      <c r="C167" s="57">
        <v>1.0</v>
      </c>
      <c r="D167" s="58"/>
    </row>
    <row r="168">
      <c r="A168" s="10"/>
      <c r="B168" s="13" t="s">
        <v>255</v>
      </c>
      <c r="C168" s="57">
        <v>1.0</v>
      </c>
      <c r="D168" s="58"/>
    </row>
    <row r="169">
      <c r="A169" s="10"/>
      <c r="B169" s="13" t="s">
        <v>256</v>
      </c>
      <c r="C169" s="57">
        <v>2.0</v>
      </c>
      <c r="D169" s="23">
        <v>42575.0</v>
      </c>
    </row>
    <row r="170">
      <c r="A170" s="10"/>
      <c r="B170" s="13" t="s">
        <v>257</v>
      </c>
      <c r="C170" s="57">
        <v>2.0</v>
      </c>
      <c r="D170" s="18" t="s">
        <v>24</v>
      </c>
    </row>
    <row r="171">
      <c r="A171" s="10"/>
      <c r="B171" s="13" t="s">
        <v>258</v>
      </c>
      <c r="C171" s="57">
        <v>1.0</v>
      </c>
      <c r="D171" s="23">
        <v>42575.0</v>
      </c>
    </row>
    <row r="172">
      <c r="A172" s="10"/>
      <c r="B172" s="21" t="s">
        <v>21</v>
      </c>
      <c r="C172" s="57">
        <v>1.0</v>
      </c>
      <c r="D172" s="59" t="s">
        <v>24</v>
      </c>
    </row>
    <row r="173">
      <c r="A173" s="10"/>
      <c r="B173" s="13" t="s">
        <v>260</v>
      </c>
      <c r="C173" s="57">
        <v>1.0</v>
      </c>
      <c r="D173" s="58"/>
    </row>
    <row r="174">
      <c r="A174" s="10"/>
      <c r="B174" s="13" t="s">
        <v>261</v>
      </c>
      <c r="C174" s="57">
        <v>2.0</v>
      </c>
      <c r="D174" s="58"/>
    </row>
    <row r="175">
      <c r="A175" s="10"/>
      <c r="B175" s="13" t="s">
        <v>262</v>
      </c>
      <c r="C175" s="57">
        <v>2.0</v>
      </c>
      <c r="D175" s="59" t="s">
        <v>24</v>
      </c>
    </row>
    <row r="176">
      <c r="A176" s="10"/>
      <c r="B176" s="13" t="s">
        <v>263</v>
      </c>
      <c r="C176" s="57">
        <v>2.0</v>
      </c>
      <c r="D176" s="59" t="s">
        <v>24</v>
      </c>
    </row>
    <row r="177">
      <c r="A177" s="10"/>
      <c r="B177" s="13" t="s">
        <v>264</v>
      </c>
      <c r="C177" s="57">
        <v>1.0</v>
      </c>
      <c r="D177" s="59" t="s">
        <v>24</v>
      </c>
    </row>
    <row r="178">
      <c r="A178" s="10"/>
      <c r="B178" s="13" t="s">
        <v>265</v>
      </c>
      <c r="C178" s="57">
        <v>3.0</v>
      </c>
      <c r="D178" s="58"/>
    </row>
    <row r="179">
      <c r="A179" s="10"/>
      <c r="B179" s="13" t="s">
        <v>266</v>
      </c>
      <c r="C179" s="57">
        <v>2.0</v>
      </c>
      <c r="D179" s="58"/>
    </row>
    <row r="180">
      <c r="A180" s="10"/>
      <c r="B180" s="13" t="s">
        <v>267</v>
      </c>
      <c r="C180" s="57">
        <v>2.0</v>
      </c>
      <c r="D180" s="13"/>
    </row>
    <row r="181">
      <c r="A181" s="10"/>
      <c r="B181" s="13" t="s">
        <v>268</v>
      </c>
      <c r="C181" s="57" t="s">
        <v>15</v>
      </c>
      <c r="D181" s="18" t="s">
        <v>15</v>
      </c>
    </row>
    <row r="182">
      <c r="A182" s="10"/>
      <c r="B182" s="21" t="s">
        <v>269</v>
      </c>
      <c r="C182" s="61"/>
      <c r="D182" s="58"/>
    </row>
    <row r="183">
      <c r="A183" s="10"/>
      <c r="B183" s="13" t="s">
        <v>272</v>
      </c>
      <c r="C183" s="61"/>
      <c r="D183" s="58"/>
    </row>
    <row r="184">
      <c r="A184" s="10"/>
      <c r="B184" s="13" t="s">
        <v>273</v>
      </c>
      <c r="C184" s="61"/>
      <c r="D184" s="58"/>
    </row>
    <row r="185">
      <c r="A185" s="10"/>
      <c r="B185" s="13" t="s">
        <v>274</v>
      </c>
      <c r="C185" s="61"/>
      <c r="D185" s="58"/>
    </row>
    <row r="186">
      <c r="A186" s="10"/>
      <c r="B186" s="13" t="s">
        <v>275</v>
      </c>
      <c r="C186" s="61"/>
      <c r="D186" s="58"/>
    </row>
    <row r="187">
      <c r="A187" s="10"/>
      <c r="B187" s="13" t="s">
        <v>276</v>
      </c>
      <c r="C187" s="61"/>
      <c r="D187" s="58"/>
    </row>
    <row r="188">
      <c r="A188" s="10"/>
      <c r="B188" s="13" t="s">
        <v>277</v>
      </c>
      <c r="C188" s="61"/>
      <c r="D188" s="58"/>
    </row>
    <row r="189">
      <c r="A189" s="10"/>
      <c r="B189" s="13" t="s">
        <v>278</v>
      </c>
      <c r="C189" s="61"/>
      <c r="D189" s="58"/>
    </row>
    <row r="190">
      <c r="A190" s="10"/>
      <c r="B190" s="13"/>
      <c r="C190" s="61"/>
      <c r="D190" s="58"/>
    </row>
    <row r="191">
      <c r="A191" s="10"/>
      <c r="B191" s="10"/>
      <c r="C191" s="61"/>
      <c r="D191" s="58"/>
    </row>
    <row r="192">
      <c r="A192" s="10"/>
      <c r="B192" s="10"/>
      <c r="C192" s="61"/>
      <c r="D192" s="58"/>
    </row>
    <row r="193">
      <c r="A193" s="10"/>
      <c r="B193" s="10"/>
      <c r="C193" s="61"/>
      <c r="D193" s="58"/>
    </row>
    <row r="194">
      <c r="A194" s="10"/>
      <c r="B194" s="10"/>
      <c r="C194" s="61"/>
      <c r="D194" s="58"/>
    </row>
    <row r="195">
      <c r="A195" s="10"/>
      <c r="B195" s="10"/>
      <c r="C195" s="61"/>
      <c r="D195" s="58"/>
    </row>
    <row r="196">
      <c r="A196" s="10"/>
      <c r="B196" s="10"/>
      <c r="C196" s="61"/>
      <c r="D196" s="58"/>
    </row>
    <row r="197">
      <c r="A197" s="10"/>
      <c r="B197" s="10"/>
      <c r="C197" s="61"/>
      <c r="D197" s="58"/>
    </row>
    <row r="198">
      <c r="A198" s="10"/>
      <c r="B198" s="10"/>
      <c r="C198" s="61"/>
      <c r="D198" s="58"/>
    </row>
    <row r="199">
      <c r="A199" s="10"/>
      <c r="B199" s="10"/>
      <c r="C199" s="61"/>
      <c r="D199" s="58"/>
    </row>
    <row r="200">
      <c r="A200" s="10"/>
      <c r="B200" s="10"/>
      <c r="C200" s="61"/>
      <c r="D200" s="58"/>
    </row>
    <row r="201">
      <c r="A201" s="10"/>
      <c r="B201" s="10"/>
      <c r="C201" s="61"/>
      <c r="D201" s="58"/>
    </row>
    <row r="202">
      <c r="A202" s="10"/>
      <c r="B202" s="10"/>
      <c r="C202" s="61"/>
      <c r="D202" s="58"/>
    </row>
    <row r="203">
      <c r="A203" s="10"/>
      <c r="B203" s="10"/>
      <c r="C203" s="61"/>
      <c r="D203" s="58"/>
    </row>
    <row r="204">
      <c r="A204" s="10"/>
      <c r="B204" s="10"/>
      <c r="C204" s="61"/>
      <c r="D204" s="58"/>
    </row>
    <row r="205">
      <c r="A205" s="10"/>
      <c r="B205" s="10"/>
      <c r="C205" s="61"/>
      <c r="D205" s="58"/>
    </row>
    <row r="206">
      <c r="A206" s="10"/>
      <c r="B206" s="10"/>
      <c r="C206" s="61"/>
      <c r="D206" s="58"/>
    </row>
    <row r="207">
      <c r="A207" s="10"/>
      <c r="B207" s="10"/>
      <c r="C207" s="61"/>
      <c r="D207" s="58"/>
    </row>
    <row r="208">
      <c r="A208" s="10"/>
      <c r="B208" s="10"/>
      <c r="C208" s="61"/>
      <c r="D208" s="58"/>
    </row>
    <row r="209">
      <c r="A209" s="10"/>
      <c r="B209" s="10"/>
      <c r="C209" s="61"/>
      <c r="D209" s="58"/>
    </row>
    <row r="210">
      <c r="A210" s="10"/>
      <c r="B210" s="10"/>
      <c r="C210" s="61"/>
      <c r="D210" s="58"/>
    </row>
    <row r="211">
      <c r="A211" s="10"/>
      <c r="B211" s="10"/>
      <c r="C211" s="61"/>
      <c r="D211" s="58"/>
    </row>
    <row r="212">
      <c r="A212" s="10"/>
      <c r="B212" s="10"/>
      <c r="C212" s="61"/>
      <c r="D212" s="58"/>
    </row>
    <row r="213">
      <c r="A213" s="10"/>
      <c r="B213" s="10"/>
      <c r="C213" s="61"/>
      <c r="D213" s="58"/>
    </row>
    <row r="214">
      <c r="A214" s="10"/>
      <c r="B214" s="10"/>
      <c r="C214" s="61"/>
      <c r="D214" s="58"/>
    </row>
    <row r="215">
      <c r="A215" s="10"/>
      <c r="B215" s="10"/>
      <c r="C215" s="61"/>
      <c r="D215" s="58"/>
    </row>
    <row r="216">
      <c r="A216" s="10"/>
      <c r="B216" s="10"/>
      <c r="C216" s="61"/>
      <c r="D216" s="58"/>
    </row>
    <row r="217">
      <c r="A217" s="10"/>
      <c r="B217" s="10"/>
      <c r="C217" s="61"/>
      <c r="D217" s="58"/>
    </row>
    <row r="218">
      <c r="A218" s="10"/>
      <c r="B218" s="10"/>
      <c r="C218" s="61"/>
      <c r="D218" s="58"/>
    </row>
    <row r="219">
      <c r="A219" s="10"/>
      <c r="B219" s="10"/>
      <c r="C219" s="61"/>
      <c r="D219" s="58"/>
    </row>
    <row r="220">
      <c r="A220" s="10"/>
      <c r="B220" s="10"/>
      <c r="C220" s="61"/>
      <c r="D220" s="58"/>
    </row>
    <row r="221">
      <c r="A221" s="10"/>
      <c r="B221" s="10"/>
      <c r="C221" s="61"/>
      <c r="D221" s="58"/>
    </row>
    <row r="222">
      <c r="A222" s="10"/>
      <c r="B222" s="10"/>
      <c r="C222" s="61"/>
      <c r="D222" s="58"/>
    </row>
    <row r="223">
      <c r="A223" s="10"/>
      <c r="B223" s="10"/>
      <c r="C223" s="61"/>
      <c r="D223" s="58"/>
    </row>
    <row r="224">
      <c r="A224" s="10"/>
      <c r="B224" s="10"/>
      <c r="C224" s="61"/>
      <c r="D224" s="58"/>
    </row>
    <row r="225">
      <c r="A225" s="10"/>
      <c r="B225" s="10"/>
      <c r="C225" s="61"/>
      <c r="D225" s="58"/>
    </row>
    <row r="226">
      <c r="A226" s="10"/>
      <c r="B226" s="10"/>
      <c r="C226" s="61"/>
      <c r="D226" s="58"/>
    </row>
    <row r="227">
      <c r="A227" s="10"/>
      <c r="B227" s="10"/>
      <c r="C227" s="61"/>
      <c r="D227" s="58"/>
    </row>
    <row r="228">
      <c r="A228" s="10"/>
      <c r="B228" s="10"/>
      <c r="C228" s="61"/>
      <c r="D228" s="58"/>
    </row>
    <row r="229">
      <c r="A229" s="10"/>
      <c r="B229" s="10"/>
      <c r="C229" s="61"/>
      <c r="D229" s="58"/>
    </row>
    <row r="230">
      <c r="A230" s="10"/>
      <c r="B230" s="10"/>
      <c r="C230" s="61"/>
      <c r="D230" s="58"/>
    </row>
    <row r="231">
      <c r="A231" s="10"/>
      <c r="B231" s="10"/>
      <c r="C231" s="61"/>
      <c r="D231" s="58"/>
    </row>
    <row r="232">
      <c r="A232" s="10"/>
      <c r="B232" s="10"/>
      <c r="C232" s="61"/>
      <c r="D232" s="58"/>
    </row>
    <row r="233">
      <c r="A233" s="10"/>
      <c r="B233" s="10"/>
      <c r="C233" s="61"/>
      <c r="D233" s="58"/>
    </row>
    <row r="234">
      <c r="A234" s="10"/>
      <c r="B234" s="10"/>
      <c r="C234" s="61"/>
      <c r="D234" s="58"/>
    </row>
    <row r="235">
      <c r="A235" s="10"/>
      <c r="B235" s="10"/>
      <c r="C235" s="61"/>
      <c r="D235" s="58"/>
    </row>
    <row r="236">
      <c r="A236" s="10"/>
      <c r="B236" s="10"/>
      <c r="C236" s="61"/>
      <c r="D236" s="58"/>
    </row>
    <row r="237">
      <c r="A237" s="10"/>
      <c r="B237" s="10"/>
      <c r="C237" s="61"/>
      <c r="D237" s="58"/>
    </row>
    <row r="238">
      <c r="A238" s="10"/>
      <c r="B238" s="10"/>
      <c r="C238" s="61"/>
      <c r="D238" s="58"/>
    </row>
    <row r="239">
      <c r="A239" s="10"/>
      <c r="B239" s="10"/>
      <c r="C239" s="61"/>
      <c r="D239" s="58"/>
    </row>
    <row r="240">
      <c r="A240" s="10"/>
      <c r="B240" s="10"/>
      <c r="C240" s="61"/>
      <c r="D240" s="58"/>
    </row>
    <row r="241">
      <c r="A241" s="10"/>
      <c r="B241" s="10"/>
      <c r="C241" s="61"/>
      <c r="D241" s="58"/>
    </row>
    <row r="242">
      <c r="A242" s="10"/>
      <c r="B242" s="10"/>
      <c r="C242" s="61"/>
      <c r="D242" s="58"/>
    </row>
    <row r="243">
      <c r="A243" s="10"/>
      <c r="B243" s="10"/>
      <c r="C243" s="61"/>
      <c r="D243" s="58"/>
    </row>
    <row r="244">
      <c r="A244" s="10"/>
      <c r="B244" s="10"/>
      <c r="C244" s="61"/>
      <c r="D244" s="58"/>
    </row>
    <row r="245">
      <c r="A245" s="10"/>
      <c r="B245" s="10"/>
      <c r="C245" s="61"/>
      <c r="D245" s="58"/>
    </row>
    <row r="246">
      <c r="A246" s="10"/>
      <c r="B246" s="10"/>
      <c r="C246" s="61"/>
      <c r="D246" s="58"/>
    </row>
    <row r="247">
      <c r="A247" s="10"/>
      <c r="B247" s="10"/>
      <c r="C247" s="61"/>
      <c r="D247" s="58"/>
    </row>
    <row r="248">
      <c r="A248" s="10"/>
      <c r="B248" s="10"/>
      <c r="C248" s="61"/>
      <c r="D248" s="58"/>
    </row>
    <row r="249">
      <c r="A249" s="10"/>
      <c r="B249" s="10"/>
      <c r="C249" s="61"/>
      <c r="D249" s="58"/>
    </row>
    <row r="250">
      <c r="A250" s="10"/>
      <c r="B250" s="10"/>
      <c r="C250" s="61"/>
      <c r="D250" s="58"/>
    </row>
    <row r="251">
      <c r="A251" s="10"/>
      <c r="B251" s="10"/>
      <c r="C251" s="61"/>
      <c r="D251" s="58"/>
    </row>
    <row r="252">
      <c r="A252" s="10"/>
      <c r="B252" s="10"/>
      <c r="C252" s="61"/>
      <c r="D252" s="58"/>
    </row>
    <row r="253">
      <c r="A253" s="10"/>
      <c r="B253" s="10"/>
      <c r="C253" s="61"/>
      <c r="D253" s="58"/>
    </row>
    <row r="254">
      <c r="A254" s="10"/>
      <c r="B254" s="10"/>
      <c r="C254" s="61"/>
      <c r="D254" s="58"/>
    </row>
    <row r="255">
      <c r="A255" s="10"/>
      <c r="B255" s="10"/>
      <c r="C255" s="61"/>
      <c r="D255" s="58"/>
    </row>
    <row r="256">
      <c r="A256" s="10"/>
      <c r="B256" s="10"/>
      <c r="C256" s="61"/>
      <c r="D256" s="58"/>
    </row>
    <row r="257">
      <c r="A257" s="10"/>
      <c r="B257" s="10"/>
      <c r="C257" s="61"/>
      <c r="D257" s="58"/>
    </row>
    <row r="258">
      <c r="A258" s="10"/>
      <c r="B258" s="10"/>
      <c r="C258" s="61"/>
      <c r="D258" s="58"/>
    </row>
    <row r="259">
      <c r="A259" s="10"/>
      <c r="B259" s="10"/>
      <c r="C259" s="61"/>
      <c r="D259" s="58"/>
    </row>
    <row r="260">
      <c r="A260" s="10"/>
      <c r="B260" s="10"/>
      <c r="C260" s="61"/>
      <c r="D260" s="58"/>
    </row>
    <row r="261">
      <c r="A261" s="10"/>
      <c r="B261" s="10"/>
      <c r="C261" s="61"/>
      <c r="D261" s="58"/>
    </row>
    <row r="262">
      <c r="A262" s="10"/>
      <c r="B262" s="10"/>
      <c r="C262" s="61"/>
      <c r="D262" s="58"/>
    </row>
    <row r="263">
      <c r="A263" s="10"/>
      <c r="B263" s="10"/>
      <c r="C263" s="61"/>
      <c r="D263" s="58"/>
    </row>
    <row r="264">
      <c r="A264" s="10"/>
      <c r="B264" s="10"/>
      <c r="C264" s="61"/>
      <c r="D264" s="58"/>
    </row>
    <row r="265">
      <c r="A265" s="10"/>
      <c r="B265" s="10"/>
      <c r="C265" s="61"/>
      <c r="D265" s="58"/>
    </row>
    <row r="266">
      <c r="A266" s="10"/>
      <c r="B266" s="10"/>
      <c r="C266" s="61"/>
      <c r="D266" s="58"/>
    </row>
    <row r="267">
      <c r="A267" s="10"/>
      <c r="B267" s="10"/>
      <c r="C267" s="61"/>
      <c r="D267" s="58"/>
    </row>
    <row r="268">
      <c r="A268" s="10"/>
      <c r="B268" s="10"/>
      <c r="C268" s="61"/>
      <c r="D268" s="58"/>
    </row>
    <row r="269">
      <c r="A269" s="10"/>
      <c r="B269" s="10"/>
      <c r="C269" s="61"/>
      <c r="D269" s="58"/>
    </row>
    <row r="270">
      <c r="A270" s="10"/>
      <c r="B270" s="10"/>
      <c r="C270" s="61"/>
      <c r="D270" s="58"/>
    </row>
    <row r="271">
      <c r="A271" s="10"/>
      <c r="B271" s="10"/>
      <c r="C271" s="61"/>
      <c r="D271" s="58"/>
    </row>
    <row r="272">
      <c r="A272" s="10"/>
      <c r="B272" s="10"/>
      <c r="C272" s="61"/>
      <c r="D272" s="58"/>
    </row>
    <row r="273">
      <c r="A273" s="10"/>
      <c r="B273" s="10"/>
      <c r="C273" s="61"/>
      <c r="D273" s="58"/>
    </row>
    <row r="274">
      <c r="A274" s="10"/>
      <c r="B274" s="10"/>
      <c r="C274" s="61"/>
      <c r="D274" s="58"/>
    </row>
    <row r="275">
      <c r="A275" s="10"/>
      <c r="B275" s="10"/>
      <c r="C275" s="61"/>
      <c r="D275" s="58"/>
    </row>
    <row r="276">
      <c r="A276" s="10"/>
      <c r="B276" s="10"/>
      <c r="C276" s="61"/>
      <c r="D276" s="58"/>
    </row>
    <row r="277">
      <c r="A277" s="10"/>
      <c r="B277" s="10"/>
      <c r="C277" s="61"/>
      <c r="D277" s="58"/>
    </row>
    <row r="278">
      <c r="A278" s="10"/>
      <c r="B278" s="10"/>
      <c r="C278" s="61"/>
      <c r="D278" s="58"/>
    </row>
    <row r="279">
      <c r="A279" s="10"/>
      <c r="B279" s="10"/>
      <c r="C279" s="61"/>
      <c r="D279" s="58"/>
    </row>
    <row r="280">
      <c r="A280" s="10"/>
      <c r="B280" s="10"/>
      <c r="C280" s="61"/>
      <c r="D280" s="58"/>
    </row>
    <row r="281">
      <c r="A281" s="10"/>
      <c r="B281" s="10"/>
      <c r="C281" s="61"/>
      <c r="D281" s="58"/>
    </row>
    <row r="282">
      <c r="A282" s="10"/>
      <c r="B282" s="10"/>
      <c r="C282" s="61"/>
      <c r="D282" s="58"/>
    </row>
    <row r="283">
      <c r="A283" s="10"/>
      <c r="B283" s="10"/>
      <c r="C283" s="61"/>
      <c r="D283" s="58"/>
    </row>
    <row r="284">
      <c r="A284" s="10"/>
      <c r="B284" s="10"/>
      <c r="C284" s="61"/>
      <c r="D284" s="58"/>
    </row>
    <row r="285">
      <c r="A285" s="10"/>
      <c r="B285" s="10"/>
      <c r="C285" s="61"/>
      <c r="D285" s="58"/>
    </row>
    <row r="286">
      <c r="A286" s="10"/>
      <c r="B286" s="10"/>
      <c r="C286" s="61"/>
      <c r="D286" s="58"/>
    </row>
    <row r="287">
      <c r="A287" s="10"/>
      <c r="B287" s="10"/>
      <c r="C287" s="61"/>
      <c r="D287" s="58"/>
    </row>
    <row r="288">
      <c r="A288" s="10"/>
      <c r="B288" s="10"/>
      <c r="C288" s="61"/>
      <c r="D288" s="58"/>
    </row>
    <row r="289">
      <c r="A289" s="10"/>
      <c r="B289" s="10"/>
      <c r="C289" s="61"/>
      <c r="D289" s="58"/>
    </row>
    <row r="290">
      <c r="A290" s="10"/>
      <c r="B290" s="10"/>
      <c r="C290" s="61"/>
      <c r="D290" s="58"/>
    </row>
    <row r="291">
      <c r="A291" s="10"/>
      <c r="B291" s="10"/>
      <c r="C291" s="61"/>
      <c r="D291" s="58"/>
    </row>
    <row r="292">
      <c r="A292" s="10"/>
      <c r="B292" s="10"/>
      <c r="C292" s="61"/>
      <c r="D292" s="58"/>
    </row>
    <row r="293">
      <c r="A293" s="10"/>
      <c r="B293" s="10"/>
      <c r="C293" s="61"/>
      <c r="D293" s="58"/>
    </row>
    <row r="294">
      <c r="A294" s="10"/>
      <c r="B294" s="10"/>
      <c r="C294" s="61"/>
      <c r="D294" s="58"/>
    </row>
    <row r="295">
      <c r="A295" s="10"/>
      <c r="B295" s="10"/>
      <c r="C295" s="61"/>
      <c r="D295" s="58"/>
    </row>
    <row r="296">
      <c r="A296" s="10"/>
      <c r="B296" s="10"/>
      <c r="C296" s="61"/>
      <c r="D296" s="58"/>
    </row>
    <row r="297">
      <c r="A297" s="10"/>
      <c r="B297" s="10"/>
      <c r="C297" s="61"/>
      <c r="D297" s="58"/>
    </row>
    <row r="298">
      <c r="A298" s="10"/>
      <c r="B298" s="10"/>
      <c r="C298" s="61"/>
      <c r="D298" s="58"/>
    </row>
    <row r="299">
      <c r="A299" s="10"/>
      <c r="B299" s="10"/>
      <c r="C299" s="61"/>
      <c r="D299" s="58"/>
    </row>
    <row r="300">
      <c r="A300" s="10"/>
      <c r="B300" s="10"/>
      <c r="C300" s="61"/>
      <c r="D300" s="58"/>
    </row>
    <row r="301">
      <c r="A301" s="10"/>
      <c r="B301" s="10"/>
      <c r="C301" s="61"/>
      <c r="D301" s="58"/>
    </row>
    <row r="302">
      <c r="A302" s="10"/>
      <c r="B302" s="10"/>
      <c r="C302" s="61"/>
      <c r="D302" s="58"/>
    </row>
    <row r="303">
      <c r="A303" s="10"/>
      <c r="B303" s="10"/>
      <c r="C303" s="61"/>
      <c r="D303" s="58"/>
    </row>
    <row r="304">
      <c r="A304" s="10"/>
      <c r="B304" s="10"/>
      <c r="C304" s="61"/>
      <c r="D304" s="58"/>
    </row>
    <row r="305">
      <c r="A305" s="10"/>
      <c r="B305" s="10"/>
      <c r="C305" s="61"/>
      <c r="D305" s="58"/>
    </row>
    <row r="306">
      <c r="A306" s="10"/>
      <c r="B306" s="10"/>
      <c r="C306" s="61"/>
      <c r="D306" s="58"/>
    </row>
    <row r="307">
      <c r="A307" s="10"/>
      <c r="B307" s="10"/>
      <c r="C307" s="61"/>
      <c r="D307" s="58"/>
    </row>
    <row r="308">
      <c r="A308" s="10"/>
      <c r="B308" s="10"/>
      <c r="C308" s="61"/>
      <c r="D308" s="58"/>
    </row>
    <row r="309">
      <c r="A309" s="10"/>
      <c r="B309" s="10"/>
      <c r="C309" s="61"/>
      <c r="D309" s="58"/>
    </row>
    <row r="310">
      <c r="A310" s="10"/>
      <c r="B310" s="10"/>
      <c r="C310" s="61"/>
      <c r="D310" s="58"/>
    </row>
    <row r="311">
      <c r="A311" s="10"/>
      <c r="B311" s="10"/>
      <c r="C311" s="61"/>
      <c r="D311" s="58"/>
    </row>
    <row r="312">
      <c r="A312" s="10"/>
      <c r="B312" s="10"/>
      <c r="C312" s="61"/>
      <c r="D312" s="58"/>
    </row>
    <row r="313">
      <c r="A313" s="10"/>
      <c r="B313" s="10"/>
      <c r="C313" s="61"/>
      <c r="D313" s="58"/>
    </row>
    <row r="314">
      <c r="A314" s="10"/>
      <c r="B314" s="10"/>
      <c r="C314" s="61"/>
      <c r="D314" s="58"/>
    </row>
    <row r="315">
      <c r="A315" s="10"/>
      <c r="B315" s="10"/>
      <c r="C315" s="61"/>
      <c r="D315" s="58"/>
    </row>
    <row r="316">
      <c r="A316" s="10"/>
      <c r="B316" s="10"/>
      <c r="C316" s="61"/>
      <c r="D316" s="58"/>
    </row>
    <row r="317">
      <c r="A317" s="10"/>
      <c r="B317" s="10"/>
      <c r="C317" s="61"/>
      <c r="D317" s="58"/>
    </row>
    <row r="318">
      <c r="A318" s="10"/>
      <c r="B318" s="10"/>
      <c r="C318" s="61"/>
      <c r="D318" s="58"/>
    </row>
    <row r="319">
      <c r="A319" s="10"/>
      <c r="B319" s="10"/>
      <c r="C319" s="61"/>
      <c r="D319" s="58"/>
    </row>
    <row r="320">
      <c r="A320" s="10"/>
      <c r="B320" s="10"/>
      <c r="C320" s="61"/>
      <c r="D320" s="58"/>
    </row>
    <row r="321">
      <c r="A321" s="10"/>
      <c r="B321" s="10"/>
      <c r="C321" s="61"/>
      <c r="D321" s="58"/>
    </row>
    <row r="322">
      <c r="A322" s="10"/>
      <c r="B322" s="10"/>
      <c r="C322" s="61"/>
      <c r="D322" s="58"/>
    </row>
    <row r="323">
      <c r="A323" s="10"/>
      <c r="B323" s="10"/>
      <c r="C323" s="61"/>
      <c r="D323" s="58"/>
    </row>
    <row r="324">
      <c r="A324" s="10"/>
      <c r="B324" s="10"/>
      <c r="C324" s="61"/>
      <c r="D324" s="58"/>
    </row>
    <row r="325">
      <c r="A325" s="10"/>
      <c r="B325" s="10"/>
      <c r="C325" s="61"/>
      <c r="D325" s="58"/>
    </row>
    <row r="326">
      <c r="A326" s="10"/>
      <c r="B326" s="10"/>
      <c r="C326" s="61"/>
      <c r="D326" s="58"/>
    </row>
    <row r="327">
      <c r="A327" s="10"/>
      <c r="B327" s="10"/>
      <c r="C327" s="61"/>
      <c r="D327" s="58"/>
    </row>
    <row r="328">
      <c r="A328" s="10"/>
      <c r="B328" s="10"/>
      <c r="C328" s="61"/>
      <c r="D328" s="58"/>
    </row>
    <row r="329">
      <c r="A329" s="10"/>
      <c r="B329" s="10"/>
      <c r="C329" s="61"/>
      <c r="D329" s="58"/>
    </row>
    <row r="330">
      <c r="A330" s="10"/>
      <c r="B330" s="10"/>
      <c r="C330" s="61"/>
      <c r="D330" s="58"/>
    </row>
    <row r="331">
      <c r="A331" s="10"/>
      <c r="B331" s="10"/>
      <c r="C331" s="61"/>
      <c r="D331" s="58"/>
    </row>
    <row r="332">
      <c r="A332" s="10"/>
      <c r="B332" s="10"/>
      <c r="C332" s="61"/>
      <c r="D332" s="58"/>
    </row>
    <row r="333">
      <c r="A333" s="10"/>
      <c r="B333" s="10"/>
      <c r="C333" s="61"/>
      <c r="D333" s="58"/>
    </row>
    <row r="334">
      <c r="A334" s="10"/>
      <c r="B334" s="10"/>
      <c r="C334" s="61"/>
      <c r="D334" s="58"/>
    </row>
    <row r="335">
      <c r="A335" s="10"/>
      <c r="B335" s="10"/>
      <c r="C335" s="61"/>
      <c r="D335" s="58"/>
    </row>
    <row r="336">
      <c r="A336" s="10"/>
      <c r="B336" s="10"/>
      <c r="C336" s="61"/>
      <c r="D336" s="58"/>
    </row>
    <row r="337">
      <c r="A337" s="10"/>
      <c r="B337" s="10"/>
      <c r="C337" s="61"/>
      <c r="D337" s="58"/>
    </row>
    <row r="338">
      <c r="A338" s="10"/>
      <c r="B338" s="10"/>
      <c r="C338" s="61"/>
      <c r="D338" s="58"/>
    </row>
    <row r="339">
      <c r="A339" s="10"/>
      <c r="B339" s="10"/>
      <c r="C339" s="61"/>
      <c r="D339" s="58"/>
    </row>
    <row r="340">
      <c r="A340" s="10"/>
      <c r="B340" s="10"/>
      <c r="C340" s="61"/>
      <c r="D340" s="58"/>
    </row>
    <row r="341">
      <c r="A341" s="10"/>
      <c r="B341" s="10"/>
      <c r="C341" s="61"/>
      <c r="D341" s="58"/>
    </row>
    <row r="342">
      <c r="A342" s="10"/>
      <c r="B342" s="10"/>
      <c r="C342" s="61"/>
      <c r="D342" s="58"/>
    </row>
    <row r="343">
      <c r="A343" s="10"/>
      <c r="B343" s="10"/>
      <c r="C343" s="61"/>
      <c r="D343" s="58"/>
    </row>
    <row r="344">
      <c r="A344" s="10"/>
      <c r="B344" s="10"/>
      <c r="C344" s="61"/>
      <c r="D344" s="58"/>
    </row>
    <row r="345">
      <c r="A345" s="10"/>
      <c r="B345" s="10"/>
      <c r="C345" s="61"/>
      <c r="D345" s="58"/>
    </row>
    <row r="346">
      <c r="A346" s="10"/>
      <c r="B346" s="10"/>
      <c r="C346" s="61"/>
      <c r="D346" s="58"/>
    </row>
    <row r="347">
      <c r="A347" s="10"/>
      <c r="B347" s="10"/>
      <c r="C347" s="61"/>
      <c r="D347" s="58"/>
    </row>
    <row r="348">
      <c r="A348" s="10"/>
      <c r="B348" s="10"/>
      <c r="C348" s="61"/>
      <c r="D348" s="58"/>
    </row>
    <row r="349">
      <c r="A349" s="10"/>
      <c r="B349" s="10"/>
      <c r="C349" s="61"/>
      <c r="D349" s="58"/>
    </row>
    <row r="350">
      <c r="A350" s="10"/>
      <c r="B350" s="10"/>
      <c r="C350" s="61"/>
      <c r="D350" s="58"/>
    </row>
    <row r="351">
      <c r="A351" s="10"/>
      <c r="B351" s="10"/>
      <c r="C351" s="61"/>
      <c r="D351" s="58"/>
    </row>
    <row r="352">
      <c r="A352" s="10"/>
      <c r="B352" s="10"/>
      <c r="C352" s="61"/>
      <c r="D352" s="58"/>
    </row>
    <row r="353">
      <c r="A353" s="10"/>
      <c r="B353" s="10"/>
      <c r="C353" s="61"/>
      <c r="D353" s="58"/>
    </row>
    <row r="354">
      <c r="A354" s="10"/>
      <c r="B354" s="10"/>
      <c r="C354" s="61"/>
      <c r="D354" s="58"/>
    </row>
    <row r="355">
      <c r="A355" s="10"/>
      <c r="B355" s="10"/>
      <c r="C355" s="61"/>
      <c r="D355" s="58"/>
    </row>
    <row r="356">
      <c r="A356" s="10"/>
      <c r="B356" s="10"/>
      <c r="C356" s="61"/>
      <c r="D356" s="58"/>
    </row>
    <row r="357">
      <c r="A357" s="10"/>
      <c r="B357" s="10"/>
      <c r="C357" s="61"/>
      <c r="D357" s="58"/>
    </row>
    <row r="358">
      <c r="A358" s="10"/>
      <c r="B358" s="10"/>
      <c r="C358" s="61"/>
      <c r="D358" s="58"/>
    </row>
    <row r="359">
      <c r="A359" s="10"/>
      <c r="B359" s="10"/>
      <c r="C359" s="61"/>
      <c r="D359" s="58"/>
    </row>
    <row r="360">
      <c r="A360" s="10"/>
      <c r="B360" s="10"/>
      <c r="C360" s="61"/>
      <c r="D360" s="58"/>
    </row>
    <row r="361">
      <c r="A361" s="10"/>
      <c r="B361" s="10"/>
      <c r="C361" s="61"/>
      <c r="D361" s="58"/>
    </row>
    <row r="362">
      <c r="A362" s="10"/>
      <c r="B362" s="10"/>
      <c r="C362" s="61"/>
      <c r="D362" s="58"/>
    </row>
    <row r="363">
      <c r="A363" s="10"/>
      <c r="B363" s="10"/>
      <c r="C363" s="61"/>
      <c r="D363" s="58"/>
    </row>
    <row r="364">
      <c r="A364" s="10"/>
      <c r="B364" s="10"/>
      <c r="C364" s="61"/>
      <c r="D364" s="58"/>
    </row>
    <row r="365">
      <c r="A365" s="10"/>
      <c r="B365" s="10"/>
      <c r="C365" s="61"/>
      <c r="D365" s="58"/>
    </row>
    <row r="366">
      <c r="A366" s="10"/>
      <c r="B366" s="10"/>
      <c r="C366" s="61"/>
      <c r="D366" s="58"/>
    </row>
    <row r="367">
      <c r="A367" s="10"/>
      <c r="B367" s="10"/>
      <c r="C367" s="61"/>
      <c r="D367" s="58"/>
    </row>
    <row r="368">
      <c r="A368" s="10"/>
      <c r="B368" s="10"/>
      <c r="C368" s="61"/>
      <c r="D368" s="58"/>
    </row>
    <row r="369">
      <c r="A369" s="10"/>
      <c r="B369" s="10"/>
      <c r="C369" s="61"/>
      <c r="D369" s="58"/>
    </row>
    <row r="370">
      <c r="A370" s="10"/>
      <c r="B370" s="10"/>
      <c r="C370" s="61"/>
      <c r="D370" s="58"/>
    </row>
    <row r="371">
      <c r="A371" s="10"/>
      <c r="B371" s="10"/>
      <c r="C371" s="61"/>
      <c r="D371" s="58"/>
    </row>
    <row r="372">
      <c r="A372" s="10"/>
      <c r="B372" s="10"/>
      <c r="C372" s="61"/>
      <c r="D372" s="58"/>
    </row>
    <row r="373">
      <c r="A373" s="10"/>
      <c r="B373" s="10"/>
      <c r="C373" s="61"/>
      <c r="D373" s="58"/>
    </row>
    <row r="374">
      <c r="A374" s="10"/>
      <c r="B374" s="10"/>
      <c r="C374" s="61"/>
      <c r="D374" s="58"/>
    </row>
    <row r="375">
      <c r="A375" s="10"/>
      <c r="B375" s="10"/>
      <c r="C375" s="61"/>
      <c r="D375" s="58"/>
    </row>
    <row r="376">
      <c r="A376" s="10"/>
      <c r="B376" s="10"/>
      <c r="C376" s="61"/>
      <c r="D376" s="58"/>
    </row>
    <row r="377">
      <c r="A377" s="10"/>
      <c r="B377" s="10"/>
      <c r="C377" s="61"/>
      <c r="D377" s="58"/>
    </row>
    <row r="378">
      <c r="A378" s="10"/>
      <c r="B378" s="10"/>
      <c r="C378" s="61"/>
      <c r="D378" s="58"/>
    </row>
    <row r="379">
      <c r="A379" s="10"/>
      <c r="B379" s="10"/>
      <c r="C379" s="61"/>
      <c r="D379" s="58"/>
    </row>
    <row r="380">
      <c r="A380" s="10"/>
      <c r="B380" s="10"/>
      <c r="C380" s="61"/>
      <c r="D380" s="58"/>
    </row>
    <row r="381">
      <c r="A381" s="10"/>
      <c r="B381" s="10"/>
      <c r="C381" s="61"/>
      <c r="D381" s="58"/>
    </row>
    <row r="382">
      <c r="A382" s="10"/>
      <c r="B382" s="10"/>
      <c r="C382" s="61"/>
      <c r="D382" s="58"/>
    </row>
    <row r="383">
      <c r="A383" s="10"/>
      <c r="B383" s="10"/>
      <c r="C383" s="61"/>
      <c r="D383" s="58"/>
    </row>
    <row r="384">
      <c r="A384" s="10"/>
      <c r="B384" s="10"/>
      <c r="C384" s="61"/>
      <c r="D384" s="58"/>
    </row>
    <row r="385">
      <c r="A385" s="10"/>
      <c r="B385" s="10"/>
      <c r="C385" s="61"/>
      <c r="D385" s="58"/>
    </row>
    <row r="386">
      <c r="A386" s="10"/>
      <c r="B386" s="10"/>
      <c r="C386" s="61"/>
      <c r="D386" s="58"/>
    </row>
    <row r="387">
      <c r="A387" s="10"/>
      <c r="B387" s="10"/>
      <c r="C387" s="61"/>
      <c r="D387" s="58"/>
    </row>
    <row r="388">
      <c r="A388" s="10"/>
      <c r="B388" s="10"/>
      <c r="C388" s="61"/>
      <c r="D388" s="58"/>
    </row>
    <row r="389">
      <c r="A389" s="10"/>
      <c r="B389" s="10"/>
      <c r="C389" s="61"/>
      <c r="D389" s="58"/>
    </row>
    <row r="390">
      <c r="A390" s="10"/>
      <c r="B390" s="10"/>
      <c r="C390" s="61"/>
      <c r="D390" s="58"/>
    </row>
    <row r="391">
      <c r="A391" s="10"/>
      <c r="B391" s="10"/>
      <c r="C391" s="61"/>
      <c r="D391" s="58"/>
    </row>
    <row r="392">
      <c r="A392" s="10"/>
      <c r="B392" s="10"/>
      <c r="C392" s="61"/>
      <c r="D392" s="58"/>
    </row>
    <row r="393">
      <c r="A393" s="10"/>
      <c r="B393" s="10"/>
      <c r="C393" s="61"/>
      <c r="D393" s="58"/>
    </row>
    <row r="394">
      <c r="A394" s="10"/>
      <c r="B394" s="10"/>
      <c r="C394" s="61"/>
      <c r="D394" s="58"/>
    </row>
    <row r="395">
      <c r="A395" s="10"/>
      <c r="B395" s="10"/>
      <c r="C395" s="61"/>
      <c r="D395" s="58"/>
    </row>
    <row r="396">
      <c r="A396" s="10"/>
      <c r="B396" s="10"/>
      <c r="C396" s="61"/>
      <c r="D396" s="58"/>
    </row>
    <row r="397">
      <c r="A397" s="10"/>
      <c r="B397" s="10"/>
      <c r="C397" s="61"/>
      <c r="D397" s="58"/>
    </row>
    <row r="398">
      <c r="A398" s="10"/>
      <c r="B398" s="10"/>
      <c r="C398" s="61"/>
      <c r="D398" s="58"/>
    </row>
    <row r="399">
      <c r="A399" s="10"/>
      <c r="B399" s="10"/>
      <c r="C399" s="61"/>
      <c r="D399" s="58"/>
    </row>
    <row r="400">
      <c r="A400" s="10"/>
      <c r="B400" s="10"/>
      <c r="C400" s="61"/>
      <c r="D400" s="58"/>
    </row>
    <row r="401">
      <c r="A401" s="10"/>
      <c r="B401" s="10"/>
      <c r="C401" s="61"/>
      <c r="D401" s="58"/>
    </row>
    <row r="402">
      <c r="A402" s="10"/>
      <c r="B402" s="10"/>
      <c r="C402" s="61"/>
      <c r="D402" s="58"/>
    </row>
    <row r="403">
      <c r="A403" s="10"/>
      <c r="B403" s="10"/>
      <c r="C403" s="61"/>
      <c r="D403" s="58"/>
    </row>
    <row r="404">
      <c r="A404" s="10"/>
      <c r="B404" s="10"/>
      <c r="C404" s="61"/>
      <c r="D404" s="58"/>
    </row>
    <row r="405">
      <c r="A405" s="10"/>
      <c r="B405" s="10"/>
      <c r="C405" s="61"/>
      <c r="D405" s="58"/>
    </row>
    <row r="406">
      <c r="A406" s="10"/>
      <c r="B406" s="10"/>
      <c r="C406" s="61"/>
      <c r="D406" s="58"/>
    </row>
    <row r="407">
      <c r="A407" s="10"/>
      <c r="B407" s="10"/>
      <c r="C407" s="61"/>
      <c r="D407" s="58"/>
    </row>
    <row r="408">
      <c r="A408" s="10"/>
      <c r="B408" s="10"/>
      <c r="C408" s="61"/>
      <c r="D408" s="58"/>
    </row>
    <row r="409">
      <c r="A409" s="10"/>
      <c r="B409" s="10"/>
      <c r="C409" s="61"/>
      <c r="D409" s="58"/>
    </row>
    <row r="410">
      <c r="A410" s="10"/>
      <c r="B410" s="10"/>
      <c r="C410" s="61"/>
      <c r="D410" s="58"/>
    </row>
    <row r="411">
      <c r="A411" s="10"/>
      <c r="B411" s="10"/>
      <c r="C411" s="61"/>
      <c r="D411" s="58"/>
    </row>
    <row r="412">
      <c r="A412" s="10"/>
      <c r="B412" s="10"/>
      <c r="C412" s="61"/>
      <c r="D412" s="58"/>
    </row>
    <row r="413">
      <c r="A413" s="10"/>
      <c r="B413" s="10"/>
      <c r="C413" s="61"/>
      <c r="D413" s="58"/>
    </row>
    <row r="414">
      <c r="A414" s="10"/>
      <c r="B414" s="10"/>
      <c r="C414" s="61"/>
      <c r="D414" s="58"/>
    </row>
    <row r="415">
      <c r="A415" s="10"/>
      <c r="B415" s="10"/>
      <c r="C415" s="61"/>
      <c r="D415" s="58"/>
    </row>
    <row r="416">
      <c r="A416" s="10"/>
      <c r="B416" s="10"/>
      <c r="C416" s="61"/>
      <c r="D416" s="58"/>
    </row>
    <row r="417">
      <c r="A417" s="10"/>
      <c r="B417" s="10"/>
      <c r="C417" s="61"/>
      <c r="D417" s="58"/>
    </row>
    <row r="418">
      <c r="A418" s="10"/>
      <c r="B418" s="10"/>
      <c r="C418" s="61"/>
      <c r="D418" s="58"/>
    </row>
    <row r="419">
      <c r="A419" s="10"/>
      <c r="B419" s="10"/>
      <c r="C419" s="61"/>
      <c r="D419" s="58"/>
    </row>
    <row r="420">
      <c r="A420" s="10"/>
      <c r="B420" s="10"/>
      <c r="C420" s="61"/>
      <c r="D420" s="58"/>
    </row>
    <row r="421">
      <c r="A421" s="10"/>
      <c r="B421" s="10"/>
      <c r="C421" s="61"/>
      <c r="D421" s="58"/>
    </row>
    <row r="422">
      <c r="A422" s="10"/>
      <c r="B422" s="10"/>
      <c r="C422" s="61"/>
      <c r="D422" s="58"/>
    </row>
    <row r="423">
      <c r="A423" s="10"/>
      <c r="B423" s="10"/>
      <c r="C423" s="61"/>
      <c r="D423" s="58"/>
    </row>
    <row r="424">
      <c r="A424" s="10"/>
      <c r="B424" s="10"/>
      <c r="C424" s="61"/>
      <c r="D424" s="58"/>
    </row>
    <row r="425">
      <c r="A425" s="10"/>
      <c r="B425" s="10"/>
      <c r="C425" s="61"/>
      <c r="D425" s="58"/>
    </row>
    <row r="426">
      <c r="A426" s="10"/>
      <c r="B426" s="10"/>
      <c r="C426" s="61"/>
      <c r="D426" s="58"/>
    </row>
    <row r="427">
      <c r="A427" s="10"/>
      <c r="B427" s="10"/>
      <c r="C427" s="61"/>
      <c r="D427" s="58"/>
    </row>
    <row r="428">
      <c r="A428" s="10"/>
      <c r="B428" s="10"/>
      <c r="C428" s="61"/>
      <c r="D428" s="58"/>
    </row>
    <row r="429">
      <c r="A429" s="10"/>
      <c r="B429" s="10"/>
      <c r="C429" s="61"/>
      <c r="D429" s="58"/>
    </row>
    <row r="430">
      <c r="A430" s="10"/>
      <c r="B430" s="10"/>
      <c r="C430" s="61"/>
      <c r="D430" s="58"/>
    </row>
    <row r="431">
      <c r="A431" s="10"/>
      <c r="B431" s="10"/>
      <c r="C431" s="61"/>
      <c r="D431" s="58"/>
    </row>
    <row r="432">
      <c r="A432" s="10"/>
      <c r="B432" s="10"/>
      <c r="C432" s="61"/>
      <c r="D432" s="58"/>
    </row>
    <row r="433">
      <c r="A433" s="10"/>
      <c r="B433" s="10"/>
      <c r="C433" s="61"/>
      <c r="D433" s="58"/>
    </row>
    <row r="434">
      <c r="A434" s="10"/>
      <c r="B434" s="10"/>
      <c r="C434" s="61"/>
      <c r="D434" s="58"/>
    </row>
    <row r="435">
      <c r="A435" s="10"/>
      <c r="B435" s="10"/>
      <c r="C435" s="61"/>
      <c r="D435" s="58"/>
    </row>
    <row r="436">
      <c r="A436" s="10"/>
      <c r="B436" s="10"/>
      <c r="C436" s="61"/>
      <c r="D436" s="58"/>
    </row>
    <row r="437">
      <c r="A437" s="10"/>
      <c r="B437" s="10"/>
      <c r="C437" s="61"/>
      <c r="D437" s="58"/>
    </row>
    <row r="438">
      <c r="A438" s="10"/>
      <c r="B438" s="10"/>
      <c r="C438" s="61"/>
      <c r="D438" s="58"/>
    </row>
    <row r="439">
      <c r="A439" s="10"/>
      <c r="B439" s="10"/>
      <c r="C439" s="61"/>
      <c r="D439" s="58"/>
    </row>
    <row r="440">
      <c r="A440" s="10"/>
      <c r="B440" s="10"/>
      <c r="C440" s="61"/>
      <c r="D440" s="58"/>
    </row>
    <row r="441">
      <c r="A441" s="10"/>
      <c r="B441" s="10"/>
      <c r="C441" s="61"/>
      <c r="D441" s="58"/>
    </row>
    <row r="442">
      <c r="A442" s="10"/>
      <c r="B442" s="10"/>
      <c r="C442" s="61"/>
      <c r="D442" s="58"/>
    </row>
    <row r="443">
      <c r="A443" s="10"/>
      <c r="B443" s="10"/>
      <c r="C443" s="61"/>
      <c r="D443" s="58"/>
    </row>
    <row r="444">
      <c r="A444" s="10"/>
      <c r="B444" s="10"/>
      <c r="C444" s="61"/>
      <c r="D444" s="58"/>
    </row>
    <row r="445">
      <c r="A445" s="10"/>
      <c r="B445" s="10"/>
      <c r="C445" s="61"/>
      <c r="D445" s="58"/>
    </row>
    <row r="446">
      <c r="A446" s="10"/>
      <c r="B446" s="10"/>
      <c r="C446" s="61"/>
      <c r="D446" s="58"/>
    </row>
    <row r="447">
      <c r="A447" s="10"/>
      <c r="B447" s="10"/>
      <c r="C447" s="61"/>
      <c r="D447" s="58"/>
    </row>
    <row r="448">
      <c r="A448" s="10"/>
      <c r="B448" s="10"/>
      <c r="C448" s="61"/>
      <c r="D448" s="58"/>
    </row>
    <row r="449">
      <c r="A449" s="10"/>
      <c r="B449" s="10"/>
      <c r="C449" s="61"/>
      <c r="D449" s="58"/>
    </row>
    <row r="450">
      <c r="A450" s="10"/>
      <c r="B450" s="10"/>
      <c r="C450" s="61"/>
      <c r="D450" s="58"/>
    </row>
    <row r="451">
      <c r="A451" s="10"/>
      <c r="B451" s="10"/>
      <c r="C451" s="61"/>
      <c r="D451" s="58"/>
    </row>
    <row r="452">
      <c r="A452" s="10"/>
      <c r="B452" s="10"/>
      <c r="C452" s="61"/>
      <c r="D452" s="58"/>
    </row>
    <row r="453">
      <c r="A453" s="10"/>
      <c r="B453" s="10"/>
      <c r="C453" s="61"/>
      <c r="D453" s="58"/>
    </row>
    <row r="454">
      <c r="A454" s="10"/>
      <c r="B454" s="10"/>
      <c r="C454" s="61"/>
      <c r="D454" s="58"/>
    </row>
    <row r="455">
      <c r="A455" s="10"/>
      <c r="B455" s="10"/>
      <c r="C455" s="61"/>
      <c r="D455" s="58"/>
    </row>
    <row r="456">
      <c r="A456" s="10"/>
      <c r="B456" s="10"/>
      <c r="C456" s="61"/>
      <c r="D456" s="58"/>
    </row>
    <row r="457">
      <c r="A457" s="10"/>
      <c r="B457" s="10"/>
      <c r="C457" s="61"/>
      <c r="D457" s="58"/>
    </row>
    <row r="458">
      <c r="A458" s="10"/>
      <c r="B458" s="10"/>
      <c r="C458" s="61"/>
      <c r="D458" s="58"/>
    </row>
    <row r="459">
      <c r="A459" s="10"/>
      <c r="B459" s="10"/>
      <c r="C459" s="61"/>
      <c r="D459" s="58"/>
    </row>
    <row r="460">
      <c r="A460" s="10"/>
      <c r="B460" s="10"/>
      <c r="C460" s="61"/>
      <c r="D460" s="58"/>
    </row>
    <row r="461">
      <c r="A461" s="10"/>
      <c r="B461" s="10"/>
      <c r="C461" s="61"/>
      <c r="D461" s="58"/>
    </row>
    <row r="462">
      <c r="A462" s="10"/>
      <c r="B462" s="10"/>
      <c r="C462" s="61"/>
      <c r="D462" s="58"/>
    </row>
    <row r="463">
      <c r="A463" s="10"/>
      <c r="B463" s="10"/>
      <c r="C463" s="61"/>
      <c r="D463" s="58"/>
    </row>
    <row r="464">
      <c r="A464" s="10"/>
      <c r="B464" s="10"/>
      <c r="C464" s="61"/>
      <c r="D464" s="58"/>
    </row>
    <row r="465">
      <c r="A465" s="10"/>
      <c r="B465" s="10"/>
      <c r="C465" s="61"/>
      <c r="D465" s="58"/>
    </row>
    <row r="466">
      <c r="A466" s="10"/>
      <c r="B466" s="10"/>
      <c r="C466" s="61"/>
      <c r="D466" s="58"/>
    </row>
    <row r="467">
      <c r="A467" s="10"/>
      <c r="B467" s="10"/>
      <c r="C467" s="61"/>
      <c r="D467" s="58"/>
    </row>
    <row r="468">
      <c r="A468" s="10"/>
      <c r="B468" s="10"/>
      <c r="C468" s="61"/>
      <c r="D468" s="58"/>
    </row>
    <row r="469">
      <c r="A469" s="10"/>
      <c r="B469" s="10"/>
      <c r="C469" s="61"/>
      <c r="D469" s="58"/>
    </row>
    <row r="470">
      <c r="A470" s="10"/>
      <c r="B470" s="10"/>
      <c r="C470" s="61"/>
      <c r="D470" s="58"/>
    </row>
    <row r="471">
      <c r="A471" s="10"/>
      <c r="B471" s="10"/>
      <c r="C471" s="61"/>
      <c r="D471" s="58"/>
    </row>
    <row r="472">
      <c r="A472" s="10"/>
      <c r="B472" s="10"/>
      <c r="C472" s="61"/>
      <c r="D472" s="58"/>
    </row>
    <row r="473">
      <c r="A473" s="10"/>
      <c r="B473" s="10"/>
      <c r="C473" s="61"/>
      <c r="D473" s="58"/>
    </row>
    <row r="474">
      <c r="A474" s="10"/>
      <c r="B474" s="10"/>
      <c r="C474" s="61"/>
      <c r="D474" s="58"/>
    </row>
    <row r="475">
      <c r="A475" s="10"/>
      <c r="B475" s="10"/>
      <c r="C475" s="61"/>
      <c r="D475" s="58"/>
    </row>
    <row r="476">
      <c r="A476" s="10"/>
      <c r="B476" s="10"/>
      <c r="C476" s="61"/>
      <c r="D476" s="58"/>
    </row>
    <row r="477">
      <c r="A477" s="10"/>
      <c r="B477" s="10"/>
      <c r="C477" s="61"/>
      <c r="D477" s="58"/>
    </row>
    <row r="478">
      <c r="A478" s="10"/>
      <c r="B478" s="10"/>
      <c r="C478" s="61"/>
      <c r="D478" s="58"/>
    </row>
    <row r="479">
      <c r="A479" s="10"/>
      <c r="B479" s="10"/>
      <c r="C479" s="61"/>
      <c r="D479" s="58"/>
    </row>
    <row r="480">
      <c r="A480" s="10"/>
      <c r="B480" s="10"/>
      <c r="C480" s="61"/>
      <c r="D480" s="58"/>
    </row>
    <row r="481">
      <c r="A481" s="10"/>
      <c r="B481" s="10"/>
      <c r="C481" s="61"/>
      <c r="D481" s="58"/>
    </row>
    <row r="482">
      <c r="A482" s="10"/>
      <c r="B482" s="10"/>
      <c r="C482" s="61"/>
      <c r="D482" s="58"/>
    </row>
    <row r="483">
      <c r="A483" s="10"/>
      <c r="B483" s="10"/>
      <c r="C483" s="61"/>
      <c r="D483" s="58"/>
    </row>
    <row r="484">
      <c r="A484" s="10"/>
      <c r="B484" s="10"/>
      <c r="C484" s="61"/>
      <c r="D484" s="58"/>
    </row>
    <row r="485">
      <c r="A485" s="10"/>
      <c r="B485" s="10"/>
      <c r="C485" s="61"/>
      <c r="D485" s="58"/>
    </row>
    <row r="486">
      <c r="A486" s="10"/>
      <c r="B486" s="10"/>
      <c r="C486" s="61"/>
      <c r="D486" s="58"/>
    </row>
    <row r="487">
      <c r="A487" s="10"/>
      <c r="B487" s="10"/>
      <c r="C487" s="61"/>
      <c r="D487" s="58"/>
    </row>
    <row r="488">
      <c r="A488" s="10"/>
      <c r="B488" s="10"/>
      <c r="C488" s="61"/>
      <c r="D488" s="58"/>
    </row>
    <row r="489">
      <c r="A489" s="10"/>
      <c r="B489" s="10"/>
      <c r="C489" s="61"/>
      <c r="D489" s="58"/>
    </row>
    <row r="490">
      <c r="A490" s="10"/>
      <c r="B490" s="10"/>
      <c r="C490" s="61"/>
      <c r="D490" s="58"/>
    </row>
    <row r="491">
      <c r="A491" s="10"/>
      <c r="B491" s="10"/>
      <c r="C491" s="61"/>
      <c r="D491" s="58"/>
    </row>
    <row r="492">
      <c r="A492" s="10"/>
      <c r="B492" s="10"/>
      <c r="C492" s="61"/>
      <c r="D492" s="58"/>
    </row>
    <row r="493">
      <c r="A493" s="10"/>
      <c r="B493" s="10"/>
      <c r="C493" s="61"/>
      <c r="D493" s="58"/>
    </row>
    <row r="494">
      <c r="A494" s="10"/>
      <c r="B494" s="10"/>
      <c r="C494" s="61"/>
      <c r="D494" s="58"/>
    </row>
    <row r="495">
      <c r="A495" s="10"/>
      <c r="B495" s="10"/>
      <c r="C495" s="61"/>
      <c r="D495" s="58"/>
    </row>
    <row r="496">
      <c r="A496" s="10"/>
      <c r="B496" s="10"/>
      <c r="C496" s="61"/>
      <c r="D496" s="58"/>
    </row>
    <row r="497">
      <c r="A497" s="10"/>
      <c r="B497" s="10"/>
      <c r="C497" s="61"/>
      <c r="D497" s="58"/>
    </row>
    <row r="498">
      <c r="A498" s="10"/>
      <c r="B498" s="10"/>
      <c r="C498" s="61"/>
      <c r="D498" s="58"/>
    </row>
    <row r="499">
      <c r="A499" s="10"/>
      <c r="B499" s="10"/>
      <c r="C499" s="61"/>
      <c r="D499" s="58"/>
    </row>
    <row r="500">
      <c r="A500" s="10"/>
      <c r="B500" s="10"/>
      <c r="C500" s="61"/>
      <c r="D500" s="58"/>
    </row>
    <row r="501">
      <c r="A501" s="10"/>
      <c r="B501" s="10"/>
      <c r="C501" s="61"/>
      <c r="D501" s="58"/>
    </row>
    <row r="502">
      <c r="A502" s="10"/>
      <c r="B502" s="10"/>
      <c r="C502" s="61"/>
      <c r="D502" s="58"/>
    </row>
    <row r="503">
      <c r="A503" s="10"/>
      <c r="B503" s="10"/>
      <c r="C503" s="61"/>
      <c r="D503" s="58"/>
    </row>
    <row r="504">
      <c r="A504" s="10"/>
      <c r="B504" s="10"/>
      <c r="C504" s="61"/>
      <c r="D504" s="58"/>
    </row>
    <row r="505">
      <c r="A505" s="10"/>
      <c r="B505" s="10"/>
      <c r="C505" s="61"/>
      <c r="D505" s="58"/>
    </row>
    <row r="506">
      <c r="A506" s="10"/>
      <c r="B506" s="10"/>
      <c r="C506" s="61"/>
      <c r="D506" s="58"/>
    </row>
    <row r="507">
      <c r="A507" s="10"/>
      <c r="B507" s="10"/>
      <c r="C507" s="61"/>
      <c r="D507" s="58"/>
    </row>
    <row r="508">
      <c r="A508" s="10"/>
      <c r="B508" s="10"/>
      <c r="C508" s="61"/>
      <c r="D508" s="58"/>
    </row>
    <row r="509">
      <c r="A509" s="10"/>
      <c r="B509" s="10"/>
      <c r="C509" s="61"/>
      <c r="D509" s="58"/>
    </row>
    <row r="510">
      <c r="A510" s="10"/>
      <c r="B510" s="10"/>
      <c r="C510" s="61"/>
      <c r="D510" s="58"/>
    </row>
    <row r="511">
      <c r="A511" s="10"/>
      <c r="B511" s="10"/>
      <c r="C511" s="61"/>
      <c r="D511" s="58"/>
    </row>
    <row r="512">
      <c r="A512" s="10"/>
      <c r="B512" s="10"/>
      <c r="C512" s="61"/>
      <c r="D512" s="58"/>
    </row>
    <row r="513">
      <c r="A513" s="10"/>
      <c r="B513" s="10"/>
      <c r="C513" s="61"/>
      <c r="D513" s="58"/>
    </row>
    <row r="514">
      <c r="A514" s="10"/>
      <c r="B514" s="10"/>
      <c r="C514" s="61"/>
      <c r="D514" s="58"/>
    </row>
    <row r="515">
      <c r="A515" s="10"/>
      <c r="B515" s="10"/>
      <c r="C515" s="61"/>
      <c r="D515" s="58"/>
    </row>
    <row r="516">
      <c r="A516" s="10"/>
      <c r="B516" s="10"/>
      <c r="C516" s="61"/>
      <c r="D516" s="58"/>
    </row>
    <row r="517">
      <c r="A517" s="10"/>
      <c r="B517" s="10"/>
      <c r="C517" s="61"/>
      <c r="D517" s="58"/>
    </row>
    <row r="518">
      <c r="A518" s="10"/>
      <c r="B518" s="10"/>
      <c r="C518" s="61"/>
      <c r="D518" s="58"/>
    </row>
    <row r="519">
      <c r="A519" s="10"/>
      <c r="B519" s="10"/>
      <c r="C519" s="61"/>
      <c r="D519" s="58"/>
    </row>
    <row r="520">
      <c r="A520" s="10"/>
      <c r="B520" s="10"/>
      <c r="C520" s="61"/>
      <c r="D520" s="58"/>
    </row>
    <row r="521">
      <c r="A521" s="10"/>
      <c r="B521" s="10"/>
      <c r="C521" s="61"/>
      <c r="D521" s="58"/>
    </row>
    <row r="522">
      <c r="A522" s="10"/>
      <c r="B522" s="10"/>
      <c r="C522" s="61"/>
      <c r="D522" s="58"/>
    </row>
    <row r="523">
      <c r="A523" s="10"/>
      <c r="B523" s="10"/>
      <c r="C523" s="61"/>
      <c r="D523" s="58"/>
    </row>
    <row r="524">
      <c r="A524" s="10"/>
      <c r="B524" s="10"/>
      <c r="C524" s="61"/>
      <c r="D524" s="58"/>
    </row>
    <row r="525">
      <c r="A525" s="10"/>
      <c r="B525" s="10"/>
      <c r="C525" s="61"/>
      <c r="D525" s="58"/>
    </row>
    <row r="526">
      <c r="A526" s="10"/>
      <c r="B526" s="10"/>
      <c r="C526" s="61"/>
      <c r="D526" s="58"/>
    </row>
    <row r="527">
      <c r="A527" s="10"/>
      <c r="B527" s="10"/>
      <c r="C527" s="61"/>
      <c r="D527" s="58"/>
    </row>
    <row r="528">
      <c r="A528" s="10"/>
      <c r="B528" s="10"/>
      <c r="C528" s="61"/>
      <c r="D528" s="58"/>
    </row>
    <row r="529">
      <c r="A529" s="10"/>
      <c r="B529" s="10"/>
      <c r="C529" s="61"/>
      <c r="D529" s="58"/>
    </row>
    <row r="530">
      <c r="A530" s="10"/>
      <c r="B530" s="10"/>
      <c r="C530" s="61"/>
      <c r="D530" s="58"/>
    </row>
    <row r="531">
      <c r="A531" s="10"/>
      <c r="B531" s="10"/>
      <c r="C531" s="61"/>
      <c r="D531" s="58"/>
    </row>
    <row r="532">
      <c r="A532" s="10"/>
      <c r="B532" s="10"/>
      <c r="C532" s="61"/>
      <c r="D532" s="58"/>
    </row>
    <row r="533">
      <c r="A533" s="10"/>
      <c r="B533" s="10"/>
      <c r="C533" s="61"/>
      <c r="D533" s="58"/>
    </row>
    <row r="534">
      <c r="A534" s="10"/>
      <c r="B534" s="10"/>
      <c r="C534" s="61"/>
      <c r="D534" s="58"/>
    </row>
    <row r="535">
      <c r="A535" s="10"/>
      <c r="B535" s="10"/>
      <c r="C535" s="61"/>
      <c r="D535" s="58"/>
    </row>
    <row r="536">
      <c r="A536" s="10"/>
      <c r="B536" s="10"/>
      <c r="C536" s="61"/>
      <c r="D536" s="58"/>
    </row>
    <row r="537">
      <c r="A537" s="10"/>
      <c r="B537" s="10"/>
      <c r="C537" s="61"/>
      <c r="D537" s="58"/>
    </row>
    <row r="538">
      <c r="A538" s="10"/>
      <c r="B538" s="10"/>
      <c r="C538" s="61"/>
      <c r="D538" s="58"/>
    </row>
    <row r="539">
      <c r="A539" s="10"/>
      <c r="B539" s="10"/>
      <c r="C539" s="61"/>
      <c r="D539" s="58"/>
    </row>
    <row r="540">
      <c r="A540" s="10"/>
      <c r="B540" s="10"/>
      <c r="C540" s="61"/>
      <c r="D540" s="58"/>
    </row>
    <row r="541">
      <c r="A541" s="10"/>
      <c r="B541" s="10"/>
      <c r="C541" s="61"/>
      <c r="D541" s="58"/>
    </row>
    <row r="542">
      <c r="A542" s="10"/>
      <c r="B542" s="10"/>
      <c r="C542" s="61"/>
      <c r="D542" s="58"/>
    </row>
    <row r="543">
      <c r="A543" s="10"/>
      <c r="B543" s="10"/>
      <c r="C543" s="61"/>
      <c r="D543" s="58"/>
    </row>
    <row r="544">
      <c r="A544" s="10"/>
      <c r="B544" s="10"/>
      <c r="C544" s="61"/>
      <c r="D544" s="58"/>
    </row>
    <row r="545">
      <c r="A545" s="10"/>
      <c r="B545" s="10"/>
      <c r="C545" s="61"/>
      <c r="D545" s="58"/>
    </row>
    <row r="546">
      <c r="A546" s="10"/>
      <c r="B546" s="10"/>
      <c r="C546" s="61"/>
      <c r="D546" s="58"/>
    </row>
    <row r="547">
      <c r="A547" s="10"/>
      <c r="B547" s="10"/>
      <c r="C547" s="61"/>
      <c r="D547" s="58"/>
    </row>
    <row r="548">
      <c r="A548" s="10"/>
      <c r="B548" s="10"/>
      <c r="C548" s="61"/>
      <c r="D548" s="58"/>
    </row>
    <row r="549">
      <c r="A549" s="10"/>
      <c r="B549" s="10"/>
      <c r="C549" s="61"/>
      <c r="D549" s="58"/>
    </row>
    <row r="550">
      <c r="A550" s="10"/>
      <c r="B550" s="10"/>
      <c r="C550" s="61"/>
      <c r="D550" s="58"/>
    </row>
    <row r="551">
      <c r="A551" s="10"/>
      <c r="B551" s="10"/>
      <c r="C551" s="61"/>
      <c r="D551" s="58"/>
    </row>
    <row r="552">
      <c r="A552" s="10"/>
      <c r="B552" s="10"/>
      <c r="C552" s="61"/>
      <c r="D552" s="58"/>
    </row>
    <row r="553">
      <c r="A553" s="10"/>
      <c r="B553" s="10"/>
      <c r="C553" s="61"/>
      <c r="D553" s="58"/>
    </row>
    <row r="554">
      <c r="A554" s="10"/>
      <c r="B554" s="10"/>
      <c r="C554" s="61"/>
      <c r="D554" s="58"/>
    </row>
    <row r="555">
      <c r="A555" s="10"/>
      <c r="B555" s="10"/>
      <c r="C555" s="61"/>
      <c r="D555" s="58"/>
    </row>
    <row r="556">
      <c r="A556" s="10"/>
      <c r="B556" s="10"/>
      <c r="C556" s="61"/>
      <c r="D556" s="58"/>
    </row>
    <row r="557">
      <c r="A557" s="10"/>
      <c r="B557" s="10"/>
      <c r="C557" s="61"/>
      <c r="D557" s="58"/>
    </row>
    <row r="558">
      <c r="A558" s="10"/>
      <c r="B558" s="10"/>
      <c r="C558" s="61"/>
      <c r="D558" s="58"/>
    </row>
    <row r="559">
      <c r="A559" s="10"/>
      <c r="B559" s="10"/>
      <c r="C559" s="61"/>
      <c r="D559" s="58"/>
    </row>
    <row r="560">
      <c r="A560" s="10"/>
      <c r="B560" s="10"/>
      <c r="C560" s="61"/>
      <c r="D560" s="58"/>
    </row>
    <row r="561">
      <c r="A561" s="10"/>
      <c r="B561" s="10"/>
      <c r="C561" s="61"/>
      <c r="D561" s="58"/>
    </row>
    <row r="562">
      <c r="A562" s="10"/>
      <c r="B562" s="10"/>
      <c r="C562" s="61"/>
      <c r="D562" s="58"/>
    </row>
    <row r="563">
      <c r="A563" s="10"/>
      <c r="B563" s="10"/>
      <c r="C563" s="61"/>
      <c r="D563" s="58"/>
    </row>
    <row r="564">
      <c r="A564" s="10"/>
      <c r="B564" s="10"/>
      <c r="C564" s="61"/>
      <c r="D564" s="58"/>
    </row>
    <row r="565">
      <c r="A565" s="10"/>
      <c r="B565" s="10"/>
      <c r="C565" s="61"/>
      <c r="D565" s="58"/>
    </row>
    <row r="566">
      <c r="A566" s="10"/>
      <c r="B566" s="10"/>
      <c r="C566" s="61"/>
      <c r="D566" s="58"/>
    </row>
    <row r="567">
      <c r="A567" s="10"/>
      <c r="B567" s="10"/>
      <c r="C567" s="61"/>
      <c r="D567" s="58"/>
    </row>
    <row r="568">
      <c r="A568" s="10"/>
      <c r="B568" s="10"/>
      <c r="C568" s="61"/>
      <c r="D568" s="58"/>
    </row>
    <row r="569">
      <c r="A569" s="10"/>
      <c r="B569" s="10"/>
      <c r="C569" s="61"/>
      <c r="D569" s="58"/>
    </row>
    <row r="570">
      <c r="A570" s="10"/>
      <c r="B570" s="10"/>
      <c r="C570" s="61"/>
      <c r="D570" s="58"/>
    </row>
    <row r="571">
      <c r="A571" s="10"/>
      <c r="B571" s="10"/>
      <c r="C571" s="61"/>
      <c r="D571" s="58"/>
    </row>
    <row r="572">
      <c r="A572" s="10"/>
      <c r="B572" s="10"/>
      <c r="C572" s="61"/>
      <c r="D572" s="58"/>
    </row>
    <row r="573">
      <c r="A573" s="10"/>
      <c r="B573" s="10"/>
      <c r="C573" s="61"/>
      <c r="D573" s="58"/>
    </row>
    <row r="574">
      <c r="A574" s="10"/>
      <c r="B574" s="10"/>
      <c r="C574" s="61"/>
      <c r="D574" s="58"/>
    </row>
    <row r="575">
      <c r="A575" s="10"/>
      <c r="B575" s="10"/>
      <c r="C575" s="61"/>
      <c r="D575" s="58"/>
    </row>
    <row r="576">
      <c r="A576" s="10"/>
      <c r="B576" s="10"/>
      <c r="C576" s="61"/>
      <c r="D576" s="58"/>
    </row>
    <row r="577">
      <c r="A577" s="10"/>
      <c r="B577" s="10"/>
      <c r="C577" s="61"/>
      <c r="D577" s="58"/>
    </row>
    <row r="578">
      <c r="A578" s="10"/>
      <c r="B578" s="10"/>
      <c r="C578" s="61"/>
      <c r="D578" s="58"/>
    </row>
    <row r="579">
      <c r="A579" s="10"/>
      <c r="B579" s="10"/>
      <c r="C579" s="61"/>
      <c r="D579" s="58"/>
    </row>
    <row r="580">
      <c r="A580" s="10"/>
      <c r="B580" s="10"/>
      <c r="C580" s="61"/>
      <c r="D580" s="58"/>
    </row>
    <row r="581">
      <c r="A581" s="10"/>
      <c r="B581" s="10"/>
      <c r="C581" s="61"/>
      <c r="D581" s="58"/>
    </row>
    <row r="582">
      <c r="A582" s="10"/>
      <c r="B582" s="10"/>
      <c r="C582" s="61"/>
      <c r="D582" s="58"/>
    </row>
    <row r="583">
      <c r="A583" s="10"/>
      <c r="B583" s="10"/>
      <c r="C583" s="61"/>
      <c r="D583" s="58"/>
    </row>
    <row r="584">
      <c r="A584" s="10"/>
      <c r="B584" s="10"/>
      <c r="C584" s="61"/>
      <c r="D584" s="58"/>
    </row>
    <row r="585">
      <c r="A585" s="10"/>
      <c r="B585" s="10"/>
      <c r="C585" s="61"/>
      <c r="D585" s="58"/>
    </row>
    <row r="586">
      <c r="A586" s="10"/>
      <c r="B586" s="10"/>
      <c r="C586" s="61"/>
      <c r="D586" s="58"/>
    </row>
    <row r="587">
      <c r="A587" s="10"/>
      <c r="B587" s="10"/>
      <c r="C587" s="61"/>
      <c r="D587" s="58"/>
    </row>
    <row r="588">
      <c r="A588" s="10"/>
      <c r="B588" s="10"/>
      <c r="C588" s="61"/>
      <c r="D588" s="58"/>
    </row>
    <row r="589">
      <c r="A589" s="10"/>
      <c r="B589" s="10"/>
      <c r="C589" s="61"/>
      <c r="D589" s="58"/>
    </row>
    <row r="590">
      <c r="A590" s="10"/>
      <c r="B590" s="10"/>
      <c r="C590" s="61"/>
      <c r="D590" s="58"/>
    </row>
    <row r="591">
      <c r="A591" s="10"/>
      <c r="B591" s="10"/>
      <c r="C591" s="61"/>
      <c r="D591" s="58"/>
    </row>
    <row r="592">
      <c r="A592" s="10"/>
      <c r="B592" s="10"/>
      <c r="C592" s="61"/>
      <c r="D592" s="58"/>
    </row>
    <row r="593">
      <c r="A593" s="10"/>
      <c r="B593" s="10"/>
      <c r="C593" s="61"/>
      <c r="D593" s="58"/>
    </row>
    <row r="594">
      <c r="A594" s="10"/>
      <c r="B594" s="10"/>
      <c r="C594" s="61"/>
      <c r="D594" s="58"/>
    </row>
    <row r="595">
      <c r="A595" s="10"/>
      <c r="B595" s="10"/>
      <c r="C595" s="61"/>
      <c r="D595" s="58"/>
    </row>
    <row r="596">
      <c r="A596" s="10"/>
      <c r="B596" s="10"/>
      <c r="C596" s="61"/>
      <c r="D596" s="58"/>
    </row>
    <row r="597">
      <c r="A597" s="10"/>
      <c r="B597" s="10"/>
      <c r="C597" s="61"/>
      <c r="D597" s="58"/>
    </row>
    <row r="598">
      <c r="A598" s="10"/>
      <c r="B598" s="10"/>
      <c r="C598" s="61"/>
      <c r="D598" s="58"/>
    </row>
    <row r="599">
      <c r="A599" s="10"/>
      <c r="B599" s="10"/>
      <c r="C599" s="61"/>
      <c r="D599" s="58"/>
    </row>
    <row r="600">
      <c r="A600" s="10"/>
      <c r="B600" s="10"/>
      <c r="C600" s="61"/>
      <c r="D600" s="58"/>
    </row>
    <row r="601">
      <c r="A601" s="10"/>
      <c r="B601" s="10"/>
      <c r="C601" s="61"/>
      <c r="D601" s="58"/>
    </row>
    <row r="602">
      <c r="A602" s="10"/>
      <c r="B602" s="10"/>
      <c r="C602" s="61"/>
      <c r="D602" s="58"/>
    </row>
    <row r="603">
      <c r="A603" s="10"/>
      <c r="B603" s="10"/>
      <c r="C603" s="61"/>
      <c r="D603" s="58"/>
    </row>
    <row r="604">
      <c r="A604" s="10"/>
      <c r="B604" s="10"/>
      <c r="C604" s="61"/>
      <c r="D604" s="58"/>
    </row>
    <row r="605">
      <c r="A605" s="10"/>
      <c r="B605" s="10"/>
      <c r="C605" s="61"/>
      <c r="D605" s="58"/>
    </row>
    <row r="606">
      <c r="A606" s="10"/>
      <c r="B606" s="10"/>
      <c r="C606" s="61"/>
      <c r="D606" s="58"/>
    </row>
    <row r="607">
      <c r="A607" s="10"/>
      <c r="B607" s="10"/>
      <c r="C607" s="61"/>
      <c r="D607" s="58"/>
    </row>
    <row r="608">
      <c r="A608" s="10"/>
      <c r="B608" s="10"/>
      <c r="C608" s="61"/>
      <c r="D608" s="58"/>
    </row>
    <row r="609">
      <c r="A609" s="10"/>
      <c r="B609" s="10"/>
      <c r="C609" s="61"/>
      <c r="D609" s="58"/>
    </row>
    <row r="610">
      <c r="A610" s="10"/>
      <c r="B610" s="10"/>
      <c r="C610" s="61"/>
      <c r="D610" s="58"/>
    </row>
    <row r="611">
      <c r="A611" s="10"/>
      <c r="B611" s="10"/>
      <c r="C611" s="61"/>
      <c r="D611" s="58"/>
    </row>
    <row r="612">
      <c r="A612" s="10"/>
      <c r="B612" s="10"/>
      <c r="C612" s="61"/>
      <c r="D612" s="58"/>
    </row>
    <row r="613">
      <c r="A613" s="10"/>
      <c r="B613" s="10"/>
      <c r="C613" s="61"/>
      <c r="D613" s="58"/>
    </row>
    <row r="614">
      <c r="A614" s="10"/>
      <c r="B614" s="10"/>
      <c r="C614" s="61"/>
      <c r="D614" s="58"/>
    </row>
    <row r="615">
      <c r="A615" s="10"/>
      <c r="B615" s="10"/>
      <c r="C615" s="61"/>
      <c r="D615" s="58"/>
    </row>
    <row r="616">
      <c r="A616" s="10"/>
      <c r="B616" s="10"/>
      <c r="C616" s="61"/>
      <c r="D616" s="58"/>
    </row>
    <row r="617">
      <c r="A617" s="10"/>
      <c r="B617" s="10"/>
      <c r="C617" s="61"/>
      <c r="D617" s="58"/>
    </row>
    <row r="618">
      <c r="A618" s="10"/>
      <c r="B618" s="10"/>
      <c r="C618" s="61"/>
      <c r="D618" s="58"/>
    </row>
    <row r="619">
      <c r="A619" s="10"/>
      <c r="B619" s="10"/>
      <c r="C619" s="61"/>
      <c r="D619" s="58"/>
    </row>
    <row r="620">
      <c r="A620" s="10"/>
      <c r="B620" s="10"/>
      <c r="C620" s="61"/>
      <c r="D620" s="58"/>
    </row>
    <row r="621">
      <c r="A621" s="10"/>
      <c r="B621" s="10"/>
      <c r="C621" s="61"/>
      <c r="D621" s="58"/>
    </row>
    <row r="622">
      <c r="A622" s="10"/>
      <c r="B622" s="10"/>
      <c r="C622" s="61"/>
      <c r="D622" s="58"/>
    </row>
    <row r="623">
      <c r="A623" s="10"/>
      <c r="B623" s="10"/>
      <c r="C623" s="61"/>
      <c r="D623" s="58"/>
    </row>
    <row r="624">
      <c r="A624" s="10"/>
      <c r="B624" s="10"/>
      <c r="C624" s="61"/>
      <c r="D624" s="58"/>
    </row>
    <row r="625">
      <c r="A625" s="10"/>
      <c r="B625" s="10"/>
      <c r="C625" s="61"/>
      <c r="D625" s="58"/>
    </row>
    <row r="626">
      <c r="A626" s="10"/>
      <c r="B626" s="10"/>
      <c r="C626" s="61"/>
      <c r="D626" s="58"/>
    </row>
    <row r="627">
      <c r="A627" s="10"/>
      <c r="B627" s="10"/>
      <c r="C627" s="61"/>
      <c r="D627" s="58"/>
    </row>
    <row r="628">
      <c r="A628" s="10"/>
      <c r="B628" s="10"/>
      <c r="C628" s="61"/>
      <c r="D628" s="58"/>
    </row>
    <row r="629">
      <c r="A629" s="10"/>
      <c r="B629" s="10"/>
      <c r="C629" s="61"/>
      <c r="D629" s="58"/>
    </row>
    <row r="630">
      <c r="A630" s="10"/>
      <c r="B630" s="10"/>
      <c r="C630" s="61"/>
      <c r="D630" s="58"/>
    </row>
    <row r="631">
      <c r="A631" s="10"/>
      <c r="B631" s="10"/>
      <c r="C631" s="61"/>
      <c r="D631" s="58"/>
    </row>
    <row r="632">
      <c r="A632" s="10"/>
      <c r="B632" s="10"/>
      <c r="C632" s="61"/>
      <c r="D632" s="58"/>
    </row>
    <row r="633">
      <c r="A633" s="10"/>
      <c r="B633" s="10"/>
      <c r="C633" s="61"/>
      <c r="D633" s="58"/>
    </row>
    <row r="634">
      <c r="A634" s="10"/>
      <c r="B634" s="10"/>
      <c r="C634" s="61"/>
      <c r="D634" s="58"/>
    </row>
    <row r="635">
      <c r="A635" s="10"/>
      <c r="B635" s="10"/>
      <c r="C635" s="61"/>
      <c r="D635" s="58"/>
    </row>
    <row r="636">
      <c r="A636" s="10"/>
      <c r="B636" s="10"/>
      <c r="C636" s="61"/>
      <c r="D636" s="58"/>
    </row>
    <row r="637">
      <c r="A637" s="10"/>
      <c r="B637" s="10"/>
      <c r="C637" s="61"/>
      <c r="D637" s="58"/>
    </row>
    <row r="638">
      <c r="A638" s="10"/>
      <c r="B638" s="10"/>
      <c r="C638" s="61"/>
      <c r="D638" s="58"/>
    </row>
    <row r="639">
      <c r="A639" s="10"/>
      <c r="B639" s="10"/>
      <c r="C639" s="61"/>
      <c r="D639" s="58"/>
    </row>
    <row r="640">
      <c r="A640" s="10"/>
      <c r="B640" s="10"/>
      <c r="C640" s="61"/>
      <c r="D640" s="58"/>
    </row>
    <row r="641">
      <c r="A641" s="10"/>
      <c r="B641" s="10"/>
      <c r="C641" s="61"/>
      <c r="D641" s="58"/>
    </row>
    <row r="642">
      <c r="A642" s="10"/>
      <c r="B642" s="10"/>
      <c r="C642" s="61"/>
      <c r="D642" s="58"/>
    </row>
    <row r="643">
      <c r="A643" s="10"/>
      <c r="B643" s="10"/>
      <c r="C643" s="61"/>
      <c r="D643" s="58"/>
    </row>
    <row r="644">
      <c r="A644" s="10"/>
      <c r="B644" s="10"/>
      <c r="C644" s="61"/>
      <c r="D644" s="58"/>
    </row>
    <row r="645">
      <c r="A645" s="10"/>
      <c r="B645" s="10"/>
      <c r="C645" s="61"/>
      <c r="D645" s="58"/>
    </row>
    <row r="646">
      <c r="A646" s="10"/>
      <c r="B646" s="10"/>
      <c r="C646" s="61"/>
      <c r="D646" s="58"/>
    </row>
    <row r="647">
      <c r="A647" s="10"/>
      <c r="B647" s="10"/>
      <c r="C647" s="61"/>
      <c r="D647" s="58"/>
    </row>
    <row r="648">
      <c r="A648" s="10"/>
      <c r="B648" s="10"/>
      <c r="C648" s="61"/>
      <c r="D648" s="58"/>
    </row>
    <row r="649">
      <c r="A649" s="10"/>
      <c r="B649" s="10"/>
      <c r="C649" s="61"/>
      <c r="D649" s="58"/>
    </row>
    <row r="650">
      <c r="A650" s="10"/>
      <c r="B650" s="10"/>
      <c r="C650" s="61"/>
      <c r="D650" s="58"/>
    </row>
    <row r="651">
      <c r="A651" s="10"/>
      <c r="B651" s="10"/>
      <c r="C651" s="61"/>
      <c r="D651" s="58"/>
    </row>
    <row r="652">
      <c r="A652" s="10"/>
      <c r="B652" s="10"/>
      <c r="C652" s="61"/>
      <c r="D652" s="58"/>
    </row>
    <row r="653">
      <c r="A653" s="10"/>
      <c r="B653" s="10"/>
      <c r="C653" s="61"/>
      <c r="D653" s="58"/>
    </row>
    <row r="654">
      <c r="A654" s="10"/>
      <c r="B654" s="10"/>
      <c r="C654" s="61"/>
      <c r="D654" s="58"/>
    </row>
    <row r="655">
      <c r="A655" s="10"/>
      <c r="B655" s="10"/>
      <c r="C655" s="61"/>
      <c r="D655" s="58"/>
    </row>
    <row r="656">
      <c r="A656" s="10"/>
      <c r="B656" s="10"/>
      <c r="C656" s="61"/>
      <c r="D656" s="58"/>
    </row>
    <row r="657">
      <c r="A657" s="10"/>
      <c r="B657" s="10"/>
      <c r="C657" s="61"/>
      <c r="D657" s="58"/>
    </row>
    <row r="658">
      <c r="A658" s="10"/>
      <c r="B658" s="10"/>
      <c r="C658" s="61"/>
      <c r="D658" s="58"/>
    </row>
    <row r="659">
      <c r="A659" s="10"/>
      <c r="B659" s="10"/>
      <c r="C659" s="61"/>
      <c r="D659" s="58"/>
    </row>
    <row r="660">
      <c r="A660" s="10"/>
      <c r="B660" s="10"/>
      <c r="C660" s="61"/>
      <c r="D660" s="58"/>
    </row>
    <row r="661">
      <c r="A661" s="10"/>
      <c r="B661" s="10"/>
      <c r="C661" s="61"/>
      <c r="D661" s="58"/>
    </row>
    <row r="662">
      <c r="A662" s="10"/>
      <c r="B662" s="10"/>
      <c r="C662" s="61"/>
      <c r="D662" s="58"/>
    </row>
    <row r="663">
      <c r="A663" s="10"/>
      <c r="B663" s="10"/>
      <c r="C663" s="61"/>
      <c r="D663" s="58"/>
    </row>
    <row r="664">
      <c r="A664" s="10"/>
      <c r="B664" s="10"/>
      <c r="C664" s="61"/>
      <c r="D664" s="58"/>
    </row>
    <row r="665">
      <c r="A665" s="10"/>
      <c r="B665" s="10"/>
      <c r="C665" s="61"/>
      <c r="D665" s="58"/>
    </row>
    <row r="666">
      <c r="A666" s="10"/>
      <c r="B666" s="10"/>
      <c r="C666" s="61"/>
      <c r="D666" s="58"/>
    </row>
    <row r="667">
      <c r="A667" s="10"/>
      <c r="B667" s="10"/>
      <c r="C667" s="61"/>
      <c r="D667" s="58"/>
    </row>
    <row r="668">
      <c r="A668" s="10"/>
      <c r="B668" s="10"/>
      <c r="C668" s="61"/>
      <c r="D668" s="58"/>
    </row>
    <row r="669">
      <c r="A669" s="10"/>
      <c r="B669" s="10"/>
      <c r="C669" s="61"/>
      <c r="D669" s="58"/>
    </row>
    <row r="670">
      <c r="A670" s="10"/>
      <c r="B670" s="10"/>
      <c r="C670" s="61"/>
      <c r="D670" s="58"/>
    </row>
    <row r="671">
      <c r="A671" s="10"/>
      <c r="B671" s="10"/>
      <c r="C671" s="61"/>
      <c r="D671" s="58"/>
    </row>
    <row r="672">
      <c r="A672" s="10"/>
      <c r="B672" s="10"/>
      <c r="C672" s="61"/>
      <c r="D672" s="58"/>
    </row>
    <row r="673">
      <c r="A673" s="10"/>
      <c r="B673" s="10"/>
      <c r="C673" s="61"/>
      <c r="D673" s="58"/>
    </row>
    <row r="674">
      <c r="A674" s="10"/>
      <c r="B674" s="10"/>
      <c r="C674" s="61"/>
      <c r="D674" s="58"/>
    </row>
    <row r="675">
      <c r="A675" s="10"/>
      <c r="B675" s="10"/>
      <c r="C675" s="61"/>
      <c r="D675" s="58"/>
    </row>
    <row r="676">
      <c r="A676" s="10"/>
      <c r="B676" s="10"/>
      <c r="C676" s="61"/>
      <c r="D676" s="58"/>
    </row>
    <row r="677">
      <c r="A677" s="10"/>
      <c r="B677" s="10"/>
      <c r="C677" s="61"/>
      <c r="D677" s="58"/>
    </row>
    <row r="678">
      <c r="A678" s="10"/>
      <c r="B678" s="10"/>
      <c r="C678" s="61"/>
      <c r="D678" s="58"/>
    </row>
    <row r="679">
      <c r="A679" s="10"/>
      <c r="B679" s="10"/>
      <c r="C679" s="61"/>
      <c r="D679" s="58"/>
    </row>
    <row r="680">
      <c r="A680" s="10"/>
      <c r="B680" s="10"/>
      <c r="C680" s="61"/>
      <c r="D680" s="58"/>
    </row>
    <row r="681">
      <c r="A681" s="10"/>
      <c r="B681" s="10"/>
      <c r="C681" s="61"/>
      <c r="D681" s="58"/>
    </row>
    <row r="682">
      <c r="A682" s="10"/>
      <c r="B682" s="10"/>
      <c r="C682" s="61"/>
      <c r="D682" s="58"/>
    </row>
    <row r="683">
      <c r="A683" s="10"/>
      <c r="B683" s="10"/>
      <c r="C683" s="61"/>
      <c r="D683" s="58"/>
    </row>
    <row r="684">
      <c r="A684" s="10"/>
      <c r="B684" s="10"/>
      <c r="C684" s="61"/>
      <c r="D684" s="58"/>
    </row>
    <row r="685">
      <c r="A685" s="10"/>
      <c r="B685" s="10"/>
      <c r="C685" s="61"/>
      <c r="D685" s="58"/>
    </row>
    <row r="686">
      <c r="A686" s="10"/>
      <c r="B686" s="10"/>
      <c r="C686" s="61"/>
      <c r="D686" s="58"/>
    </row>
    <row r="687">
      <c r="A687" s="10"/>
      <c r="B687" s="10"/>
      <c r="C687" s="61"/>
      <c r="D687" s="58"/>
    </row>
    <row r="688">
      <c r="A688" s="10"/>
      <c r="B688" s="10"/>
      <c r="C688" s="61"/>
      <c r="D688" s="58"/>
    </row>
    <row r="689">
      <c r="A689" s="10"/>
      <c r="B689" s="10"/>
      <c r="C689" s="61"/>
      <c r="D689" s="58"/>
    </row>
    <row r="690">
      <c r="A690" s="10"/>
      <c r="B690" s="10"/>
      <c r="C690" s="61"/>
      <c r="D690" s="58"/>
    </row>
    <row r="691">
      <c r="A691" s="10"/>
      <c r="B691" s="10"/>
      <c r="C691" s="61"/>
      <c r="D691" s="58"/>
    </row>
    <row r="692">
      <c r="A692" s="10"/>
      <c r="B692" s="10"/>
      <c r="C692" s="61"/>
      <c r="D692" s="58"/>
    </row>
    <row r="693">
      <c r="A693" s="10"/>
      <c r="B693" s="10"/>
      <c r="C693" s="61"/>
      <c r="D693" s="58"/>
    </row>
    <row r="694">
      <c r="A694" s="10"/>
      <c r="B694" s="10"/>
      <c r="C694" s="61"/>
      <c r="D694" s="58"/>
    </row>
    <row r="695">
      <c r="A695" s="10"/>
      <c r="B695" s="10"/>
      <c r="C695" s="61"/>
      <c r="D695" s="58"/>
    </row>
    <row r="696">
      <c r="A696" s="10"/>
      <c r="B696" s="10"/>
      <c r="C696" s="61"/>
      <c r="D696" s="58"/>
    </row>
    <row r="697">
      <c r="A697" s="10"/>
      <c r="B697" s="10"/>
      <c r="C697" s="61"/>
      <c r="D697" s="58"/>
    </row>
    <row r="698">
      <c r="A698" s="10"/>
      <c r="B698" s="10"/>
      <c r="C698" s="61"/>
      <c r="D698" s="58"/>
    </row>
    <row r="699">
      <c r="A699" s="10"/>
      <c r="B699" s="10"/>
      <c r="C699" s="61"/>
      <c r="D699" s="58"/>
    </row>
    <row r="700">
      <c r="A700" s="10"/>
      <c r="B700" s="10"/>
      <c r="C700" s="61"/>
      <c r="D700" s="58"/>
    </row>
    <row r="701">
      <c r="A701" s="10"/>
      <c r="B701" s="10"/>
      <c r="C701" s="61"/>
      <c r="D701" s="58"/>
    </row>
    <row r="702">
      <c r="A702" s="10"/>
      <c r="B702" s="10"/>
      <c r="C702" s="61"/>
      <c r="D702" s="58"/>
    </row>
    <row r="703">
      <c r="A703" s="10"/>
      <c r="B703" s="10"/>
      <c r="C703" s="61"/>
      <c r="D703" s="58"/>
    </row>
    <row r="704">
      <c r="A704" s="10"/>
      <c r="B704" s="10"/>
      <c r="C704" s="61"/>
      <c r="D704" s="58"/>
    </row>
    <row r="705">
      <c r="A705" s="10"/>
      <c r="B705" s="10"/>
      <c r="C705" s="61"/>
      <c r="D705" s="58"/>
    </row>
    <row r="706">
      <c r="A706" s="10"/>
      <c r="B706" s="10"/>
      <c r="C706" s="61"/>
      <c r="D706" s="58"/>
    </row>
    <row r="707">
      <c r="A707" s="10"/>
      <c r="B707" s="10"/>
      <c r="C707" s="61"/>
      <c r="D707" s="58"/>
    </row>
    <row r="708">
      <c r="A708" s="10"/>
      <c r="B708" s="10"/>
      <c r="C708" s="61"/>
      <c r="D708" s="58"/>
    </row>
    <row r="709">
      <c r="A709" s="10"/>
      <c r="B709" s="10"/>
      <c r="C709" s="61"/>
      <c r="D709" s="58"/>
    </row>
    <row r="710">
      <c r="A710" s="10"/>
      <c r="B710" s="10"/>
      <c r="C710" s="61"/>
      <c r="D710" s="58"/>
    </row>
    <row r="711">
      <c r="A711" s="10"/>
      <c r="B711" s="10"/>
      <c r="C711" s="61"/>
      <c r="D711" s="58"/>
    </row>
    <row r="712">
      <c r="A712" s="10"/>
      <c r="B712" s="10"/>
      <c r="C712" s="61"/>
      <c r="D712" s="58"/>
    </row>
    <row r="713">
      <c r="A713" s="10"/>
      <c r="B713" s="10"/>
      <c r="C713" s="61"/>
      <c r="D713" s="58"/>
    </row>
    <row r="714">
      <c r="A714" s="10"/>
      <c r="B714" s="10"/>
      <c r="C714" s="61"/>
      <c r="D714" s="58"/>
    </row>
    <row r="715">
      <c r="A715" s="10"/>
      <c r="B715" s="10"/>
      <c r="C715" s="61"/>
      <c r="D715" s="58"/>
    </row>
    <row r="716">
      <c r="A716" s="10"/>
      <c r="B716" s="10"/>
      <c r="C716" s="61"/>
      <c r="D716" s="58"/>
    </row>
    <row r="717">
      <c r="A717" s="10"/>
      <c r="B717" s="10"/>
      <c r="C717" s="61"/>
      <c r="D717" s="58"/>
    </row>
    <row r="718">
      <c r="A718" s="10"/>
      <c r="B718" s="10"/>
      <c r="C718" s="61"/>
      <c r="D718" s="58"/>
    </row>
    <row r="719">
      <c r="A719" s="10"/>
      <c r="B719" s="10"/>
      <c r="C719" s="61"/>
      <c r="D719" s="58"/>
    </row>
    <row r="720">
      <c r="A720" s="10"/>
      <c r="B720" s="10"/>
      <c r="C720" s="61"/>
      <c r="D720" s="58"/>
    </row>
    <row r="721">
      <c r="A721" s="10"/>
      <c r="B721" s="10"/>
      <c r="C721" s="61"/>
      <c r="D721" s="58"/>
    </row>
    <row r="722">
      <c r="A722" s="10"/>
      <c r="B722" s="10"/>
      <c r="C722" s="61"/>
      <c r="D722" s="58"/>
    </row>
    <row r="723">
      <c r="A723" s="10"/>
      <c r="B723" s="10"/>
      <c r="C723" s="61"/>
      <c r="D723" s="58"/>
    </row>
    <row r="724">
      <c r="A724" s="10"/>
      <c r="B724" s="10"/>
      <c r="C724" s="61"/>
      <c r="D724" s="58"/>
    </row>
    <row r="725">
      <c r="A725" s="10"/>
      <c r="B725" s="10"/>
      <c r="C725" s="61"/>
      <c r="D725" s="58"/>
    </row>
    <row r="726">
      <c r="A726" s="10"/>
      <c r="B726" s="10"/>
      <c r="C726" s="61"/>
      <c r="D726" s="58"/>
    </row>
    <row r="727">
      <c r="A727" s="10"/>
      <c r="B727" s="10"/>
      <c r="C727" s="61"/>
      <c r="D727" s="58"/>
    </row>
    <row r="728">
      <c r="A728" s="10"/>
      <c r="B728" s="10"/>
      <c r="C728" s="61"/>
      <c r="D728" s="58"/>
    </row>
    <row r="729">
      <c r="A729" s="10"/>
      <c r="B729" s="10"/>
      <c r="C729" s="61"/>
      <c r="D729" s="58"/>
    </row>
    <row r="730">
      <c r="A730" s="10"/>
      <c r="B730" s="10"/>
      <c r="C730" s="61"/>
      <c r="D730" s="58"/>
    </row>
    <row r="731">
      <c r="A731" s="10"/>
      <c r="B731" s="10"/>
      <c r="C731" s="61"/>
      <c r="D731" s="58"/>
    </row>
    <row r="732">
      <c r="A732" s="10"/>
      <c r="B732" s="10"/>
      <c r="C732" s="61"/>
      <c r="D732" s="58"/>
    </row>
    <row r="733">
      <c r="A733" s="10"/>
      <c r="B733" s="10"/>
      <c r="C733" s="61"/>
      <c r="D733" s="58"/>
    </row>
    <row r="734">
      <c r="A734" s="10"/>
      <c r="B734" s="10"/>
      <c r="C734" s="61"/>
      <c r="D734" s="58"/>
    </row>
    <row r="735">
      <c r="A735" s="10"/>
      <c r="B735" s="10"/>
      <c r="C735" s="61"/>
      <c r="D735" s="58"/>
    </row>
    <row r="736">
      <c r="A736" s="10"/>
      <c r="B736" s="10"/>
      <c r="C736" s="61"/>
      <c r="D736" s="58"/>
    </row>
    <row r="737">
      <c r="A737" s="10"/>
      <c r="B737" s="10"/>
      <c r="C737" s="61"/>
      <c r="D737" s="58"/>
    </row>
    <row r="738">
      <c r="A738" s="10"/>
      <c r="B738" s="10"/>
      <c r="C738" s="61"/>
      <c r="D738" s="58"/>
    </row>
    <row r="739">
      <c r="A739" s="10"/>
      <c r="B739" s="10"/>
      <c r="C739" s="61"/>
      <c r="D739" s="58"/>
    </row>
    <row r="740">
      <c r="A740" s="10"/>
      <c r="B740" s="10"/>
      <c r="C740" s="61"/>
      <c r="D740" s="58"/>
    </row>
    <row r="741">
      <c r="A741" s="10"/>
      <c r="B741" s="10"/>
      <c r="C741" s="61"/>
      <c r="D741" s="58"/>
    </row>
    <row r="742">
      <c r="A742" s="10"/>
      <c r="B742" s="10"/>
      <c r="C742" s="61"/>
      <c r="D742" s="58"/>
    </row>
    <row r="743">
      <c r="A743" s="10"/>
      <c r="B743" s="10"/>
      <c r="C743" s="61"/>
      <c r="D743" s="58"/>
    </row>
    <row r="744">
      <c r="A744" s="10"/>
      <c r="B744" s="10"/>
      <c r="C744" s="61"/>
      <c r="D744" s="58"/>
    </row>
    <row r="745">
      <c r="A745" s="10"/>
      <c r="B745" s="10"/>
      <c r="C745" s="61"/>
      <c r="D745" s="58"/>
    </row>
    <row r="746">
      <c r="A746" s="10"/>
      <c r="B746" s="10"/>
      <c r="C746" s="61"/>
      <c r="D746" s="58"/>
    </row>
    <row r="747">
      <c r="A747" s="10"/>
      <c r="B747" s="10"/>
      <c r="C747" s="61"/>
      <c r="D747" s="58"/>
    </row>
    <row r="748">
      <c r="A748" s="10"/>
      <c r="B748" s="10"/>
      <c r="C748" s="61"/>
      <c r="D748" s="58"/>
    </row>
    <row r="749">
      <c r="A749" s="10"/>
      <c r="B749" s="10"/>
      <c r="C749" s="61"/>
      <c r="D749" s="58"/>
    </row>
    <row r="750">
      <c r="A750" s="10"/>
      <c r="B750" s="10"/>
      <c r="C750" s="61"/>
      <c r="D750" s="58"/>
    </row>
    <row r="751">
      <c r="A751" s="10"/>
      <c r="B751" s="10"/>
      <c r="C751" s="61"/>
      <c r="D751" s="58"/>
    </row>
    <row r="752">
      <c r="A752" s="10"/>
      <c r="B752" s="10"/>
      <c r="C752" s="61"/>
      <c r="D752" s="58"/>
    </row>
    <row r="753">
      <c r="A753" s="10"/>
      <c r="B753" s="10"/>
      <c r="C753" s="61"/>
      <c r="D753" s="58"/>
    </row>
    <row r="754">
      <c r="A754" s="10"/>
      <c r="B754" s="10"/>
      <c r="C754" s="61"/>
      <c r="D754" s="58"/>
    </row>
    <row r="755">
      <c r="A755" s="10"/>
      <c r="B755" s="10"/>
      <c r="C755" s="61"/>
      <c r="D755" s="58"/>
    </row>
    <row r="756">
      <c r="A756" s="10"/>
      <c r="B756" s="10"/>
      <c r="C756" s="61"/>
      <c r="D756" s="58"/>
    </row>
    <row r="757">
      <c r="A757" s="10"/>
      <c r="B757" s="10"/>
      <c r="C757" s="61"/>
      <c r="D757" s="58"/>
    </row>
    <row r="758">
      <c r="A758" s="10"/>
      <c r="B758" s="10"/>
      <c r="C758" s="61"/>
      <c r="D758" s="58"/>
    </row>
    <row r="759">
      <c r="A759" s="10"/>
      <c r="B759" s="10"/>
      <c r="C759" s="61"/>
      <c r="D759" s="58"/>
    </row>
    <row r="760">
      <c r="A760" s="10"/>
      <c r="B760" s="10"/>
      <c r="C760" s="61"/>
      <c r="D760" s="58"/>
    </row>
    <row r="761">
      <c r="A761" s="10"/>
      <c r="B761" s="10"/>
      <c r="C761" s="61"/>
      <c r="D761" s="58"/>
    </row>
    <row r="762">
      <c r="A762" s="10"/>
      <c r="B762" s="10"/>
      <c r="C762" s="61"/>
      <c r="D762" s="58"/>
    </row>
    <row r="763">
      <c r="A763" s="10"/>
      <c r="B763" s="10"/>
      <c r="C763" s="61"/>
      <c r="D763" s="58"/>
    </row>
    <row r="764">
      <c r="A764" s="10"/>
      <c r="B764" s="10"/>
      <c r="C764" s="61"/>
      <c r="D764" s="58"/>
    </row>
    <row r="765">
      <c r="A765" s="10"/>
      <c r="B765" s="10"/>
      <c r="C765" s="61"/>
      <c r="D765" s="58"/>
    </row>
    <row r="766">
      <c r="A766" s="10"/>
      <c r="B766" s="10"/>
      <c r="C766" s="61"/>
      <c r="D766" s="58"/>
    </row>
    <row r="767">
      <c r="A767" s="10"/>
      <c r="B767" s="10"/>
      <c r="C767" s="61"/>
      <c r="D767" s="58"/>
    </row>
    <row r="768">
      <c r="A768" s="10"/>
      <c r="B768" s="10"/>
      <c r="C768" s="61"/>
      <c r="D768" s="58"/>
    </row>
    <row r="769">
      <c r="A769" s="10"/>
      <c r="B769" s="10"/>
      <c r="C769" s="61"/>
      <c r="D769" s="58"/>
    </row>
    <row r="770">
      <c r="A770" s="10"/>
      <c r="B770" s="10"/>
      <c r="C770" s="61"/>
      <c r="D770" s="58"/>
    </row>
    <row r="771">
      <c r="A771" s="10"/>
      <c r="B771" s="10"/>
      <c r="C771" s="61"/>
      <c r="D771" s="58"/>
    </row>
    <row r="772">
      <c r="A772" s="10"/>
      <c r="B772" s="10"/>
      <c r="C772" s="61"/>
      <c r="D772" s="58"/>
    </row>
    <row r="773">
      <c r="A773" s="10"/>
      <c r="B773" s="10"/>
      <c r="C773" s="61"/>
      <c r="D773" s="58"/>
    </row>
    <row r="774">
      <c r="A774" s="10"/>
      <c r="B774" s="10"/>
      <c r="C774" s="61"/>
      <c r="D774" s="58"/>
    </row>
    <row r="775">
      <c r="A775" s="10"/>
      <c r="B775" s="10"/>
      <c r="C775" s="61"/>
      <c r="D775" s="58"/>
    </row>
    <row r="776">
      <c r="A776" s="10"/>
      <c r="B776" s="10"/>
      <c r="C776" s="61"/>
      <c r="D776" s="58"/>
    </row>
    <row r="777">
      <c r="A777" s="10"/>
      <c r="B777" s="10"/>
      <c r="C777" s="61"/>
      <c r="D777" s="58"/>
    </row>
    <row r="778">
      <c r="A778" s="10"/>
      <c r="B778" s="10"/>
      <c r="C778" s="61"/>
      <c r="D778" s="58"/>
    </row>
    <row r="779">
      <c r="A779" s="10"/>
      <c r="B779" s="10"/>
      <c r="C779" s="61"/>
      <c r="D779" s="58"/>
    </row>
    <row r="780">
      <c r="A780" s="10"/>
      <c r="B780" s="10"/>
      <c r="C780" s="61"/>
      <c r="D780" s="58"/>
    </row>
    <row r="781">
      <c r="A781" s="10"/>
      <c r="B781" s="10"/>
      <c r="C781" s="61"/>
      <c r="D781" s="58"/>
    </row>
    <row r="782">
      <c r="A782" s="10"/>
      <c r="B782" s="10"/>
      <c r="C782" s="61"/>
      <c r="D782" s="58"/>
    </row>
    <row r="783">
      <c r="A783" s="10"/>
      <c r="B783" s="10"/>
      <c r="C783" s="61"/>
      <c r="D783" s="58"/>
    </row>
    <row r="784">
      <c r="A784" s="10"/>
      <c r="B784" s="10"/>
      <c r="C784" s="61"/>
      <c r="D784" s="58"/>
    </row>
    <row r="785">
      <c r="A785" s="10"/>
      <c r="B785" s="10"/>
      <c r="C785" s="61"/>
      <c r="D785" s="58"/>
    </row>
    <row r="786">
      <c r="A786" s="10"/>
      <c r="B786" s="10"/>
      <c r="C786" s="61"/>
      <c r="D786" s="58"/>
    </row>
    <row r="787">
      <c r="A787" s="10"/>
      <c r="B787" s="10"/>
      <c r="C787" s="61"/>
      <c r="D787" s="58"/>
    </row>
    <row r="788">
      <c r="A788" s="10"/>
      <c r="B788" s="10"/>
      <c r="C788" s="61"/>
      <c r="D788" s="58"/>
    </row>
    <row r="789">
      <c r="A789" s="10"/>
      <c r="B789" s="10"/>
      <c r="C789" s="61"/>
      <c r="D789" s="58"/>
    </row>
    <row r="790">
      <c r="A790" s="10"/>
      <c r="B790" s="10"/>
      <c r="C790" s="61"/>
      <c r="D790" s="58"/>
    </row>
    <row r="791">
      <c r="A791" s="10"/>
      <c r="B791" s="10"/>
      <c r="C791" s="61"/>
      <c r="D791" s="58"/>
    </row>
    <row r="792">
      <c r="A792" s="10"/>
      <c r="B792" s="10"/>
      <c r="C792" s="61"/>
      <c r="D792" s="58"/>
    </row>
    <row r="793">
      <c r="A793" s="10"/>
      <c r="B793" s="10"/>
      <c r="C793" s="61"/>
      <c r="D793" s="58"/>
    </row>
    <row r="794">
      <c r="A794" s="10"/>
      <c r="B794" s="10"/>
      <c r="C794" s="61"/>
      <c r="D794" s="58"/>
    </row>
    <row r="795">
      <c r="A795" s="10"/>
      <c r="B795" s="10"/>
      <c r="C795" s="61"/>
      <c r="D795" s="58"/>
    </row>
    <row r="796">
      <c r="A796" s="10"/>
      <c r="B796" s="10"/>
      <c r="C796" s="61"/>
      <c r="D796" s="58"/>
    </row>
    <row r="797">
      <c r="A797" s="10"/>
      <c r="B797" s="10"/>
      <c r="C797" s="61"/>
      <c r="D797" s="58"/>
    </row>
    <row r="798">
      <c r="A798" s="10"/>
      <c r="B798" s="10"/>
      <c r="C798" s="61"/>
      <c r="D798" s="58"/>
    </row>
    <row r="799">
      <c r="A799" s="10"/>
      <c r="B799" s="10"/>
      <c r="C799" s="61"/>
      <c r="D799" s="58"/>
    </row>
    <row r="800">
      <c r="A800" s="10"/>
      <c r="B800" s="10"/>
      <c r="C800" s="61"/>
      <c r="D800" s="58"/>
    </row>
    <row r="801">
      <c r="A801" s="10"/>
      <c r="B801" s="10"/>
      <c r="C801" s="61"/>
      <c r="D801" s="58"/>
    </row>
    <row r="802">
      <c r="A802" s="10"/>
      <c r="B802" s="10"/>
      <c r="C802" s="61"/>
      <c r="D802" s="58"/>
    </row>
    <row r="803">
      <c r="A803" s="10"/>
      <c r="B803" s="10"/>
      <c r="C803" s="61"/>
      <c r="D803" s="58"/>
    </row>
    <row r="804">
      <c r="A804" s="10"/>
      <c r="B804" s="10"/>
      <c r="C804" s="61"/>
      <c r="D804" s="58"/>
    </row>
    <row r="805">
      <c r="A805" s="10"/>
      <c r="B805" s="10"/>
      <c r="C805" s="61"/>
      <c r="D805" s="58"/>
    </row>
    <row r="806">
      <c r="A806" s="10"/>
      <c r="B806" s="10"/>
      <c r="C806" s="61"/>
      <c r="D806" s="58"/>
    </row>
    <row r="807">
      <c r="A807" s="10"/>
      <c r="B807" s="10"/>
      <c r="C807" s="61"/>
      <c r="D807" s="58"/>
    </row>
    <row r="808">
      <c r="A808" s="10"/>
      <c r="B808" s="10"/>
      <c r="C808" s="61"/>
      <c r="D808" s="58"/>
    </row>
    <row r="809">
      <c r="A809" s="10"/>
      <c r="B809" s="10"/>
      <c r="C809" s="61"/>
      <c r="D809" s="58"/>
    </row>
    <row r="810">
      <c r="A810" s="10"/>
      <c r="B810" s="10"/>
      <c r="C810" s="61"/>
      <c r="D810" s="58"/>
    </row>
    <row r="811">
      <c r="A811" s="10"/>
      <c r="B811" s="10"/>
      <c r="C811" s="61"/>
      <c r="D811" s="58"/>
    </row>
    <row r="812">
      <c r="A812" s="10"/>
      <c r="B812" s="10"/>
      <c r="C812" s="61"/>
      <c r="D812" s="58"/>
    </row>
    <row r="813">
      <c r="A813" s="10"/>
      <c r="B813" s="10"/>
      <c r="C813" s="61"/>
      <c r="D813" s="58"/>
    </row>
    <row r="814">
      <c r="A814" s="10"/>
      <c r="B814" s="10"/>
      <c r="C814" s="61"/>
      <c r="D814" s="58"/>
    </row>
    <row r="815">
      <c r="A815" s="10"/>
      <c r="B815" s="10"/>
      <c r="C815" s="61"/>
      <c r="D815" s="58"/>
    </row>
    <row r="816">
      <c r="A816" s="10"/>
      <c r="B816" s="10"/>
      <c r="C816" s="61"/>
      <c r="D816" s="58"/>
    </row>
    <row r="817">
      <c r="A817" s="10"/>
      <c r="B817" s="10"/>
      <c r="C817" s="61"/>
      <c r="D817" s="58"/>
    </row>
    <row r="818">
      <c r="A818" s="10"/>
      <c r="B818" s="10"/>
      <c r="C818" s="61"/>
      <c r="D818" s="58"/>
    </row>
    <row r="819">
      <c r="A819" s="10"/>
      <c r="B819" s="10"/>
      <c r="C819" s="61"/>
      <c r="D819" s="58"/>
    </row>
    <row r="820">
      <c r="A820" s="10"/>
      <c r="B820" s="10"/>
      <c r="C820" s="61"/>
      <c r="D820" s="58"/>
    </row>
    <row r="821">
      <c r="A821" s="10"/>
      <c r="B821" s="10"/>
      <c r="C821" s="61"/>
      <c r="D821" s="58"/>
    </row>
    <row r="822">
      <c r="A822" s="10"/>
      <c r="B822" s="10"/>
      <c r="C822" s="61"/>
      <c r="D822" s="58"/>
    </row>
    <row r="823">
      <c r="A823" s="10"/>
      <c r="B823" s="10"/>
      <c r="C823" s="61"/>
      <c r="D823" s="58"/>
    </row>
    <row r="824">
      <c r="A824" s="10"/>
      <c r="B824" s="10"/>
      <c r="C824" s="61"/>
      <c r="D824" s="58"/>
    </row>
    <row r="825">
      <c r="A825" s="10"/>
      <c r="B825" s="10"/>
      <c r="C825" s="61"/>
      <c r="D825" s="58"/>
    </row>
    <row r="826">
      <c r="A826" s="10"/>
      <c r="B826" s="10"/>
      <c r="C826" s="61"/>
      <c r="D826" s="58"/>
    </row>
    <row r="827">
      <c r="A827" s="10"/>
      <c r="B827" s="10"/>
      <c r="C827" s="61"/>
      <c r="D827" s="58"/>
    </row>
    <row r="828">
      <c r="A828" s="10"/>
      <c r="B828" s="10"/>
      <c r="C828" s="61"/>
      <c r="D828" s="58"/>
    </row>
    <row r="829">
      <c r="A829" s="10"/>
      <c r="B829" s="10"/>
      <c r="C829" s="61"/>
      <c r="D829" s="58"/>
    </row>
    <row r="830">
      <c r="A830" s="10"/>
      <c r="B830" s="10"/>
      <c r="C830" s="61"/>
      <c r="D830" s="58"/>
    </row>
    <row r="831">
      <c r="A831" s="10"/>
      <c r="B831" s="10"/>
      <c r="C831" s="61"/>
      <c r="D831" s="58"/>
    </row>
    <row r="832">
      <c r="A832" s="10"/>
      <c r="B832" s="10"/>
      <c r="C832" s="61"/>
      <c r="D832" s="58"/>
    </row>
    <row r="833">
      <c r="A833" s="10"/>
      <c r="B833" s="10"/>
      <c r="C833" s="61"/>
      <c r="D833" s="58"/>
    </row>
    <row r="834">
      <c r="A834" s="10"/>
      <c r="B834" s="10"/>
      <c r="C834" s="61"/>
      <c r="D834" s="58"/>
    </row>
    <row r="835">
      <c r="A835" s="10"/>
      <c r="B835" s="10"/>
      <c r="C835" s="61"/>
      <c r="D835" s="58"/>
    </row>
    <row r="836">
      <c r="A836" s="10"/>
      <c r="B836" s="10"/>
      <c r="C836" s="61"/>
      <c r="D836" s="58"/>
    </row>
    <row r="837">
      <c r="A837" s="10"/>
      <c r="B837" s="10"/>
      <c r="C837" s="61"/>
      <c r="D837" s="58"/>
    </row>
    <row r="838">
      <c r="A838" s="10"/>
      <c r="B838" s="10"/>
      <c r="C838" s="61"/>
      <c r="D838" s="58"/>
    </row>
    <row r="839">
      <c r="A839" s="10"/>
      <c r="B839" s="10"/>
      <c r="C839" s="61"/>
      <c r="D839" s="58"/>
    </row>
    <row r="840">
      <c r="A840" s="10"/>
      <c r="B840" s="10"/>
      <c r="C840" s="61"/>
      <c r="D840" s="58"/>
    </row>
    <row r="841">
      <c r="A841" s="10"/>
      <c r="B841" s="10"/>
      <c r="C841" s="61"/>
      <c r="D841" s="58"/>
    </row>
    <row r="842">
      <c r="A842" s="10"/>
      <c r="B842" s="10"/>
      <c r="C842" s="61"/>
      <c r="D842" s="58"/>
    </row>
    <row r="843">
      <c r="A843" s="10"/>
      <c r="B843" s="10"/>
      <c r="C843" s="61"/>
      <c r="D843" s="58"/>
    </row>
    <row r="844">
      <c r="A844" s="10"/>
      <c r="B844" s="10"/>
      <c r="C844" s="61"/>
      <c r="D844" s="58"/>
    </row>
    <row r="845">
      <c r="A845" s="10"/>
      <c r="B845" s="10"/>
      <c r="C845" s="61"/>
      <c r="D845" s="58"/>
    </row>
    <row r="846">
      <c r="A846" s="10"/>
      <c r="B846" s="10"/>
      <c r="C846" s="61"/>
      <c r="D846" s="58"/>
    </row>
    <row r="847">
      <c r="A847" s="10"/>
      <c r="B847" s="10"/>
      <c r="C847" s="61"/>
      <c r="D847" s="58"/>
    </row>
    <row r="848">
      <c r="A848" s="10"/>
      <c r="B848" s="10"/>
      <c r="C848" s="61"/>
      <c r="D848" s="58"/>
    </row>
    <row r="849">
      <c r="A849" s="10"/>
      <c r="B849" s="10"/>
      <c r="C849" s="61"/>
      <c r="D849" s="58"/>
    </row>
    <row r="850">
      <c r="A850" s="10"/>
      <c r="B850" s="10"/>
      <c r="C850" s="61"/>
      <c r="D850" s="58"/>
    </row>
    <row r="851">
      <c r="A851" s="10"/>
      <c r="B851" s="10"/>
      <c r="C851" s="61"/>
      <c r="D851" s="58"/>
    </row>
    <row r="852">
      <c r="A852" s="10"/>
      <c r="B852" s="10"/>
      <c r="C852" s="61"/>
      <c r="D852" s="58"/>
    </row>
    <row r="853">
      <c r="A853" s="10"/>
      <c r="B853" s="10"/>
      <c r="C853" s="61"/>
      <c r="D853" s="58"/>
    </row>
    <row r="854">
      <c r="A854" s="10"/>
      <c r="B854" s="10"/>
      <c r="C854" s="61"/>
      <c r="D854" s="58"/>
    </row>
    <row r="855">
      <c r="A855" s="10"/>
      <c r="B855" s="10"/>
      <c r="C855" s="61"/>
      <c r="D855" s="58"/>
    </row>
    <row r="856">
      <c r="A856" s="10"/>
      <c r="B856" s="10"/>
      <c r="C856" s="61"/>
      <c r="D856" s="58"/>
    </row>
    <row r="857">
      <c r="A857" s="10"/>
      <c r="B857" s="10"/>
      <c r="C857" s="61"/>
      <c r="D857" s="58"/>
    </row>
    <row r="858">
      <c r="A858" s="10"/>
      <c r="B858" s="10"/>
      <c r="C858" s="61"/>
      <c r="D858" s="58"/>
    </row>
    <row r="859">
      <c r="A859" s="10"/>
      <c r="B859" s="10"/>
      <c r="C859" s="61"/>
      <c r="D859" s="58"/>
    </row>
    <row r="860">
      <c r="A860" s="10"/>
      <c r="B860" s="10"/>
      <c r="C860" s="61"/>
      <c r="D860" s="58"/>
    </row>
    <row r="861">
      <c r="A861" s="10"/>
      <c r="B861" s="10"/>
      <c r="C861" s="61"/>
      <c r="D861" s="58"/>
    </row>
    <row r="862">
      <c r="A862" s="10"/>
      <c r="B862" s="10"/>
      <c r="C862" s="61"/>
      <c r="D862" s="58"/>
    </row>
    <row r="863">
      <c r="A863" s="10"/>
      <c r="B863" s="10"/>
      <c r="C863" s="61"/>
      <c r="D863" s="58"/>
    </row>
    <row r="864">
      <c r="A864" s="10"/>
      <c r="B864" s="10"/>
      <c r="C864" s="61"/>
      <c r="D864" s="58"/>
    </row>
    <row r="865">
      <c r="A865" s="10"/>
      <c r="B865" s="10"/>
      <c r="C865" s="61"/>
      <c r="D865" s="58"/>
    </row>
    <row r="866">
      <c r="A866" s="10"/>
      <c r="B866" s="10"/>
      <c r="C866" s="61"/>
      <c r="D866" s="58"/>
    </row>
    <row r="867">
      <c r="A867" s="10"/>
      <c r="B867" s="10"/>
      <c r="C867" s="61"/>
      <c r="D867" s="58"/>
    </row>
    <row r="868">
      <c r="A868" s="10"/>
      <c r="B868" s="10"/>
      <c r="C868" s="61"/>
      <c r="D868" s="58"/>
    </row>
    <row r="869">
      <c r="A869" s="10"/>
      <c r="B869" s="10"/>
      <c r="C869" s="61"/>
      <c r="D869" s="58"/>
    </row>
    <row r="870">
      <c r="A870" s="10"/>
      <c r="B870" s="10"/>
      <c r="C870" s="61"/>
      <c r="D870" s="58"/>
    </row>
    <row r="871">
      <c r="A871" s="10"/>
      <c r="B871" s="10"/>
      <c r="C871" s="61"/>
      <c r="D871" s="58"/>
    </row>
    <row r="872">
      <c r="A872" s="10"/>
      <c r="B872" s="10"/>
      <c r="C872" s="61"/>
      <c r="D872" s="58"/>
    </row>
    <row r="873">
      <c r="A873" s="10"/>
      <c r="B873" s="10"/>
      <c r="C873" s="61"/>
      <c r="D873" s="58"/>
    </row>
    <row r="874">
      <c r="A874" s="10"/>
      <c r="B874" s="10"/>
      <c r="C874" s="61"/>
      <c r="D874" s="58"/>
    </row>
    <row r="875">
      <c r="A875" s="10"/>
      <c r="B875" s="10"/>
      <c r="C875" s="61"/>
      <c r="D875" s="58"/>
    </row>
    <row r="876">
      <c r="A876" s="10"/>
      <c r="B876" s="10"/>
      <c r="C876" s="61"/>
      <c r="D876" s="58"/>
    </row>
    <row r="877">
      <c r="A877" s="10"/>
      <c r="B877" s="10"/>
      <c r="C877" s="61"/>
      <c r="D877" s="58"/>
    </row>
    <row r="878">
      <c r="A878" s="10"/>
      <c r="B878" s="10"/>
      <c r="C878" s="61"/>
      <c r="D878" s="58"/>
    </row>
    <row r="879">
      <c r="A879" s="10"/>
      <c r="B879" s="10"/>
      <c r="C879" s="61"/>
      <c r="D879" s="58"/>
    </row>
    <row r="880">
      <c r="A880" s="10"/>
      <c r="B880" s="10"/>
      <c r="C880" s="61"/>
      <c r="D880" s="58"/>
    </row>
    <row r="881">
      <c r="A881" s="10"/>
      <c r="B881" s="10"/>
      <c r="C881" s="61"/>
      <c r="D881" s="58"/>
    </row>
    <row r="882">
      <c r="A882" s="10"/>
      <c r="B882" s="10"/>
      <c r="C882" s="61"/>
      <c r="D882" s="58"/>
    </row>
    <row r="883">
      <c r="A883" s="10"/>
      <c r="B883" s="10"/>
      <c r="C883" s="61"/>
      <c r="D883" s="58"/>
    </row>
    <row r="884">
      <c r="A884" s="10"/>
      <c r="B884" s="10"/>
      <c r="C884" s="61"/>
      <c r="D884" s="58"/>
    </row>
    <row r="885">
      <c r="A885" s="10"/>
      <c r="B885" s="10"/>
      <c r="C885" s="61"/>
      <c r="D885" s="58"/>
    </row>
    <row r="886">
      <c r="A886" s="10"/>
      <c r="B886" s="10"/>
      <c r="C886" s="61"/>
      <c r="D886" s="58"/>
    </row>
    <row r="887">
      <c r="A887" s="10"/>
      <c r="B887" s="10"/>
      <c r="C887" s="61"/>
      <c r="D887" s="58"/>
    </row>
    <row r="888">
      <c r="A888" s="10"/>
      <c r="B888" s="10"/>
      <c r="C888" s="61"/>
      <c r="D888" s="58"/>
    </row>
    <row r="889">
      <c r="A889" s="10"/>
      <c r="B889" s="10"/>
      <c r="C889" s="61"/>
      <c r="D889" s="58"/>
    </row>
    <row r="890">
      <c r="A890" s="10"/>
      <c r="B890" s="10"/>
      <c r="C890" s="61"/>
      <c r="D890" s="58"/>
    </row>
    <row r="891">
      <c r="A891" s="10"/>
      <c r="B891" s="10"/>
      <c r="C891" s="61"/>
      <c r="D891" s="58"/>
    </row>
    <row r="892">
      <c r="A892" s="10"/>
      <c r="B892" s="10"/>
      <c r="C892" s="61"/>
      <c r="D892" s="58"/>
    </row>
    <row r="893">
      <c r="A893" s="10"/>
      <c r="B893" s="10"/>
      <c r="C893" s="61"/>
      <c r="D893" s="58"/>
    </row>
    <row r="894">
      <c r="A894" s="10"/>
      <c r="B894" s="10"/>
      <c r="C894" s="61"/>
      <c r="D894" s="58"/>
    </row>
    <row r="895">
      <c r="A895" s="10"/>
      <c r="B895" s="10"/>
      <c r="C895" s="61"/>
      <c r="D895" s="58"/>
    </row>
    <row r="896">
      <c r="A896" s="10"/>
      <c r="B896" s="10"/>
      <c r="C896" s="61"/>
      <c r="D896" s="58"/>
    </row>
    <row r="897">
      <c r="A897" s="10"/>
      <c r="B897" s="10"/>
      <c r="C897" s="61"/>
      <c r="D897" s="58"/>
    </row>
    <row r="898">
      <c r="A898" s="10"/>
      <c r="B898" s="10"/>
      <c r="C898" s="61"/>
      <c r="D898" s="58"/>
    </row>
    <row r="899">
      <c r="A899" s="10"/>
      <c r="B899" s="10"/>
      <c r="C899" s="61"/>
      <c r="D899" s="58"/>
    </row>
    <row r="900">
      <c r="A900" s="10"/>
      <c r="B900" s="10"/>
      <c r="C900" s="61"/>
      <c r="D900" s="58"/>
    </row>
    <row r="901">
      <c r="A901" s="10"/>
      <c r="B901" s="10"/>
      <c r="C901" s="61"/>
      <c r="D901" s="58"/>
    </row>
    <row r="902">
      <c r="A902" s="10"/>
      <c r="B902" s="10"/>
      <c r="C902" s="61"/>
      <c r="D902" s="58"/>
    </row>
    <row r="903">
      <c r="A903" s="10"/>
      <c r="B903" s="10"/>
      <c r="C903" s="61"/>
      <c r="D903" s="58"/>
    </row>
    <row r="904">
      <c r="A904" s="10"/>
      <c r="B904" s="10"/>
      <c r="C904" s="61"/>
      <c r="D904" s="58"/>
    </row>
    <row r="905">
      <c r="A905" s="10"/>
      <c r="B905" s="10"/>
      <c r="C905" s="61"/>
      <c r="D905" s="58"/>
    </row>
    <row r="906">
      <c r="A906" s="10"/>
      <c r="B906" s="10"/>
      <c r="C906" s="61"/>
      <c r="D906" s="58"/>
    </row>
    <row r="907">
      <c r="A907" s="10"/>
      <c r="B907" s="10"/>
      <c r="C907" s="61"/>
      <c r="D907" s="58"/>
    </row>
    <row r="908">
      <c r="A908" s="10"/>
      <c r="B908" s="10"/>
      <c r="C908" s="61"/>
      <c r="D908" s="58"/>
    </row>
    <row r="909">
      <c r="A909" s="10"/>
      <c r="B909" s="10"/>
      <c r="C909" s="61"/>
      <c r="D909" s="58"/>
    </row>
    <row r="910">
      <c r="A910" s="10"/>
      <c r="B910" s="10"/>
      <c r="C910" s="61"/>
      <c r="D910" s="58"/>
    </row>
    <row r="911">
      <c r="A911" s="10"/>
      <c r="B911" s="10"/>
      <c r="C911" s="61"/>
      <c r="D911" s="58"/>
    </row>
    <row r="912">
      <c r="A912" s="10"/>
      <c r="B912" s="10"/>
      <c r="C912" s="61"/>
      <c r="D912" s="58"/>
    </row>
    <row r="913">
      <c r="A913" s="10"/>
      <c r="B913" s="10"/>
      <c r="C913" s="61"/>
      <c r="D913" s="58"/>
    </row>
    <row r="914">
      <c r="A914" s="10"/>
      <c r="B914" s="10"/>
      <c r="C914" s="61"/>
      <c r="D914" s="58"/>
    </row>
    <row r="915">
      <c r="A915" s="10"/>
      <c r="B915" s="10"/>
      <c r="C915" s="61"/>
      <c r="D915" s="58"/>
    </row>
    <row r="916">
      <c r="A916" s="10"/>
      <c r="B916" s="10"/>
      <c r="C916" s="61"/>
      <c r="D916" s="58"/>
    </row>
    <row r="917">
      <c r="A917" s="10"/>
      <c r="B917" s="10"/>
      <c r="C917" s="61"/>
      <c r="D917" s="58"/>
    </row>
    <row r="918">
      <c r="A918" s="10"/>
      <c r="B918" s="10"/>
      <c r="C918" s="61"/>
      <c r="D918" s="58"/>
    </row>
    <row r="919">
      <c r="A919" s="10"/>
      <c r="B919" s="10"/>
      <c r="C919" s="61"/>
      <c r="D919" s="58"/>
    </row>
    <row r="920">
      <c r="A920" s="10"/>
      <c r="B920" s="10"/>
      <c r="C920" s="61"/>
      <c r="D920" s="58"/>
    </row>
    <row r="921">
      <c r="A921" s="10"/>
      <c r="B921" s="10"/>
      <c r="C921" s="61"/>
      <c r="D921" s="58"/>
    </row>
    <row r="922">
      <c r="A922" s="10"/>
      <c r="B922" s="10"/>
      <c r="C922" s="61"/>
      <c r="D922" s="58"/>
    </row>
    <row r="923">
      <c r="A923" s="10"/>
      <c r="B923" s="10"/>
      <c r="C923" s="61"/>
      <c r="D923" s="58"/>
    </row>
    <row r="924">
      <c r="A924" s="10"/>
      <c r="B924" s="10"/>
      <c r="C924" s="61"/>
      <c r="D924" s="58"/>
    </row>
    <row r="925">
      <c r="A925" s="10"/>
      <c r="B925" s="10"/>
      <c r="C925" s="61"/>
      <c r="D925" s="58"/>
    </row>
    <row r="926">
      <c r="A926" s="10"/>
      <c r="B926" s="10"/>
      <c r="C926" s="61"/>
      <c r="D926" s="58"/>
    </row>
    <row r="927">
      <c r="A927" s="10"/>
      <c r="B927" s="10"/>
      <c r="C927" s="61"/>
      <c r="D927" s="58"/>
    </row>
    <row r="928">
      <c r="A928" s="10"/>
      <c r="B928" s="10"/>
      <c r="C928" s="61"/>
      <c r="D928" s="58"/>
    </row>
    <row r="929">
      <c r="A929" s="10"/>
      <c r="B929" s="10"/>
      <c r="C929" s="61"/>
      <c r="D929" s="58"/>
    </row>
    <row r="930">
      <c r="A930" s="10"/>
      <c r="B930" s="10"/>
      <c r="C930" s="61"/>
      <c r="D930" s="58"/>
    </row>
    <row r="931">
      <c r="A931" s="10"/>
      <c r="B931" s="10"/>
      <c r="C931" s="61"/>
      <c r="D931" s="58"/>
    </row>
    <row r="932">
      <c r="A932" s="10"/>
      <c r="B932" s="10"/>
      <c r="C932" s="61"/>
      <c r="D932" s="58"/>
    </row>
    <row r="933">
      <c r="A933" s="10"/>
      <c r="B933" s="10"/>
      <c r="C933" s="61"/>
      <c r="D933" s="58"/>
    </row>
    <row r="934">
      <c r="A934" s="10"/>
      <c r="B934" s="10"/>
      <c r="C934" s="61"/>
      <c r="D934" s="58"/>
    </row>
    <row r="935">
      <c r="A935" s="10"/>
      <c r="B935" s="10"/>
      <c r="C935" s="61"/>
      <c r="D935" s="58"/>
    </row>
    <row r="936">
      <c r="A936" s="10"/>
      <c r="B936" s="10"/>
      <c r="C936" s="61"/>
      <c r="D936" s="58"/>
    </row>
    <row r="937">
      <c r="A937" s="10"/>
      <c r="B937" s="10"/>
      <c r="C937" s="61"/>
      <c r="D937" s="58"/>
    </row>
    <row r="938">
      <c r="A938" s="10"/>
      <c r="B938" s="10"/>
      <c r="C938" s="61"/>
      <c r="D938" s="58"/>
    </row>
    <row r="939">
      <c r="A939" s="10"/>
      <c r="B939" s="10"/>
      <c r="C939" s="61"/>
      <c r="D939" s="58"/>
    </row>
    <row r="940">
      <c r="A940" s="10"/>
      <c r="B940" s="10"/>
      <c r="C940" s="61"/>
      <c r="D940" s="58"/>
    </row>
    <row r="941">
      <c r="A941" s="10"/>
      <c r="B941" s="10"/>
      <c r="C941" s="61"/>
      <c r="D941" s="58"/>
    </row>
    <row r="942">
      <c r="A942" s="10"/>
      <c r="B942" s="10"/>
      <c r="C942" s="61"/>
      <c r="D942" s="58"/>
    </row>
    <row r="943">
      <c r="A943" s="10"/>
      <c r="B943" s="10"/>
      <c r="C943" s="61"/>
      <c r="D943" s="58"/>
    </row>
    <row r="944">
      <c r="A944" s="10"/>
      <c r="B944" s="10"/>
      <c r="C944" s="61"/>
      <c r="D944" s="58"/>
    </row>
    <row r="945">
      <c r="A945" s="10"/>
      <c r="B945" s="10"/>
      <c r="C945" s="61"/>
      <c r="D945" s="58"/>
    </row>
    <row r="946">
      <c r="A946" s="10"/>
      <c r="B946" s="10"/>
      <c r="C946" s="61"/>
      <c r="D946" s="58"/>
    </row>
    <row r="947">
      <c r="A947" s="10"/>
      <c r="B947" s="10"/>
      <c r="C947" s="61"/>
      <c r="D947" s="58"/>
    </row>
    <row r="948">
      <c r="A948" s="10"/>
      <c r="B948" s="10"/>
      <c r="C948" s="61"/>
      <c r="D948" s="58"/>
    </row>
    <row r="949">
      <c r="A949" s="10"/>
      <c r="B949" s="10"/>
      <c r="C949" s="61"/>
      <c r="D949" s="58"/>
    </row>
    <row r="950">
      <c r="A950" s="10"/>
      <c r="B950" s="10"/>
      <c r="C950" s="61"/>
      <c r="D950" s="58"/>
    </row>
    <row r="951">
      <c r="A951" s="10"/>
      <c r="B951" s="10"/>
      <c r="C951" s="61"/>
      <c r="D951" s="58"/>
    </row>
    <row r="952">
      <c r="A952" s="10"/>
      <c r="B952" s="10"/>
      <c r="C952" s="61"/>
      <c r="D952" s="58"/>
    </row>
    <row r="953">
      <c r="A953" s="10"/>
      <c r="B953" s="10"/>
      <c r="C953" s="61"/>
      <c r="D953" s="58"/>
    </row>
    <row r="954">
      <c r="A954" s="10"/>
      <c r="B954" s="10"/>
      <c r="C954" s="61"/>
      <c r="D954" s="58"/>
    </row>
    <row r="955">
      <c r="A955" s="10"/>
      <c r="B955" s="10"/>
      <c r="C955" s="61"/>
      <c r="D955" s="58"/>
    </row>
    <row r="956">
      <c r="A956" s="10"/>
      <c r="B956" s="10"/>
      <c r="C956" s="61"/>
      <c r="D956" s="58"/>
    </row>
    <row r="957">
      <c r="A957" s="10"/>
      <c r="B957" s="10"/>
      <c r="C957" s="61"/>
      <c r="D957" s="58"/>
    </row>
    <row r="958">
      <c r="A958" s="10"/>
      <c r="B958" s="10"/>
      <c r="C958" s="61"/>
      <c r="D958" s="58"/>
    </row>
    <row r="959">
      <c r="A959" s="10"/>
      <c r="B959" s="10"/>
      <c r="C959" s="61"/>
      <c r="D959" s="58"/>
    </row>
    <row r="960">
      <c r="A960" s="10"/>
      <c r="B960" s="10"/>
      <c r="C960" s="61"/>
      <c r="D960" s="58"/>
    </row>
    <row r="961">
      <c r="A961" s="10"/>
      <c r="B961" s="10"/>
      <c r="C961" s="61"/>
      <c r="D961" s="58"/>
    </row>
    <row r="962">
      <c r="A962" s="10"/>
      <c r="B962" s="10"/>
      <c r="C962" s="61"/>
      <c r="D962" s="58"/>
    </row>
    <row r="963">
      <c r="A963" s="10"/>
      <c r="B963" s="10"/>
      <c r="C963" s="61"/>
      <c r="D963" s="58"/>
    </row>
    <row r="964">
      <c r="A964" s="10"/>
      <c r="B964" s="10"/>
      <c r="C964" s="61"/>
      <c r="D964" s="58"/>
    </row>
    <row r="965">
      <c r="A965" s="10"/>
      <c r="B965" s="10"/>
      <c r="C965" s="61"/>
      <c r="D965" s="58"/>
    </row>
    <row r="966">
      <c r="A966" s="10"/>
      <c r="B966" s="10"/>
      <c r="C966" s="61"/>
      <c r="D966" s="58"/>
    </row>
    <row r="967">
      <c r="A967" s="10"/>
      <c r="B967" s="10"/>
      <c r="C967" s="61"/>
      <c r="D967" s="58"/>
    </row>
    <row r="968">
      <c r="A968" s="10"/>
      <c r="B968" s="10"/>
      <c r="C968" s="61"/>
      <c r="D968" s="58"/>
    </row>
    <row r="969">
      <c r="A969" s="63"/>
      <c r="B969" s="63"/>
      <c r="C969" s="75"/>
      <c r="D969" s="76"/>
    </row>
  </sheetData>
  <mergeCells count="1">
    <mergeCell ref="C57:D5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57"/>
    <col customWidth="1" min="2" max="2" width="26.14"/>
    <col customWidth="1" min="3" max="3" width="26.29"/>
    <col customWidth="1" min="4" max="4" width="24.43"/>
    <col customWidth="1" min="6" max="6" width="43.43"/>
  </cols>
  <sheetData>
    <row r="1">
      <c r="A1" s="66" t="s">
        <v>320</v>
      </c>
      <c r="B1" s="2" t="s">
        <v>321</v>
      </c>
      <c r="C1" s="2" t="s">
        <v>322</v>
      </c>
      <c r="D1" s="2" t="s">
        <v>323</v>
      </c>
      <c r="E1" s="68" t="s">
        <v>324</v>
      </c>
    </row>
    <row r="2">
      <c r="A2" s="12" t="s">
        <v>326</v>
      </c>
      <c r="B2" s="13" t="s">
        <v>327</v>
      </c>
      <c r="C2" s="13" t="s">
        <v>328</v>
      </c>
      <c r="D2" s="13" t="s">
        <v>329</v>
      </c>
      <c r="E2" s="13">
        <v>1.0</v>
      </c>
    </row>
    <row r="3">
      <c r="A3" s="12" t="s">
        <v>330</v>
      </c>
      <c r="B3" s="13" t="s">
        <v>327</v>
      </c>
      <c r="C3" s="13" t="s">
        <v>328</v>
      </c>
      <c r="D3" s="13" t="s">
        <v>329</v>
      </c>
      <c r="E3" s="13">
        <v>1.0</v>
      </c>
    </row>
    <row r="4">
      <c r="A4" s="12" t="s">
        <v>331</v>
      </c>
      <c r="B4" s="13" t="s">
        <v>327</v>
      </c>
      <c r="C4" s="13" t="s">
        <v>328</v>
      </c>
      <c r="D4" s="13" t="s">
        <v>329</v>
      </c>
      <c r="E4" s="13">
        <v>1.0</v>
      </c>
    </row>
    <row r="5">
      <c r="A5" s="12" t="s">
        <v>332</v>
      </c>
      <c r="B5" s="13" t="s">
        <v>327</v>
      </c>
      <c r="C5" s="13" t="s">
        <v>328</v>
      </c>
      <c r="D5" s="13" t="s">
        <v>329</v>
      </c>
      <c r="E5" s="13">
        <v>1.0</v>
      </c>
    </row>
    <row r="6">
      <c r="A6" s="12" t="s">
        <v>333</v>
      </c>
      <c r="B6" s="13" t="s">
        <v>327</v>
      </c>
      <c r="C6" s="13" t="s">
        <v>328</v>
      </c>
      <c r="D6" s="13" t="s">
        <v>329</v>
      </c>
      <c r="E6" s="13">
        <v>1.0</v>
      </c>
    </row>
    <row r="7">
      <c r="A7" s="12" t="s">
        <v>334</v>
      </c>
      <c r="B7" s="13" t="s">
        <v>15</v>
      </c>
      <c r="C7" s="13" t="s">
        <v>15</v>
      </c>
      <c r="D7" s="13" t="s">
        <v>15</v>
      </c>
      <c r="E7" s="13" t="s">
        <v>15</v>
      </c>
    </row>
    <row r="8">
      <c r="A8" s="12" t="s">
        <v>335</v>
      </c>
      <c r="B8" s="13" t="s">
        <v>327</v>
      </c>
      <c r="C8" s="13" t="s">
        <v>328</v>
      </c>
      <c r="D8" s="13" t="s">
        <v>329</v>
      </c>
      <c r="E8" s="13">
        <v>1.0</v>
      </c>
    </row>
    <row r="9">
      <c r="A9" s="12" t="s">
        <v>336</v>
      </c>
      <c r="B9" s="13" t="s">
        <v>337</v>
      </c>
      <c r="C9" s="13" t="s">
        <v>328</v>
      </c>
      <c r="D9" s="13" t="s">
        <v>329</v>
      </c>
      <c r="E9" s="13">
        <v>2.0</v>
      </c>
    </row>
    <row r="10">
      <c r="A10" s="12" t="s">
        <v>338</v>
      </c>
      <c r="B10" s="13" t="s">
        <v>337</v>
      </c>
      <c r="C10" s="13" t="s">
        <v>328</v>
      </c>
      <c r="D10" s="13" t="s">
        <v>329</v>
      </c>
      <c r="E10" s="13">
        <v>2.0</v>
      </c>
    </row>
    <row r="11">
      <c r="A11" s="12" t="s">
        <v>339</v>
      </c>
      <c r="B11" s="13" t="s">
        <v>340</v>
      </c>
      <c r="C11" s="13" t="s">
        <v>328</v>
      </c>
      <c r="D11" s="13" t="s">
        <v>329</v>
      </c>
      <c r="E11" s="13">
        <v>6.0</v>
      </c>
    </row>
    <row r="12">
      <c r="A12" s="12" t="s">
        <v>341</v>
      </c>
      <c r="B12" s="13" t="s">
        <v>342</v>
      </c>
      <c r="C12" s="13" t="s">
        <v>344</v>
      </c>
      <c r="D12" s="13" t="s">
        <v>329</v>
      </c>
      <c r="E12" s="13">
        <v>4.0</v>
      </c>
    </row>
    <row r="13">
      <c r="A13" s="12" t="s">
        <v>345</v>
      </c>
      <c r="B13" s="13" t="s">
        <v>346</v>
      </c>
      <c r="C13" s="13" t="s">
        <v>328</v>
      </c>
      <c r="D13" s="13" t="s">
        <v>329</v>
      </c>
      <c r="E13" s="13">
        <v>5.0</v>
      </c>
    </row>
    <row r="14">
      <c r="A14" s="12" t="s">
        <v>347</v>
      </c>
      <c r="B14" s="13" t="s">
        <v>340</v>
      </c>
      <c r="C14" s="13" t="s">
        <v>328</v>
      </c>
      <c r="D14" s="13" t="s">
        <v>329</v>
      </c>
      <c r="E14" s="13">
        <v>6.0</v>
      </c>
    </row>
    <row r="15">
      <c r="A15" s="12"/>
      <c r="B15" s="13"/>
      <c r="C15" s="13"/>
      <c r="D15" s="13"/>
      <c r="E15" s="13"/>
    </row>
    <row r="16">
      <c r="A16" s="12"/>
      <c r="B16" s="13"/>
      <c r="C16" s="13"/>
      <c r="D16" s="13"/>
      <c r="E16" s="13"/>
    </row>
    <row r="17">
      <c r="A17" s="12"/>
      <c r="B17" s="13"/>
      <c r="C17" s="13"/>
      <c r="D17" s="13"/>
      <c r="E17" s="13"/>
    </row>
    <row r="18">
      <c r="A18" s="12"/>
      <c r="B18" s="13"/>
      <c r="C18" s="10"/>
      <c r="D18" s="10"/>
      <c r="E18" s="10"/>
    </row>
    <row r="19">
      <c r="A19" s="12"/>
      <c r="B19" s="13"/>
      <c r="C19" s="13"/>
      <c r="D19" s="13"/>
      <c r="E19" s="13"/>
    </row>
    <row r="20">
      <c r="A20" s="12"/>
      <c r="B20" s="13"/>
      <c r="C20" s="13"/>
      <c r="D20" s="13"/>
      <c r="E20" s="13"/>
    </row>
    <row r="21">
      <c r="A21" s="12"/>
      <c r="B21" s="13"/>
      <c r="C21" s="13"/>
      <c r="D21" s="13"/>
      <c r="E21" s="13"/>
    </row>
    <row r="22">
      <c r="A22" s="12"/>
      <c r="B22" s="13"/>
      <c r="C22" s="10"/>
      <c r="D22" s="10"/>
      <c r="E22" s="10"/>
    </row>
    <row r="23">
      <c r="A23" s="12"/>
      <c r="B23" s="13"/>
      <c r="C23" s="13"/>
      <c r="D23" s="13"/>
      <c r="E23" s="13"/>
    </row>
    <row r="24">
      <c r="A24" s="12"/>
      <c r="B24" s="13"/>
      <c r="C24" s="13"/>
      <c r="D24" s="13"/>
      <c r="E24" s="13"/>
    </row>
    <row r="25">
      <c r="A25" s="12"/>
      <c r="B25" s="13"/>
      <c r="C25" s="13"/>
      <c r="D25" s="13"/>
      <c r="E25" s="13"/>
    </row>
    <row r="26">
      <c r="A26" s="12"/>
      <c r="B26" s="13"/>
      <c r="C26" s="13"/>
      <c r="D26" s="13"/>
      <c r="E26" s="13"/>
    </row>
    <row r="27">
      <c r="A27" s="12"/>
      <c r="B27" s="13"/>
      <c r="C27" s="13"/>
      <c r="D27" s="13"/>
      <c r="E27" s="13"/>
    </row>
    <row r="28">
      <c r="A28" s="12"/>
      <c r="B28" s="13"/>
      <c r="C28" s="13"/>
      <c r="D28" s="13"/>
      <c r="E28" s="13"/>
    </row>
    <row r="29">
      <c r="A29" s="12"/>
      <c r="B29" s="13"/>
      <c r="C29" s="13"/>
      <c r="D29" s="13"/>
      <c r="E29" s="13"/>
    </row>
    <row r="30">
      <c r="A30" s="12"/>
      <c r="B30" s="13"/>
      <c r="C30" s="13"/>
      <c r="D30" s="13"/>
      <c r="E30" s="13"/>
    </row>
    <row r="31">
      <c r="A31" s="12"/>
      <c r="B31" s="13"/>
      <c r="C31" s="13"/>
      <c r="D31" s="13"/>
      <c r="E31" s="13"/>
    </row>
    <row r="32">
      <c r="A32" s="12"/>
      <c r="B32" s="13"/>
      <c r="C32" s="13"/>
      <c r="D32" s="13"/>
      <c r="E32" s="13"/>
    </row>
    <row r="33">
      <c r="A33" s="12"/>
      <c r="B33" s="13"/>
      <c r="C33" s="13"/>
      <c r="D33" s="13"/>
      <c r="E33" s="13"/>
    </row>
    <row r="34">
      <c r="A34" s="12"/>
      <c r="B34" s="13"/>
      <c r="C34" s="13"/>
      <c r="D34" s="13"/>
      <c r="E34" s="13"/>
    </row>
    <row r="35">
      <c r="A35" s="12"/>
      <c r="B35" s="13"/>
      <c r="C35" s="13"/>
      <c r="D35" s="13"/>
      <c r="E35" s="13"/>
    </row>
    <row r="36">
      <c r="A36" s="12"/>
      <c r="B36" s="13"/>
      <c r="C36" s="13"/>
      <c r="D36" s="13"/>
      <c r="E36" s="13"/>
    </row>
    <row r="37">
      <c r="A37" s="12"/>
      <c r="B37" s="13"/>
      <c r="C37" s="13"/>
      <c r="D37" s="13"/>
      <c r="E37" s="13"/>
    </row>
    <row r="38">
      <c r="B38" s="13"/>
      <c r="C38" s="13"/>
      <c r="D38" s="13"/>
      <c r="E38" s="13"/>
    </row>
    <row r="39">
      <c r="A39" s="12"/>
      <c r="B39" s="13"/>
      <c r="C39" s="13"/>
      <c r="D39" s="13"/>
      <c r="E39" s="13"/>
    </row>
    <row r="40">
      <c r="A40" s="12"/>
      <c r="B40" s="13"/>
      <c r="C40" s="13"/>
      <c r="D40" s="13"/>
      <c r="E40" s="13"/>
    </row>
    <row r="41">
      <c r="A41" s="12"/>
      <c r="B41" s="13"/>
      <c r="C41" s="13"/>
      <c r="D41" s="13"/>
      <c r="E41" s="13"/>
    </row>
    <row r="42">
      <c r="A42" s="12"/>
      <c r="B42" s="73"/>
      <c r="C42" s="73"/>
      <c r="D42" s="13"/>
      <c r="E42" s="13"/>
      <c r="F42" s="12"/>
    </row>
    <row r="43">
      <c r="A43" s="12"/>
      <c r="B43" s="73"/>
      <c r="C43" s="73"/>
      <c r="D43" s="13"/>
      <c r="E43" s="13"/>
      <c r="F43" s="12"/>
    </row>
    <row r="44">
      <c r="A44" s="12"/>
      <c r="B44" s="73"/>
      <c r="C44" s="73"/>
      <c r="D44" s="13"/>
      <c r="E44" s="13"/>
      <c r="F44" s="12"/>
    </row>
    <row r="45">
      <c r="A45" s="12"/>
      <c r="B45" s="13"/>
      <c r="C45" s="13"/>
      <c r="D45" s="13"/>
      <c r="E45" s="13"/>
    </row>
    <row r="46">
      <c r="A46" s="12"/>
      <c r="B46" s="13"/>
      <c r="C46" s="13"/>
      <c r="D46" s="13"/>
      <c r="E46" s="13"/>
    </row>
    <row r="47">
      <c r="A47" s="12"/>
      <c r="B47" s="13"/>
      <c r="C47" s="13"/>
      <c r="D47" s="13"/>
      <c r="E47" s="13"/>
    </row>
    <row r="48">
      <c r="A48" s="12"/>
      <c r="B48" s="13"/>
      <c r="C48" s="13"/>
      <c r="D48" s="13"/>
      <c r="E48" s="13"/>
    </row>
    <row r="49">
      <c r="A49" s="12"/>
      <c r="B49" s="13"/>
      <c r="C49" s="13"/>
      <c r="D49" s="13"/>
      <c r="E49" s="13"/>
    </row>
    <row r="50">
      <c r="A50" s="12"/>
      <c r="B50" s="73"/>
      <c r="C50" s="73"/>
      <c r="D50" s="13"/>
      <c r="E50" s="13"/>
      <c r="F50" s="12"/>
    </row>
    <row r="51">
      <c r="A51" s="12"/>
      <c r="B51" s="13"/>
      <c r="C51" s="13"/>
      <c r="D51" s="13"/>
      <c r="E51" s="13"/>
    </row>
    <row r="52">
      <c r="A52" s="12"/>
      <c r="B52" s="13"/>
      <c r="C52" s="13"/>
      <c r="D52" s="13"/>
      <c r="E52" s="13"/>
    </row>
    <row r="53">
      <c r="A53" s="12"/>
      <c r="B53" s="13"/>
      <c r="C53" s="13"/>
      <c r="D53" s="13"/>
      <c r="E53" s="13"/>
      <c r="F53" s="12"/>
    </row>
    <row r="54">
      <c r="A54" s="12"/>
      <c r="B54" s="73"/>
      <c r="C54" s="73"/>
      <c r="D54" s="13"/>
      <c r="E54" s="13"/>
      <c r="F54" s="12"/>
    </row>
    <row r="55">
      <c r="A55" s="12"/>
      <c r="B55" s="13"/>
      <c r="C55" s="13"/>
      <c r="D55" s="13"/>
      <c r="E55" s="13"/>
    </row>
    <row r="56">
      <c r="A56" s="12"/>
      <c r="B56" s="13"/>
      <c r="C56" s="13"/>
      <c r="D56" s="13"/>
      <c r="E56" s="13"/>
    </row>
    <row r="57">
      <c r="A57" s="12"/>
      <c r="B57" s="13"/>
      <c r="C57" s="13"/>
      <c r="D57" s="13"/>
      <c r="E57" s="13"/>
    </row>
    <row r="58">
      <c r="A58" s="12"/>
      <c r="B58" s="13"/>
      <c r="C58" s="13"/>
      <c r="D58" s="13"/>
      <c r="E58" s="13"/>
    </row>
    <row r="59">
      <c r="A59" s="12"/>
      <c r="B59" s="13"/>
      <c r="C59" s="13"/>
      <c r="D59" s="13"/>
      <c r="E59" s="13"/>
    </row>
    <row r="60">
      <c r="A60" s="12"/>
      <c r="B60" s="13"/>
      <c r="C60" s="13"/>
      <c r="D60" s="13"/>
      <c r="E60" s="13"/>
    </row>
    <row r="61">
      <c r="A61" s="12"/>
      <c r="B61" s="13"/>
      <c r="C61" s="13"/>
      <c r="D61" s="13"/>
      <c r="E61" s="13"/>
    </row>
    <row r="62">
      <c r="A62" s="12"/>
      <c r="B62" s="13"/>
      <c r="C62" s="13"/>
      <c r="D62" s="13"/>
      <c r="E62" s="13"/>
    </row>
    <row r="63">
      <c r="A63" s="12"/>
      <c r="B63" s="13"/>
      <c r="C63" s="13"/>
      <c r="D63" s="13"/>
      <c r="E63" s="13"/>
    </row>
    <row r="64">
      <c r="A64" s="12"/>
      <c r="B64" s="13"/>
      <c r="C64" s="13"/>
      <c r="D64" s="13"/>
      <c r="E64" s="13"/>
    </row>
    <row r="65">
      <c r="A65" s="12"/>
      <c r="B65" s="13"/>
      <c r="C65" s="13"/>
      <c r="D65" s="13"/>
      <c r="E65" s="13"/>
    </row>
    <row r="66">
      <c r="B66" s="13"/>
      <c r="C66" s="13"/>
      <c r="D66" s="13"/>
      <c r="E66" s="13"/>
    </row>
    <row r="67">
      <c r="A67" s="12"/>
      <c r="B67" s="13"/>
      <c r="C67" s="13"/>
      <c r="D67" s="13"/>
      <c r="E67" s="13"/>
    </row>
    <row r="68">
      <c r="A68" s="12"/>
      <c r="B68" s="13"/>
      <c r="C68" s="13"/>
      <c r="D68" s="13"/>
      <c r="E68" s="13"/>
    </row>
    <row r="69">
      <c r="B69" s="10"/>
      <c r="C69" s="10"/>
      <c r="D69" s="10"/>
      <c r="E69" s="10"/>
    </row>
    <row r="70">
      <c r="B70" s="10"/>
      <c r="C70" s="10"/>
      <c r="D70" s="10"/>
      <c r="E70" s="10"/>
    </row>
    <row r="71">
      <c r="B71" s="10"/>
      <c r="C71" s="10"/>
      <c r="D71" s="10"/>
      <c r="E71" s="10"/>
    </row>
    <row r="72">
      <c r="B72" s="10"/>
      <c r="C72" s="10"/>
      <c r="D72" s="10"/>
      <c r="E72" s="10"/>
    </row>
    <row r="73">
      <c r="B73" s="10"/>
      <c r="C73" s="10"/>
      <c r="D73" s="10"/>
      <c r="E73" s="10"/>
    </row>
    <row r="74">
      <c r="B74" s="10"/>
      <c r="C74" s="10"/>
      <c r="D74" s="10"/>
      <c r="E74" s="10"/>
    </row>
    <row r="75">
      <c r="B75" s="10"/>
      <c r="C75" s="10"/>
      <c r="D75" s="10"/>
      <c r="E75" s="10"/>
    </row>
    <row r="76">
      <c r="B76" s="10"/>
      <c r="C76" s="10"/>
      <c r="D76" s="10"/>
      <c r="E76" s="10"/>
    </row>
    <row r="77">
      <c r="B77" s="10"/>
      <c r="C77" s="10"/>
      <c r="D77" s="10"/>
      <c r="E77" s="10"/>
    </row>
    <row r="78">
      <c r="B78" s="10"/>
      <c r="C78" s="10"/>
      <c r="D78" s="10"/>
      <c r="E78" s="10"/>
    </row>
    <row r="79">
      <c r="B79" s="10"/>
      <c r="C79" s="10"/>
      <c r="D79" s="10"/>
      <c r="E79" s="10"/>
    </row>
    <row r="80">
      <c r="B80" s="10"/>
      <c r="C80" s="10"/>
      <c r="D80" s="10"/>
      <c r="E80" s="10"/>
    </row>
    <row r="81">
      <c r="B81" s="10"/>
      <c r="C81" s="10"/>
      <c r="D81" s="10"/>
      <c r="E81" s="10"/>
    </row>
    <row r="82">
      <c r="B82" s="10"/>
      <c r="C82" s="10"/>
      <c r="D82" s="10"/>
      <c r="E82" s="10"/>
    </row>
    <row r="83">
      <c r="B83" s="10"/>
      <c r="C83" s="10"/>
      <c r="D83" s="10"/>
      <c r="E83" s="10"/>
    </row>
    <row r="84">
      <c r="B84" s="10"/>
      <c r="C84" s="10"/>
      <c r="D84" s="10"/>
      <c r="E84" s="10"/>
    </row>
    <row r="85">
      <c r="B85" s="10"/>
      <c r="C85" s="10"/>
      <c r="D85" s="10"/>
      <c r="E85" s="10"/>
    </row>
    <row r="86">
      <c r="B86" s="10"/>
      <c r="C86" s="10"/>
      <c r="D86" s="10"/>
      <c r="E86" s="10"/>
    </row>
    <row r="87">
      <c r="B87" s="10"/>
      <c r="C87" s="10"/>
      <c r="D87" s="10"/>
      <c r="E87" s="10"/>
    </row>
    <row r="88">
      <c r="B88" s="10"/>
      <c r="C88" s="10"/>
      <c r="D88" s="10"/>
      <c r="E88" s="10"/>
    </row>
    <row r="89">
      <c r="B89" s="10"/>
      <c r="C89" s="10"/>
      <c r="D89" s="10"/>
      <c r="E89" s="10"/>
    </row>
    <row r="90">
      <c r="B90" s="10"/>
      <c r="C90" s="10"/>
      <c r="D90" s="10"/>
      <c r="E90" s="10"/>
    </row>
    <row r="91">
      <c r="B91" s="10"/>
      <c r="C91" s="10"/>
      <c r="D91" s="10"/>
      <c r="E91" s="10"/>
    </row>
    <row r="92">
      <c r="B92" s="10"/>
      <c r="C92" s="10"/>
      <c r="D92" s="10"/>
      <c r="E92" s="10"/>
    </row>
    <row r="93">
      <c r="B93" s="10"/>
      <c r="C93" s="10"/>
      <c r="D93" s="10"/>
      <c r="E93" s="10"/>
    </row>
    <row r="94">
      <c r="B94" s="10"/>
      <c r="C94" s="10"/>
      <c r="D94" s="10"/>
      <c r="E94" s="10"/>
    </row>
    <row r="95">
      <c r="B95" s="10"/>
      <c r="C95" s="10"/>
      <c r="D95" s="10"/>
      <c r="E95" s="10"/>
    </row>
    <row r="96">
      <c r="B96" s="10"/>
      <c r="C96" s="10"/>
      <c r="D96" s="10"/>
      <c r="E96" s="10"/>
    </row>
    <row r="97">
      <c r="B97" s="10"/>
      <c r="C97" s="10"/>
      <c r="D97" s="10"/>
      <c r="E97" s="10"/>
    </row>
    <row r="98">
      <c r="B98" s="10"/>
      <c r="C98" s="10"/>
      <c r="D98" s="10"/>
      <c r="E98" s="10"/>
    </row>
    <row r="99">
      <c r="B99" s="10"/>
      <c r="C99" s="10"/>
      <c r="D99" s="10"/>
      <c r="E99" s="10"/>
    </row>
    <row r="100">
      <c r="B100" s="10"/>
      <c r="C100" s="10"/>
      <c r="D100" s="10"/>
      <c r="E100" s="10"/>
    </row>
    <row r="101">
      <c r="B101" s="10"/>
      <c r="C101" s="10"/>
      <c r="D101" s="10"/>
      <c r="E101" s="10"/>
    </row>
    <row r="102">
      <c r="B102" s="10"/>
      <c r="C102" s="10"/>
      <c r="D102" s="10"/>
      <c r="E102" s="10"/>
    </row>
    <row r="103">
      <c r="B103" s="10"/>
      <c r="C103" s="10"/>
      <c r="D103" s="10"/>
      <c r="E103" s="10"/>
    </row>
    <row r="104">
      <c r="B104" s="10"/>
      <c r="C104" s="10"/>
      <c r="D104" s="10"/>
      <c r="E104" s="10"/>
    </row>
    <row r="105">
      <c r="B105" s="10"/>
      <c r="C105" s="10"/>
      <c r="D105" s="10"/>
      <c r="E105" s="10"/>
    </row>
    <row r="106">
      <c r="B106" s="10"/>
      <c r="C106" s="10"/>
      <c r="D106" s="10"/>
      <c r="E106" s="10"/>
    </row>
    <row r="107">
      <c r="B107" s="10"/>
      <c r="C107" s="10"/>
      <c r="D107" s="10"/>
      <c r="E107" s="10"/>
    </row>
    <row r="108">
      <c r="B108" s="10"/>
      <c r="C108" s="10"/>
      <c r="D108" s="10"/>
      <c r="E108" s="10"/>
    </row>
    <row r="109">
      <c r="B109" s="10"/>
      <c r="C109" s="10"/>
      <c r="D109" s="10"/>
      <c r="E109" s="10"/>
    </row>
    <row r="110">
      <c r="B110" s="10"/>
      <c r="C110" s="10"/>
      <c r="D110" s="10"/>
      <c r="E110" s="10"/>
    </row>
    <row r="111">
      <c r="B111" s="10"/>
      <c r="C111" s="10"/>
      <c r="D111" s="10"/>
      <c r="E111" s="10"/>
    </row>
    <row r="112">
      <c r="B112" s="10"/>
      <c r="C112" s="10"/>
      <c r="D112" s="10"/>
      <c r="E112" s="10"/>
    </row>
    <row r="113">
      <c r="B113" s="10"/>
      <c r="C113" s="10"/>
      <c r="D113" s="10"/>
      <c r="E113" s="10"/>
    </row>
    <row r="114">
      <c r="B114" s="10"/>
      <c r="C114" s="10"/>
      <c r="D114" s="10"/>
      <c r="E114" s="10"/>
    </row>
    <row r="115">
      <c r="B115" s="10"/>
      <c r="C115" s="10"/>
      <c r="D115" s="10"/>
      <c r="E115" s="10"/>
    </row>
    <row r="116">
      <c r="B116" s="10"/>
      <c r="C116" s="10"/>
      <c r="D116" s="10"/>
      <c r="E116" s="10"/>
    </row>
    <row r="117">
      <c r="B117" s="10"/>
      <c r="C117" s="10"/>
      <c r="D117" s="10"/>
      <c r="E117" s="10"/>
    </row>
    <row r="118">
      <c r="B118" s="10"/>
      <c r="C118" s="10"/>
      <c r="D118" s="10"/>
      <c r="E118" s="10"/>
    </row>
    <row r="119">
      <c r="B119" s="10"/>
      <c r="C119" s="10"/>
      <c r="D119" s="10"/>
      <c r="E119" s="10"/>
    </row>
    <row r="120">
      <c r="B120" s="10"/>
      <c r="C120" s="10"/>
      <c r="D120" s="10"/>
      <c r="E120" s="10"/>
    </row>
    <row r="121">
      <c r="B121" s="10"/>
      <c r="C121" s="10"/>
      <c r="D121" s="10"/>
      <c r="E121" s="10"/>
    </row>
    <row r="122">
      <c r="B122" s="10"/>
      <c r="C122" s="10"/>
      <c r="D122" s="10"/>
      <c r="E122" s="10"/>
    </row>
    <row r="123">
      <c r="B123" s="10"/>
      <c r="C123" s="10"/>
      <c r="D123" s="10"/>
      <c r="E123" s="10"/>
    </row>
    <row r="124">
      <c r="B124" s="10"/>
      <c r="C124" s="10"/>
      <c r="D124" s="10"/>
      <c r="E124" s="10"/>
    </row>
    <row r="125">
      <c r="B125" s="10"/>
      <c r="C125" s="10"/>
      <c r="D125" s="10"/>
      <c r="E125" s="10"/>
    </row>
    <row r="126">
      <c r="B126" s="10"/>
      <c r="C126" s="10"/>
      <c r="D126" s="10"/>
      <c r="E126" s="10"/>
    </row>
    <row r="127">
      <c r="B127" s="10"/>
      <c r="C127" s="10"/>
      <c r="D127" s="10"/>
      <c r="E127" s="10"/>
    </row>
    <row r="128">
      <c r="B128" s="10"/>
      <c r="C128" s="10"/>
      <c r="D128" s="10"/>
      <c r="E128" s="10"/>
    </row>
    <row r="129">
      <c r="B129" s="10"/>
      <c r="C129" s="10"/>
      <c r="D129" s="10"/>
      <c r="E129" s="10"/>
    </row>
    <row r="130">
      <c r="B130" s="10"/>
      <c r="C130" s="10"/>
      <c r="D130" s="10"/>
      <c r="E130" s="10"/>
    </row>
    <row r="131">
      <c r="B131" s="10"/>
      <c r="C131" s="10"/>
      <c r="D131" s="10"/>
      <c r="E131" s="10"/>
    </row>
    <row r="132">
      <c r="B132" s="10"/>
      <c r="C132" s="10"/>
      <c r="D132" s="10"/>
      <c r="E132" s="10"/>
    </row>
    <row r="133">
      <c r="B133" s="10"/>
      <c r="C133" s="10"/>
      <c r="D133" s="10"/>
      <c r="E133" s="10"/>
    </row>
    <row r="134">
      <c r="B134" s="10"/>
      <c r="C134" s="10"/>
      <c r="D134" s="10"/>
      <c r="E134" s="10"/>
    </row>
    <row r="135">
      <c r="B135" s="10"/>
      <c r="C135" s="10"/>
      <c r="D135" s="10"/>
      <c r="E135" s="10"/>
    </row>
    <row r="136">
      <c r="B136" s="10"/>
      <c r="C136" s="10"/>
      <c r="D136" s="10"/>
      <c r="E136" s="10"/>
    </row>
    <row r="137">
      <c r="B137" s="10"/>
      <c r="C137" s="10"/>
      <c r="D137" s="10"/>
      <c r="E137" s="10"/>
    </row>
    <row r="138">
      <c r="B138" s="10"/>
      <c r="C138" s="10"/>
      <c r="D138" s="10"/>
      <c r="E138" s="10"/>
    </row>
    <row r="139">
      <c r="B139" s="10"/>
      <c r="C139" s="10"/>
      <c r="D139" s="10"/>
      <c r="E139" s="10"/>
    </row>
    <row r="140">
      <c r="B140" s="10"/>
      <c r="C140" s="10"/>
      <c r="D140" s="10"/>
      <c r="E140" s="10"/>
    </row>
    <row r="141">
      <c r="B141" s="10"/>
      <c r="C141" s="10"/>
      <c r="D141" s="10"/>
      <c r="E141" s="10"/>
    </row>
    <row r="142">
      <c r="B142" s="10"/>
      <c r="C142" s="10"/>
      <c r="D142" s="10"/>
      <c r="E142" s="10"/>
    </row>
    <row r="143">
      <c r="B143" s="10"/>
      <c r="C143" s="10"/>
      <c r="D143" s="10"/>
      <c r="E143" s="10"/>
    </row>
    <row r="144">
      <c r="B144" s="10"/>
      <c r="C144" s="10"/>
      <c r="D144" s="10"/>
      <c r="E144" s="10"/>
    </row>
    <row r="145">
      <c r="B145" s="10"/>
      <c r="C145" s="10"/>
      <c r="D145" s="10"/>
      <c r="E145" s="10"/>
    </row>
    <row r="146">
      <c r="B146" s="10"/>
      <c r="C146" s="10"/>
      <c r="D146" s="10"/>
      <c r="E146" s="10"/>
    </row>
    <row r="147">
      <c r="B147" s="10"/>
      <c r="C147" s="10"/>
      <c r="D147" s="10"/>
      <c r="E147" s="10"/>
    </row>
    <row r="148">
      <c r="B148" s="10"/>
      <c r="C148" s="10"/>
      <c r="D148" s="10"/>
      <c r="E148" s="10"/>
    </row>
    <row r="149">
      <c r="B149" s="10"/>
      <c r="C149" s="10"/>
      <c r="D149" s="10"/>
      <c r="E149" s="10"/>
    </row>
    <row r="150">
      <c r="B150" s="10"/>
      <c r="C150" s="10"/>
      <c r="D150" s="10"/>
      <c r="E150" s="10"/>
    </row>
    <row r="151">
      <c r="B151" s="10"/>
      <c r="C151" s="10"/>
      <c r="D151" s="10"/>
      <c r="E151" s="10"/>
    </row>
    <row r="152">
      <c r="B152" s="10"/>
      <c r="C152" s="10"/>
      <c r="D152" s="10"/>
      <c r="E152" s="10"/>
    </row>
    <row r="153">
      <c r="B153" s="10"/>
      <c r="C153" s="10"/>
      <c r="D153" s="10"/>
      <c r="E153" s="10"/>
    </row>
    <row r="154">
      <c r="B154" s="10"/>
      <c r="C154" s="10"/>
      <c r="D154" s="10"/>
      <c r="E154" s="10"/>
    </row>
    <row r="155">
      <c r="B155" s="10"/>
      <c r="C155" s="10"/>
      <c r="D155" s="10"/>
      <c r="E155" s="10"/>
    </row>
    <row r="156">
      <c r="B156" s="10"/>
      <c r="C156" s="10"/>
      <c r="D156" s="10"/>
      <c r="E156" s="10"/>
    </row>
    <row r="157">
      <c r="B157" s="10"/>
      <c r="C157" s="10"/>
      <c r="D157" s="10"/>
      <c r="E157" s="10"/>
    </row>
    <row r="158">
      <c r="B158" s="10"/>
      <c r="C158" s="10"/>
      <c r="D158" s="10"/>
      <c r="E158" s="10"/>
    </row>
    <row r="159">
      <c r="B159" s="10"/>
      <c r="C159" s="10"/>
      <c r="D159" s="10"/>
      <c r="E159" s="10"/>
    </row>
    <row r="160">
      <c r="B160" s="10"/>
      <c r="C160" s="10"/>
      <c r="D160" s="10"/>
      <c r="E160" s="10"/>
    </row>
    <row r="161">
      <c r="B161" s="10"/>
      <c r="C161" s="10"/>
      <c r="D161" s="10"/>
      <c r="E161" s="10"/>
    </row>
    <row r="162">
      <c r="B162" s="10"/>
      <c r="C162" s="10"/>
      <c r="D162" s="10"/>
      <c r="E162" s="10"/>
    </row>
    <row r="163">
      <c r="B163" s="10"/>
      <c r="C163" s="10"/>
      <c r="D163" s="10"/>
      <c r="E163" s="10"/>
    </row>
    <row r="164">
      <c r="B164" s="10"/>
      <c r="C164" s="10"/>
      <c r="D164" s="10"/>
      <c r="E164" s="10"/>
    </row>
    <row r="165">
      <c r="B165" s="10"/>
      <c r="C165" s="10"/>
      <c r="D165" s="10"/>
      <c r="E165" s="10"/>
    </row>
    <row r="166">
      <c r="B166" s="10"/>
      <c r="C166" s="10"/>
      <c r="D166" s="10"/>
      <c r="E166" s="10"/>
    </row>
    <row r="167">
      <c r="B167" s="10"/>
      <c r="C167" s="10"/>
      <c r="D167" s="10"/>
      <c r="E167" s="10"/>
    </row>
    <row r="168">
      <c r="B168" s="10"/>
      <c r="C168" s="10"/>
      <c r="D168" s="10"/>
      <c r="E168" s="10"/>
    </row>
    <row r="169">
      <c r="B169" s="10"/>
      <c r="C169" s="10"/>
      <c r="D169" s="10"/>
      <c r="E169" s="10"/>
    </row>
    <row r="170">
      <c r="B170" s="10"/>
      <c r="C170" s="10"/>
      <c r="D170" s="10"/>
      <c r="E170" s="10"/>
    </row>
    <row r="171">
      <c r="B171" s="10"/>
      <c r="C171" s="10"/>
      <c r="D171" s="10"/>
      <c r="E171" s="10"/>
    </row>
    <row r="172">
      <c r="B172" s="10"/>
      <c r="C172" s="10"/>
      <c r="D172" s="10"/>
      <c r="E172" s="10"/>
    </row>
    <row r="173">
      <c r="B173" s="10"/>
      <c r="C173" s="10"/>
      <c r="D173" s="10"/>
      <c r="E173" s="10"/>
    </row>
    <row r="174">
      <c r="B174" s="10"/>
      <c r="C174" s="10"/>
      <c r="D174" s="10"/>
      <c r="E174" s="10"/>
    </row>
    <row r="175">
      <c r="B175" s="10"/>
      <c r="C175" s="10"/>
      <c r="D175" s="10"/>
      <c r="E175" s="10"/>
    </row>
    <row r="176">
      <c r="B176" s="10"/>
      <c r="C176" s="10"/>
      <c r="D176" s="10"/>
      <c r="E176" s="10"/>
    </row>
    <row r="177">
      <c r="B177" s="10"/>
      <c r="C177" s="10"/>
      <c r="D177" s="10"/>
      <c r="E177" s="10"/>
    </row>
    <row r="178">
      <c r="B178" s="10"/>
      <c r="C178" s="10"/>
      <c r="D178" s="10"/>
      <c r="E178" s="10"/>
    </row>
    <row r="179">
      <c r="B179" s="10"/>
      <c r="C179" s="10"/>
      <c r="D179" s="10"/>
      <c r="E179" s="10"/>
    </row>
    <row r="180">
      <c r="B180" s="10"/>
      <c r="C180" s="10"/>
      <c r="D180" s="10"/>
      <c r="E180" s="10"/>
    </row>
    <row r="181">
      <c r="B181" s="10"/>
      <c r="C181" s="10"/>
      <c r="D181" s="10"/>
      <c r="E181" s="10"/>
    </row>
    <row r="182">
      <c r="B182" s="10"/>
      <c r="C182" s="10"/>
      <c r="D182" s="10"/>
      <c r="E182" s="10"/>
    </row>
    <row r="183">
      <c r="B183" s="10"/>
      <c r="C183" s="10"/>
      <c r="D183" s="10"/>
      <c r="E183" s="10"/>
    </row>
    <row r="184">
      <c r="B184" s="10"/>
      <c r="C184" s="10"/>
      <c r="D184" s="10"/>
      <c r="E184" s="10"/>
    </row>
    <row r="185">
      <c r="B185" s="10"/>
      <c r="C185" s="10"/>
      <c r="D185" s="10"/>
      <c r="E185" s="10"/>
    </row>
    <row r="186">
      <c r="B186" s="10"/>
      <c r="C186" s="10"/>
      <c r="D186" s="10"/>
      <c r="E186" s="10"/>
    </row>
    <row r="187">
      <c r="B187" s="10"/>
      <c r="C187" s="10"/>
      <c r="D187" s="10"/>
      <c r="E187" s="10"/>
    </row>
    <row r="188">
      <c r="B188" s="10"/>
      <c r="C188" s="10"/>
      <c r="D188" s="10"/>
      <c r="E188" s="10"/>
    </row>
    <row r="189">
      <c r="B189" s="10"/>
      <c r="C189" s="10"/>
      <c r="D189" s="10"/>
      <c r="E189" s="10"/>
    </row>
    <row r="190">
      <c r="B190" s="10"/>
      <c r="C190" s="10"/>
      <c r="D190" s="10"/>
      <c r="E190" s="10"/>
    </row>
    <row r="191">
      <c r="B191" s="10"/>
      <c r="C191" s="10"/>
      <c r="D191" s="10"/>
      <c r="E191" s="10"/>
    </row>
    <row r="192">
      <c r="B192" s="10"/>
      <c r="C192" s="10"/>
      <c r="D192" s="10"/>
      <c r="E192" s="10"/>
    </row>
    <row r="193">
      <c r="B193" s="10"/>
      <c r="C193" s="10"/>
      <c r="D193" s="10"/>
      <c r="E193" s="10"/>
    </row>
    <row r="194">
      <c r="B194" s="10"/>
      <c r="C194" s="10"/>
      <c r="D194" s="10"/>
      <c r="E194" s="10"/>
    </row>
    <row r="195">
      <c r="B195" s="10"/>
      <c r="C195" s="10"/>
      <c r="D195" s="10"/>
      <c r="E195" s="10"/>
    </row>
    <row r="196">
      <c r="B196" s="10"/>
      <c r="C196" s="10"/>
      <c r="D196" s="10"/>
      <c r="E196" s="10"/>
    </row>
    <row r="197">
      <c r="B197" s="10"/>
      <c r="C197" s="10"/>
      <c r="D197" s="10"/>
      <c r="E197" s="10"/>
    </row>
    <row r="198">
      <c r="B198" s="10"/>
      <c r="C198" s="10"/>
      <c r="D198" s="10"/>
      <c r="E198" s="10"/>
    </row>
    <row r="199">
      <c r="B199" s="10"/>
      <c r="C199" s="10"/>
      <c r="D199" s="10"/>
      <c r="E199" s="10"/>
    </row>
    <row r="200">
      <c r="B200" s="10"/>
      <c r="C200" s="10"/>
      <c r="D200" s="10"/>
      <c r="E200" s="10"/>
    </row>
    <row r="201">
      <c r="B201" s="10"/>
      <c r="C201" s="10"/>
      <c r="D201" s="10"/>
      <c r="E201" s="10"/>
    </row>
    <row r="202">
      <c r="B202" s="10"/>
      <c r="C202" s="10"/>
      <c r="D202" s="10"/>
      <c r="E202" s="10"/>
    </row>
    <row r="203">
      <c r="B203" s="10"/>
      <c r="C203" s="10"/>
      <c r="D203" s="10"/>
      <c r="E203" s="10"/>
    </row>
    <row r="204">
      <c r="B204" s="10"/>
      <c r="C204" s="10"/>
      <c r="D204" s="10"/>
      <c r="E204" s="10"/>
    </row>
    <row r="205">
      <c r="B205" s="10"/>
      <c r="C205" s="10"/>
      <c r="D205" s="10"/>
      <c r="E205" s="10"/>
    </row>
    <row r="206">
      <c r="B206" s="10"/>
      <c r="C206" s="10"/>
      <c r="D206" s="10"/>
      <c r="E206" s="10"/>
    </row>
    <row r="207">
      <c r="B207" s="10"/>
      <c r="C207" s="10"/>
      <c r="D207" s="10"/>
      <c r="E207" s="10"/>
    </row>
    <row r="208">
      <c r="B208" s="10"/>
      <c r="C208" s="10"/>
      <c r="D208" s="10"/>
      <c r="E208" s="10"/>
    </row>
    <row r="209">
      <c r="B209" s="10"/>
      <c r="C209" s="10"/>
      <c r="D209" s="10"/>
      <c r="E209" s="10"/>
    </row>
    <row r="210">
      <c r="B210" s="10"/>
      <c r="C210" s="10"/>
      <c r="D210" s="10"/>
      <c r="E210" s="10"/>
    </row>
    <row r="211">
      <c r="B211" s="10"/>
      <c r="C211" s="10"/>
      <c r="D211" s="10"/>
      <c r="E211" s="10"/>
    </row>
    <row r="212">
      <c r="B212" s="10"/>
      <c r="C212" s="10"/>
      <c r="D212" s="10"/>
      <c r="E212" s="10"/>
    </row>
    <row r="213">
      <c r="B213" s="10"/>
      <c r="C213" s="10"/>
      <c r="D213" s="10"/>
      <c r="E213" s="10"/>
    </row>
    <row r="214">
      <c r="B214" s="10"/>
      <c r="C214" s="10"/>
      <c r="D214" s="10"/>
      <c r="E214" s="10"/>
    </row>
    <row r="215">
      <c r="B215" s="10"/>
      <c r="C215" s="10"/>
      <c r="D215" s="10"/>
      <c r="E215" s="10"/>
    </row>
    <row r="216">
      <c r="B216" s="10"/>
      <c r="C216" s="10"/>
      <c r="D216" s="10"/>
      <c r="E216" s="10"/>
    </row>
    <row r="217">
      <c r="B217" s="10"/>
      <c r="C217" s="10"/>
      <c r="D217" s="10"/>
      <c r="E217" s="10"/>
    </row>
    <row r="218">
      <c r="B218" s="10"/>
      <c r="C218" s="10"/>
      <c r="D218" s="10"/>
      <c r="E218" s="10"/>
    </row>
    <row r="219">
      <c r="B219" s="10"/>
      <c r="C219" s="10"/>
      <c r="D219" s="10"/>
      <c r="E219" s="10"/>
    </row>
    <row r="220">
      <c r="B220" s="10"/>
      <c r="C220" s="10"/>
      <c r="D220" s="10"/>
      <c r="E220" s="10"/>
    </row>
    <row r="221">
      <c r="B221" s="10"/>
      <c r="C221" s="10"/>
      <c r="D221" s="10"/>
      <c r="E221" s="10"/>
    </row>
    <row r="222">
      <c r="B222" s="10"/>
      <c r="C222" s="10"/>
      <c r="D222" s="10"/>
      <c r="E222" s="10"/>
    </row>
    <row r="223">
      <c r="B223" s="10"/>
      <c r="C223" s="10"/>
      <c r="D223" s="10"/>
      <c r="E223" s="10"/>
    </row>
    <row r="224">
      <c r="B224" s="10"/>
      <c r="C224" s="10"/>
      <c r="D224" s="10"/>
      <c r="E224" s="10"/>
    </row>
    <row r="225">
      <c r="B225" s="10"/>
      <c r="C225" s="10"/>
      <c r="D225" s="10"/>
      <c r="E225" s="10"/>
    </row>
    <row r="226">
      <c r="B226" s="10"/>
      <c r="C226" s="10"/>
      <c r="D226" s="10"/>
      <c r="E226" s="10"/>
    </row>
    <row r="227">
      <c r="B227" s="10"/>
      <c r="C227" s="10"/>
      <c r="D227" s="10"/>
      <c r="E227" s="10"/>
    </row>
    <row r="228">
      <c r="B228" s="10"/>
      <c r="C228" s="10"/>
      <c r="D228" s="10"/>
      <c r="E228" s="10"/>
    </row>
    <row r="229">
      <c r="B229" s="10"/>
      <c r="C229" s="10"/>
      <c r="D229" s="10"/>
      <c r="E229" s="10"/>
    </row>
    <row r="230">
      <c r="B230" s="10"/>
      <c r="C230" s="10"/>
      <c r="D230" s="10"/>
      <c r="E230" s="10"/>
    </row>
    <row r="231">
      <c r="B231" s="10"/>
      <c r="C231" s="10"/>
      <c r="D231" s="10"/>
      <c r="E231" s="10"/>
    </row>
    <row r="232">
      <c r="B232" s="10"/>
      <c r="C232" s="10"/>
      <c r="D232" s="10"/>
      <c r="E232" s="10"/>
    </row>
    <row r="233">
      <c r="B233" s="10"/>
      <c r="C233" s="10"/>
      <c r="D233" s="10"/>
      <c r="E233" s="10"/>
    </row>
    <row r="234">
      <c r="B234" s="10"/>
      <c r="C234" s="10"/>
      <c r="D234" s="10"/>
      <c r="E234" s="10"/>
    </row>
    <row r="235">
      <c r="B235" s="10"/>
      <c r="C235" s="10"/>
      <c r="D235" s="10"/>
      <c r="E235" s="10"/>
    </row>
    <row r="236">
      <c r="B236" s="10"/>
      <c r="C236" s="10"/>
      <c r="D236" s="10"/>
      <c r="E236" s="10"/>
    </row>
    <row r="237">
      <c r="B237" s="10"/>
      <c r="C237" s="10"/>
      <c r="D237" s="10"/>
      <c r="E237" s="10"/>
    </row>
    <row r="238">
      <c r="B238" s="10"/>
      <c r="C238" s="10"/>
      <c r="D238" s="10"/>
      <c r="E238" s="10"/>
    </row>
    <row r="239">
      <c r="B239" s="10"/>
      <c r="C239" s="10"/>
      <c r="D239" s="10"/>
      <c r="E239" s="10"/>
    </row>
    <row r="240">
      <c r="B240" s="10"/>
      <c r="C240" s="10"/>
      <c r="D240" s="10"/>
      <c r="E240" s="10"/>
    </row>
    <row r="241">
      <c r="B241" s="10"/>
      <c r="C241" s="10"/>
      <c r="D241" s="10"/>
      <c r="E241" s="10"/>
    </row>
    <row r="242">
      <c r="B242" s="10"/>
      <c r="C242" s="10"/>
      <c r="D242" s="10"/>
      <c r="E242" s="10"/>
    </row>
    <row r="243">
      <c r="B243" s="10"/>
      <c r="C243" s="10"/>
      <c r="D243" s="10"/>
      <c r="E243" s="10"/>
    </row>
    <row r="244">
      <c r="B244" s="10"/>
      <c r="C244" s="10"/>
      <c r="D244" s="10"/>
      <c r="E244" s="10"/>
    </row>
    <row r="245">
      <c r="B245" s="10"/>
      <c r="C245" s="10"/>
      <c r="D245" s="10"/>
      <c r="E245" s="10"/>
    </row>
    <row r="246">
      <c r="B246" s="10"/>
      <c r="C246" s="10"/>
      <c r="D246" s="10"/>
      <c r="E246" s="10"/>
    </row>
    <row r="247">
      <c r="B247" s="10"/>
      <c r="C247" s="10"/>
      <c r="D247" s="10"/>
      <c r="E247" s="10"/>
    </row>
    <row r="248">
      <c r="B248" s="10"/>
      <c r="C248" s="10"/>
      <c r="D248" s="10"/>
      <c r="E248" s="10"/>
    </row>
    <row r="249">
      <c r="B249" s="10"/>
      <c r="C249" s="10"/>
      <c r="D249" s="10"/>
      <c r="E249" s="10"/>
    </row>
    <row r="250">
      <c r="B250" s="10"/>
      <c r="C250" s="10"/>
      <c r="D250" s="10"/>
      <c r="E250" s="10"/>
    </row>
    <row r="251">
      <c r="B251" s="10"/>
      <c r="C251" s="10"/>
      <c r="D251" s="10"/>
      <c r="E251" s="10"/>
    </row>
    <row r="252">
      <c r="B252" s="10"/>
      <c r="C252" s="10"/>
      <c r="D252" s="10"/>
      <c r="E252" s="10"/>
    </row>
    <row r="253">
      <c r="B253" s="10"/>
      <c r="C253" s="10"/>
      <c r="D253" s="10"/>
      <c r="E253" s="10"/>
    </row>
    <row r="254">
      <c r="B254" s="10"/>
      <c r="C254" s="10"/>
      <c r="D254" s="10"/>
      <c r="E254" s="10"/>
    </row>
    <row r="255">
      <c r="B255" s="10"/>
      <c r="C255" s="10"/>
      <c r="D255" s="10"/>
      <c r="E255" s="10"/>
    </row>
    <row r="256">
      <c r="B256" s="10"/>
      <c r="C256" s="10"/>
      <c r="D256" s="10"/>
      <c r="E256" s="10"/>
    </row>
    <row r="257">
      <c r="B257" s="10"/>
      <c r="C257" s="10"/>
      <c r="D257" s="10"/>
      <c r="E257" s="10"/>
    </row>
    <row r="258">
      <c r="B258" s="10"/>
      <c r="C258" s="10"/>
      <c r="D258" s="10"/>
      <c r="E258" s="10"/>
    </row>
    <row r="259">
      <c r="B259" s="10"/>
      <c r="C259" s="10"/>
      <c r="D259" s="10"/>
      <c r="E259" s="10"/>
    </row>
    <row r="260">
      <c r="B260" s="10"/>
      <c r="C260" s="10"/>
      <c r="D260" s="10"/>
      <c r="E260" s="10"/>
    </row>
    <row r="261">
      <c r="B261" s="10"/>
      <c r="C261" s="10"/>
      <c r="D261" s="10"/>
      <c r="E261" s="10"/>
    </row>
    <row r="262">
      <c r="B262" s="10"/>
      <c r="C262" s="10"/>
      <c r="D262" s="10"/>
      <c r="E262" s="10"/>
    </row>
    <row r="263">
      <c r="B263" s="10"/>
      <c r="C263" s="10"/>
      <c r="D263" s="10"/>
      <c r="E263" s="10"/>
    </row>
    <row r="264">
      <c r="B264" s="10"/>
      <c r="C264" s="10"/>
      <c r="D264" s="10"/>
      <c r="E264" s="10"/>
    </row>
    <row r="265">
      <c r="B265" s="10"/>
      <c r="C265" s="10"/>
      <c r="D265" s="10"/>
      <c r="E265" s="10"/>
    </row>
    <row r="266">
      <c r="B266" s="10"/>
      <c r="C266" s="10"/>
      <c r="D266" s="10"/>
      <c r="E266" s="10"/>
    </row>
    <row r="267">
      <c r="B267" s="10"/>
      <c r="C267" s="10"/>
      <c r="D267" s="10"/>
      <c r="E267" s="10"/>
    </row>
    <row r="268">
      <c r="B268" s="10"/>
      <c r="C268" s="10"/>
      <c r="D268" s="10"/>
      <c r="E268" s="10"/>
    </row>
    <row r="269">
      <c r="B269" s="10"/>
      <c r="C269" s="10"/>
      <c r="D269" s="10"/>
      <c r="E269" s="10"/>
    </row>
    <row r="270">
      <c r="B270" s="10"/>
      <c r="C270" s="10"/>
      <c r="D270" s="10"/>
      <c r="E270" s="10"/>
    </row>
    <row r="271">
      <c r="B271" s="10"/>
      <c r="C271" s="10"/>
      <c r="D271" s="10"/>
      <c r="E271" s="10"/>
    </row>
    <row r="272">
      <c r="B272" s="10"/>
      <c r="C272" s="10"/>
      <c r="D272" s="10"/>
      <c r="E272" s="10"/>
    </row>
    <row r="273">
      <c r="B273" s="10"/>
      <c r="C273" s="10"/>
      <c r="D273" s="10"/>
      <c r="E273" s="10"/>
    </row>
    <row r="274">
      <c r="B274" s="10"/>
      <c r="C274" s="10"/>
      <c r="D274" s="10"/>
      <c r="E274" s="10"/>
    </row>
    <row r="275">
      <c r="B275" s="10"/>
      <c r="C275" s="10"/>
      <c r="D275" s="10"/>
      <c r="E275" s="10"/>
    </row>
    <row r="276">
      <c r="B276" s="10"/>
      <c r="C276" s="10"/>
      <c r="D276" s="10"/>
      <c r="E276" s="10"/>
    </row>
    <row r="277">
      <c r="B277" s="10"/>
      <c r="C277" s="10"/>
      <c r="D277" s="10"/>
      <c r="E277" s="10"/>
    </row>
    <row r="278">
      <c r="B278" s="10"/>
      <c r="C278" s="10"/>
      <c r="D278" s="10"/>
      <c r="E278" s="10"/>
    </row>
    <row r="279">
      <c r="B279" s="10"/>
      <c r="C279" s="10"/>
      <c r="D279" s="10"/>
      <c r="E279" s="10"/>
    </row>
    <row r="280">
      <c r="B280" s="10"/>
      <c r="C280" s="10"/>
      <c r="D280" s="10"/>
      <c r="E280" s="10"/>
    </row>
    <row r="281">
      <c r="B281" s="10"/>
      <c r="C281" s="10"/>
      <c r="D281" s="10"/>
      <c r="E281" s="10"/>
    </row>
    <row r="282">
      <c r="B282" s="10"/>
      <c r="C282" s="10"/>
      <c r="D282" s="10"/>
      <c r="E282" s="10"/>
    </row>
    <row r="283">
      <c r="B283" s="10"/>
      <c r="C283" s="10"/>
      <c r="D283" s="10"/>
      <c r="E283" s="10"/>
    </row>
    <row r="284">
      <c r="B284" s="10"/>
      <c r="C284" s="10"/>
      <c r="D284" s="10"/>
      <c r="E284" s="10"/>
    </row>
    <row r="285">
      <c r="B285" s="10"/>
      <c r="C285" s="10"/>
      <c r="D285" s="10"/>
      <c r="E285" s="10"/>
    </row>
    <row r="286">
      <c r="B286" s="10"/>
      <c r="C286" s="10"/>
      <c r="D286" s="10"/>
      <c r="E286" s="10"/>
    </row>
    <row r="287">
      <c r="B287" s="10"/>
      <c r="C287" s="10"/>
      <c r="D287" s="10"/>
      <c r="E287" s="10"/>
    </row>
    <row r="288">
      <c r="B288" s="10"/>
      <c r="C288" s="10"/>
      <c r="D288" s="10"/>
      <c r="E288" s="10"/>
    </row>
    <row r="289">
      <c r="B289" s="10"/>
      <c r="C289" s="10"/>
      <c r="D289" s="10"/>
      <c r="E289" s="10"/>
    </row>
    <row r="290">
      <c r="B290" s="10"/>
      <c r="C290" s="10"/>
      <c r="D290" s="10"/>
      <c r="E290" s="10"/>
    </row>
    <row r="291">
      <c r="B291" s="10"/>
      <c r="C291" s="10"/>
      <c r="D291" s="10"/>
      <c r="E291" s="10"/>
    </row>
    <row r="292">
      <c r="B292" s="10"/>
      <c r="C292" s="10"/>
      <c r="D292" s="10"/>
      <c r="E292" s="10"/>
    </row>
    <row r="293">
      <c r="B293" s="10"/>
      <c r="C293" s="10"/>
      <c r="D293" s="10"/>
      <c r="E293" s="10"/>
    </row>
    <row r="294">
      <c r="B294" s="10"/>
      <c r="C294" s="10"/>
      <c r="D294" s="10"/>
      <c r="E294" s="10"/>
    </row>
    <row r="295">
      <c r="B295" s="10"/>
      <c r="C295" s="10"/>
      <c r="D295" s="10"/>
      <c r="E295" s="10"/>
    </row>
    <row r="296">
      <c r="B296" s="10"/>
      <c r="C296" s="10"/>
      <c r="D296" s="10"/>
      <c r="E296" s="10"/>
    </row>
    <row r="297">
      <c r="B297" s="10"/>
      <c r="C297" s="10"/>
      <c r="D297" s="10"/>
      <c r="E297" s="10"/>
    </row>
    <row r="298">
      <c r="B298" s="10"/>
      <c r="C298" s="10"/>
      <c r="D298" s="10"/>
      <c r="E298" s="10"/>
    </row>
    <row r="299">
      <c r="B299" s="10"/>
      <c r="C299" s="10"/>
      <c r="D299" s="10"/>
      <c r="E299" s="10"/>
    </row>
    <row r="300">
      <c r="B300" s="10"/>
      <c r="C300" s="10"/>
      <c r="D300" s="10"/>
      <c r="E300" s="10"/>
    </row>
    <row r="301">
      <c r="B301" s="10"/>
      <c r="C301" s="10"/>
      <c r="D301" s="10"/>
      <c r="E301" s="10"/>
    </row>
    <row r="302">
      <c r="B302" s="10"/>
      <c r="C302" s="10"/>
      <c r="D302" s="10"/>
      <c r="E302" s="10"/>
    </row>
    <row r="303">
      <c r="B303" s="10"/>
      <c r="C303" s="10"/>
      <c r="D303" s="10"/>
      <c r="E303" s="10"/>
    </row>
    <row r="304">
      <c r="B304" s="10"/>
      <c r="C304" s="10"/>
      <c r="D304" s="10"/>
      <c r="E304" s="10"/>
    </row>
    <row r="305">
      <c r="B305" s="10"/>
      <c r="C305" s="10"/>
      <c r="D305" s="10"/>
      <c r="E305" s="10"/>
    </row>
    <row r="306">
      <c r="B306" s="10"/>
      <c r="C306" s="10"/>
      <c r="D306" s="10"/>
      <c r="E306" s="10"/>
    </row>
    <row r="307">
      <c r="B307" s="10"/>
      <c r="C307" s="10"/>
      <c r="D307" s="10"/>
      <c r="E307" s="10"/>
    </row>
    <row r="308">
      <c r="B308" s="10"/>
      <c r="C308" s="10"/>
      <c r="D308" s="10"/>
      <c r="E308" s="10"/>
    </row>
    <row r="309">
      <c r="B309" s="10"/>
      <c r="C309" s="10"/>
      <c r="D309" s="10"/>
      <c r="E309" s="10"/>
    </row>
    <row r="310">
      <c r="B310" s="10"/>
      <c r="C310" s="10"/>
      <c r="D310" s="10"/>
      <c r="E310" s="10"/>
    </row>
    <row r="311">
      <c r="B311" s="10"/>
      <c r="C311" s="10"/>
      <c r="D311" s="10"/>
      <c r="E311" s="10"/>
    </row>
    <row r="312">
      <c r="B312" s="10"/>
      <c r="C312" s="10"/>
      <c r="D312" s="10"/>
      <c r="E312" s="10"/>
    </row>
    <row r="313">
      <c r="B313" s="10"/>
      <c r="C313" s="10"/>
      <c r="D313" s="10"/>
      <c r="E313" s="10"/>
    </row>
    <row r="314">
      <c r="B314" s="10"/>
      <c r="C314" s="10"/>
      <c r="D314" s="10"/>
      <c r="E314" s="10"/>
    </row>
    <row r="315">
      <c r="B315" s="10"/>
      <c r="C315" s="10"/>
      <c r="D315" s="10"/>
      <c r="E315" s="10"/>
    </row>
    <row r="316">
      <c r="B316" s="10"/>
      <c r="C316" s="10"/>
      <c r="D316" s="10"/>
      <c r="E316" s="10"/>
    </row>
    <row r="317">
      <c r="B317" s="10"/>
      <c r="C317" s="10"/>
      <c r="D317" s="10"/>
      <c r="E317" s="10"/>
    </row>
    <row r="318">
      <c r="B318" s="10"/>
      <c r="C318" s="10"/>
      <c r="D318" s="10"/>
      <c r="E318" s="10"/>
    </row>
    <row r="319">
      <c r="B319" s="10"/>
      <c r="C319" s="10"/>
      <c r="D319" s="10"/>
      <c r="E319" s="10"/>
    </row>
    <row r="320">
      <c r="B320" s="10"/>
      <c r="C320" s="10"/>
      <c r="D320" s="10"/>
      <c r="E320" s="10"/>
    </row>
    <row r="321">
      <c r="B321" s="10"/>
      <c r="C321" s="10"/>
      <c r="D321" s="10"/>
      <c r="E321" s="10"/>
    </row>
    <row r="322">
      <c r="B322" s="10"/>
      <c r="C322" s="10"/>
      <c r="D322" s="10"/>
      <c r="E322" s="10"/>
    </row>
    <row r="323">
      <c r="B323" s="10"/>
      <c r="C323" s="10"/>
      <c r="D323" s="10"/>
      <c r="E323" s="10"/>
    </row>
    <row r="324">
      <c r="B324" s="10"/>
      <c r="C324" s="10"/>
      <c r="D324" s="10"/>
      <c r="E324" s="10"/>
    </row>
    <row r="325">
      <c r="B325" s="10"/>
      <c r="C325" s="10"/>
      <c r="D325" s="10"/>
      <c r="E325" s="10"/>
    </row>
    <row r="326">
      <c r="B326" s="10"/>
      <c r="C326" s="10"/>
      <c r="D326" s="10"/>
      <c r="E326" s="10"/>
    </row>
    <row r="327">
      <c r="B327" s="10"/>
      <c r="C327" s="10"/>
      <c r="D327" s="10"/>
      <c r="E327" s="10"/>
    </row>
    <row r="328">
      <c r="B328" s="10"/>
      <c r="C328" s="10"/>
      <c r="D328" s="10"/>
      <c r="E328" s="10"/>
    </row>
    <row r="329">
      <c r="B329" s="10"/>
      <c r="C329" s="10"/>
      <c r="D329" s="10"/>
      <c r="E329" s="10"/>
    </row>
    <row r="330">
      <c r="B330" s="10"/>
      <c r="C330" s="10"/>
      <c r="D330" s="10"/>
      <c r="E330" s="10"/>
    </row>
    <row r="331">
      <c r="B331" s="10"/>
      <c r="C331" s="10"/>
      <c r="D331" s="10"/>
      <c r="E331" s="10"/>
    </row>
    <row r="332">
      <c r="B332" s="10"/>
      <c r="C332" s="10"/>
      <c r="D332" s="10"/>
      <c r="E332" s="10"/>
    </row>
    <row r="333">
      <c r="B333" s="10"/>
      <c r="C333" s="10"/>
      <c r="D333" s="10"/>
      <c r="E333" s="10"/>
    </row>
    <row r="334">
      <c r="B334" s="10"/>
      <c r="C334" s="10"/>
      <c r="D334" s="10"/>
      <c r="E334" s="10"/>
    </row>
    <row r="335">
      <c r="B335" s="10"/>
      <c r="C335" s="10"/>
      <c r="D335" s="10"/>
      <c r="E335" s="10"/>
    </row>
    <row r="336">
      <c r="B336" s="10"/>
      <c r="C336" s="10"/>
      <c r="D336" s="10"/>
      <c r="E336" s="10"/>
    </row>
    <row r="337">
      <c r="B337" s="10"/>
      <c r="C337" s="10"/>
      <c r="D337" s="10"/>
      <c r="E337" s="10"/>
    </row>
    <row r="338">
      <c r="B338" s="10"/>
      <c r="C338" s="10"/>
      <c r="D338" s="10"/>
      <c r="E338" s="10"/>
    </row>
    <row r="339">
      <c r="B339" s="10"/>
      <c r="C339" s="10"/>
      <c r="D339" s="10"/>
      <c r="E339" s="10"/>
    </row>
    <row r="340">
      <c r="B340" s="10"/>
      <c r="C340" s="10"/>
      <c r="D340" s="10"/>
      <c r="E340" s="10"/>
    </row>
    <row r="341">
      <c r="B341" s="10"/>
      <c r="C341" s="10"/>
      <c r="D341" s="10"/>
      <c r="E341" s="10"/>
    </row>
    <row r="342">
      <c r="B342" s="10"/>
      <c r="C342" s="10"/>
      <c r="D342" s="10"/>
      <c r="E342" s="10"/>
    </row>
    <row r="343">
      <c r="B343" s="10"/>
      <c r="C343" s="10"/>
      <c r="D343" s="10"/>
      <c r="E343" s="10"/>
    </row>
    <row r="344">
      <c r="B344" s="10"/>
      <c r="C344" s="10"/>
      <c r="D344" s="10"/>
      <c r="E344" s="10"/>
    </row>
    <row r="345">
      <c r="B345" s="10"/>
      <c r="C345" s="10"/>
      <c r="D345" s="10"/>
      <c r="E345" s="10"/>
    </row>
    <row r="346">
      <c r="B346" s="10"/>
      <c r="C346" s="10"/>
      <c r="D346" s="10"/>
      <c r="E346" s="10"/>
    </row>
    <row r="347">
      <c r="B347" s="10"/>
      <c r="C347" s="10"/>
      <c r="D347" s="10"/>
      <c r="E347" s="10"/>
    </row>
    <row r="348">
      <c r="B348" s="10"/>
      <c r="C348" s="10"/>
      <c r="D348" s="10"/>
      <c r="E348" s="10"/>
    </row>
    <row r="349">
      <c r="B349" s="10"/>
      <c r="C349" s="10"/>
      <c r="D349" s="10"/>
      <c r="E349" s="10"/>
    </row>
    <row r="350">
      <c r="B350" s="10"/>
      <c r="C350" s="10"/>
      <c r="D350" s="10"/>
      <c r="E350" s="10"/>
    </row>
    <row r="351">
      <c r="B351" s="10"/>
      <c r="C351" s="10"/>
      <c r="D351" s="10"/>
      <c r="E351" s="10"/>
    </row>
    <row r="352">
      <c r="B352" s="10"/>
      <c r="C352" s="10"/>
      <c r="D352" s="10"/>
      <c r="E352" s="10"/>
    </row>
    <row r="353">
      <c r="B353" s="10"/>
      <c r="C353" s="10"/>
      <c r="D353" s="10"/>
      <c r="E353" s="10"/>
    </row>
    <row r="354">
      <c r="B354" s="10"/>
      <c r="C354" s="10"/>
      <c r="D354" s="10"/>
      <c r="E354" s="10"/>
    </row>
    <row r="355">
      <c r="B355" s="10"/>
      <c r="C355" s="10"/>
      <c r="D355" s="10"/>
      <c r="E355" s="10"/>
    </row>
    <row r="356">
      <c r="B356" s="10"/>
      <c r="C356" s="10"/>
      <c r="D356" s="10"/>
      <c r="E356" s="10"/>
    </row>
    <row r="357">
      <c r="B357" s="10"/>
      <c r="C357" s="10"/>
      <c r="D357" s="10"/>
      <c r="E357" s="10"/>
    </row>
    <row r="358">
      <c r="B358" s="10"/>
      <c r="C358" s="10"/>
      <c r="D358" s="10"/>
      <c r="E358" s="10"/>
    </row>
    <row r="359">
      <c r="B359" s="10"/>
      <c r="C359" s="10"/>
      <c r="D359" s="10"/>
      <c r="E359" s="10"/>
    </row>
    <row r="360">
      <c r="B360" s="10"/>
      <c r="C360" s="10"/>
      <c r="D360" s="10"/>
      <c r="E360" s="10"/>
    </row>
    <row r="361">
      <c r="B361" s="10"/>
      <c r="C361" s="10"/>
      <c r="D361" s="10"/>
      <c r="E361" s="10"/>
    </row>
    <row r="362">
      <c r="B362" s="10"/>
      <c r="C362" s="10"/>
      <c r="D362" s="10"/>
      <c r="E362" s="10"/>
    </row>
    <row r="363">
      <c r="B363" s="10"/>
      <c r="C363" s="10"/>
      <c r="D363" s="10"/>
      <c r="E363" s="10"/>
    </row>
    <row r="364">
      <c r="B364" s="10"/>
      <c r="C364" s="10"/>
      <c r="D364" s="10"/>
      <c r="E364" s="10"/>
    </row>
    <row r="365">
      <c r="B365" s="10"/>
      <c r="C365" s="10"/>
      <c r="D365" s="10"/>
      <c r="E365" s="10"/>
    </row>
    <row r="366">
      <c r="B366" s="10"/>
      <c r="C366" s="10"/>
      <c r="D366" s="10"/>
      <c r="E366" s="10"/>
    </row>
    <row r="367">
      <c r="B367" s="10"/>
      <c r="C367" s="10"/>
      <c r="D367" s="10"/>
      <c r="E367" s="10"/>
    </row>
    <row r="368">
      <c r="B368" s="10"/>
      <c r="C368" s="10"/>
      <c r="D368" s="10"/>
      <c r="E368" s="10"/>
    </row>
    <row r="369">
      <c r="B369" s="10"/>
      <c r="C369" s="10"/>
      <c r="D369" s="10"/>
      <c r="E369" s="10"/>
    </row>
    <row r="370">
      <c r="B370" s="10"/>
      <c r="C370" s="10"/>
      <c r="D370" s="10"/>
      <c r="E370" s="10"/>
    </row>
    <row r="371">
      <c r="B371" s="10"/>
      <c r="C371" s="10"/>
      <c r="D371" s="10"/>
      <c r="E371" s="10"/>
    </row>
    <row r="372">
      <c r="B372" s="10"/>
      <c r="C372" s="10"/>
      <c r="D372" s="10"/>
      <c r="E372" s="10"/>
    </row>
    <row r="373">
      <c r="B373" s="10"/>
      <c r="C373" s="10"/>
      <c r="D373" s="10"/>
      <c r="E373" s="10"/>
    </row>
    <row r="374">
      <c r="B374" s="10"/>
      <c r="C374" s="10"/>
      <c r="D374" s="10"/>
      <c r="E374" s="10"/>
    </row>
    <row r="375">
      <c r="B375" s="10"/>
      <c r="C375" s="10"/>
      <c r="D375" s="10"/>
      <c r="E375" s="10"/>
    </row>
    <row r="376">
      <c r="B376" s="10"/>
      <c r="C376" s="10"/>
      <c r="D376" s="10"/>
      <c r="E376" s="10"/>
    </row>
    <row r="377">
      <c r="B377" s="10"/>
      <c r="C377" s="10"/>
      <c r="D377" s="10"/>
      <c r="E377" s="10"/>
    </row>
    <row r="378">
      <c r="B378" s="10"/>
      <c r="C378" s="10"/>
      <c r="D378" s="10"/>
      <c r="E378" s="10"/>
    </row>
    <row r="379">
      <c r="B379" s="10"/>
      <c r="C379" s="10"/>
      <c r="D379" s="10"/>
      <c r="E379" s="10"/>
    </row>
    <row r="380">
      <c r="B380" s="10"/>
      <c r="C380" s="10"/>
      <c r="D380" s="10"/>
      <c r="E380" s="10"/>
    </row>
    <row r="381">
      <c r="B381" s="10"/>
      <c r="C381" s="10"/>
      <c r="D381" s="10"/>
      <c r="E381" s="10"/>
    </row>
    <row r="382">
      <c r="B382" s="10"/>
      <c r="C382" s="10"/>
      <c r="D382" s="10"/>
      <c r="E382" s="10"/>
    </row>
    <row r="383">
      <c r="B383" s="10"/>
      <c r="C383" s="10"/>
      <c r="D383" s="10"/>
      <c r="E383" s="10"/>
    </row>
    <row r="384">
      <c r="B384" s="10"/>
      <c r="C384" s="10"/>
      <c r="D384" s="10"/>
      <c r="E384" s="10"/>
    </row>
    <row r="385">
      <c r="B385" s="10"/>
      <c r="C385" s="10"/>
      <c r="D385" s="10"/>
      <c r="E385" s="10"/>
    </row>
    <row r="386">
      <c r="B386" s="10"/>
      <c r="C386" s="10"/>
      <c r="D386" s="10"/>
      <c r="E386" s="10"/>
    </row>
    <row r="387">
      <c r="B387" s="10"/>
      <c r="C387" s="10"/>
      <c r="D387" s="10"/>
      <c r="E387" s="10"/>
    </row>
    <row r="388">
      <c r="B388" s="10"/>
      <c r="C388" s="10"/>
      <c r="D388" s="10"/>
      <c r="E388" s="10"/>
    </row>
    <row r="389">
      <c r="B389" s="10"/>
      <c r="C389" s="10"/>
      <c r="D389" s="10"/>
      <c r="E389" s="10"/>
    </row>
    <row r="390">
      <c r="B390" s="10"/>
      <c r="C390" s="10"/>
      <c r="D390" s="10"/>
      <c r="E390" s="10"/>
    </row>
    <row r="391">
      <c r="B391" s="10"/>
      <c r="C391" s="10"/>
      <c r="D391" s="10"/>
      <c r="E391" s="10"/>
    </row>
    <row r="392">
      <c r="B392" s="10"/>
      <c r="C392" s="10"/>
      <c r="D392" s="10"/>
      <c r="E392" s="10"/>
    </row>
    <row r="393">
      <c r="B393" s="10"/>
      <c r="C393" s="10"/>
      <c r="D393" s="10"/>
      <c r="E393" s="10"/>
    </row>
    <row r="394">
      <c r="B394" s="10"/>
      <c r="C394" s="10"/>
      <c r="D394" s="10"/>
      <c r="E394" s="10"/>
    </row>
    <row r="395">
      <c r="B395" s="10"/>
      <c r="C395" s="10"/>
      <c r="D395" s="10"/>
      <c r="E395" s="10"/>
    </row>
    <row r="396">
      <c r="B396" s="10"/>
      <c r="C396" s="10"/>
      <c r="D396" s="10"/>
      <c r="E396" s="10"/>
    </row>
    <row r="397">
      <c r="B397" s="10"/>
      <c r="C397" s="10"/>
      <c r="D397" s="10"/>
      <c r="E397" s="10"/>
    </row>
    <row r="398">
      <c r="B398" s="10"/>
      <c r="C398" s="10"/>
      <c r="D398" s="10"/>
      <c r="E398" s="10"/>
    </row>
    <row r="399">
      <c r="B399" s="10"/>
      <c r="C399" s="10"/>
      <c r="D399" s="10"/>
      <c r="E399" s="10"/>
    </row>
    <row r="400">
      <c r="B400" s="10"/>
      <c r="C400" s="10"/>
      <c r="D400" s="10"/>
      <c r="E400" s="10"/>
    </row>
    <row r="401">
      <c r="B401" s="10"/>
      <c r="C401" s="10"/>
      <c r="D401" s="10"/>
      <c r="E401" s="10"/>
    </row>
    <row r="402">
      <c r="B402" s="10"/>
      <c r="C402" s="10"/>
      <c r="D402" s="10"/>
      <c r="E402" s="10"/>
    </row>
    <row r="403">
      <c r="B403" s="10"/>
      <c r="C403" s="10"/>
      <c r="D403" s="10"/>
      <c r="E403" s="10"/>
    </row>
    <row r="404">
      <c r="B404" s="10"/>
      <c r="C404" s="10"/>
      <c r="D404" s="10"/>
      <c r="E404" s="10"/>
    </row>
    <row r="405">
      <c r="B405" s="10"/>
      <c r="C405" s="10"/>
      <c r="D405" s="10"/>
      <c r="E405" s="10"/>
    </row>
    <row r="406">
      <c r="B406" s="10"/>
      <c r="C406" s="10"/>
      <c r="D406" s="10"/>
      <c r="E406" s="10"/>
    </row>
    <row r="407">
      <c r="B407" s="10"/>
      <c r="C407" s="10"/>
      <c r="D407" s="10"/>
      <c r="E407" s="10"/>
    </row>
    <row r="408">
      <c r="B408" s="10"/>
      <c r="C408" s="10"/>
      <c r="D408" s="10"/>
      <c r="E408" s="10"/>
    </row>
    <row r="409">
      <c r="B409" s="10"/>
      <c r="C409" s="10"/>
      <c r="D409" s="10"/>
      <c r="E409" s="10"/>
    </row>
    <row r="410">
      <c r="B410" s="10"/>
      <c r="C410" s="10"/>
      <c r="D410" s="10"/>
      <c r="E410" s="10"/>
    </row>
    <row r="411">
      <c r="B411" s="10"/>
      <c r="C411" s="10"/>
      <c r="D411" s="10"/>
      <c r="E411" s="10"/>
    </row>
    <row r="412">
      <c r="B412" s="10"/>
      <c r="C412" s="10"/>
      <c r="D412" s="10"/>
      <c r="E412" s="10"/>
    </row>
    <row r="413">
      <c r="B413" s="10"/>
      <c r="C413" s="10"/>
      <c r="D413" s="10"/>
      <c r="E413" s="10"/>
    </row>
    <row r="414">
      <c r="B414" s="10"/>
      <c r="C414" s="10"/>
      <c r="D414" s="10"/>
      <c r="E414" s="10"/>
    </row>
    <row r="415">
      <c r="B415" s="10"/>
      <c r="C415" s="10"/>
      <c r="D415" s="10"/>
      <c r="E415" s="10"/>
    </row>
    <row r="416">
      <c r="B416" s="10"/>
      <c r="C416" s="10"/>
      <c r="D416" s="10"/>
      <c r="E416" s="10"/>
    </row>
    <row r="417">
      <c r="B417" s="10"/>
      <c r="C417" s="10"/>
      <c r="D417" s="10"/>
      <c r="E417" s="10"/>
    </row>
    <row r="418">
      <c r="B418" s="10"/>
      <c r="C418" s="10"/>
      <c r="D418" s="10"/>
      <c r="E418" s="10"/>
    </row>
    <row r="419">
      <c r="B419" s="10"/>
      <c r="C419" s="10"/>
      <c r="D419" s="10"/>
      <c r="E419" s="10"/>
    </row>
    <row r="420">
      <c r="B420" s="10"/>
      <c r="C420" s="10"/>
      <c r="D420" s="10"/>
      <c r="E420" s="10"/>
    </row>
    <row r="421">
      <c r="B421" s="10"/>
      <c r="C421" s="10"/>
      <c r="D421" s="10"/>
      <c r="E421" s="10"/>
    </row>
    <row r="422">
      <c r="B422" s="10"/>
      <c r="C422" s="10"/>
      <c r="D422" s="10"/>
      <c r="E422" s="10"/>
    </row>
    <row r="423">
      <c r="B423" s="10"/>
      <c r="C423" s="10"/>
      <c r="D423" s="10"/>
      <c r="E423" s="10"/>
    </row>
    <row r="424">
      <c r="B424" s="10"/>
      <c r="C424" s="10"/>
      <c r="D424" s="10"/>
      <c r="E424" s="10"/>
    </row>
    <row r="425">
      <c r="B425" s="10"/>
      <c r="C425" s="10"/>
      <c r="D425" s="10"/>
      <c r="E425" s="10"/>
    </row>
    <row r="426">
      <c r="B426" s="10"/>
      <c r="C426" s="10"/>
      <c r="D426" s="10"/>
      <c r="E426" s="10"/>
    </row>
    <row r="427">
      <c r="B427" s="10"/>
      <c r="C427" s="10"/>
      <c r="D427" s="10"/>
      <c r="E427" s="10"/>
    </row>
    <row r="428">
      <c r="B428" s="10"/>
      <c r="C428" s="10"/>
      <c r="D428" s="10"/>
      <c r="E428" s="10"/>
    </row>
    <row r="429">
      <c r="B429" s="10"/>
      <c r="C429" s="10"/>
      <c r="D429" s="10"/>
      <c r="E429" s="10"/>
    </row>
    <row r="430">
      <c r="B430" s="10"/>
      <c r="C430" s="10"/>
      <c r="D430" s="10"/>
      <c r="E430" s="10"/>
    </row>
    <row r="431">
      <c r="B431" s="10"/>
      <c r="C431" s="10"/>
      <c r="D431" s="10"/>
      <c r="E431" s="10"/>
    </row>
    <row r="432">
      <c r="B432" s="10"/>
      <c r="C432" s="10"/>
      <c r="D432" s="10"/>
      <c r="E432" s="10"/>
    </row>
    <row r="433">
      <c r="B433" s="10"/>
      <c r="C433" s="10"/>
      <c r="D433" s="10"/>
      <c r="E433" s="10"/>
    </row>
    <row r="434">
      <c r="B434" s="10"/>
      <c r="C434" s="10"/>
      <c r="D434" s="10"/>
      <c r="E434" s="10"/>
    </row>
    <row r="435">
      <c r="B435" s="10"/>
      <c r="C435" s="10"/>
      <c r="D435" s="10"/>
      <c r="E435" s="10"/>
    </row>
    <row r="436">
      <c r="B436" s="10"/>
      <c r="C436" s="10"/>
      <c r="D436" s="10"/>
      <c r="E436" s="10"/>
    </row>
    <row r="437">
      <c r="B437" s="10"/>
      <c r="C437" s="10"/>
      <c r="D437" s="10"/>
      <c r="E437" s="10"/>
    </row>
    <row r="438">
      <c r="B438" s="10"/>
      <c r="C438" s="10"/>
      <c r="D438" s="10"/>
      <c r="E438" s="10"/>
    </row>
    <row r="439">
      <c r="B439" s="10"/>
      <c r="C439" s="10"/>
      <c r="D439" s="10"/>
      <c r="E439" s="10"/>
    </row>
    <row r="440">
      <c r="B440" s="10"/>
      <c r="C440" s="10"/>
      <c r="D440" s="10"/>
      <c r="E440" s="10"/>
    </row>
    <row r="441">
      <c r="B441" s="10"/>
      <c r="C441" s="10"/>
      <c r="D441" s="10"/>
      <c r="E441" s="10"/>
    </row>
    <row r="442">
      <c r="B442" s="10"/>
      <c r="C442" s="10"/>
      <c r="D442" s="10"/>
      <c r="E442" s="10"/>
    </row>
    <row r="443">
      <c r="B443" s="10"/>
      <c r="C443" s="10"/>
      <c r="D443" s="10"/>
      <c r="E443" s="10"/>
    </row>
    <row r="444">
      <c r="B444" s="10"/>
      <c r="C444" s="10"/>
      <c r="D444" s="10"/>
      <c r="E444" s="10"/>
    </row>
    <row r="445">
      <c r="B445" s="10"/>
      <c r="C445" s="10"/>
      <c r="D445" s="10"/>
      <c r="E445" s="10"/>
    </row>
    <row r="446">
      <c r="B446" s="10"/>
      <c r="C446" s="10"/>
      <c r="D446" s="10"/>
      <c r="E446" s="10"/>
    </row>
    <row r="447">
      <c r="B447" s="10"/>
      <c r="C447" s="10"/>
      <c r="D447" s="10"/>
      <c r="E447" s="10"/>
    </row>
    <row r="448">
      <c r="B448" s="10"/>
      <c r="C448" s="10"/>
      <c r="D448" s="10"/>
      <c r="E448" s="10"/>
    </row>
    <row r="449">
      <c r="B449" s="10"/>
      <c r="C449" s="10"/>
      <c r="D449" s="10"/>
      <c r="E449" s="10"/>
    </row>
    <row r="450">
      <c r="B450" s="10"/>
      <c r="C450" s="10"/>
      <c r="D450" s="10"/>
      <c r="E450" s="10"/>
    </row>
    <row r="451">
      <c r="B451" s="10"/>
      <c r="C451" s="10"/>
      <c r="D451" s="10"/>
      <c r="E451" s="10"/>
    </row>
    <row r="452">
      <c r="B452" s="10"/>
      <c r="C452" s="10"/>
      <c r="D452" s="10"/>
      <c r="E452" s="10"/>
    </row>
    <row r="453">
      <c r="B453" s="10"/>
      <c r="C453" s="10"/>
      <c r="D453" s="10"/>
      <c r="E453" s="10"/>
    </row>
    <row r="454">
      <c r="B454" s="10"/>
      <c r="C454" s="10"/>
      <c r="D454" s="10"/>
      <c r="E454" s="10"/>
    </row>
    <row r="455">
      <c r="B455" s="10"/>
      <c r="C455" s="10"/>
      <c r="D455" s="10"/>
      <c r="E455" s="10"/>
    </row>
    <row r="456">
      <c r="B456" s="10"/>
      <c r="C456" s="10"/>
      <c r="D456" s="10"/>
      <c r="E456" s="10"/>
    </row>
    <row r="457">
      <c r="B457" s="10"/>
      <c r="C457" s="10"/>
      <c r="D457" s="10"/>
      <c r="E457" s="10"/>
    </row>
    <row r="458">
      <c r="B458" s="10"/>
      <c r="C458" s="10"/>
      <c r="D458" s="10"/>
      <c r="E458" s="10"/>
    </row>
    <row r="459">
      <c r="B459" s="10"/>
      <c r="C459" s="10"/>
      <c r="D459" s="10"/>
      <c r="E459" s="10"/>
    </row>
    <row r="460">
      <c r="B460" s="10"/>
      <c r="C460" s="10"/>
      <c r="D460" s="10"/>
      <c r="E460" s="10"/>
    </row>
    <row r="461">
      <c r="B461" s="10"/>
      <c r="C461" s="10"/>
      <c r="D461" s="10"/>
      <c r="E461" s="10"/>
    </row>
    <row r="462">
      <c r="B462" s="10"/>
      <c r="C462" s="10"/>
      <c r="D462" s="10"/>
      <c r="E462" s="10"/>
    </row>
    <row r="463">
      <c r="B463" s="10"/>
      <c r="C463" s="10"/>
      <c r="D463" s="10"/>
      <c r="E463" s="10"/>
    </row>
    <row r="464">
      <c r="B464" s="10"/>
      <c r="C464" s="10"/>
      <c r="D464" s="10"/>
      <c r="E464" s="10"/>
    </row>
    <row r="465">
      <c r="B465" s="10"/>
      <c r="C465" s="10"/>
      <c r="D465" s="10"/>
      <c r="E465" s="10"/>
    </row>
    <row r="466">
      <c r="B466" s="10"/>
      <c r="C466" s="10"/>
      <c r="D466" s="10"/>
      <c r="E466" s="10"/>
    </row>
    <row r="467">
      <c r="B467" s="10"/>
      <c r="C467" s="10"/>
      <c r="D467" s="10"/>
      <c r="E467" s="10"/>
    </row>
    <row r="468">
      <c r="B468" s="10"/>
      <c r="C468" s="10"/>
      <c r="D468" s="10"/>
      <c r="E468" s="10"/>
    </row>
    <row r="469">
      <c r="B469" s="10"/>
      <c r="C469" s="10"/>
      <c r="D469" s="10"/>
      <c r="E469" s="10"/>
    </row>
    <row r="470">
      <c r="B470" s="10"/>
      <c r="C470" s="10"/>
      <c r="D470" s="10"/>
      <c r="E470" s="10"/>
    </row>
    <row r="471">
      <c r="B471" s="10"/>
      <c r="C471" s="10"/>
      <c r="D471" s="10"/>
      <c r="E471" s="10"/>
    </row>
    <row r="472">
      <c r="B472" s="10"/>
      <c r="C472" s="10"/>
      <c r="D472" s="10"/>
      <c r="E472" s="10"/>
    </row>
    <row r="473">
      <c r="B473" s="10"/>
      <c r="C473" s="10"/>
      <c r="D473" s="10"/>
      <c r="E473" s="10"/>
    </row>
    <row r="474">
      <c r="B474" s="10"/>
      <c r="C474" s="10"/>
      <c r="D474" s="10"/>
      <c r="E474" s="10"/>
    </row>
    <row r="475">
      <c r="B475" s="10"/>
      <c r="C475" s="10"/>
      <c r="D475" s="10"/>
      <c r="E475" s="10"/>
    </row>
    <row r="476">
      <c r="B476" s="10"/>
      <c r="C476" s="10"/>
      <c r="D476" s="10"/>
      <c r="E476" s="10"/>
    </row>
    <row r="477">
      <c r="B477" s="10"/>
      <c r="C477" s="10"/>
      <c r="D477" s="10"/>
      <c r="E477" s="10"/>
    </row>
    <row r="478">
      <c r="B478" s="10"/>
      <c r="C478" s="10"/>
      <c r="D478" s="10"/>
      <c r="E478" s="10"/>
    </row>
    <row r="479">
      <c r="B479" s="10"/>
      <c r="C479" s="10"/>
      <c r="D479" s="10"/>
      <c r="E479" s="10"/>
    </row>
    <row r="480">
      <c r="B480" s="10"/>
      <c r="C480" s="10"/>
      <c r="D480" s="10"/>
      <c r="E480" s="10"/>
    </row>
    <row r="481">
      <c r="B481" s="10"/>
      <c r="C481" s="10"/>
      <c r="D481" s="10"/>
      <c r="E481" s="10"/>
    </row>
    <row r="482">
      <c r="B482" s="10"/>
      <c r="C482" s="10"/>
      <c r="D482" s="10"/>
      <c r="E482" s="10"/>
    </row>
    <row r="483">
      <c r="B483" s="10"/>
      <c r="C483" s="10"/>
      <c r="D483" s="10"/>
      <c r="E483" s="10"/>
    </row>
    <row r="484">
      <c r="B484" s="10"/>
      <c r="C484" s="10"/>
      <c r="D484" s="10"/>
      <c r="E484" s="10"/>
    </row>
    <row r="485">
      <c r="B485" s="10"/>
      <c r="C485" s="10"/>
      <c r="D485" s="10"/>
      <c r="E485" s="10"/>
    </row>
    <row r="486">
      <c r="B486" s="10"/>
      <c r="C486" s="10"/>
      <c r="D486" s="10"/>
      <c r="E486" s="10"/>
    </row>
    <row r="487">
      <c r="B487" s="10"/>
      <c r="C487" s="10"/>
      <c r="D487" s="10"/>
      <c r="E487" s="10"/>
    </row>
    <row r="488">
      <c r="B488" s="10"/>
      <c r="C488" s="10"/>
      <c r="D488" s="10"/>
      <c r="E488" s="10"/>
    </row>
    <row r="489">
      <c r="B489" s="10"/>
      <c r="C489" s="10"/>
      <c r="D489" s="10"/>
      <c r="E489" s="10"/>
    </row>
    <row r="490">
      <c r="B490" s="10"/>
      <c r="C490" s="10"/>
      <c r="D490" s="10"/>
      <c r="E490" s="10"/>
    </row>
    <row r="491">
      <c r="B491" s="10"/>
      <c r="C491" s="10"/>
      <c r="D491" s="10"/>
      <c r="E491" s="10"/>
    </row>
    <row r="492">
      <c r="B492" s="10"/>
      <c r="C492" s="10"/>
      <c r="D492" s="10"/>
      <c r="E492" s="10"/>
    </row>
    <row r="493">
      <c r="B493" s="10"/>
      <c r="C493" s="10"/>
      <c r="D493" s="10"/>
      <c r="E493" s="10"/>
    </row>
    <row r="494">
      <c r="B494" s="10"/>
      <c r="C494" s="10"/>
      <c r="D494" s="10"/>
      <c r="E494" s="10"/>
    </row>
    <row r="495">
      <c r="B495" s="10"/>
      <c r="C495" s="10"/>
      <c r="D495" s="10"/>
      <c r="E495" s="10"/>
    </row>
    <row r="496">
      <c r="B496" s="10"/>
      <c r="C496" s="10"/>
      <c r="D496" s="10"/>
      <c r="E496" s="10"/>
    </row>
    <row r="497">
      <c r="B497" s="10"/>
      <c r="C497" s="10"/>
      <c r="D497" s="10"/>
      <c r="E497" s="10"/>
    </row>
    <row r="498">
      <c r="B498" s="10"/>
      <c r="C498" s="10"/>
      <c r="D498" s="10"/>
      <c r="E498" s="10"/>
    </row>
    <row r="499">
      <c r="B499" s="10"/>
      <c r="C499" s="10"/>
      <c r="D499" s="10"/>
      <c r="E499" s="10"/>
    </row>
    <row r="500">
      <c r="B500" s="10"/>
      <c r="C500" s="10"/>
      <c r="D500" s="10"/>
      <c r="E500" s="10"/>
    </row>
    <row r="501">
      <c r="B501" s="10"/>
      <c r="C501" s="10"/>
      <c r="D501" s="10"/>
      <c r="E501" s="10"/>
    </row>
    <row r="502">
      <c r="B502" s="10"/>
      <c r="C502" s="10"/>
      <c r="D502" s="10"/>
      <c r="E502" s="10"/>
    </row>
    <row r="503">
      <c r="B503" s="10"/>
      <c r="C503" s="10"/>
      <c r="D503" s="10"/>
      <c r="E503" s="10"/>
    </row>
    <row r="504">
      <c r="B504" s="10"/>
      <c r="C504" s="10"/>
      <c r="D504" s="10"/>
      <c r="E504" s="10"/>
    </row>
    <row r="505">
      <c r="B505" s="10"/>
      <c r="C505" s="10"/>
      <c r="D505" s="10"/>
      <c r="E505" s="10"/>
    </row>
    <row r="506">
      <c r="B506" s="10"/>
      <c r="C506" s="10"/>
      <c r="D506" s="10"/>
      <c r="E506" s="10"/>
    </row>
    <row r="507">
      <c r="B507" s="10"/>
      <c r="C507" s="10"/>
      <c r="D507" s="10"/>
      <c r="E507" s="10"/>
    </row>
    <row r="508">
      <c r="B508" s="10"/>
      <c r="C508" s="10"/>
      <c r="D508" s="10"/>
      <c r="E508" s="10"/>
    </row>
    <row r="509">
      <c r="B509" s="10"/>
      <c r="C509" s="10"/>
      <c r="D509" s="10"/>
      <c r="E509" s="10"/>
    </row>
    <row r="510">
      <c r="B510" s="10"/>
      <c r="C510" s="10"/>
      <c r="D510" s="10"/>
      <c r="E510" s="10"/>
    </row>
    <row r="511">
      <c r="B511" s="10"/>
      <c r="C511" s="10"/>
      <c r="D511" s="10"/>
      <c r="E511" s="10"/>
    </row>
    <row r="512">
      <c r="B512" s="10"/>
      <c r="C512" s="10"/>
      <c r="D512" s="10"/>
      <c r="E512" s="10"/>
    </row>
    <row r="513">
      <c r="B513" s="10"/>
      <c r="C513" s="10"/>
      <c r="D513" s="10"/>
      <c r="E513" s="10"/>
    </row>
    <row r="514">
      <c r="B514" s="10"/>
      <c r="C514" s="10"/>
      <c r="D514" s="10"/>
      <c r="E514" s="10"/>
    </row>
    <row r="515">
      <c r="B515" s="10"/>
      <c r="C515" s="10"/>
      <c r="D515" s="10"/>
      <c r="E515" s="10"/>
    </row>
    <row r="516">
      <c r="B516" s="10"/>
      <c r="C516" s="10"/>
      <c r="D516" s="10"/>
      <c r="E516" s="10"/>
    </row>
    <row r="517">
      <c r="B517" s="10"/>
      <c r="C517" s="10"/>
      <c r="D517" s="10"/>
      <c r="E517" s="10"/>
    </row>
    <row r="518">
      <c r="B518" s="10"/>
      <c r="C518" s="10"/>
      <c r="D518" s="10"/>
      <c r="E518" s="10"/>
    </row>
    <row r="519">
      <c r="B519" s="10"/>
      <c r="C519" s="10"/>
      <c r="D519" s="10"/>
      <c r="E519" s="10"/>
    </row>
    <row r="520">
      <c r="B520" s="10"/>
      <c r="C520" s="10"/>
      <c r="D520" s="10"/>
      <c r="E520" s="10"/>
    </row>
    <row r="521">
      <c r="B521" s="10"/>
      <c r="C521" s="10"/>
      <c r="D521" s="10"/>
      <c r="E521" s="10"/>
    </row>
    <row r="522">
      <c r="B522" s="10"/>
      <c r="C522" s="10"/>
      <c r="D522" s="10"/>
      <c r="E522" s="10"/>
    </row>
    <row r="523">
      <c r="B523" s="10"/>
      <c r="C523" s="10"/>
      <c r="D523" s="10"/>
      <c r="E523" s="10"/>
    </row>
    <row r="524">
      <c r="B524" s="10"/>
      <c r="C524" s="10"/>
      <c r="D524" s="10"/>
      <c r="E524" s="10"/>
    </row>
    <row r="525">
      <c r="B525" s="10"/>
      <c r="C525" s="10"/>
      <c r="D525" s="10"/>
      <c r="E525" s="10"/>
    </row>
    <row r="526">
      <c r="B526" s="10"/>
      <c r="C526" s="10"/>
      <c r="D526" s="10"/>
      <c r="E526" s="10"/>
    </row>
    <row r="527">
      <c r="B527" s="10"/>
      <c r="C527" s="10"/>
      <c r="D527" s="10"/>
      <c r="E527" s="10"/>
    </row>
    <row r="528">
      <c r="B528" s="10"/>
      <c r="C528" s="10"/>
      <c r="D528" s="10"/>
      <c r="E528" s="10"/>
    </row>
    <row r="529">
      <c r="B529" s="10"/>
      <c r="C529" s="10"/>
      <c r="D529" s="10"/>
      <c r="E529" s="10"/>
    </row>
    <row r="530">
      <c r="B530" s="10"/>
      <c r="C530" s="10"/>
      <c r="D530" s="10"/>
      <c r="E530" s="10"/>
    </row>
    <row r="531">
      <c r="B531" s="10"/>
      <c r="C531" s="10"/>
      <c r="D531" s="10"/>
      <c r="E531" s="10"/>
    </row>
    <row r="532">
      <c r="B532" s="10"/>
      <c r="C532" s="10"/>
      <c r="D532" s="10"/>
      <c r="E532" s="10"/>
    </row>
    <row r="533">
      <c r="B533" s="10"/>
      <c r="C533" s="10"/>
      <c r="D533" s="10"/>
      <c r="E533" s="10"/>
    </row>
    <row r="534">
      <c r="B534" s="10"/>
      <c r="C534" s="10"/>
      <c r="D534" s="10"/>
      <c r="E534" s="10"/>
    </row>
    <row r="535">
      <c r="B535" s="10"/>
      <c r="C535" s="10"/>
      <c r="D535" s="10"/>
      <c r="E535" s="10"/>
    </row>
    <row r="536">
      <c r="B536" s="10"/>
      <c r="C536" s="10"/>
      <c r="D536" s="10"/>
      <c r="E536" s="10"/>
    </row>
    <row r="537">
      <c r="B537" s="10"/>
      <c r="C537" s="10"/>
      <c r="D537" s="10"/>
      <c r="E537" s="10"/>
    </row>
    <row r="538">
      <c r="B538" s="10"/>
      <c r="C538" s="10"/>
      <c r="D538" s="10"/>
      <c r="E538" s="10"/>
    </row>
    <row r="539">
      <c r="B539" s="10"/>
      <c r="C539" s="10"/>
      <c r="D539" s="10"/>
      <c r="E539" s="10"/>
    </row>
    <row r="540">
      <c r="B540" s="10"/>
      <c r="C540" s="10"/>
      <c r="D540" s="10"/>
      <c r="E540" s="10"/>
    </row>
    <row r="541">
      <c r="B541" s="10"/>
      <c r="C541" s="10"/>
      <c r="D541" s="10"/>
      <c r="E541" s="10"/>
    </row>
    <row r="542">
      <c r="B542" s="10"/>
      <c r="C542" s="10"/>
      <c r="D542" s="10"/>
      <c r="E542" s="10"/>
    </row>
    <row r="543">
      <c r="B543" s="10"/>
      <c r="C543" s="10"/>
      <c r="D543" s="10"/>
      <c r="E543" s="10"/>
    </row>
    <row r="544">
      <c r="B544" s="10"/>
      <c r="C544" s="10"/>
      <c r="D544" s="10"/>
      <c r="E544" s="10"/>
    </row>
    <row r="545">
      <c r="B545" s="10"/>
      <c r="C545" s="10"/>
      <c r="D545" s="10"/>
      <c r="E545" s="10"/>
    </row>
    <row r="546">
      <c r="B546" s="10"/>
      <c r="C546" s="10"/>
      <c r="D546" s="10"/>
      <c r="E546" s="10"/>
    </row>
    <row r="547">
      <c r="B547" s="10"/>
      <c r="C547" s="10"/>
      <c r="D547" s="10"/>
      <c r="E547" s="10"/>
    </row>
    <row r="548">
      <c r="B548" s="10"/>
      <c r="C548" s="10"/>
      <c r="D548" s="10"/>
      <c r="E548" s="10"/>
    </row>
    <row r="549">
      <c r="B549" s="10"/>
      <c r="C549" s="10"/>
      <c r="D549" s="10"/>
      <c r="E549" s="10"/>
    </row>
    <row r="550">
      <c r="B550" s="10"/>
      <c r="C550" s="10"/>
      <c r="D550" s="10"/>
      <c r="E550" s="10"/>
    </row>
    <row r="551">
      <c r="B551" s="10"/>
      <c r="C551" s="10"/>
      <c r="D551" s="10"/>
      <c r="E551" s="10"/>
    </row>
    <row r="552">
      <c r="B552" s="10"/>
      <c r="C552" s="10"/>
      <c r="D552" s="10"/>
      <c r="E552" s="10"/>
    </row>
    <row r="553">
      <c r="B553" s="10"/>
      <c r="C553" s="10"/>
      <c r="D553" s="10"/>
      <c r="E553" s="10"/>
    </row>
    <row r="554">
      <c r="B554" s="10"/>
      <c r="C554" s="10"/>
      <c r="D554" s="10"/>
      <c r="E554" s="10"/>
    </row>
    <row r="555">
      <c r="B555" s="10"/>
      <c r="C555" s="10"/>
      <c r="D555" s="10"/>
      <c r="E555" s="10"/>
    </row>
    <row r="556">
      <c r="B556" s="10"/>
      <c r="C556" s="10"/>
      <c r="D556" s="10"/>
      <c r="E556" s="10"/>
    </row>
    <row r="557">
      <c r="B557" s="10"/>
      <c r="C557" s="10"/>
      <c r="D557" s="10"/>
      <c r="E557" s="10"/>
    </row>
    <row r="558">
      <c r="B558" s="10"/>
      <c r="C558" s="10"/>
      <c r="D558" s="10"/>
      <c r="E558" s="10"/>
    </row>
    <row r="559">
      <c r="B559" s="10"/>
      <c r="C559" s="10"/>
      <c r="D559" s="10"/>
      <c r="E559" s="10"/>
    </row>
    <row r="560">
      <c r="B560" s="10"/>
      <c r="C560" s="10"/>
      <c r="D560" s="10"/>
      <c r="E560" s="10"/>
    </row>
    <row r="561">
      <c r="B561" s="10"/>
      <c r="C561" s="10"/>
      <c r="D561" s="10"/>
      <c r="E561" s="10"/>
    </row>
    <row r="562">
      <c r="B562" s="10"/>
      <c r="C562" s="10"/>
      <c r="D562" s="10"/>
      <c r="E562" s="10"/>
    </row>
    <row r="563">
      <c r="B563" s="10"/>
      <c r="C563" s="10"/>
      <c r="D563" s="10"/>
      <c r="E563" s="10"/>
    </row>
    <row r="564">
      <c r="B564" s="10"/>
      <c r="C564" s="10"/>
      <c r="D564" s="10"/>
      <c r="E564" s="10"/>
    </row>
    <row r="565">
      <c r="B565" s="10"/>
      <c r="C565" s="10"/>
      <c r="D565" s="10"/>
      <c r="E565" s="10"/>
    </row>
    <row r="566">
      <c r="B566" s="10"/>
      <c r="C566" s="10"/>
      <c r="D566" s="10"/>
      <c r="E566" s="10"/>
    </row>
    <row r="567">
      <c r="B567" s="10"/>
      <c r="C567" s="10"/>
      <c r="D567" s="10"/>
      <c r="E567" s="10"/>
    </row>
    <row r="568">
      <c r="B568" s="10"/>
      <c r="C568" s="10"/>
      <c r="D568" s="10"/>
      <c r="E568" s="10"/>
    </row>
    <row r="569">
      <c r="B569" s="10"/>
      <c r="C569" s="10"/>
      <c r="D569" s="10"/>
      <c r="E569" s="10"/>
    </row>
    <row r="570">
      <c r="B570" s="10"/>
      <c r="C570" s="10"/>
      <c r="D570" s="10"/>
      <c r="E570" s="10"/>
    </row>
    <row r="571">
      <c r="B571" s="10"/>
      <c r="C571" s="10"/>
      <c r="D571" s="10"/>
      <c r="E571" s="10"/>
    </row>
    <row r="572">
      <c r="B572" s="10"/>
      <c r="C572" s="10"/>
      <c r="D572" s="10"/>
      <c r="E572" s="10"/>
    </row>
    <row r="573">
      <c r="B573" s="10"/>
      <c r="C573" s="10"/>
      <c r="D573" s="10"/>
      <c r="E573" s="10"/>
    </row>
    <row r="574">
      <c r="B574" s="10"/>
      <c r="C574" s="10"/>
      <c r="D574" s="10"/>
      <c r="E574" s="10"/>
    </row>
    <row r="575">
      <c r="B575" s="10"/>
      <c r="C575" s="10"/>
      <c r="D575" s="10"/>
      <c r="E575" s="10"/>
    </row>
    <row r="576">
      <c r="B576" s="10"/>
      <c r="C576" s="10"/>
      <c r="D576" s="10"/>
      <c r="E576" s="10"/>
    </row>
    <row r="577">
      <c r="B577" s="10"/>
      <c r="C577" s="10"/>
      <c r="D577" s="10"/>
      <c r="E577" s="10"/>
    </row>
    <row r="578">
      <c r="B578" s="10"/>
      <c r="C578" s="10"/>
      <c r="D578" s="10"/>
      <c r="E578" s="10"/>
    </row>
    <row r="579">
      <c r="B579" s="10"/>
      <c r="C579" s="10"/>
      <c r="D579" s="10"/>
      <c r="E579" s="10"/>
    </row>
    <row r="580">
      <c r="B580" s="10"/>
      <c r="C580" s="10"/>
      <c r="D580" s="10"/>
      <c r="E580" s="10"/>
    </row>
    <row r="581">
      <c r="B581" s="10"/>
      <c r="C581" s="10"/>
      <c r="D581" s="10"/>
      <c r="E581" s="10"/>
    </row>
    <row r="582">
      <c r="B582" s="10"/>
      <c r="C582" s="10"/>
      <c r="D582" s="10"/>
      <c r="E582" s="10"/>
    </row>
    <row r="583">
      <c r="B583" s="10"/>
      <c r="C583" s="10"/>
      <c r="D583" s="10"/>
      <c r="E583" s="10"/>
    </row>
    <row r="584">
      <c r="B584" s="10"/>
      <c r="C584" s="10"/>
      <c r="D584" s="10"/>
      <c r="E584" s="10"/>
    </row>
    <row r="585">
      <c r="B585" s="10"/>
      <c r="C585" s="10"/>
      <c r="D585" s="10"/>
      <c r="E585" s="10"/>
    </row>
    <row r="586">
      <c r="B586" s="10"/>
      <c r="C586" s="10"/>
      <c r="D586" s="10"/>
      <c r="E586" s="10"/>
    </row>
    <row r="587">
      <c r="B587" s="10"/>
      <c r="C587" s="10"/>
      <c r="D587" s="10"/>
      <c r="E587" s="10"/>
    </row>
    <row r="588">
      <c r="B588" s="10"/>
      <c r="C588" s="10"/>
      <c r="D588" s="10"/>
      <c r="E588" s="10"/>
    </row>
    <row r="589">
      <c r="B589" s="10"/>
      <c r="C589" s="10"/>
      <c r="D589" s="10"/>
      <c r="E589" s="10"/>
    </row>
    <row r="590">
      <c r="B590" s="10"/>
      <c r="C590" s="10"/>
      <c r="D590" s="10"/>
      <c r="E590" s="10"/>
    </row>
    <row r="591">
      <c r="B591" s="10"/>
      <c r="C591" s="10"/>
      <c r="D591" s="10"/>
      <c r="E591" s="10"/>
    </row>
    <row r="592">
      <c r="B592" s="10"/>
      <c r="C592" s="10"/>
      <c r="D592" s="10"/>
      <c r="E592" s="10"/>
    </row>
    <row r="593">
      <c r="B593" s="10"/>
      <c r="C593" s="10"/>
      <c r="D593" s="10"/>
      <c r="E593" s="10"/>
    </row>
    <row r="594">
      <c r="B594" s="10"/>
      <c r="C594" s="10"/>
      <c r="D594" s="10"/>
      <c r="E594" s="10"/>
    </row>
    <row r="595">
      <c r="B595" s="10"/>
      <c r="C595" s="10"/>
      <c r="D595" s="10"/>
      <c r="E595" s="10"/>
    </row>
    <row r="596">
      <c r="B596" s="10"/>
      <c r="C596" s="10"/>
      <c r="D596" s="10"/>
      <c r="E596" s="10"/>
    </row>
    <row r="597">
      <c r="B597" s="10"/>
      <c r="C597" s="10"/>
      <c r="D597" s="10"/>
      <c r="E597" s="10"/>
    </row>
    <row r="598">
      <c r="B598" s="10"/>
      <c r="C598" s="10"/>
      <c r="D598" s="10"/>
      <c r="E598" s="10"/>
    </row>
    <row r="599">
      <c r="B599" s="10"/>
      <c r="C599" s="10"/>
      <c r="D599" s="10"/>
      <c r="E599" s="10"/>
    </row>
    <row r="600">
      <c r="B600" s="10"/>
      <c r="C600" s="10"/>
      <c r="D600" s="10"/>
      <c r="E600" s="10"/>
    </row>
    <row r="601">
      <c r="B601" s="10"/>
      <c r="C601" s="10"/>
      <c r="D601" s="10"/>
      <c r="E601" s="10"/>
    </row>
    <row r="602">
      <c r="B602" s="10"/>
      <c r="C602" s="10"/>
      <c r="D602" s="10"/>
      <c r="E602" s="10"/>
    </row>
    <row r="603">
      <c r="B603" s="10"/>
      <c r="C603" s="10"/>
      <c r="D603" s="10"/>
      <c r="E603" s="10"/>
    </row>
    <row r="604">
      <c r="B604" s="10"/>
      <c r="C604" s="10"/>
      <c r="D604" s="10"/>
      <c r="E604" s="10"/>
    </row>
    <row r="605">
      <c r="B605" s="10"/>
      <c r="C605" s="10"/>
      <c r="D605" s="10"/>
      <c r="E605" s="10"/>
    </row>
    <row r="606">
      <c r="B606" s="10"/>
      <c r="C606" s="10"/>
      <c r="D606" s="10"/>
      <c r="E606" s="10"/>
    </row>
    <row r="607">
      <c r="B607" s="10"/>
      <c r="C607" s="10"/>
      <c r="D607" s="10"/>
      <c r="E607" s="10"/>
    </row>
    <row r="608">
      <c r="B608" s="10"/>
      <c r="C608" s="10"/>
      <c r="D608" s="10"/>
      <c r="E608" s="10"/>
    </row>
    <row r="609">
      <c r="B609" s="10"/>
      <c r="C609" s="10"/>
      <c r="D609" s="10"/>
      <c r="E609" s="10"/>
    </row>
    <row r="610">
      <c r="B610" s="10"/>
      <c r="C610" s="10"/>
      <c r="D610" s="10"/>
      <c r="E610" s="10"/>
    </row>
    <row r="611">
      <c r="B611" s="10"/>
      <c r="C611" s="10"/>
      <c r="D611" s="10"/>
      <c r="E611" s="10"/>
    </row>
    <row r="612">
      <c r="B612" s="10"/>
      <c r="C612" s="10"/>
      <c r="D612" s="10"/>
      <c r="E612" s="10"/>
    </row>
    <row r="613">
      <c r="B613" s="10"/>
      <c r="C613" s="10"/>
      <c r="D613" s="10"/>
      <c r="E613" s="10"/>
    </row>
    <row r="614">
      <c r="B614" s="10"/>
      <c r="C614" s="10"/>
      <c r="D614" s="10"/>
      <c r="E614" s="10"/>
    </row>
    <row r="615">
      <c r="B615" s="10"/>
      <c r="C615" s="10"/>
      <c r="D615" s="10"/>
      <c r="E615" s="10"/>
    </row>
    <row r="616">
      <c r="B616" s="10"/>
      <c r="C616" s="10"/>
      <c r="D616" s="10"/>
      <c r="E616" s="10"/>
    </row>
    <row r="617">
      <c r="B617" s="10"/>
      <c r="C617" s="10"/>
      <c r="D617" s="10"/>
      <c r="E617" s="10"/>
    </row>
    <row r="618">
      <c r="B618" s="10"/>
      <c r="C618" s="10"/>
      <c r="D618" s="10"/>
      <c r="E618" s="10"/>
    </row>
    <row r="619">
      <c r="B619" s="10"/>
      <c r="C619" s="10"/>
      <c r="D619" s="10"/>
      <c r="E619" s="10"/>
    </row>
    <row r="620">
      <c r="B620" s="10"/>
      <c r="C620" s="10"/>
      <c r="D620" s="10"/>
      <c r="E620" s="10"/>
    </row>
    <row r="621">
      <c r="B621" s="10"/>
      <c r="C621" s="10"/>
      <c r="D621" s="10"/>
      <c r="E621" s="10"/>
    </row>
    <row r="622">
      <c r="B622" s="10"/>
      <c r="C622" s="10"/>
      <c r="D622" s="10"/>
      <c r="E622" s="10"/>
    </row>
    <row r="623">
      <c r="B623" s="10"/>
      <c r="C623" s="10"/>
      <c r="D623" s="10"/>
      <c r="E623" s="10"/>
    </row>
    <row r="624">
      <c r="B624" s="10"/>
      <c r="C624" s="10"/>
      <c r="D624" s="10"/>
      <c r="E624" s="10"/>
    </row>
    <row r="625">
      <c r="B625" s="10"/>
      <c r="C625" s="10"/>
      <c r="D625" s="10"/>
      <c r="E625" s="10"/>
    </row>
    <row r="626">
      <c r="B626" s="10"/>
      <c r="C626" s="10"/>
      <c r="D626" s="10"/>
      <c r="E626" s="10"/>
    </row>
    <row r="627">
      <c r="B627" s="10"/>
      <c r="C627" s="10"/>
      <c r="D627" s="10"/>
      <c r="E627" s="10"/>
    </row>
    <row r="628">
      <c r="B628" s="10"/>
      <c r="C628" s="10"/>
      <c r="D628" s="10"/>
      <c r="E628" s="10"/>
    </row>
    <row r="629">
      <c r="B629" s="10"/>
      <c r="C629" s="10"/>
      <c r="D629" s="10"/>
      <c r="E629" s="10"/>
    </row>
    <row r="630">
      <c r="B630" s="10"/>
      <c r="C630" s="10"/>
      <c r="D630" s="10"/>
      <c r="E630" s="10"/>
    </row>
    <row r="631">
      <c r="B631" s="10"/>
      <c r="C631" s="10"/>
      <c r="D631" s="10"/>
      <c r="E631" s="10"/>
    </row>
    <row r="632">
      <c r="B632" s="10"/>
      <c r="C632" s="10"/>
      <c r="D632" s="10"/>
      <c r="E632" s="10"/>
    </row>
    <row r="633">
      <c r="B633" s="10"/>
      <c r="C633" s="10"/>
      <c r="D633" s="10"/>
      <c r="E633" s="10"/>
    </row>
    <row r="634">
      <c r="B634" s="10"/>
      <c r="C634" s="10"/>
      <c r="D634" s="10"/>
      <c r="E634" s="10"/>
    </row>
    <row r="635">
      <c r="B635" s="10"/>
      <c r="C635" s="10"/>
      <c r="D635" s="10"/>
      <c r="E635" s="10"/>
    </row>
    <row r="636">
      <c r="B636" s="10"/>
      <c r="C636" s="10"/>
      <c r="D636" s="10"/>
      <c r="E636" s="10"/>
    </row>
    <row r="637">
      <c r="B637" s="10"/>
      <c r="C637" s="10"/>
      <c r="D637" s="10"/>
      <c r="E637" s="10"/>
    </row>
    <row r="638">
      <c r="B638" s="10"/>
      <c r="C638" s="10"/>
      <c r="D638" s="10"/>
      <c r="E638" s="10"/>
    </row>
    <row r="639">
      <c r="B639" s="10"/>
      <c r="C639" s="10"/>
      <c r="D639" s="10"/>
      <c r="E639" s="10"/>
    </row>
    <row r="640">
      <c r="B640" s="10"/>
      <c r="C640" s="10"/>
      <c r="D640" s="10"/>
      <c r="E640" s="10"/>
    </row>
    <row r="641">
      <c r="B641" s="10"/>
      <c r="C641" s="10"/>
      <c r="D641" s="10"/>
      <c r="E641" s="10"/>
    </row>
    <row r="642">
      <c r="B642" s="10"/>
      <c r="C642" s="10"/>
      <c r="D642" s="10"/>
      <c r="E642" s="10"/>
    </row>
    <row r="643">
      <c r="B643" s="10"/>
      <c r="C643" s="10"/>
      <c r="D643" s="10"/>
      <c r="E643" s="10"/>
    </row>
    <row r="644">
      <c r="B644" s="10"/>
      <c r="C644" s="10"/>
      <c r="D644" s="10"/>
      <c r="E644" s="10"/>
    </row>
    <row r="645">
      <c r="B645" s="10"/>
      <c r="C645" s="10"/>
      <c r="D645" s="10"/>
      <c r="E645" s="10"/>
    </row>
    <row r="646">
      <c r="B646" s="10"/>
      <c r="C646" s="10"/>
      <c r="D646" s="10"/>
      <c r="E646" s="10"/>
    </row>
    <row r="647">
      <c r="B647" s="10"/>
      <c r="C647" s="10"/>
      <c r="D647" s="10"/>
      <c r="E647" s="10"/>
    </row>
    <row r="648">
      <c r="B648" s="10"/>
      <c r="C648" s="10"/>
      <c r="D648" s="10"/>
      <c r="E648" s="10"/>
    </row>
    <row r="649">
      <c r="B649" s="10"/>
      <c r="C649" s="10"/>
      <c r="D649" s="10"/>
      <c r="E649" s="10"/>
    </row>
    <row r="650">
      <c r="B650" s="10"/>
      <c r="C650" s="10"/>
      <c r="D650" s="10"/>
      <c r="E650" s="10"/>
    </row>
    <row r="651">
      <c r="B651" s="10"/>
      <c r="C651" s="10"/>
      <c r="D651" s="10"/>
      <c r="E651" s="10"/>
    </row>
    <row r="652">
      <c r="B652" s="10"/>
      <c r="C652" s="10"/>
      <c r="D652" s="10"/>
      <c r="E652" s="10"/>
    </row>
    <row r="653">
      <c r="B653" s="10"/>
      <c r="C653" s="10"/>
      <c r="D653" s="10"/>
      <c r="E653" s="10"/>
    </row>
    <row r="654">
      <c r="B654" s="10"/>
      <c r="C654" s="10"/>
      <c r="D654" s="10"/>
      <c r="E654" s="10"/>
    </row>
    <row r="655">
      <c r="B655" s="10"/>
      <c r="C655" s="10"/>
      <c r="D655" s="10"/>
      <c r="E655" s="10"/>
    </row>
    <row r="656">
      <c r="B656" s="10"/>
      <c r="C656" s="10"/>
      <c r="D656" s="10"/>
      <c r="E656" s="10"/>
    </row>
    <row r="657">
      <c r="B657" s="10"/>
      <c r="C657" s="10"/>
      <c r="D657" s="10"/>
      <c r="E657" s="10"/>
    </row>
    <row r="658">
      <c r="B658" s="10"/>
      <c r="C658" s="10"/>
      <c r="D658" s="10"/>
      <c r="E658" s="10"/>
    </row>
    <row r="659">
      <c r="B659" s="10"/>
      <c r="C659" s="10"/>
      <c r="D659" s="10"/>
      <c r="E659" s="10"/>
    </row>
    <row r="660">
      <c r="B660" s="10"/>
      <c r="C660" s="10"/>
      <c r="D660" s="10"/>
      <c r="E660" s="10"/>
    </row>
    <row r="661">
      <c r="B661" s="10"/>
      <c r="C661" s="10"/>
      <c r="D661" s="10"/>
      <c r="E661" s="10"/>
    </row>
    <row r="662">
      <c r="B662" s="10"/>
      <c r="C662" s="10"/>
      <c r="D662" s="10"/>
      <c r="E662" s="10"/>
    </row>
    <row r="663">
      <c r="B663" s="10"/>
      <c r="C663" s="10"/>
      <c r="D663" s="10"/>
      <c r="E663" s="10"/>
    </row>
    <row r="664">
      <c r="B664" s="10"/>
      <c r="C664" s="10"/>
      <c r="D664" s="10"/>
      <c r="E664" s="10"/>
    </row>
    <row r="665">
      <c r="B665" s="10"/>
      <c r="C665" s="10"/>
      <c r="D665" s="10"/>
      <c r="E665" s="10"/>
    </row>
    <row r="666">
      <c r="B666" s="10"/>
      <c r="C666" s="10"/>
      <c r="D666" s="10"/>
      <c r="E666" s="10"/>
    </row>
    <row r="667">
      <c r="B667" s="10"/>
      <c r="C667" s="10"/>
      <c r="D667" s="10"/>
      <c r="E667" s="10"/>
    </row>
    <row r="668">
      <c r="B668" s="10"/>
      <c r="C668" s="10"/>
      <c r="D668" s="10"/>
      <c r="E668" s="10"/>
    </row>
    <row r="669">
      <c r="B669" s="10"/>
      <c r="C669" s="10"/>
      <c r="D669" s="10"/>
      <c r="E669" s="10"/>
    </row>
    <row r="670">
      <c r="B670" s="10"/>
      <c r="C670" s="10"/>
      <c r="D670" s="10"/>
      <c r="E670" s="10"/>
    </row>
    <row r="671">
      <c r="B671" s="10"/>
      <c r="C671" s="10"/>
      <c r="D671" s="10"/>
      <c r="E671" s="10"/>
    </row>
    <row r="672">
      <c r="B672" s="10"/>
      <c r="C672" s="10"/>
      <c r="D672" s="10"/>
      <c r="E672" s="10"/>
    </row>
    <row r="673">
      <c r="B673" s="10"/>
      <c r="C673" s="10"/>
      <c r="D673" s="10"/>
      <c r="E673" s="10"/>
    </row>
    <row r="674">
      <c r="B674" s="10"/>
      <c r="C674" s="10"/>
      <c r="D674" s="10"/>
      <c r="E674" s="10"/>
    </row>
    <row r="675">
      <c r="B675" s="10"/>
      <c r="C675" s="10"/>
      <c r="D675" s="10"/>
      <c r="E675" s="10"/>
    </row>
    <row r="676">
      <c r="B676" s="10"/>
      <c r="C676" s="10"/>
      <c r="D676" s="10"/>
      <c r="E676" s="10"/>
    </row>
    <row r="677">
      <c r="B677" s="10"/>
      <c r="C677" s="10"/>
      <c r="D677" s="10"/>
      <c r="E677" s="10"/>
    </row>
    <row r="678">
      <c r="B678" s="10"/>
      <c r="C678" s="10"/>
      <c r="D678" s="10"/>
      <c r="E678" s="10"/>
    </row>
    <row r="679">
      <c r="B679" s="10"/>
      <c r="C679" s="10"/>
      <c r="D679" s="10"/>
      <c r="E679" s="10"/>
    </row>
    <row r="680">
      <c r="B680" s="10"/>
      <c r="C680" s="10"/>
      <c r="D680" s="10"/>
      <c r="E680" s="10"/>
    </row>
    <row r="681">
      <c r="B681" s="10"/>
      <c r="C681" s="10"/>
      <c r="D681" s="10"/>
      <c r="E681" s="10"/>
    </row>
    <row r="682">
      <c r="B682" s="10"/>
      <c r="C682" s="10"/>
      <c r="D682" s="10"/>
      <c r="E682" s="10"/>
    </row>
    <row r="683">
      <c r="B683" s="10"/>
      <c r="C683" s="10"/>
      <c r="D683" s="10"/>
      <c r="E683" s="10"/>
    </row>
    <row r="684">
      <c r="B684" s="10"/>
      <c r="C684" s="10"/>
      <c r="D684" s="10"/>
      <c r="E684" s="10"/>
    </row>
    <row r="685">
      <c r="B685" s="10"/>
      <c r="C685" s="10"/>
      <c r="D685" s="10"/>
      <c r="E685" s="10"/>
    </row>
    <row r="686">
      <c r="B686" s="10"/>
      <c r="C686" s="10"/>
      <c r="D686" s="10"/>
      <c r="E686" s="10"/>
    </row>
    <row r="687">
      <c r="B687" s="10"/>
      <c r="C687" s="10"/>
      <c r="D687" s="10"/>
      <c r="E687" s="10"/>
    </row>
    <row r="688">
      <c r="B688" s="10"/>
      <c r="C688" s="10"/>
      <c r="D688" s="10"/>
      <c r="E688" s="10"/>
    </row>
    <row r="689">
      <c r="B689" s="10"/>
      <c r="C689" s="10"/>
      <c r="D689" s="10"/>
      <c r="E689" s="10"/>
    </row>
    <row r="690">
      <c r="B690" s="10"/>
      <c r="C690" s="10"/>
      <c r="D690" s="10"/>
      <c r="E690" s="10"/>
    </row>
    <row r="691">
      <c r="B691" s="10"/>
      <c r="C691" s="10"/>
      <c r="D691" s="10"/>
      <c r="E691" s="10"/>
    </row>
    <row r="692">
      <c r="B692" s="10"/>
      <c r="C692" s="10"/>
      <c r="D692" s="10"/>
      <c r="E692" s="10"/>
    </row>
    <row r="693">
      <c r="B693" s="10"/>
      <c r="C693" s="10"/>
      <c r="D693" s="10"/>
      <c r="E693" s="10"/>
    </row>
    <row r="694">
      <c r="B694" s="10"/>
      <c r="C694" s="10"/>
      <c r="D694" s="10"/>
      <c r="E694" s="10"/>
    </row>
    <row r="695">
      <c r="B695" s="10"/>
      <c r="C695" s="10"/>
      <c r="D695" s="10"/>
      <c r="E695" s="10"/>
    </row>
    <row r="696">
      <c r="B696" s="10"/>
      <c r="C696" s="10"/>
      <c r="D696" s="10"/>
      <c r="E696" s="10"/>
    </row>
    <row r="697">
      <c r="B697" s="10"/>
      <c r="C697" s="10"/>
      <c r="D697" s="10"/>
      <c r="E697" s="10"/>
    </row>
    <row r="698">
      <c r="B698" s="10"/>
      <c r="C698" s="10"/>
      <c r="D698" s="10"/>
      <c r="E698" s="10"/>
    </row>
    <row r="699">
      <c r="B699" s="10"/>
      <c r="C699" s="10"/>
      <c r="D699" s="10"/>
      <c r="E699" s="10"/>
    </row>
    <row r="700">
      <c r="B700" s="10"/>
      <c r="C700" s="10"/>
      <c r="D700" s="10"/>
      <c r="E700" s="10"/>
    </row>
    <row r="701">
      <c r="B701" s="10"/>
      <c r="C701" s="10"/>
      <c r="D701" s="10"/>
      <c r="E701" s="10"/>
    </row>
    <row r="702">
      <c r="B702" s="10"/>
      <c r="C702" s="10"/>
      <c r="D702" s="10"/>
      <c r="E702" s="10"/>
    </row>
    <row r="703">
      <c r="B703" s="10"/>
      <c r="C703" s="10"/>
      <c r="D703" s="10"/>
      <c r="E703" s="10"/>
    </row>
    <row r="704">
      <c r="B704" s="10"/>
      <c r="C704" s="10"/>
      <c r="D704" s="10"/>
      <c r="E704" s="10"/>
    </row>
    <row r="705">
      <c r="B705" s="10"/>
      <c r="C705" s="10"/>
      <c r="D705" s="10"/>
      <c r="E705" s="10"/>
    </row>
    <row r="706">
      <c r="B706" s="10"/>
      <c r="C706" s="10"/>
      <c r="D706" s="10"/>
      <c r="E706" s="10"/>
    </row>
    <row r="707">
      <c r="B707" s="10"/>
      <c r="C707" s="10"/>
      <c r="D707" s="10"/>
      <c r="E707" s="10"/>
    </row>
    <row r="708">
      <c r="B708" s="10"/>
      <c r="C708" s="10"/>
      <c r="D708" s="10"/>
      <c r="E708" s="10"/>
    </row>
    <row r="709">
      <c r="B709" s="10"/>
      <c r="C709" s="10"/>
      <c r="D709" s="10"/>
      <c r="E709" s="10"/>
    </row>
    <row r="710">
      <c r="B710" s="10"/>
      <c r="C710" s="10"/>
      <c r="D710" s="10"/>
      <c r="E710" s="10"/>
    </row>
    <row r="711">
      <c r="B711" s="10"/>
      <c r="C711" s="10"/>
      <c r="D711" s="10"/>
      <c r="E711" s="10"/>
    </row>
    <row r="712">
      <c r="B712" s="10"/>
      <c r="C712" s="10"/>
      <c r="D712" s="10"/>
      <c r="E712" s="10"/>
    </row>
    <row r="713">
      <c r="B713" s="10"/>
      <c r="C713" s="10"/>
      <c r="D713" s="10"/>
      <c r="E713" s="10"/>
    </row>
    <row r="714">
      <c r="B714" s="10"/>
      <c r="C714" s="10"/>
      <c r="D714" s="10"/>
      <c r="E714" s="10"/>
    </row>
    <row r="715">
      <c r="B715" s="10"/>
      <c r="C715" s="10"/>
      <c r="D715" s="10"/>
      <c r="E715" s="10"/>
    </row>
    <row r="716">
      <c r="B716" s="10"/>
      <c r="C716" s="10"/>
      <c r="D716" s="10"/>
      <c r="E716" s="10"/>
    </row>
    <row r="717">
      <c r="B717" s="10"/>
      <c r="C717" s="10"/>
      <c r="D717" s="10"/>
      <c r="E717" s="10"/>
    </row>
    <row r="718">
      <c r="B718" s="10"/>
      <c r="C718" s="10"/>
      <c r="D718" s="10"/>
      <c r="E718" s="10"/>
    </row>
    <row r="719">
      <c r="B719" s="10"/>
      <c r="C719" s="10"/>
      <c r="D719" s="10"/>
      <c r="E719" s="10"/>
    </row>
    <row r="720">
      <c r="B720" s="10"/>
      <c r="C720" s="10"/>
      <c r="D720" s="10"/>
      <c r="E720" s="10"/>
    </row>
    <row r="721">
      <c r="B721" s="10"/>
      <c r="C721" s="10"/>
      <c r="D721" s="10"/>
      <c r="E721" s="10"/>
    </row>
    <row r="722">
      <c r="B722" s="10"/>
      <c r="C722" s="10"/>
      <c r="D722" s="10"/>
      <c r="E722" s="10"/>
    </row>
    <row r="723">
      <c r="B723" s="10"/>
      <c r="C723" s="10"/>
      <c r="D723" s="10"/>
      <c r="E723" s="10"/>
    </row>
    <row r="724">
      <c r="B724" s="10"/>
      <c r="C724" s="10"/>
      <c r="D724" s="10"/>
      <c r="E724" s="10"/>
    </row>
    <row r="725">
      <c r="B725" s="10"/>
      <c r="C725" s="10"/>
      <c r="D725" s="10"/>
      <c r="E725" s="10"/>
    </row>
    <row r="726">
      <c r="B726" s="10"/>
      <c r="C726" s="10"/>
      <c r="D726" s="10"/>
      <c r="E726" s="10"/>
    </row>
    <row r="727">
      <c r="B727" s="10"/>
      <c r="C727" s="10"/>
      <c r="D727" s="10"/>
      <c r="E727" s="10"/>
    </row>
    <row r="728">
      <c r="B728" s="10"/>
      <c r="C728" s="10"/>
      <c r="D728" s="10"/>
      <c r="E728" s="10"/>
    </row>
    <row r="729">
      <c r="B729" s="10"/>
      <c r="C729" s="10"/>
      <c r="D729" s="10"/>
      <c r="E729" s="10"/>
    </row>
    <row r="730">
      <c r="B730" s="10"/>
      <c r="C730" s="10"/>
      <c r="D730" s="10"/>
      <c r="E730" s="10"/>
    </row>
    <row r="731">
      <c r="B731" s="10"/>
      <c r="C731" s="10"/>
      <c r="D731" s="10"/>
      <c r="E731" s="10"/>
    </row>
    <row r="732">
      <c r="B732" s="10"/>
      <c r="C732" s="10"/>
      <c r="D732" s="10"/>
      <c r="E732" s="10"/>
    </row>
    <row r="733">
      <c r="B733" s="10"/>
      <c r="C733" s="10"/>
      <c r="D733" s="10"/>
      <c r="E733" s="10"/>
    </row>
    <row r="734">
      <c r="B734" s="10"/>
      <c r="C734" s="10"/>
      <c r="D734" s="10"/>
      <c r="E734" s="10"/>
    </row>
    <row r="735">
      <c r="B735" s="10"/>
      <c r="C735" s="10"/>
      <c r="D735" s="10"/>
      <c r="E735" s="10"/>
    </row>
    <row r="736">
      <c r="B736" s="10"/>
      <c r="C736" s="10"/>
      <c r="D736" s="10"/>
      <c r="E736" s="10"/>
    </row>
    <row r="737">
      <c r="B737" s="10"/>
      <c r="C737" s="10"/>
      <c r="D737" s="10"/>
      <c r="E737" s="10"/>
    </row>
    <row r="738">
      <c r="B738" s="10"/>
      <c r="C738" s="10"/>
      <c r="D738" s="10"/>
      <c r="E738" s="10"/>
    </row>
    <row r="739">
      <c r="B739" s="10"/>
      <c r="C739" s="10"/>
      <c r="D739" s="10"/>
      <c r="E739" s="10"/>
    </row>
    <row r="740">
      <c r="B740" s="10"/>
      <c r="C740" s="10"/>
      <c r="D740" s="10"/>
      <c r="E740" s="10"/>
    </row>
    <row r="741">
      <c r="B741" s="10"/>
      <c r="C741" s="10"/>
      <c r="D741" s="10"/>
      <c r="E741" s="10"/>
    </row>
    <row r="742">
      <c r="B742" s="10"/>
      <c r="C742" s="10"/>
      <c r="D742" s="10"/>
      <c r="E742" s="10"/>
    </row>
    <row r="743">
      <c r="B743" s="10"/>
      <c r="C743" s="10"/>
      <c r="D743" s="10"/>
      <c r="E743" s="10"/>
    </row>
    <row r="744">
      <c r="B744" s="10"/>
      <c r="C744" s="10"/>
      <c r="D744" s="10"/>
      <c r="E744" s="10"/>
    </row>
    <row r="745">
      <c r="B745" s="10"/>
      <c r="C745" s="10"/>
      <c r="D745" s="10"/>
      <c r="E745" s="10"/>
    </row>
    <row r="746">
      <c r="B746" s="10"/>
      <c r="C746" s="10"/>
      <c r="D746" s="10"/>
      <c r="E746" s="10"/>
    </row>
    <row r="747">
      <c r="B747" s="10"/>
      <c r="C747" s="10"/>
      <c r="D747" s="10"/>
      <c r="E747" s="10"/>
    </row>
    <row r="748">
      <c r="B748" s="10"/>
      <c r="C748" s="10"/>
      <c r="D748" s="10"/>
      <c r="E748" s="10"/>
    </row>
    <row r="749">
      <c r="B749" s="10"/>
      <c r="C749" s="10"/>
      <c r="D749" s="10"/>
      <c r="E749" s="10"/>
    </row>
    <row r="750">
      <c r="B750" s="10"/>
      <c r="C750" s="10"/>
      <c r="D750" s="10"/>
      <c r="E750" s="10"/>
    </row>
    <row r="751">
      <c r="B751" s="10"/>
      <c r="C751" s="10"/>
      <c r="D751" s="10"/>
      <c r="E751" s="10"/>
    </row>
    <row r="752">
      <c r="B752" s="10"/>
      <c r="C752" s="10"/>
      <c r="D752" s="10"/>
      <c r="E752" s="10"/>
    </row>
    <row r="753">
      <c r="B753" s="10"/>
      <c r="C753" s="10"/>
      <c r="D753" s="10"/>
      <c r="E753" s="10"/>
    </row>
    <row r="754">
      <c r="B754" s="10"/>
      <c r="C754" s="10"/>
      <c r="D754" s="10"/>
      <c r="E754" s="10"/>
    </row>
    <row r="755">
      <c r="B755" s="10"/>
      <c r="C755" s="10"/>
      <c r="D755" s="10"/>
      <c r="E755" s="10"/>
    </row>
    <row r="756">
      <c r="B756" s="10"/>
      <c r="C756" s="10"/>
      <c r="D756" s="10"/>
      <c r="E756" s="10"/>
    </row>
    <row r="757">
      <c r="B757" s="10"/>
      <c r="C757" s="10"/>
      <c r="D757" s="10"/>
      <c r="E757" s="10"/>
    </row>
    <row r="758">
      <c r="B758" s="10"/>
      <c r="C758" s="10"/>
      <c r="D758" s="10"/>
      <c r="E758" s="10"/>
    </row>
    <row r="759">
      <c r="B759" s="10"/>
      <c r="C759" s="10"/>
      <c r="D759" s="10"/>
      <c r="E759" s="10"/>
    </row>
    <row r="760">
      <c r="B760" s="10"/>
      <c r="C760" s="10"/>
      <c r="D760" s="10"/>
      <c r="E760" s="10"/>
    </row>
    <row r="761">
      <c r="B761" s="10"/>
      <c r="C761" s="10"/>
      <c r="D761" s="10"/>
      <c r="E761" s="10"/>
    </row>
    <row r="762">
      <c r="B762" s="10"/>
      <c r="C762" s="10"/>
      <c r="D762" s="10"/>
      <c r="E762" s="10"/>
    </row>
    <row r="763">
      <c r="B763" s="10"/>
      <c r="C763" s="10"/>
      <c r="D763" s="10"/>
      <c r="E763" s="10"/>
    </row>
    <row r="764">
      <c r="B764" s="10"/>
      <c r="C764" s="10"/>
      <c r="D764" s="10"/>
      <c r="E764" s="10"/>
    </row>
    <row r="765">
      <c r="B765" s="10"/>
      <c r="C765" s="10"/>
      <c r="D765" s="10"/>
      <c r="E765" s="10"/>
    </row>
    <row r="766">
      <c r="B766" s="10"/>
      <c r="C766" s="10"/>
      <c r="D766" s="10"/>
      <c r="E766" s="10"/>
    </row>
    <row r="767">
      <c r="B767" s="10"/>
      <c r="C767" s="10"/>
      <c r="D767" s="10"/>
      <c r="E767" s="10"/>
    </row>
    <row r="768">
      <c r="B768" s="10"/>
      <c r="C768" s="10"/>
      <c r="D768" s="10"/>
      <c r="E768" s="10"/>
    </row>
    <row r="769">
      <c r="B769" s="10"/>
      <c r="C769" s="10"/>
      <c r="D769" s="10"/>
      <c r="E769" s="10"/>
    </row>
    <row r="770">
      <c r="B770" s="10"/>
      <c r="C770" s="10"/>
      <c r="D770" s="10"/>
      <c r="E770" s="10"/>
    </row>
    <row r="771">
      <c r="B771" s="10"/>
      <c r="C771" s="10"/>
      <c r="D771" s="10"/>
      <c r="E771" s="10"/>
    </row>
    <row r="772">
      <c r="B772" s="10"/>
      <c r="C772" s="10"/>
      <c r="D772" s="10"/>
      <c r="E772" s="10"/>
    </row>
    <row r="773">
      <c r="B773" s="10"/>
      <c r="C773" s="10"/>
      <c r="D773" s="10"/>
      <c r="E773" s="10"/>
    </row>
    <row r="774">
      <c r="B774" s="10"/>
      <c r="C774" s="10"/>
      <c r="D774" s="10"/>
      <c r="E774" s="10"/>
    </row>
    <row r="775">
      <c r="B775" s="10"/>
      <c r="C775" s="10"/>
      <c r="D775" s="10"/>
      <c r="E775" s="10"/>
    </row>
    <row r="776">
      <c r="B776" s="10"/>
      <c r="C776" s="10"/>
      <c r="D776" s="10"/>
      <c r="E776" s="10"/>
    </row>
    <row r="777">
      <c r="B777" s="10"/>
      <c r="C777" s="10"/>
      <c r="D777" s="10"/>
      <c r="E777" s="10"/>
    </row>
    <row r="778">
      <c r="B778" s="10"/>
      <c r="C778" s="10"/>
      <c r="D778" s="10"/>
      <c r="E778" s="10"/>
    </row>
    <row r="779">
      <c r="B779" s="10"/>
      <c r="C779" s="10"/>
      <c r="D779" s="10"/>
      <c r="E779" s="10"/>
    </row>
    <row r="780">
      <c r="B780" s="10"/>
      <c r="C780" s="10"/>
      <c r="D780" s="10"/>
      <c r="E780" s="10"/>
    </row>
    <row r="781">
      <c r="B781" s="10"/>
      <c r="C781" s="10"/>
      <c r="D781" s="10"/>
      <c r="E781" s="10"/>
    </row>
    <row r="782">
      <c r="B782" s="10"/>
      <c r="C782" s="10"/>
      <c r="D782" s="10"/>
      <c r="E782" s="10"/>
    </row>
    <row r="783">
      <c r="B783" s="10"/>
      <c r="C783" s="10"/>
      <c r="D783" s="10"/>
      <c r="E783" s="10"/>
    </row>
    <row r="784">
      <c r="B784" s="10"/>
      <c r="C784" s="10"/>
      <c r="D784" s="10"/>
      <c r="E784" s="10"/>
    </row>
    <row r="785">
      <c r="B785" s="10"/>
      <c r="C785" s="10"/>
      <c r="D785" s="10"/>
      <c r="E785" s="10"/>
    </row>
    <row r="786">
      <c r="B786" s="10"/>
      <c r="C786" s="10"/>
      <c r="D786" s="10"/>
      <c r="E786" s="10"/>
    </row>
    <row r="787">
      <c r="B787" s="10"/>
      <c r="C787" s="10"/>
      <c r="D787" s="10"/>
      <c r="E787" s="10"/>
    </row>
    <row r="788">
      <c r="B788" s="10"/>
      <c r="C788" s="10"/>
      <c r="D788" s="10"/>
      <c r="E788" s="10"/>
    </row>
    <row r="789">
      <c r="B789" s="10"/>
      <c r="C789" s="10"/>
      <c r="D789" s="10"/>
      <c r="E789" s="10"/>
    </row>
    <row r="790">
      <c r="B790" s="10"/>
      <c r="C790" s="10"/>
      <c r="D790" s="10"/>
      <c r="E790" s="10"/>
    </row>
    <row r="791">
      <c r="B791" s="10"/>
      <c r="C791" s="10"/>
      <c r="D791" s="10"/>
      <c r="E791" s="10"/>
    </row>
    <row r="792">
      <c r="B792" s="10"/>
      <c r="C792" s="10"/>
      <c r="D792" s="10"/>
      <c r="E792" s="10"/>
    </row>
    <row r="793">
      <c r="B793" s="10"/>
      <c r="C793" s="10"/>
      <c r="D793" s="10"/>
      <c r="E793" s="10"/>
    </row>
    <row r="794">
      <c r="B794" s="10"/>
      <c r="C794" s="10"/>
      <c r="D794" s="10"/>
      <c r="E794" s="10"/>
    </row>
    <row r="795">
      <c r="B795" s="10"/>
      <c r="C795" s="10"/>
      <c r="D795" s="10"/>
      <c r="E795" s="10"/>
    </row>
    <row r="796">
      <c r="B796" s="10"/>
      <c r="C796" s="10"/>
      <c r="D796" s="10"/>
      <c r="E796" s="10"/>
    </row>
    <row r="797">
      <c r="B797" s="10"/>
      <c r="C797" s="10"/>
      <c r="D797" s="10"/>
      <c r="E797" s="10"/>
    </row>
    <row r="798">
      <c r="B798" s="10"/>
      <c r="C798" s="10"/>
      <c r="D798" s="10"/>
      <c r="E798" s="10"/>
    </row>
    <row r="799">
      <c r="B799" s="10"/>
      <c r="C799" s="10"/>
      <c r="D799" s="10"/>
      <c r="E799" s="10"/>
    </row>
    <row r="800">
      <c r="B800" s="10"/>
      <c r="C800" s="10"/>
      <c r="D800" s="10"/>
      <c r="E800" s="10"/>
    </row>
    <row r="801">
      <c r="B801" s="10"/>
      <c r="C801" s="10"/>
      <c r="D801" s="10"/>
      <c r="E801" s="10"/>
    </row>
    <row r="802">
      <c r="B802" s="10"/>
      <c r="C802" s="10"/>
      <c r="D802" s="10"/>
      <c r="E802" s="10"/>
    </row>
    <row r="803">
      <c r="B803" s="10"/>
      <c r="C803" s="10"/>
      <c r="D803" s="10"/>
      <c r="E803" s="10"/>
    </row>
    <row r="804">
      <c r="B804" s="10"/>
      <c r="C804" s="10"/>
      <c r="D804" s="10"/>
      <c r="E804" s="10"/>
    </row>
    <row r="805">
      <c r="B805" s="10"/>
      <c r="C805" s="10"/>
      <c r="D805" s="10"/>
      <c r="E805" s="10"/>
    </row>
    <row r="806">
      <c r="B806" s="10"/>
      <c r="C806" s="10"/>
      <c r="D806" s="10"/>
      <c r="E806" s="10"/>
    </row>
    <row r="807">
      <c r="B807" s="10"/>
      <c r="C807" s="10"/>
      <c r="D807" s="10"/>
      <c r="E807" s="10"/>
    </row>
    <row r="808">
      <c r="B808" s="10"/>
      <c r="C808" s="10"/>
      <c r="D808" s="10"/>
      <c r="E808" s="10"/>
    </row>
    <row r="809">
      <c r="B809" s="10"/>
      <c r="C809" s="10"/>
      <c r="D809" s="10"/>
      <c r="E809" s="10"/>
    </row>
    <row r="810">
      <c r="B810" s="10"/>
      <c r="C810" s="10"/>
      <c r="D810" s="10"/>
      <c r="E810" s="10"/>
    </row>
    <row r="811">
      <c r="B811" s="10"/>
      <c r="C811" s="10"/>
      <c r="D811" s="10"/>
      <c r="E811" s="10"/>
    </row>
    <row r="812">
      <c r="B812" s="10"/>
      <c r="C812" s="10"/>
      <c r="D812" s="10"/>
      <c r="E812" s="10"/>
    </row>
    <row r="813">
      <c r="B813" s="10"/>
      <c r="C813" s="10"/>
      <c r="D813" s="10"/>
      <c r="E813" s="10"/>
    </row>
    <row r="814">
      <c r="B814" s="10"/>
      <c r="C814" s="10"/>
      <c r="D814" s="10"/>
      <c r="E814" s="10"/>
    </row>
    <row r="815">
      <c r="B815" s="10"/>
      <c r="C815" s="10"/>
      <c r="D815" s="10"/>
      <c r="E815" s="10"/>
    </row>
    <row r="816">
      <c r="B816" s="10"/>
      <c r="C816" s="10"/>
      <c r="D816" s="10"/>
      <c r="E816" s="10"/>
    </row>
    <row r="817">
      <c r="B817" s="10"/>
      <c r="C817" s="10"/>
      <c r="D817" s="10"/>
      <c r="E817" s="10"/>
    </row>
    <row r="818">
      <c r="B818" s="10"/>
      <c r="C818" s="10"/>
      <c r="D818" s="10"/>
      <c r="E818" s="10"/>
    </row>
    <row r="819">
      <c r="B819" s="10"/>
      <c r="C819" s="10"/>
      <c r="D819" s="10"/>
      <c r="E819" s="10"/>
    </row>
    <row r="820">
      <c r="B820" s="10"/>
      <c r="C820" s="10"/>
      <c r="D820" s="10"/>
      <c r="E820" s="10"/>
    </row>
    <row r="821">
      <c r="B821" s="10"/>
      <c r="C821" s="10"/>
      <c r="D821" s="10"/>
      <c r="E821" s="10"/>
    </row>
    <row r="822">
      <c r="B822" s="10"/>
      <c r="C822" s="10"/>
      <c r="D822" s="10"/>
      <c r="E822" s="10"/>
    </row>
    <row r="823">
      <c r="B823" s="10"/>
      <c r="C823" s="10"/>
      <c r="D823" s="10"/>
      <c r="E823" s="10"/>
    </row>
    <row r="824">
      <c r="B824" s="10"/>
      <c r="C824" s="10"/>
      <c r="D824" s="10"/>
      <c r="E824" s="10"/>
    </row>
    <row r="825">
      <c r="B825" s="10"/>
      <c r="C825" s="10"/>
      <c r="D825" s="10"/>
      <c r="E825" s="10"/>
    </row>
    <row r="826">
      <c r="B826" s="10"/>
      <c r="C826" s="10"/>
      <c r="D826" s="10"/>
      <c r="E826" s="10"/>
    </row>
    <row r="827">
      <c r="B827" s="10"/>
      <c r="C827" s="10"/>
      <c r="D827" s="10"/>
      <c r="E827" s="10"/>
    </row>
    <row r="828">
      <c r="B828" s="10"/>
      <c r="C828" s="10"/>
      <c r="D828" s="10"/>
      <c r="E828" s="10"/>
    </row>
    <row r="829">
      <c r="B829" s="10"/>
      <c r="C829" s="10"/>
      <c r="D829" s="10"/>
      <c r="E829" s="10"/>
    </row>
    <row r="830">
      <c r="B830" s="10"/>
      <c r="C830" s="10"/>
      <c r="D830" s="10"/>
      <c r="E830" s="10"/>
    </row>
    <row r="831">
      <c r="B831" s="10"/>
      <c r="C831" s="10"/>
      <c r="D831" s="10"/>
      <c r="E831" s="10"/>
    </row>
    <row r="832">
      <c r="B832" s="10"/>
      <c r="C832" s="10"/>
      <c r="D832" s="10"/>
      <c r="E832" s="10"/>
    </row>
    <row r="833">
      <c r="B833" s="10"/>
      <c r="C833" s="10"/>
      <c r="D833" s="10"/>
      <c r="E833" s="10"/>
    </row>
    <row r="834">
      <c r="B834" s="10"/>
      <c r="C834" s="10"/>
      <c r="D834" s="10"/>
      <c r="E834" s="10"/>
    </row>
    <row r="835">
      <c r="B835" s="10"/>
      <c r="C835" s="10"/>
      <c r="D835" s="10"/>
      <c r="E835" s="10"/>
    </row>
    <row r="836">
      <c r="B836" s="10"/>
      <c r="C836" s="10"/>
      <c r="D836" s="10"/>
      <c r="E836" s="10"/>
    </row>
    <row r="837">
      <c r="B837" s="10"/>
      <c r="C837" s="10"/>
      <c r="D837" s="10"/>
      <c r="E837" s="10"/>
    </row>
    <row r="838">
      <c r="B838" s="10"/>
      <c r="C838" s="10"/>
      <c r="D838" s="10"/>
      <c r="E838" s="10"/>
    </row>
    <row r="839">
      <c r="B839" s="10"/>
      <c r="C839" s="10"/>
      <c r="D839" s="10"/>
      <c r="E839" s="10"/>
    </row>
    <row r="840">
      <c r="B840" s="10"/>
      <c r="C840" s="10"/>
      <c r="D840" s="10"/>
      <c r="E840" s="10"/>
    </row>
    <row r="841">
      <c r="B841" s="10"/>
      <c r="C841" s="10"/>
      <c r="D841" s="10"/>
      <c r="E841" s="10"/>
    </row>
    <row r="842">
      <c r="B842" s="10"/>
      <c r="C842" s="10"/>
      <c r="D842" s="10"/>
      <c r="E842" s="10"/>
    </row>
    <row r="843">
      <c r="B843" s="10"/>
      <c r="C843" s="10"/>
      <c r="D843" s="10"/>
      <c r="E843" s="10"/>
    </row>
    <row r="844">
      <c r="B844" s="10"/>
      <c r="C844" s="10"/>
      <c r="D844" s="10"/>
      <c r="E844" s="10"/>
    </row>
    <row r="845">
      <c r="B845" s="10"/>
      <c r="C845" s="10"/>
      <c r="D845" s="10"/>
      <c r="E845" s="10"/>
    </row>
    <row r="846">
      <c r="B846" s="10"/>
      <c r="C846" s="10"/>
      <c r="D846" s="10"/>
      <c r="E846" s="10"/>
    </row>
    <row r="847">
      <c r="B847" s="10"/>
      <c r="C847" s="10"/>
      <c r="D847" s="10"/>
      <c r="E847" s="10"/>
    </row>
    <row r="848">
      <c r="B848" s="10"/>
      <c r="C848" s="10"/>
      <c r="D848" s="10"/>
      <c r="E848" s="10"/>
    </row>
    <row r="849">
      <c r="B849" s="10"/>
      <c r="C849" s="10"/>
      <c r="D849" s="10"/>
      <c r="E849" s="10"/>
    </row>
    <row r="850">
      <c r="B850" s="10"/>
      <c r="C850" s="10"/>
      <c r="D850" s="10"/>
      <c r="E850" s="10"/>
    </row>
    <row r="851">
      <c r="B851" s="10"/>
      <c r="C851" s="10"/>
      <c r="D851" s="10"/>
      <c r="E851" s="10"/>
    </row>
    <row r="852">
      <c r="B852" s="10"/>
      <c r="C852" s="10"/>
      <c r="D852" s="10"/>
      <c r="E852" s="10"/>
    </row>
    <row r="853">
      <c r="B853" s="10"/>
      <c r="C853" s="10"/>
      <c r="D853" s="10"/>
      <c r="E853" s="10"/>
    </row>
    <row r="854">
      <c r="B854" s="10"/>
      <c r="C854" s="10"/>
      <c r="D854" s="10"/>
      <c r="E854" s="10"/>
    </row>
    <row r="855">
      <c r="B855" s="10"/>
      <c r="C855" s="10"/>
      <c r="D855" s="10"/>
      <c r="E855" s="10"/>
    </row>
    <row r="856">
      <c r="B856" s="10"/>
      <c r="C856" s="10"/>
      <c r="D856" s="10"/>
      <c r="E856" s="10"/>
    </row>
    <row r="857">
      <c r="B857" s="10"/>
      <c r="C857" s="10"/>
      <c r="D857" s="10"/>
      <c r="E857" s="10"/>
    </row>
    <row r="858">
      <c r="B858" s="10"/>
      <c r="C858" s="10"/>
      <c r="D858" s="10"/>
      <c r="E858" s="10"/>
    </row>
    <row r="859">
      <c r="B859" s="10"/>
      <c r="C859" s="10"/>
      <c r="D859" s="10"/>
      <c r="E859" s="10"/>
    </row>
    <row r="860">
      <c r="B860" s="10"/>
      <c r="C860" s="10"/>
      <c r="D860" s="10"/>
      <c r="E860" s="10"/>
    </row>
    <row r="861">
      <c r="B861" s="10"/>
      <c r="C861" s="10"/>
      <c r="D861" s="10"/>
      <c r="E861" s="10"/>
    </row>
    <row r="862">
      <c r="B862" s="10"/>
      <c r="C862" s="10"/>
      <c r="D862" s="10"/>
      <c r="E862" s="10"/>
    </row>
    <row r="863">
      <c r="B863" s="10"/>
      <c r="C863" s="10"/>
      <c r="D863" s="10"/>
      <c r="E863" s="10"/>
    </row>
    <row r="864">
      <c r="B864" s="10"/>
      <c r="C864" s="10"/>
      <c r="D864" s="10"/>
      <c r="E864" s="10"/>
    </row>
    <row r="865">
      <c r="B865" s="10"/>
      <c r="C865" s="10"/>
      <c r="D865" s="10"/>
      <c r="E865" s="10"/>
    </row>
    <row r="866">
      <c r="B866" s="10"/>
      <c r="C866" s="10"/>
      <c r="D866" s="10"/>
      <c r="E866" s="10"/>
    </row>
    <row r="867">
      <c r="B867" s="10"/>
      <c r="C867" s="10"/>
      <c r="D867" s="10"/>
      <c r="E867" s="10"/>
    </row>
    <row r="868">
      <c r="B868" s="10"/>
      <c r="C868" s="10"/>
      <c r="D868" s="10"/>
      <c r="E868" s="10"/>
    </row>
    <row r="869">
      <c r="B869" s="10"/>
      <c r="C869" s="10"/>
      <c r="D869" s="10"/>
      <c r="E869" s="10"/>
    </row>
    <row r="870">
      <c r="B870" s="10"/>
      <c r="C870" s="10"/>
      <c r="D870" s="10"/>
      <c r="E870" s="10"/>
    </row>
    <row r="871">
      <c r="B871" s="10"/>
      <c r="C871" s="10"/>
      <c r="D871" s="10"/>
      <c r="E871" s="10"/>
    </row>
    <row r="872">
      <c r="B872" s="10"/>
      <c r="C872" s="10"/>
      <c r="D872" s="10"/>
      <c r="E872" s="10"/>
    </row>
    <row r="873">
      <c r="B873" s="10"/>
      <c r="C873" s="10"/>
      <c r="D873" s="10"/>
      <c r="E873" s="10"/>
    </row>
    <row r="874">
      <c r="B874" s="10"/>
      <c r="C874" s="10"/>
      <c r="D874" s="10"/>
      <c r="E874" s="10"/>
    </row>
    <row r="875">
      <c r="B875" s="10"/>
      <c r="C875" s="10"/>
      <c r="D875" s="10"/>
      <c r="E875" s="10"/>
    </row>
    <row r="876">
      <c r="B876" s="10"/>
      <c r="C876" s="10"/>
      <c r="D876" s="10"/>
      <c r="E876" s="10"/>
    </row>
    <row r="877">
      <c r="B877" s="10"/>
      <c r="C877" s="10"/>
      <c r="D877" s="10"/>
      <c r="E877" s="10"/>
    </row>
    <row r="878">
      <c r="B878" s="10"/>
      <c r="C878" s="10"/>
      <c r="D878" s="10"/>
      <c r="E878" s="10"/>
    </row>
    <row r="879">
      <c r="B879" s="10"/>
      <c r="C879" s="10"/>
      <c r="D879" s="10"/>
      <c r="E879" s="10"/>
    </row>
    <row r="880">
      <c r="B880" s="10"/>
      <c r="C880" s="10"/>
      <c r="D880" s="10"/>
      <c r="E880" s="10"/>
    </row>
    <row r="881">
      <c r="B881" s="10"/>
      <c r="C881" s="10"/>
      <c r="D881" s="10"/>
      <c r="E881" s="10"/>
    </row>
    <row r="882">
      <c r="B882" s="10"/>
      <c r="C882" s="10"/>
      <c r="D882" s="10"/>
      <c r="E882" s="10"/>
    </row>
    <row r="883">
      <c r="B883" s="10"/>
      <c r="C883" s="10"/>
      <c r="D883" s="10"/>
      <c r="E883" s="10"/>
    </row>
    <row r="884">
      <c r="B884" s="10"/>
      <c r="C884" s="10"/>
      <c r="D884" s="10"/>
      <c r="E884" s="10"/>
    </row>
    <row r="885">
      <c r="B885" s="10"/>
      <c r="C885" s="10"/>
      <c r="D885" s="10"/>
      <c r="E885" s="10"/>
    </row>
    <row r="886">
      <c r="B886" s="10"/>
      <c r="C886" s="10"/>
      <c r="D886" s="10"/>
      <c r="E886" s="10"/>
    </row>
    <row r="887">
      <c r="B887" s="10"/>
      <c r="C887" s="10"/>
      <c r="D887" s="10"/>
      <c r="E887" s="10"/>
    </row>
    <row r="888">
      <c r="B888" s="10"/>
      <c r="C888" s="10"/>
      <c r="D888" s="10"/>
      <c r="E888" s="10"/>
    </row>
    <row r="889">
      <c r="B889" s="10"/>
      <c r="C889" s="10"/>
      <c r="D889" s="10"/>
      <c r="E889" s="10"/>
    </row>
    <row r="890">
      <c r="B890" s="10"/>
      <c r="C890" s="10"/>
      <c r="D890" s="10"/>
      <c r="E890" s="10"/>
    </row>
    <row r="891">
      <c r="B891" s="10"/>
      <c r="C891" s="10"/>
      <c r="D891" s="10"/>
      <c r="E891" s="10"/>
    </row>
    <row r="892">
      <c r="B892" s="10"/>
      <c r="C892" s="10"/>
      <c r="D892" s="10"/>
      <c r="E892" s="10"/>
    </row>
    <row r="893">
      <c r="B893" s="10"/>
      <c r="C893" s="10"/>
      <c r="D893" s="10"/>
      <c r="E893" s="10"/>
    </row>
    <row r="894">
      <c r="B894" s="10"/>
      <c r="C894" s="10"/>
      <c r="D894" s="10"/>
      <c r="E894" s="10"/>
    </row>
    <row r="895">
      <c r="B895" s="10"/>
      <c r="C895" s="10"/>
      <c r="D895" s="10"/>
      <c r="E895" s="10"/>
    </row>
    <row r="896">
      <c r="B896" s="10"/>
      <c r="C896" s="10"/>
      <c r="D896" s="10"/>
      <c r="E896" s="10"/>
    </row>
    <row r="897">
      <c r="B897" s="10"/>
      <c r="C897" s="10"/>
      <c r="D897" s="10"/>
      <c r="E897" s="10"/>
    </row>
    <row r="898">
      <c r="B898" s="10"/>
      <c r="C898" s="10"/>
      <c r="D898" s="10"/>
      <c r="E898" s="10"/>
    </row>
    <row r="899">
      <c r="B899" s="10"/>
      <c r="C899" s="10"/>
      <c r="D899" s="10"/>
      <c r="E899" s="10"/>
    </row>
    <row r="900">
      <c r="B900" s="10"/>
      <c r="C900" s="10"/>
      <c r="D900" s="10"/>
      <c r="E900" s="10"/>
    </row>
    <row r="901">
      <c r="B901" s="10"/>
      <c r="C901" s="10"/>
      <c r="D901" s="10"/>
      <c r="E901" s="10"/>
    </row>
    <row r="902">
      <c r="B902" s="10"/>
      <c r="C902" s="10"/>
      <c r="D902" s="10"/>
      <c r="E902" s="10"/>
    </row>
    <row r="903">
      <c r="B903" s="10"/>
      <c r="C903" s="10"/>
      <c r="D903" s="10"/>
      <c r="E903" s="10"/>
    </row>
    <row r="904">
      <c r="B904" s="10"/>
      <c r="C904" s="10"/>
      <c r="D904" s="10"/>
      <c r="E904" s="10"/>
    </row>
    <row r="905">
      <c r="B905" s="10"/>
      <c r="C905" s="10"/>
      <c r="D905" s="10"/>
      <c r="E905" s="10"/>
    </row>
    <row r="906">
      <c r="B906" s="10"/>
      <c r="C906" s="10"/>
      <c r="D906" s="10"/>
      <c r="E906" s="10"/>
    </row>
    <row r="907">
      <c r="B907" s="10"/>
      <c r="C907" s="10"/>
      <c r="D907" s="10"/>
      <c r="E907" s="10"/>
    </row>
    <row r="908">
      <c r="B908" s="10"/>
      <c r="C908" s="10"/>
      <c r="D908" s="10"/>
      <c r="E908" s="10"/>
    </row>
    <row r="909">
      <c r="B909" s="10"/>
      <c r="C909" s="10"/>
      <c r="D909" s="10"/>
      <c r="E909" s="10"/>
    </row>
    <row r="910">
      <c r="B910" s="10"/>
      <c r="C910" s="10"/>
      <c r="D910" s="10"/>
      <c r="E910" s="10"/>
    </row>
    <row r="911">
      <c r="B911" s="10"/>
      <c r="C911" s="10"/>
      <c r="D911" s="10"/>
      <c r="E911" s="10"/>
    </row>
    <row r="912">
      <c r="B912" s="10"/>
      <c r="C912" s="10"/>
      <c r="D912" s="10"/>
      <c r="E912" s="10"/>
    </row>
    <row r="913">
      <c r="B913" s="10"/>
      <c r="C913" s="10"/>
      <c r="D913" s="10"/>
      <c r="E913" s="10"/>
    </row>
    <row r="914">
      <c r="B914" s="10"/>
      <c r="C914" s="10"/>
      <c r="D914" s="10"/>
      <c r="E914" s="10"/>
    </row>
    <row r="915">
      <c r="B915" s="10"/>
      <c r="C915" s="10"/>
      <c r="D915" s="10"/>
      <c r="E915" s="10"/>
    </row>
    <row r="916">
      <c r="B916" s="10"/>
      <c r="C916" s="10"/>
      <c r="D916" s="10"/>
      <c r="E916" s="10"/>
    </row>
    <row r="917">
      <c r="B917" s="10"/>
      <c r="C917" s="10"/>
      <c r="D917" s="10"/>
      <c r="E917" s="10"/>
    </row>
    <row r="918">
      <c r="B918" s="10"/>
      <c r="C918" s="10"/>
      <c r="D918" s="10"/>
      <c r="E918" s="10"/>
    </row>
    <row r="919">
      <c r="B919" s="10"/>
      <c r="C919" s="10"/>
      <c r="D919" s="10"/>
      <c r="E919" s="10"/>
    </row>
    <row r="920">
      <c r="B920" s="10"/>
      <c r="C920" s="10"/>
      <c r="D920" s="10"/>
      <c r="E920" s="10"/>
    </row>
    <row r="921">
      <c r="B921" s="10"/>
      <c r="C921" s="10"/>
      <c r="D921" s="10"/>
      <c r="E921" s="10"/>
    </row>
    <row r="922">
      <c r="B922" s="10"/>
      <c r="C922" s="10"/>
      <c r="D922" s="10"/>
      <c r="E922" s="10"/>
    </row>
    <row r="923">
      <c r="B923" s="10"/>
      <c r="C923" s="10"/>
      <c r="D923" s="10"/>
      <c r="E923" s="10"/>
    </row>
    <row r="924">
      <c r="B924" s="10"/>
      <c r="C924" s="10"/>
      <c r="D924" s="10"/>
      <c r="E924" s="10"/>
    </row>
    <row r="925">
      <c r="B925" s="10"/>
      <c r="C925" s="10"/>
      <c r="D925" s="10"/>
      <c r="E925" s="10"/>
    </row>
    <row r="926">
      <c r="B926" s="10"/>
      <c r="C926" s="10"/>
      <c r="D926" s="10"/>
      <c r="E926" s="10"/>
    </row>
    <row r="927">
      <c r="B927" s="10"/>
      <c r="C927" s="10"/>
      <c r="D927" s="10"/>
      <c r="E927" s="10"/>
    </row>
    <row r="928">
      <c r="B928" s="10"/>
      <c r="C928" s="10"/>
      <c r="D928" s="10"/>
      <c r="E928" s="10"/>
    </row>
    <row r="929">
      <c r="B929" s="10"/>
      <c r="C929" s="10"/>
      <c r="D929" s="10"/>
      <c r="E929" s="10"/>
    </row>
    <row r="930">
      <c r="B930" s="10"/>
      <c r="C930" s="10"/>
      <c r="D930" s="10"/>
      <c r="E930" s="10"/>
    </row>
    <row r="931">
      <c r="B931" s="10"/>
      <c r="C931" s="10"/>
      <c r="D931" s="10"/>
      <c r="E931" s="10"/>
    </row>
    <row r="932">
      <c r="B932" s="10"/>
      <c r="C932" s="10"/>
      <c r="D932" s="10"/>
      <c r="E932" s="10"/>
    </row>
    <row r="933">
      <c r="B933" s="10"/>
      <c r="C933" s="10"/>
      <c r="D933" s="10"/>
      <c r="E933" s="10"/>
    </row>
    <row r="934">
      <c r="B934" s="10"/>
      <c r="C934" s="10"/>
      <c r="D934" s="10"/>
      <c r="E934" s="10"/>
    </row>
    <row r="935">
      <c r="B935" s="10"/>
      <c r="C935" s="10"/>
      <c r="D935" s="10"/>
      <c r="E935" s="10"/>
    </row>
    <row r="936">
      <c r="B936" s="10"/>
      <c r="C936" s="10"/>
      <c r="D936" s="10"/>
      <c r="E936" s="10"/>
    </row>
    <row r="937">
      <c r="B937" s="10"/>
      <c r="C937" s="10"/>
      <c r="D937" s="10"/>
      <c r="E937" s="10"/>
    </row>
    <row r="938">
      <c r="B938" s="10"/>
      <c r="C938" s="10"/>
      <c r="D938" s="10"/>
      <c r="E938" s="10"/>
    </row>
    <row r="939">
      <c r="B939" s="10"/>
      <c r="C939" s="10"/>
      <c r="D939" s="10"/>
      <c r="E939" s="10"/>
    </row>
    <row r="940">
      <c r="B940" s="10"/>
      <c r="C940" s="10"/>
      <c r="D940" s="10"/>
      <c r="E940" s="10"/>
    </row>
    <row r="941">
      <c r="B941" s="10"/>
      <c r="C941" s="10"/>
      <c r="D941" s="10"/>
      <c r="E941" s="10"/>
    </row>
    <row r="942">
      <c r="B942" s="10"/>
      <c r="C942" s="10"/>
      <c r="D942" s="10"/>
      <c r="E942" s="10"/>
    </row>
    <row r="943">
      <c r="B943" s="10"/>
      <c r="C943" s="10"/>
      <c r="D943" s="10"/>
      <c r="E943" s="10"/>
    </row>
    <row r="944">
      <c r="B944" s="10"/>
      <c r="C944" s="10"/>
      <c r="D944" s="10"/>
      <c r="E944" s="10"/>
    </row>
    <row r="945">
      <c r="B945" s="10"/>
      <c r="C945" s="10"/>
      <c r="D945" s="10"/>
      <c r="E945" s="10"/>
    </row>
    <row r="946">
      <c r="B946" s="10"/>
      <c r="C946" s="10"/>
      <c r="D946" s="10"/>
      <c r="E946" s="10"/>
    </row>
    <row r="947">
      <c r="B947" s="10"/>
      <c r="C947" s="10"/>
      <c r="D947" s="10"/>
      <c r="E947" s="10"/>
    </row>
    <row r="948">
      <c r="B948" s="10"/>
      <c r="C948" s="10"/>
      <c r="D948" s="10"/>
      <c r="E948" s="10"/>
    </row>
    <row r="949">
      <c r="B949" s="10"/>
      <c r="C949" s="10"/>
      <c r="D949" s="10"/>
      <c r="E949" s="10"/>
    </row>
    <row r="950">
      <c r="B950" s="10"/>
      <c r="C950" s="10"/>
      <c r="D950" s="10"/>
      <c r="E950" s="10"/>
    </row>
    <row r="951">
      <c r="B951" s="10"/>
      <c r="C951" s="10"/>
      <c r="D951" s="10"/>
      <c r="E951" s="10"/>
    </row>
    <row r="952">
      <c r="B952" s="10"/>
      <c r="C952" s="10"/>
      <c r="D952" s="10"/>
      <c r="E952" s="10"/>
    </row>
    <row r="953">
      <c r="B953" s="10"/>
      <c r="C953" s="10"/>
      <c r="D953" s="10"/>
      <c r="E953" s="10"/>
    </row>
    <row r="954">
      <c r="B954" s="10"/>
      <c r="C954" s="10"/>
      <c r="D954" s="10"/>
      <c r="E954" s="10"/>
    </row>
    <row r="955">
      <c r="B955" s="10"/>
      <c r="C955" s="10"/>
      <c r="D955" s="10"/>
      <c r="E955" s="10"/>
    </row>
    <row r="956">
      <c r="B956" s="10"/>
      <c r="C956" s="10"/>
      <c r="D956" s="10"/>
      <c r="E956" s="10"/>
    </row>
    <row r="957">
      <c r="B957" s="10"/>
      <c r="C957" s="10"/>
      <c r="D957" s="10"/>
      <c r="E957" s="10"/>
    </row>
    <row r="958">
      <c r="B958" s="10"/>
      <c r="C958" s="10"/>
      <c r="D958" s="10"/>
      <c r="E958" s="10"/>
    </row>
    <row r="959">
      <c r="B959" s="10"/>
      <c r="C959" s="10"/>
      <c r="D959" s="10"/>
      <c r="E959" s="10"/>
    </row>
    <row r="960">
      <c r="B960" s="10"/>
      <c r="C960" s="10"/>
      <c r="D960" s="10"/>
      <c r="E960" s="10"/>
    </row>
    <row r="961">
      <c r="B961" s="10"/>
      <c r="C961" s="10"/>
      <c r="D961" s="10"/>
      <c r="E961" s="10"/>
    </row>
    <row r="962">
      <c r="B962" s="10"/>
      <c r="C962" s="10"/>
      <c r="D962" s="10"/>
      <c r="E962" s="10"/>
    </row>
    <row r="963">
      <c r="B963" s="10"/>
      <c r="C963" s="10"/>
      <c r="D963" s="10"/>
      <c r="E963" s="10"/>
    </row>
    <row r="964">
      <c r="B964" s="10"/>
      <c r="C964" s="10"/>
      <c r="D964" s="10"/>
      <c r="E964" s="10"/>
    </row>
    <row r="965">
      <c r="B965" s="10"/>
      <c r="C965" s="10"/>
      <c r="D965" s="10"/>
      <c r="E965" s="10"/>
    </row>
    <row r="966">
      <c r="B966" s="10"/>
      <c r="C966" s="10"/>
      <c r="D966" s="10"/>
      <c r="E966" s="10"/>
    </row>
    <row r="967">
      <c r="B967" s="10"/>
      <c r="C967" s="10"/>
      <c r="D967" s="10"/>
      <c r="E967" s="10"/>
    </row>
    <row r="968">
      <c r="B968" s="10"/>
      <c r="C968" s="10"/>
      <c r="D968" s="10"/>
      <c r="E968" s="10"/>
    </row>
    <row r="969">
      <c r="B969" s="10"/>
      <c r="C969" s="10"/>
      <c r="D969" s="10"/>
      <c r="E969" s="10"/>
    </row>
    <row r="970">
      <c r="B970" s="10"/>
      <c r="C970" s="10"/>
      <c r="D970" s="10"/>
      <c r="E970" s="10"/>
    </row>
    <row r="971">
      <c r="B971" s="10"/>
      <c r="C971" s="10"/>
      <c r="D971" s="10"/>
      <c r="E971" s="10"/>
    </row>
    <row r="972">
      <c r="B972" s="10"/>
      <c r="C972" s="10"/>
      <c r="D972" s="10"/>
      <c r="E972" s="10"/>
    </row>
    <row r="973">
      <c r="B973" s="10"/>
      <c r="C973" s="10"/>
      <c r="D973" s="10"/>
      <c r="E973" s="10"/>
    </row>
    <row r="974">
      <c r="B974" s="10"/>
      <c r="C974" s="10"/>
      <c r="D974" s="10"/>
      <c r="E974" s="10"/>
    </row>
    <row r="975">
      <c r="B975" s="10"/>
      <c r="C975" s="10"/>
      <c r="D975" s="10"/>
      <c r="E975" s="10"/>
    </row>
    <row r="976">
      <c r="B976" s="10"/>
      <c r="C976" s="10"/>
      <c r="D976" s="10"/>
      <c r="E976" s="10"/>
    </row>
    <row r="977">
      <c r="B977" s="10"/>
      <c r="C977" s="10"/>
      <c r="D977" s="10"/>
      <c r="E977" s="10"/>
    </row>
    <row r="978">
      <c r="B978" s="10"/>
      <c r="C978" s="10"/>
      <c r="D978" s="10"/>
      <c r="E978" s="10"/>
    </row>
    <row r="979">
      <c r="B979" s="10"/>
      <c r="C979" s="10"/>
      <c r="D979" s="10"/>
      <c r="E979" s="10"/>
    </row>
    <row r="980">
      <c r="B980" s="10"/>
      <c r="C980" s="10"/>
      <c r="D980" s="10"/>
      <c r="E980" s="10"/>
    </row>
    <row r="981">
      <c r="B981" s="10"/>
      <c r="C981" s="10"/>
      <c r="D981" s="10"/>
      <c r="E981" s="10"/>
    </row>
    <row r="982">
      <c r="B982" s="10"/>
      <c r="C982" s="10"/>
      <c r="D982" s="10"/>
      <c r="E982" s="10"/>
    </row>
    <row r="983">
      <c r="B983" s="10"/>
      <c r="C983" s="10"/>
      <c r="D983" s="10"/>
      <c r="E983" s="10"/>
    </row>
    <row r="984">
      <c r="B984" s="10"/>
      <c r="C984" s="10"/>
      <c r="D984" s="10"/>
      <c r="E984" s="10"/>
    </row>
    <row r="985">
      <c r="B985" s="10"/>
      <c r="C985" s="10"/>
      <c r="D985" s="10"/>
      <c r="E985" s="10"/>
    </row>
    <row r="986">
      <c r="B986" s="10"/>
      <c r="C986" s="10"/>
      <c r="D986" s="10"/>
      <c r="E986" s="10"/>
    </row>
    <row r="987">
      <c r="B987" s="10"/>
      <c r="C987" s="10"/>
      <c r="D987" s="10"/>
      <c r="E987" s="10"/>
    </row>
    <row r="988">
      <c r="B988" s="10"/>
      <c r="C988" s="10"/>
      <c r="D988" s="10"/>
      <c r="E988" s="10"/>
    </row>
    <row r="989">
      <c r="B989" s="10"/>
      <c r="C989" s="10"/>
      <c r="D989" s="10"/>
      <c r="E989" s="10"/>
    </row>
    <row r="990">
      <c r="B990" s="10"/>
      <c r="C990" s="10"/>
      <c r="D990" s="10"/>
      <c r="E990" s="10"/>
    </row>
    <row r="991">
      <c r="B991" s="10"/>
      <c r="C991" s="10"/>
      <c r="D991" s="10"/>
      <c r="E991" s="10"/>
    </row>
    <row r="992">
      <c r="B992" s="10"/>
      <c r="C992" s="10"/>
      <c r="D992" s="10"/>
      <c r="E992" s="10"/>
    </row>
    <row r="993">
      <c r="B993" s="10"/>
      <c r="C993" s="10"/>
      <c r="D993" s="10"/>
      <c r="E993" s="10"/>
    </row>
    <row r="994">
      <c r="B994" s="10"/>
      <c r="C994" s="10"/>
      <c r="D994" s="10"/>
      <c r="E994" s="10"/>
    </row>
    <row r="995">
      <c r="B995" s="10"/>
      <c r="C995" s="10"/>
      <c r="D995" s="10"/>
      <c r="E995" s="10"/>
    </row>
    <row r="996">
      <c r="B996" s="10"/>
      <c r="C996" s="10"/>
      <c r="D996" s="10"/>
      <c r="E996" s="10"/>
    </row>
    <row r="997">
      <c r="B997" s="10"/>
      <c r="C997" s="10"/>
      <c r="D997" s="10"/>
      <c r="E997" s="10"/>
    </row>
    <row r="998">
      <c r="B998" s="10"/>
      <c r="C998" s="10"/>
      <c r="D998" s="10"/>
      <c r="E998" s="10"/>
    </row>
    <row r="999">
      <c r="B999" s="10"/>
      <c r="C999" s="10"/>
      <c r="D999" s="10"/>
      <c r="E999" s="10"/>
    </row>
    <row r="1000">
      <c r="B1000" s="10"/>
      <c r="C1000" s="10"/>
      <c r="D1000" s="10"/>
      <c r="E1000" s="10"/>
    </row>
    <row r="1001">
      <c r="B1001" s="10"/>
      <c r="C1001" s="10"/>
      <c r="D1001" s="10"/>
      <c r="E1001" s="10"/>
    </row>
    <row r="1002">
      <c r="B1002" s="10"/>
      <c r="C1002" s="10"/>
      <c r="D1002" s="10"/>
      <c r="E1002" s="10"/>
    </row>
    <row r="1003">
      <c r="B1003" s="63"/>
      <c r="C1003" s="63"/>
      <c r="D1003" s="63"/>
      <c r="E1003" s="63"/>
    </row>
  </sheetData>
  <mergeCells count="2">
    <mergeCell ref="A37:A38"/>
    <mergeCell ref="A65:A6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  <col customWidth="1" min="2" max="2" width="18.29"/>
    <col customWidth="1" min="3" max="3" width="16.57"/>
    <col customWidth="1" min="4" max="4" width="15.14"/>
    <col customWidth="1" min="5" max="5" width="28.29"/>
    <col customWidth="1" min="7" max="7" width="21.0"/>
  </cols>
  <sheetData>
    <row r="1">
      <c r="A1" s="77" t="s">
        <v>363</v>
      </c>
      <c r="B1" s="79">
        <v>0.541055981</v>
      </c>
      <c r="C1" s="79">
        <v>0.426654442</v>
      </c>
      <c r="D1" s="79">
        <v>0.788558776</v>
      </c>
      <c r="E1" s="80"/>
      <c r="F1" s="12"/>
      <c r="G1" s="12">
        <f t="shared" ref="G1:G217" si="1">ABS(C1-B1)/B1</f>
        <v>0.2114412242</v>
      </c>
    </row>
    <row r="2">
      <c r="A2" s="77" t="s">
        <v>370</v>
      </c>
      <c r="B2" s="79">
        <v>0.50237296</v>
      </c>
      <c r="C2" s="79">
        <v>0.423801793</v>
      </c>
      <c r="D2" s="79">
        <v>0.843599929</v>
      </c>
      <c r="E2" s="80"/>
      <c r="F2" s="12"/>
      <c r="G2" s="12">
        <f t="shared" si="1"/>
        <v>0.1564000718</v>
      </c>
    </row>
    <row r="3">
      <c r="A3" s="77" t="s">
        <v>373</v>
      </c>
      <c r="B3" s="79">
        <v>0.197871064</v>
      </c>
      <c r="C3" s="79">
        <v>0.167413077</v>
      </c>
      <c r="D3" s="79">
        <v>0.846071544</v>
      </c>
      <c r="E3" s="80"/>
      <c r="F3" s="12"/>
      <c r="G3" s="12">
        <f t="shared" si="1"/>
        <v>0.1539284541</v>
      </c>
    </row>
    <row r="4">
      <c r="A4" s="77" t="s">
        <v>376</v>
      </c>
      <c r="B4" s="79">
        <v>0.253188689</v>
      </c>
      <c r="C4" s="79">
        <v>0.225422973</v>
      </c>
      <c r="D4" s="79">
        <v>0.890335877</v>
      </c>
      <c r="E4" s="80"/>
      <c r="F4" s="12"/>
      <c r="G4" s="12">
        <f t="shared" si="1"/>
        <v>0.1096641248</v>
      </c>
    </row>
    <row r="5">
      <c r="A5" s="77" t="s">
        <v>378</v>
      </c>
      <c r="B5" s="79">
        <v>0.201544355</v>
      </c>
      <c r="C5" s="79">
        <v>0.182013521</v>
      </c>
      <c r="D5" s="79">
        <v>0.903094119</v>
      </c>
      <c r="E5" s="80"/>
      <c r="F5" s="12"/>
      <c r="G5" s="12">
        <f t="shared" si="1"/>
        <v>0.09690588456</v>
      </c>
    </row>
    <row r="6">
      <c r="A6" s="77" t="s">
        <v>380</v>
      </c>
      <c r="B6" s="79">
        <v>0.185093634</v>
      </c>
      <c r="C6" s="79">
        <v>0.170657005</v>
      </c>
      <c r="D6" s="79">
        <v>0.922003646</v>
      </c>
      <c r="E6" s="80"/>
      <c r="F6" s="12"/>
      <c r="G6" s="12">
        <f t="shared" si="1"/>
        <v>0.07799635616</v>
      </c>
    </row>
    <row r="7">
      <c r="A7" s="77" t="s">
        <v>381</v>
      </c>
      <c r="B7" s="79">
        <v>0.390083597</v>
      </c>
      <c r="C7" s="79">
        <v>0.363568739</v>
      </c>
      <c r="D7" s="79">
        <v>0.932027754</v>
      </c>
      <c r="E7" s="80"/>
      <c r="F7" s="12"/>
      <c r="G7" s="12">
        <f t="shared" si="1"/>
        <v>0.06797224545</v>
      </c>
    </row>
    <row r="8">
      <c r="A8" s="77" t="s">
        <v>383</v>
      </c>
      <c r="B8" s="79">
        <v>0.255555856</v>
      </c>
      <c r="C8" s="79">
        <v>0.240294163</v>
      </c>
      <c r="D8" s="79">
        <v>0.940280401</v>
      </c>
      <c r="E8" s="80"/>
      <c r="F8" s="12"/>
      <c r="G8" s="12">
        <f t="shared" si="1"/>
        <v>0.05971959805</v>
      </c>
    </row>
    <row r="9">
      <c r="A9" s="77" t="s">
        <v>385</v>
      </c>
      <c r="B9" s="79">
        <v>0.799682909</v>
      </c>
      <c r="C9" s="79">
        <v>0.755083116</v>
      </c>
      <c r="D9" s="79">
        <v>0.944228153</v>
      </c>
      <c r="E9" s="80"/>
      <c r="F9" s="12"/>
      <c r="G9" s="12">
        <f t="shared" si="1"/>
        <v>0.05577184719</v>
      </c>
    </row>
    <row r="10">
      <c r="A10" s="77" t="s">
        <v>386</v>
      </c>
      <c r="B10" s="79">
        <v>0.286371928</v>
      </c>
      <c r="C10" s="79">
        <v>0.273009091</v>
      </c>
      <c r="D10" s="79">
        <v>0.953337479</v>
      </c>
      <c r="E10" s="80"/>
      <c r="F10" s="12"/>
      <c r="G10" s="12">
        <f t="shared" si="1"/>
        <v>0.04666252413</v>
      </c>
    </row>
    <row r="11">
      <c r="A11" s="77" t="s">
        <v>390</v>
      </c>
      <c r="B11" s="79">
        <v>0.749459418</v>
      </c>
      <c r="C11" s="79">
        <v>0.714705448</v>
      </c>
      <c r="D11" s="79">
        <v>0.95362795</v>
      </c>
      <c r="E11" s="80"/>
      <c r="F11" s="12"/>
      <c r="G11" s="12">
        <f t="shared" si="1"/>
        <v>0.04637205053</v>
      </c>
    </row>
    <row r="12">
      <c r="A12" s="77" t="s">
        <v>391</v>
      </c>
      <c r="B12" s="79">
        <v>0.185179183</v>
      </c>
      <c r="C12" s="79">
        <v>0.179011592</v>
      </c>
      <c r="D12" s="79">
        <v>0.966693932</v>
      </c>
      <c r="E12" s="80"/>
      <c r="F12" s="12"/>
      <c r="G12" s="12">
        <f t="shared" si="1"/>
        <v>0.03330607091</v>
      </c>
    </row>
    <row r="13">
      <c r="A13" s="77" t="s">
        <v>392</v>
      </c>
      <c r="B13" s="79">
        <v>0.197699775</v>
      </c>
      <c r="C13" s="79">
        <v>0.191643175</v>
      </c>
      <c r="D13" s="79">
        <v>0.969364659</v>
      </c>
      <c r="E13" s="80"/>
      <c r="F13" s="12"/>
      <c r="G13" s="12">
        <f t="shared" si="1"/>
        <v>0.03063534088</v>
      </c>
    </row>
    <row r="14">
      <c r="A14" s="77" t="s">
        <v>394</v>
      </c>
      <c r="B14" s="79">
        <v>0.295003631</v>
      </c>
      <c r="C14" s="79">
        <v>0.290109225</v>
      </c>
      <c r="D14" s="79">
        <v>0.983408999</v>
      </c>
      <c r="E14" s="80"/>
      <c r="F14" s="12"/>
      <c r="G14" s="12">
        <f t="shared" si="1"/>
        <v>0.01659100257</v>
      </c>
    </row>
    <row r="15">
      <c r="A15" s="77" t="s">
        <v>395</v>
      </c>
      <c r="B15" s="79">
        <v>0.556734128</v>
      </c>
      <c r="C15" s="79">
        <v>0.548606885</v>
      </c>
      <c r="D15" s="79">
        <v>0.985401931</v>
      </c>
      <c r="E15" s="80"/>
      <c r="F15" s="12"/>
      <c r="G15" s="12">
        <f t="shared" si="1"/>
        <v>0.01459806861</v>
      </c>
    </row>
    <row r="16">
      <c r="A16" s="77" t="s">
        <v>396</v>
      </c>
      <c r="B16" s="79">
        <v>0.269236432</v>
      </c>
      <c r="C16" s="79">
        <v>0.265977072</v>
      </c>
      <c r="D16" s="79">
        <v>0.98789406</v>
      </c>
      <c r="E16" s="80"/>
      <c r="F16" s="12"/>
      <c r="G16" s="12">
        <f t="shared" si="1"/>
        <v>0.01210593966</v>
      </c>
    </row>
    <row r="17">
      <c r="A17" s="77" t="s">
        <v>397</v>
      </c>
      <c r="B17" s="79">
        <v>0.283534365</v>
      </c>
      <c r="C17" s="79">
        <v>0.280202511</v>
      </c>
      <c r="D17" s="79">
        <v>0.988248852</v>
      </c>
      <c r="E17" s="80"/>
      <c r="F17" s="12"/>
      <c r="G17" s="12">
        <f t="shared" si="1"/>
        <v>0.01175114699</v>
      </c>
    </row>
    <row r="18">
      <c r="A18" s="77" t="s">
        <v>398</v>
      </c>
      <c r="B18" s="79">
        <v>0.30468453</v>
      </c>
      <c r="C18" s="79">
        <v>0.303650634</v>
      </c>
      <c r="D18" s="79">
        <v>0.996606668</v>
      </c>
      <c r="E18" s="80"/>
      <c r="F18" s="12"/>
      <c r="G18" s="12">
        <f t="shared" si="1"/>
        <v>0.003393332769</v>
      </c>
    </row>
    <row r="19">
      <c r="A19" s="77" t="s">
        <v>399</v>
      </c>
      <c r="B19" s="79">
        <v>0.278482511</v>
      </c>
      <c r="C19" s="79">
        <v>0.279587895</v>
      </c>
      <c r="D19" s="79">
        <v>1.004</v>
      </c>
      <c r="E19" s="80"/>
      <c r="F19" s="12"/>
      <c r="G19" s="12">
        <f t="shared" si="1"/>
        <v>0.003969312098</v>
      </c>
    </row>
    <row r="20">
      <c r="A20" s="77" t="s">
        <v>400</v>
      </c>
      <c r="B20" s="79">
        <v>0.173781955</v>
      </c>
      <c r="C20" s="79">
        <v>0.174487963</v>
      </c>
      <c r="D20" s="79">
        <v>1.004</v>
      </c>
      <c r="E20" s="80"/>
      <c r="F20" s="12"/>
      <c r="G20" s="12">
        <f t="shared" si="1"/>
        <v>0.004062608226</v>
      </c>
    </row>
    <row r="21">
      <c r="A21" s="77" t="s">
        <v>402</v>
      </c>
      <c r="B21" s="79">
        <v>0.559744637</v>
      </c>
      <c r="C21" s="79">
        <v>0.563898485</v>
      </c>
      <c r="D21" s="79">
        <v>1.007</v>
      </c>
      <c r="E21" s="80"/>
      <c r="F21" s="12"/>
      <c r="G21" s="12">
        <f t="shared" si="1"/>
        <v>0.007420969716</v>
      </c>
    </row>
    <row r="22">
      <c r="A22" s="77" t="s">
        <v>403</v>
      </c>
      <c r="B22" s="79">
        <v>0.313798944</v>
      </c>
      <c r="C22" s="79">
        <v>0.321085527</v>
      </c>
      <c r="D22" s="79">
        <v>1.023</v>
      </c>
      <c r="E22" s="80"/>
      <c r="F22" s="12"/>
      <c r="G22" s="12">
        <f t="shared" si="1"/>
        <v>0.02322054659</v>
      </c>
    </row>
    <row r="23">
      <c r="A23" s="77" t="s">
        <v>404</v>
      </c>
      <c r="B23" s="79">
        <v>0.379867819</v>
      </c>
      <c r="C23" s="79">
        <v>0.390560087</v>
      </c>
      <c r="D23" s="79">
        <v>1.028</v>
      </c>
      <c r="E23" s="80"/>
      <c r="F23" s="12"/>
      <c r="G23" s="12">
        <f t="shared" si="1"/>
        <v>0.02814733827</v>
      </c>
    </row>
    <row r="24">
      <c r="A24" s="77" t="s">
        <v>405</v>
      </c>
      <c r="B24" s="79">
        <v>0.376946102</v>
      </c>
      <c r="C24" s="79">
        <v>0.388994864</v>
      </c>
      <c r="D24" s="79">
        <v>1.032</v>
      </c>
      <c r="E24" s="80"/>
      <c r="F24" s="12"/>
      <c r="G24" s="12">
        <f t="shared" si="1"/>
        <v>0.03196415067</v>
      </c>
    </row>
    <row r="25">
      <c r="A25" s="77" t="s">
        <v>406</v>
      </c>
      <c r="B25" s="79">
        <v>0.329445525</v>
      </c>
      <c r="C25" s="79">
        <v>0.340617441</v>
      </c>
      <c r="D25" s="79">
        <v>1.034</v>
      </c>
      <c r="E25" s="80"/>
      <c r="F25" s="12"/>
      <c r="G25" s="12">
        <f t="shared" si="1"/>
        <v>0.03391126955</v>
      </c>
    </row>
    <row r="26">
      <c r="A26" s="77" t="s">
        <v>407</v>
      </c>
      <c r="B26" s="79">
        <v>0.23948867</v>
      </c>
      <c r="C26" s="79">
        <v>0.249134667</v>
      </c>
      <c r="D26" s="79">
        <v>1.04</v>
      </c>
      <c r="E26" s="80"/>
      <c r="F26" s="12"/>
      <c r="G26" s="12">
        <f t="shared" si="1"/>
        <v>0.04027746699</v>
      </c>
    </row>
    <row r="27">
      <c r="A27" s="77" t="s">
        <v>408</v>
      </c>
      <c r="B27" s="79">
        <v>0.436967425</v>
      </c>
      <c r="C27" s="79">
        <v>0.462358408</v>
      </c>
      <c r="D27" s="79">
        <v>1.058</v>
      </c>
      <c r="E27" s="80"/>
      <c r="F27" s="12"/>
      <c r="G27" s="12">
        <f t="shared" si="1"/>
        <v>0.05810726738</v>
      </c>
    </row>
    <row r="28">
      <c r="A28" s="77" t="s">
        <v>409</v>
      </c>
      <c r="B28" s="79">
        <v>0.592272241</v>
      </c>
      <c r="C28" s="79">
        <v>0.627347751</v>
      </c>
      <c r="D28" s="79">
        <v>1.059</v>
      </c>
      <c r="E28" s="80"/>
      <c r="F28" s="12"/>
      <c r="G28" s="12">
        <f t="shared" si="1"/>
        <v>0.05922193811</v>
      </c>
    </row>
    <row r="29">
      <c r="A29" s="77" t="s">
        <v>411</v>
      </c>
      <c r="B29" s="79">
        <v>0.413380376</v>
      </c>
      <c r="C29" s="79">
        <v>0.44001401</v>
      </c>
      <c r="D29" s="79">
        <v>1.064</v>
      </c>
      <c r="E29" s="80"/>
      <c r="F29" s="12"/>
      <c r="G29" s="12">
        <f t="shared" si="1"/>
        <v>0.06442887845</v>
      </c>
    </row>
    <row r="30">
      <c r="A30" s="77" t="s">
        <v>412</v>
      </c>
      <c r="B30" s="79">
        <v>0.22008078</v>
      </c>
      <c r="C30" s="79">
        <v>0.235381517</v>
      </c>
      <c r="D30" s="79">
        <v>1.07</v>
      </c>
      <c r="E30" s="80"/>
      <c r="F30" s="12"/>
      <c r="G30" s="12">
        <f t="shared" si="1"/>
        <v>0.06952327686</v>
      </c>
    </row>
    <row r="31">
      <c r="A31" s="77" t="s">
        <v>413</v>
      </c>
      <c r="B31" s="79">
        <v>0.558281991</v>
      </c>
      <c r="C31" s="79">
        <v>0.598706161</v>
      </c>
      <c r="D31" s="79">
        <v>1.072</v>
      </c>
      <c r="E31" s="80"/>
      <c r="F31" s="12"/>
      <c r="G31" s="12">
        <f t="shared" si="1"/>
        <v>0.0724081569</v>
      </c>
    </row>
    <row r="32">
      <c r="A32" s="77" t="s">
        <v>414</v>
      </c>
      <c r="B32" s="79">
        <v>0.475197458</v>
      </c>
      <c r="C32" s="79">
        <v>0.510023526</v>
      </c>
      <c r="D32" s="79">
        <v>1.073</v>
      </c>
      <c r="E32" s="80"/>
      <c r="F32" s="12"/>
      <c r="G32" s="12">
        <f t="shared" si="1"/>
        <v>0.07328757217</v>
      </c>
    </row>
    <row r="33">
      <c r="A33" s="77" t="s">
        <v>415</v>
      </c>
      <c r="B33" s="79">
        <v>0.561151232</v>
      </c>
      <c r="C33" s="79">
        <v>0.603286623</v>
      </c>
      <c r="D33" s="79">
        <v>1.075</v>
      </c>
      <c r="E33" s="80"/>
      <c r="F33" s="12"/>
      <c r="G33" s="12">
        <f t="shared" si="1"/>
        <v>0.0750874071</v>
      </c>
    </row>
    <row r="34">
      <c r="A34" s="77" t="s">
        <v>416</v>
      </c>
      <c r="B34" s="79">
        <v>0.205846667</v>
      </c>
      <c r="C34" s="79">
        <v>0.221598273</v>
      </c>
      <c r="D34" s="79">
        <v>1.077</v>
      </c>
      <c r="E34" s="80"/>
      <c r="F34" s="12"/>
      <c r="G34" s="12">
        <f t="shared" si="1"/>
        <v>0.0765210641</v>
      </c>
    </row>
    <row r="35">
      <c r="A35" s="77" t="s">
        <v>417</v>
      </c>
      <c r="B35" s="79">
        <v>0.527623716</v>
      </c>
      <c r="C35" s="79">
        <v>0.568329131</v>
      </c>
      <c r="D35" s="79">
        <v>1.077</v>
      </c>
      <c r="E35" s="80"/>
      <c r="F35" s="12"/>
      <c r="G35" s="12">
        <f t="shared" si="1"/>
        <v>0.07714856964</v>
      </c>
    </row>
    <row r="36">
      <c r="A36" s="77" t="s">
        <v>418</v>
      </c>
      <c r="B36" s="79">
        <v>0.254016209</v>
      </c>
      <c r="C36" s="79">
        <v>0.273948088</v>
      </c>
      <c r="D36" s="79">
        <v>1.078</v>
      </c>
      <c r="E36" s="80"/>
      <c r="F36" s="12"/>
      <c r="G36" s="12">
        <f t="shared" si="1"/>
        <v>0.0784669572</v>
      </c>
    </row>
    <row r="37">
      <c r="A37" s="77" t="s">
        <v>419</v>
      </c>
      <c r="B37" s="79">
        <v>0.574722288</v>
      </c>
      <c r="C37" s="79">
        <v>0.622126298</v>
      </c>
      <c r="D37" s="79">
        <v>1.082</v>
      </c>
      <c r="E37" s="80"/>
      <c r="F37" s="12"/>
      <c r="G37" s="12">
        <f t="shared" si="1"/>
        <v>0.08248159327</v>
      </c>
    </row>
    <row r="38">
      <c r="A38" s="77" t="s">
        <v>421</v>
      </c>
      <c r="B38" s="79">
        <v>0.223054356</v>
      </c>
      <c r="C38" s="79">
        <v>0.243368715</v>
      </c>
      <c r="D38" s="79">
        <v>1.091</v>
      </c>
      <c r="E38" s="80"/>
      <c r="F38" s="12"/>
      <c r="G38" s="12">
        <f t="shared" si="1"/>
        <v>0.09107358119</v>
      </c>
    </row>
    <row r="39">
      <c r="A39" s="77" t="s">
        <v>422</v>
      </c>
      <c r="B39" s="79">
        <v>0.191991555</v>
      </c>
      <c r="C39" s="79">
        <v>0.210244053</v>
      </c>
      <c r="D39" s="79">
        <v>1.095</v>
      </c>
      <c r="E39" s="80"/>
      <c r="F39" s="12"/>
      <c r="G39" s="12">
        <f t="shared" si="1"/>
        <v>0.09506927531</v>
      </c>
    </row>
    <row r="40">
      <c r="A40" s="77" t="s">
        <v>423</v>
      </c>
      <c r="B40" s="79">
        <v>0.243048535</v>
      </c>
      <c r="C40" s="79">
        <v>0.267100185</v>
      </c>
      <c r="D40" s="79">
        <v>1.099</v>
      </c>
      <c r="E40" s="80"/>
      <c r="F40" s="12"/>
      <c r="G40" s="12">
        <f t="shared" si="1"/>
        <v>0.09895821837</v>
      </c>
    </row>
    <row r="41">
      <c r="A41" s="77" t="s">
        <v>424</v>
      </c>
      <c r="B41" s="79">
        <v>0.387167746</v>
      </c>
      <c r="C41" s="79">
        <v>0.426166211</v>
      </c>
      <c r="D41" s="79">
        <v>1.101</v>
      </c>
      <c r="E41" s="80"/>
      <c r="F41" s="12"/>
      <c r="G41" s="12">
        <f t="shared" si="1"/>
        <v>0.1007275668</v>
      </c>
    </row>
    <row r="42">
      <c r="A42" s="77" t="s">
        <v>425</v>
      </c>
      <c r="B42" s="79">
        <v>0.360286908</v>
      </c>
      <c r="C42" s="79">
        <v>0.398362979</v>
      </c>
      <c r="D42" s="79">
        <v>1.106</v>
      </c>
      <c r="E42" s="80"/>
      <c r="F42" s="12"/>
      <c r="G42" s="12">
        <f t="shared" si="1"/>
        <v>0.1056826383</v>
      </c>
    </row>
    <row r="43">
      <c r="A43" s="77" t="s">
        <v>426</v>
      </c>
      <c r="B43" s="79">
        <v>0.477848508</v>
      </c>
      <c r="C43" s="79">
        <v>0.531324609</v>
      </c>
      <c r="D43" s="79">
        <v>1.112</v>
      </c>
      <c r="E43" s="80"/>
      <c r="F43" s="12"/>
      <c r="G43" s="12">
        <f t="shared" si="1"/>
        <v>0.1119101558</v>
      </c>
    </row>
    <row r="44">
      <c r="A44" s="77" t="s">
        <v>427</v>
      </c>
      <c r="B44" s="79">
        <v>0.222991346</v>
      </c>
      <c r="C44" s="79">
        <v>0.249917006</v>
      </c>
      <c r="D44" s="79">
        <v>1.121</v>
      </c>
      <c r="E44" s="80"/>
      <c r="F44" s="12"/>
      <c r="G44" s="12">
        <f t="shared" si="1"/>
        <v>0.1207475558</v>
      </c>
    </row>
    <row r="45">
      <c r="A45" s="77" t="s">
        <v>428</v>
      </c>
      <c r="B45" s="79">
        <v>0.528066378</v>
      </c>
      <c r="C45" s="79">
        <v>0.592943914</v>
      </c>
      <c r="D45" s="79">
        <v>1.123</v>
      </c>
      <c r="E45" s="80"/>
      <c r="F45" s="12"/>
      <c r="G45" s="12">
        <f t="shared" si="1"/>
        <v>0.1228586759</v>
      </c>
    </row>
    <row r="46">
      <c r="A46" s="77" t="s">
        <v>430</v>
      </c>
      <c r="B46" s="79">
        <v>0.188534359</v>
      </c>
      <c r="C46" s="79">
        <v>0.211705791</v>
      </c>
      <c r="D46" s="79">
        <v>1.123</v>
      </c>
      <c r="E46" s="80"/>
      <c r="F46" s="12"/>
      <c r="G46" s="12">
        <f t="shared" si="1"/>
        <v>0.1229029665</v>
      </c>
    </row>
    <row r="47">
      <c r="A47" s="77" t="s">
        <v>431</v>
      </c>
      <c r="B47" s="79">
        <v>0.325383335</v>
      </c>
      <c r="C47" s="79">
        <v>0.367499952</v>
      </c>
      <c r="D47" s="79">
        <v>1.129</v>
      </c>
      <c r="E47" s="80"/>
      <c r="F47" s="12"/>
      <c r="G47" s="12">
        <f t="shared" si="1"/>
        <v>0.1294369209</v>
      </c>
    </row>
    <row r="48">
      <c r="A48" s="77" t="s">
        <v>434</v>
      </c>
      <c r="B48" s="79">
        <v>0.290301997</v>
      </c>
      <c r="C48" s="79">
        <v>0.329341231</v>
      </c>
      <c r="D48" s="79">
        <v>1.134</v>
      </c>
      <c r="E48" s="80"/>
      <c r="F48" s="12"/>
      <c r="G48" s="12">
        <f t="shared" si="1"/>
        <v>0.1344780071</v>
      </c>
    </row>
    <row r="49">
      <c r="A49" s="77" t="s">
        <v>436</v>
      </c>
      <c r="B49" s="79">
        <v>0.518464978</v>
      </c>
      <c r="C49" s="79">
        <v>0.590972668</v>
      </c>
      <c r="D49" s="79">
        <v>1.14</v>
      </c>
      <c r="E49" s="80"/>
      <c r="F49" s="12"/>
      <c r="G49" s="12">
        <f t="shared" si="1"/>
        <v>0.1398506998</v>
      </c>
    </row>
    <row r="50">
      <c r="A50" s="77" t="s">
        <v>438</v>
      </c>
      <c r="B50" s="79">
        <v>0.46316495</v>
      </c>
      <c r="C50" s="79">
        <v>0.52884126</v>
      </c>
      <c r="D50" s="79">
        <v>1.142</v>
      </c>
      <c r="E50" s="80"/>
      <c r="F50" s="12"/>
      <c r="G50" s="12">
        <f t="shared" si="1"/>
        <v>0.1417989638</v>
      </c>
    </row>
    <row r="51">
      <c r="A51" s="77" t="s">
        <v>440</v>
      </c>
      <c r="B51" s="79">
        <v>0.551821439</v>
      </c>
      <c r="C51" s="79">
        <v>0.63035522</v>
      </c>
      <c r="D51" s="79">
        <v>1.142</v>
      </c>
      <c r="E51" s="80"/>
      <c r="F51" s="12"/>
      <c r="G51" s="12">
        <f t="shared" si="1"/>
        <v>0.1423173792</v>
      </c>
    </row>
    <row r="52">
      <c r="A52" s="77" t="s">
        <v>442</v>
      </c>
      <c r="B52" s="79">
        <v>0.24743418</v>
      </c>
      <c r="C52" s="79">
        <v>0.283227099</v>
      </c>
      <c r="D52" s="79">
        <v>1.145</v>
      </c>
      <c r="E52" s="80"/>
      <c r="F52" s="12"/>
      <c r="G52" s="12">
        <f t="shared" si="1"/>
        <v>0.1446563244</v>
      </c>
    </row>
    <row r="53">
      <c r="A53" s="77" t="s">
        <v>444</v>
      </c>
      <c r="B53" s="79">
        <v>0.305761009</v>
      </c>
      <c r="C53" s="79">
        <v>0.352731535</v>
      </c>
      <c r="D53" s="79">
        <v>1.154</v>
      </c>
      <c r="E53" s="80"/>
      <c r="F53" s="12"/>
      <c r="G53" s="12">
        <f t="shared" si="1"/>
        <v>0.1536184295</v>
      </c>
    </row>
    <row r="54">
      <c r="A54" s="77" t="s">
        <v>445</v>
      </c>
      <c r="B54" s="79">
        <v>0.540127311</v>
      </c>
      <c r="C54" s="79">
        <v>0.625390059</v>
      </c>
      <c r="D54" s="79">
        <v>1.158</v>
      </c>
      <c r="E54" s="80"/>
      <c r="F54" s="12"/>
      <c r="G54" s="12">
        <f t="shared" si="1"/>
        <v>0.1578567613</v>
      </c>
    </row>
    <row r="55">
      <c r="A55" s="77" t="s">
        <v>446</v>
      </c>
      <c r="B55" s="79">
        <v>0.526321818</v>
      </c>
      <c r="C55" s="79">
        <v>0.61183057</v>
      </c>
      <c r="D55" s="79">
        <v>1.162</v>
      </c>
      <c r="E55" s="80"/>
      <c r="F55" s="12"/>
      <c r="G55" s="12">
        <f t="shared" si="1"/>
        <v>0.1624647679</v>
      </c>
    </row>
    <row r="56">
      <c r="A56" s="77" t="s">
        <v>448</v>
      </c>
      <c r="B56" s="79">
        <v>0.247571951</v>
      </c>
      <c r="C56" s="79">
        <v>0.288754565</v>
      </c>
      <c r="D56" s="79">
        <v>1.166</v>
      </c>
      <c r="E56" s="80"/>
      <c r="F56" s="12"/>
      <c r="G56" s="12">
        <f t="shared" si="1"/>
        <v>0.1663460414</v>
      </c>
    </row>
    <row r="57">
      <c r="A57" s="77" t="s">
        <v>449</v>
      </c>
      <c r="B57" s="79">
        <v>0.322293709</v>
      </c>
      <c r="C57" s="79">
        <v>0.377130121</v>
      </c>
      <c r="D57" s="79">
        <v>1.17</v>
      </c>
      <c r="E57" s="80"/>
      <c r="F57" s="12"/>
      <c r="G57" s="12">
        <f t="shared" si="1"/>
        <v>0.1701442208</v>
      </c>
    </row>
    <row r="58">
      <c r="A58" s="77" t="s">
        <v>451</v>
      </c>
      <c r="B58" s="79">
        <v>0.316996414</v>
      </c>
      <c r="C58" s="79">
        <v>0.370964451</v>
      </c>
      <c r="D58" s="79">
        <v>1.17</v>
      </c>
      <c r="E58" s="80"/>
      <c r="F58" s="12"/>
      <c r="G58" s="12">
        <f t="shared" si="1"/>
        <v>0.1702480994</v>
      </c>
    </row>
    <row r="59">
      <c r="A59" s="77" t="s">
        <v>452</v>
      </c>
      <c r="B59" s="79">
        <v>0.54555756</v>
      </c>
      <c r="C59" s="79">
        <v>0.639370179</v>
      </c>
      <c r="D59" s="79">
        <v>1.172</v>
      </c>
      <c r="E59" s="80"/>
      <c r="F59" s="12"/>
      <c r="G59" s="12">
        <f t="shared" si="1"/>
        <v>0.1719573256</v>
      </c>
    </row>
    <row r="60">
      <c r="A60" s="77" t="s">
        <v>456</v>
      </c>
      <c r="B60" s="79">
        <v>0.383073642</v>
      </c>
      <c r="C60" s="79">
        <v>0.448969637</v>
      </c>
      <c r="D60" s="79">
        <v>1.172</v>
      </c>
      <c r="E60" s="80"/>
      <c r="F60" s="12"/>
      <c r="G60" s="12">
        <f t="shared" si="1"/>
        <v>0.172019131</v>
      </c>
    </row>
    <row r="61">
      <c r="A61" s="77" t="s">
        <v>457</v>
      </c>
      <c r="B61" s="79">
        <v>0.314195878</v>
      </c>
      <c r="C61" s="79">
        <v>0.36937697</v>
      </c>
      <c r="D61" s="79">
        <v>1.176</v>
      </c>
      <c r="E61" s="80"/>
      <c r="F61" s="12"/>
      <c r="G61" s="12">
        <f t="shared" si="1"/>
        <v>0.1756264033</v>
      </c>
    </row>
    <row r="62">
      <c r="A62" s="77" t="s">
        <v>459</v>
      </c>
      <c r="B62" s="79">
        <v>0.316714177</v>
      </c>
      <c r="C62" s="79">
        <v>0.373066884</v>
      </c>
      <c r="D62" s="79">
        <v>1.178</v>
      </c>
      <c r="E62" s="80"/>
      <c r="F62" s="12"/>
      <c r="G62" s="12">
        <f t="shared" si="1"/>
        <v>0.1779292217</v>
      </c>
    </row>
    <row r="63">
      <c r="A63" s="77" t="s">
        <v>461</v>
      </c>
      <c r="B63" s="79">
        <v>0.456146574</v>
      </c>
      <c r="C63" s="79">
        <v>0.537576311</v>
      </c>
      <c r="D63" s="79">
        <v>1.179</v>
      </c>
      <c r="E63" s="80"/>
      <c r="F63" s="12"/>
      <c r="G63" s="12">
        <f t="shared" si="1"/>
        <v>0.1785166033</v>
      </c>
    </row>
    <row r="64">
      <c r="A64" s="77" t="s">
        <v>462</v>
      </c>
      <c r="B64" s="79">
        <v>0.173625422</v>
      </c>
      <c r="C64" s="79">
        <v>0.205732465</v>
      </c>
      <c r="D64" s="79">
        <v>1.185</v>
      </c>
      <c r="E64" s="80"/>
      <c r="F64" s="12"/>
      <c r="G64" s="12">
        <f t="shared" si="1"/>
        <v>0.1849213245</v>
      </c>
    </row>
    <row r="65">
      <c r="A65" s="77" t="s">
        <v>463</v>
      </c>
      <c r="B65" s="79">
        <v>0.29668136</v>
      </c>
      <c r="C65" s="79">
        <v>0.351675564</v>
      </c>
      <c r="D65" s="79">
        <v>1.185</v>
      </c>
      <c r="E65" s="80"/>
      <c r="F65" s="12"/>
      <c r="G65" s="12">
        <f t="shared" si="1"/>
        <v>0.1853645406</v>
      </c>
    </row>
    <row r="66">
      <c r="A66" s="77" t="s">
        <v>465</v>
      </c>
      <c r="B66" s="79">
        <v>0.411703195</v>
      </c>
      <c r="C66" s="79">
        <v>0.490460881</v>
      </c>
      <c r="D66" s="79">
        <v>1.191</v>
      </c>
      <c r="E66" s="80"/>
      <c r="F66" s="12"/>
      <c r="G66" s="12">
        <f t="shared" si="1"/>
        <v>0.1912972427</v>
      </c>
    </row>
    <row r="67">
      <c r="A67" s="77" t="s">
        <v>467</v>
      </c>
      <c r="B67" s="79">
        <v>0.879674096</v>
      </c>
      <c r="C67" s="79">
        <v>1.051</v>
      </c>
      <c r="D67" s="79">
        <v>1.195</v>
      </c>
      <c r="E67" s="80"/>
      <c r="F67" s="12"/>
      <c r="G67" s="12">
        <f t="shared" si="1"/>
        <v>0.194760656</v>
      </c>
    </row>
    <row r="68">
      <c r="A68" s="77" t="s">
        <v>470</v>
      </c>
      <c r="B68" s="79">
        <v>0.442462674</v>
      </c>
      <c r="C68" s="79">
        <v>0.5293822</v>
      </c>
      <c r="D68" s="79">
        <v>1.196</v>
      </c>
      <c r="E68" s="80"/>
      <c r="F68" s="12"/>
      <c r="G68" s="12">
        <f t="shared" si="1"/>
        <v>0.196444878</v>
      </c>
    </row>
    <row r="69">
      <c r="A69" s="77" t="s">
        <v>472</v>
      </c>
      <c r="B69" s="79">
        <v>0.494087624</v>
      </c>
      <c r="C69" s="79">
        <v>0.59153271</v>
      </c>
      <c r="D69" s="79">
        <v>1.197</v>
      </c>
      <c r="E69" s="80" t="s">
        <v>473</v>
      </c>
      <c r="F69" s="12"/>
      <c r="G69" s="12">
        <f t="shared" si="1"/>
        <v>0.1972222765</v>
      </c>
    </row>
    <row r="70">
      <c r="A70" s="77" t="s">
        <v>474</v>
      </c>
      <c r="B70" s="79">
        <v>0.365707667</v>
      </c>
      <c r="C70" s="79">
        <v>0.437764284</v>
      </c>
      <c r="D70" s="79">
        <v>1.197</v>
      </c>
      <c r="E70" s="80"/>
      <c r="F70" s="12"/>
      <c r="G70" s="12">
        <f t="shared" si="1"/>
        <v>0.197033378</v>
      </c>
    </row>
    <row r="71">
      <c r="A71" s="77" t="s">
        <v>476</v>
      </c>
      <c r="B71" s="79">
        <v>0.512883926</v>
      </c>
      <c r="C71" s="79">
        <v>0.614814671</v>
      </c>
      <c r="D71" s="79">
        <v>1.199</v>
      </c>
      <c r="E71" s="80"/>
      <c r="F71" s="12"/>
      <c r="G71" s="12">
        <f t="shared" si="1"/>
        <v>0.1987403774</v>
      </c>
    </row>
    <row r="72">
      <c r="A72" s="77" t="s">
        <v>477</v>
      </c>
      <c r="B72" s="79">
        <v>0.380056971</v>
      </c>
      <c r="C72" s="79">
        <v>0.456021117</v>
      </c>
      <c r="D72" s="79">
        <v>1.2</v>
      </c>
      <c r="E72" s="80"/>
      <c r="F72" s="12"/>
      <c r="G72" s="12">
        <f t="shared" si="1"/>
        <v>0.1998756813</v>
      </c>
    </row>
    <row r="73">
      <c r="A73" s="77" t="s">
        <v>479</v>
      </c>
      <c r="B73" s="79">
        <v>0.272890893</v>
      </c>
      <c r="C73" s="79">
        <v>0.32788578</v>
      </c>
      <c r="D73" s="79">
        <v>1.202</v>
      </c>
      <c r="E73" s="80"/>
      <c r="F73" s="12"/>
      <c r="G73" s="12">
        <f t="shared" si="1"/>
        <v>0.2015270147</v>
      </c>
    </row>
    <row r="74">
      <c r="A74" s="77" t="s">
        <v>480</v>
      </c>
      <c r="B74" s="79">
        <v>0.228417865</v>
      </c>
      <c r="C74" s="79">
        <v>0.275180937</v>
      </c>
      <c r="D74" s="79">
        <v>1.205</v>
      </c>
      <c r="E74" s="80"/>
      <c r="F74" s="12"/>
      <c r="G74" s="12">
        <f t="shared" si="1"/>
        <v>0.2047259832</v>
      </c>
    </row>
    <row r="75">
      <c r="A75" s="77" t="s">
        <v>481</v>
      </c>
      <c r="B75" s="79">
        <v>0.546747519</v>
      </c>
      <c r="C75" s="79">
        <v>0.658920776</v>
      </c>
      <c r="D75" s="79">
        <v>1.205</v>
      </c>
      <c r="E75" s="80"/>
      <c r="F75" s="12"/>
      <c r="G75" s="12">
        <f t="shared" si="1"/>
        <v>0.2051646383</v>
      </c>
    </row>
    <row r="76">
      <c r="A76" s="77" t="s">
        <v>483</v>
      </c>
      <c r="B76" s="79">
        <v>0.336407993</v>
      </c>
      <c r="C76" s="79">
        <v>0.405593372</v>
      </c>
      <c r="D76" s="79">
        <v>1.206</v>
      </c>
      <c r="E76" s="80"/>
      <c r="F76" s="12"/>
      <c r="G76" s="12">
        <f t="shared" si="1"/>
        <v>0.2056591414</v>
      </c>
    </row>
    <row r="77">
      <c r="A77" s="77" t="s">
        <v>484</v>
      </c>
      <c r="B77" s="79">
        <v>0.219960326</v>
      </c>
      <c r="C77" s="79">
        <v>0.265317096</v>
      </c>
      <c r="D77" s="79">
        <v>1.206</v>
      </c>
      <c r="E77" s="80"/>
      <c r="F77" s="12"/>
      <c r="G77" s="12">
        <f t="shared" si="1"/>
        <v>0.2062043225</v>
      </c>
    </row>
    <row r="78">
      <c r="A78" s="77" t="s">
        <v>485</v>
      </c>
      <c r="B78" s="79">
        <v>0.599515173</v>
      </c>
      <c r="C78" s="79">
        <v>0.72356642</v>
      </c>
      <c r="D78" s="79">
        <v>1.207</v>
      </c>
      <c r="E78" s="80"/>
      <c r="F78" s="12"/>
      <c r="G78" s="12">
        <f t="shared" si="1"/>
        <v>0.2069192784</v>
      </c>
    </row>
    <row r="79">
      <c r="A79" s="77" t="s">
        <v>487</v>
      </c>
      <c r="B79" s="79">
        <v>0.547746993</v>
      </c>
      <c r="C79" s="79">
        <v>0.665721488</v>
      </c>
      <c r="D79" s="79">
        <v>1.215</v>
      </c>
      <c r="E79" s="80"/>
      <c r="F79" s="12"/>
      <c r="G79" s="12">
        <f t="shared" si="1"/>
        <v>0.215381365</v>
      </c>
    </row>
    <row r="80">
      <c r="A80" s="77" t="s">
        <v>488</v>
      </c>
      <c r="B80" s="79">
        <v>0.303861943</v>
      </c>
      <c r="C80" s="79">
        <v>0.370295713</v>
      </c>
      <c r="D80" s="79">
        <v>1.219</v>
      </c>
      <c r="E80" s="80"/>
      <c r="F80" s="12"/>
      <c r="G80" s="12">
        <f t="shared" si="1"/>
        <v>0.2186314263</v>
      </c>
    </row>
    <row r="81">
      <c r="A81" s="77" t="s">
        <v>491</v>
      </c>
      <c r="B81" s="79">
        <v>0.559575188</v>
      </c>
      <c r="C81" s="79">
        <v>0.682639296</v>
      </c>
      <c r="D81" s="79">
        <v>1.22</v>
      </c>
      <c r="E81" s="80"/>
      <c r="F81" s="12"/>
      <c r="G81" s="12">
        <f t="shared" si="1"/>
        <v>0.2199241686</v>
      </c>
    </row>
    <row r="82">
      <c r="A82" s="77" t="s">
        <v>492</v>
      </c>
      <c r="B82" s="79">
        <v>0.177910819</v>
      </c>
      <c r="C82" s="79">
        <v>0.217519994</v>
      </c>
      <c r="D82" s="79">
        <v>1.223</v>
      </c>
      <c r="E82" s="80"/>
      <c r="F82" s="12"/>
      <c r="G82" s="12">
        <f t="shared" si="1"/>
        <v>0.2226349989</v>
      </c>
    </row>
    <row r="83">
      <c r="A83" s="77" t="s">
        <v>494</v>
      </c>
      <c r="B83" s="79">
        <v>0.31188646</v>
      </c>
      <c r="C83" s="79">
        <v>0.381561293</v>
      </c>
      <c r="D83" s="79">
        <v>1.223</v>
      </c>
      <c r="E83" s="80"/>
      <c r="F83" s="12"/>
      <c r="G83" s="12">
        <f t="shared" si="1"/>
        <v>0.2233980693</v>
      </c>
    </row>
    <row r="84">
      <c r="A84" s="77" t="s">
        <v>495</v>
      </c>
      <c r="B84" s="79">
        <v>0.25042025</v>
      </c>
      <c r="C84" s="79">
        <v>0.30818856</v>
      </c>
      <c r="D84" s="79">
        <v>1.231</v>
      </c>
      <c r="E84" s="80"/>
      <c r="F84" s="12"/>
      <c r="G84" s="12">
        <f t="shared" si="1"/>
        <v>0.2306854577</v>
      </c>
    </row>
    <row r="85">
      <c r="A85" s="77" t="s">
        <v>496</v>
      </c>
      <c r="B85" s="79">
        <v>0.371344107</v>
      </c>
      <c r="C85" s="79">
        <v>0.457172109</v>
      </c>
      <c r="D85" s="79">
        <v>1.231</v>
      </c>
      <c r="E85" s="80"/>
      <c r="F85" s="12"/>
      <c r="G85" s="12">
        <f t="shared" si="1"/>
        <v>0.2311279495</v>
      </c>
    </row>
    <row r="86">
      <c r="A86" s="77" t="s">
        <v>498</v>
      </c>
      <c r="B86" s="79">
        <v>0.20323803</v>
      </c>
      <c r="C86" s="79">
        <v>0.250229352</v>
      </c>
      <c r="D86" s="79">
        <v>1.231</v>
      </c>
      <c r="E86" s="80"/>
      <c r="F86" s="12"/>
      <c r="G86" s="12">
        <f t="shared" si="1"/>
        <v>0.2312132331</v>
      </c>
    </row>
    <row r="87">
      <c r="A87" s="77" t="s">
        <v>499</v>
      </c>
      <c r="B87" s="79">
        <v>1.071</v>
      </c>
      <c r="C87" s="79">
        <v>1.322</v>
      </c>
      <c r="D87" s="79">
        <v>1.235</v>
      </c>
      <c r="E87" s="80"/>
      <c r="F87" s="12"/>
      <c r="G87" s="12">
        <f t="shared" si="1"/>
        <v>0.2343604108</v>
      </c>
    </row>
    <row r="88">
      <c r="A88" s="77" t="s">
        <v>501</v>
      </c>
      <c r="B88" s="79">
        <v>0.561190874</v>
      </c>
      <c r="C88" s="79">
        <v>0.697373407</v>
      </c>
      <c r="D88" s="79">
        <v>1.243</v>
      </c>
      <c r="E88" s="80"/>
      <c r="F88" s="12"/>
      <c r="G88" s="12">
        <f t="shared" si="1"/>
        <v>0.2426670484</v>
      </c>
    </row>
    <row r="89">
      <c r="A89" s="77" t="s">
        <v>502</v>
      </c>
      <c r="B89" s="79">
        <v>0.225575097</v>
      </c>
      <c r="C89" s="79">
        <v>0.280851398</v>
      </c>
      <c r="D89" s="79">
        <v>1.245</v>
      </c>
      <c r="E89" s="80"/>
      <c r="F89" s="12"/>
      <c r="G89" s="12">
        <f t="shared" si="1"/>
        <v>0.2450461143</v>
      </c>
    </row>
    <row r="90">
      <c r="A90" s="77" t="s">
        <v>504</v>
      </c>
      <c r="B90" s="79">
        <v>0.233455885</v>
      </c>
      <c r="C90" s="79">
        <v>0.290978489</v>
      </c>
      <c r="D90" s="79">
        <v>1.246</v>
      </c>
      <c r="E90" s="80"/>
      <c r="F90" s="12"/>
      <c r="G90" s="12">
        <f t="shared" si="1"/>
        <v>0.2463960332</v>
      </c>
    </row>
    <row r="91">
      <c r="A91" s="77" t="s">
        <v>505</v>
      </c>
      <c r="B91" s="79">
        <v>0.276088643</v>
      </c>
      <c r="C91" s="79">
        <v>0.344477583</v>
      </c>
      <c r="D91" s="79">
        <v>1.248</v>
      </c>
      <c r="E91" s="80"/>
      <c r="F91" s="12"/>
      <c r="G91" s="12">
        <f t="shared" si="1"/>
        <v>0.2477064585</v>
      </c>
    </row>
    <row r="92">
      <c r="A92" s="77" t="s">
        <v>507</v>
      </c>
      <c r="B92" s="79">
        <v>0.216410531</v>
      </c>
      <c r="C92" s="79">
        <v>0.270104193</v>
      </c>
      <c r="D92" s="79">
        <v>1.248</v>
      </c>
      <c r="E92" s="80"/>
      <c r="F92" s="12"/>
      <c r="G92" s="12">
        <f t="shared" si="1"/>
        <v>0.2481102086</v>
      </c>
    </row>
    <row r="93">
      <c r="A93" s="77" t="s">
        <v>508</v>
      </c>
      <c r="B93" s="79">
        <v>0.556826538</v>
      </c>
      <c r="C93" s="79">
        <v>0.695630329</v>
      </c>
      <c r="D93" s="79">
        <v>1.249</v>
      </c>
      <c r="E93" s="80"/>
      <c r="F93" s="12"/>
      <c r="G93" s="12">
        <f t="shared" si="1"/>
        <v>0.2492765368</v>
      </c>
    </row>
    <row r="94">
      <c r="A94" s="77" t="s">
        <v>509</v>
      </c>
      <c r="B94" s="79">
        <v>0.573164951</v>
      </c>
      <c r="C94" s="79">
        <v>0.716629926</v>
      </c>
      <c r="D94" s="79">
        <v>1.25</v>
      </c>
      <c r="E94" s="80"/>
      <c r="F94" s="12"/>
      <c r="G94" s="12">
        <f t="shared" si="1"/>
        <v>0.2503031191</v>
      </c>
    </row>
    <row r="95">
      <c r="A95" s="77" t="s">
        <v>511</v>
      </c>
      <c r="B95" s="79">
        <v>0.287475759</v>
      </c>
      <c r="C95" s="79">
        <v>0.360923884</v>
      </c>
      <c r="D95" s="79">
        <v>1.255</v>
      </c>
      <c r="E95" s="80"/>
      <c r="F95" s="12"/>
      <c r="G95" s="12">
        <f t="shared" si="1"/>
        <v>0.2554932814</v>
      </c>
    </row>
    <row r="96">
      <c r="A96" s="77" t="s">
        <v>512</v>
      </c>
      <c r="B96" s="79">
        <v>0.495944357</v>
      </c>
      <c r="C96" s="79">
        <v>0.623441142</v>
      </c>
      <c r="D96" s="79">
        <v>1.257</v>
      </c>
      <c r="E96" s="80"/>
      <c r="F96" s="12"/>
      <c r="G96" s="12">
        <f t="shared" si="1"/>
        <v>0.2570788098</v>
      </c>
    </row>
    <row r="97">
      <c r="A97" s="77" t="s">
        <v>514</v>
      </c>
      <c r="B97" s="79">
        <v>0.206212624</v>
      </c>
      <c r="C97" s="79">
        <v>0.259606507</v>
      </c>
      <c r="D97" s="79">
        <v>1.259</v>
      </c>
      <c r="E97" s="80"/>
      <c r="F97" s="12"/>
      <c r="G97" s="12">
        <f t="shared" si="1"/>
        <v>0.2589263546</v>
      </c>
    </row>
    <row r="98">
      <c r="A98" s="77" t="s">
        <v>515</v>
      </c>
      <c r="B98" s="79">
        <v>0.194424353</v>
      </c>
      <c r="C98" s="79">
        <v>0.24498381</v>
      </c>
      <c r="D98" s="79">
        <v>1.26</v>
      </c>
      <c r="E98" s="80"/>
      <c r="F98" s="12"/>
      <c r="G98" s="12">
        <f t="shared" si="1"/>
        <v>0.2600469346</v>
      </c>
    </row>
    <row r="99">
      <c r="A99" s="77" t="s">
        <v>517</v>
      </c>
      <c r="B99" s="79">
        <v>0.506390061</v>
      </c>
      <c r="C99" s="79">
        <v>0.642558213</v>
      </c>
      <c r="D99" s="79">
        <v>1.269</v>
      </c>
      <c r="E99" s="80"/>
      <c r="F99" s="12"/>
      <c r="G99" s="12">
        <f t="shared" si="1"/>
        <v>0.2688997326</v>
      </c>
    </row>
    <row r="100">
      <c r="A100" s="77" t="s">
        <v>518</v>
      </c>
      <c r="B100" s="79">
        <v>0.227772723</v>
      </c>
      <c r="C100" s="79">
        <v>0.289567733</v>
      </c>
      <c r="D100" s="79">
        <v>1.271</v>
      </c>
      <c r="E100" s="80"/>
      <c r="F100" s="12"/>
      <c r="G100" s="12">
        <f t="shared" si="1"/>
        <v>0.2713011865</v>
      </c>
    </row>
    <row r="101">
      <c r="A101" s="77" t="s">
        <v>520</v>
      </c>
      <c r="B101" s="79">
        <v>0.197596668</v>
      </c>
      <c r="C101" s="79">
        <v>0.251763782</v>
      </c>
      <c r="D101" s="79">
        <v>1.274</v>
      </c>
      <c r="E101" s="80"/>
      <c r="F101" s="12"/>
      <c r="G101" s="12">
        <f t="shared" si="1"/>
        <v>0.2741296933</v>
      </c>
    </row>
    <row r="102">
      <c r="A102" s="77" t="s">
        <v>521</v>
      </c>
      <c r="B102" s="79">
        <v>0.292934676</v>
      </c>
      <c r="C102" s="79">
        <v>0.374396477</v>
      </c>
      <c r="D102" s="79">
        <v>1.278</v>
      </c>
      <c r="E102" s="80"/>
      <c r="F102" s="12"/>
      <c r="G102" s="12">
        <f t="shared" si="1"/>
        <v>0.2780886241</v>
      </c>
    </row>
    <row r="103">
      <c r="A103" s="77" t="s">
        <v>524</v>
      </c>
      <c r="B103" s="79">
        <v>0.390904849</v>
      </c>
      <c r="C103" s="79">
        <v>0.500229232</v>
      </c>
      <c r="D103" s="79">
        <v>1.28</v>
      </c>
      <c r="E103" s="80"/>
      <c r="F103" s="12"/>
      <c r="G103" s="12">
        <f t="shared" si="1"/>
        <v>0.2796700611</v>
      </c>
    </row>
    <row r="104">
      <c r="A104" s="77" t="s">
        <v>525</v>
      </c>
      <c r="B104" s="79">
        <v>0.421330319</v>
      </c>
      <c r="C104" s="79">
        <v>0.540554123</v>
      </c>
      <c r="D104" s="79">
        <v>1.283</v>
      </c>
      <c r="E104" s="80"/>
      <c r="F104" s="12"/>
      <c r="G104" s="12">
        <f t="shared" si="1"/>
        <v>0.2829699137</v>
      </c>
    </row>
    <row r="105">
      <c r="A105" s="77" t="s">
        <v>526</v>
      </c>
      <c r="B105" s="79">
        <v>0.247702529</v>
      </c>
      <c r="C105" s="79">
        <v>0.318056082</v>
      </c>
      <c r="D105" s="79">
        <v>1.284</v>
      </c>
      <c r="E105" s="80"/>
      <c r="F105" s="12"/>
      <c r="G105" s="12">
        <f t="shared" si="1"/>
        <v>0.2840243629</v>
      </c>
    </row>
    <row r="106">
      <c r="A106" s="77" t="s">
        <v>527</v>
      </c>
      <c r="B106" s="79">
        <v>0.344902211</v>
      </c>
      <c r="C106" s="79">
        <v>0.444915668</v>
      </c>
      <c r="D106" s="79">
        <v>1.29</v>
      </c>
      <c r="E106" s="80"/>
      <c r="F106" s="12"/>
      <c r="G106" s="12">
        <f t="shared" si="1"/>
        <v>0.289976271</v>
      </c>
    </row>
    <row r="107">
      <c r="A107" s="77" t="s">
        <v>528</v>
      </c>
      <c r="B107" s="79">
        <v>0.29655404</v>
      </c>
      <c r="C107" s="79">
        <v>0.383009205</v>
      </c>
      <c r="D107" s="79">
        <v>1.292</v>
      </c>
      <c r="E107" s="80"/>
      <c r="F107" s="12"/>
      <c r="G107" s="12">
        <f t="shared" si="1"/>
        <v>0.2915325821</v>
      </c>
    </row>
    <row r="108">
      <c r="A108" s="77" t="s">
        <v>529</v>
      </c>
      <c r="B108" s="79">
        <v>0.528248617</v>
      </c>
      <c r="C108" s="79">
        <v>0.685868524</v>
      </c>
      <c r="D108" s="79">
        <v>1.298</v>
      </c>
      <c r="E108" s="80"/>
      <c r="F108" s="12"/>
      <c r="G108" s="12">
        <f t="shared" si="1"/>
        <v>0.2983820533</v>
      </c>
    </row>
    <row r="109">
      <c r="A109" s="77" t="s">
        <v>530</v>
      </c>
      <c r="B109" s="79">
        <v>0.204817156</v>
      </c>
      <c r="C109" s="79">
        <v>0.26644254</v>
      </c>
      <c r="D109" s="79">
        <v>1.301</v>
      </c>
      <c r="E109" s="80"/>
      <c r="F109" s="12"/>
      <c r="G109" s="12">
        <f t="shared" si="1"/>
        <v>0.3008799907</v>
      </c>
    </row>
    <row r="110">
      <c r="A110" s="77" t="s">
        <v>531</v>
      </c>
      <c r="B110" s="79">
        <v>0.614018363</v>
      </c>
      <c r="C110" s="79">
        <v>0.80287994</v>
      </c>
      <c r="D110" s="79">
        <v>1.308</v>
      </c>
      <c r="E110" s="80"/>
      <c r="F110" s="12"/>
      <c r="G110" s="12">
        <f t="shared" si="1"/>
        <v>0.307582946</v>
      </c>
    </row>
    <row r="111">
      <c r="A111" s="77" t="s">
        <v>532</v>
      </c>
      <c r="B111" s="79">
        <v>0.355471423</v>
      </c>
      <c r="C111" s="79">
        <v>0.465392074</v>
      </c>
      <c r="D111" s="79">
        <v>1.309</v>
      </c>
      <c r="E111" s="80"/>
      <c r="F111" s="12"/>
      <c r="G111" s="12">
        <f t="shared" si="1"/>
        <v>0.3092250006</v>
      </c>
    </row>
    <row r="112">
      <c r="A112" s="77" t="s">
        <v>533</v>
      </c>
      <c r="B112" s="79">
        <v>0.208423323</v>
      </c>
      <c r="C112" s="79">
        <v>0.274431025</v>
      </c>
      <c r="D112" s="79">
        <v>1.317</v>
      </c>
      <c r="E112" s="80"/>
      <c r="F112" s="12"/>
      <c r="G112" s="12">
        <f t="shared" si="1"/>
        <v>0.3167001708</v>
      </c>
    </row>
    <row r="113">
      <c r="A113" s="77" t="s">
        <v>535</v>
      </c>
      <c r="B113" s="79">
        <v>0.302025846</v>
      </c>
      <c r="C113" s="79">
        <v>0.398890577</v>
      </c>
      <c r="D113" s="79">
        <v>1.321</v>
      </c>
      <c r="E113" s="80"/>
      <c r="F113" s="12"/>
      <c r="G113" s="12">
        <f t="shared" si="1"/>
        <v>0.3207166946</v>
      </c>
    </row>
    <row r="114">
      <c r="A114" s="77" t="s">
        <v>536</v>
      </c>
      <c r="B114" s="79">
        <v>0.193511228</v>
      </c>
      <c r="C114" s="79">
        <v>0.256273034</v>
      </c>
      <c r="D114" s="79">
        <v>1.324</v>
      </c>
      <c r="E114" s="80"/>
      <c r="F114" s="12"/>
      <c r="G114" s="12">
        <f t="shared" si="1"/>
        <v>0.324331599</v>
      </c>
    </row>
    <row r="115">
      <c r="A115" s="77" t="s">
        <v>537</v>
      </c>
      <c r="B115" s="79">
        <v>0.244330496</v>
      </c>
      <c r="C115" s="79">
        <v>0.324756326</v>
      </c>
      <c r="D115" s="79">
        <v>1.329</v>
      </c>
      <c r="E115" s="80"/>
      <c r="F115" s="12"/>
      <c r="G115" s="12">
        <f t="shared" si="1"/>
        <v>0.3291682017</v>
      </c>
    </row>
    <row r="116">
      <c r="A116" s="77" t="s">
        <v>538</v>
      </c>
      <c r="B116" s="79">
        <v>0.525337279</v>
      </c>
      <c r="C116" s="79">
        <v>0.699977527</v>
      </c>
      <c r="D116" s="79">
        <v>1.332</v>
      </c>
      <c r="E116" s="80"/>
      <c r="F116" s="12"/>
      <c r="G116" s="12">
        <f t="shared" si="1"/>
        <v>0.3324345235</v>
      </c>
    </row>
    <row r="117">
      <c r="A117" s="77" t="s">
        <v>539</v>
      </c>
      <c r="B117" s="79">
        <v>0.214838966</v>
      </c>
      <c r="C117" s="79">
        <v>0.286453072</v>
      </c>
      <c r="D117" s="79">
        <v>1.333</v>
      </c>
      <c r="E117" s="80"/>
      <c r="F117" s="12"/>
      <c r="G117" s="12">
        <f t="shared" si="1"/>
        <v>0.3333385341</v>
      </c>
    </row>
    <row r="118">
      <c r="A118" s="77" t="s">
        <v>540</v>
      </c>
      <c r="B118" s="79">
        <v>0.509555175</v>
      </c>
      <c r="C118" s="79">
        <v>0.679726327</v>
      </c>
      <c r="D118" s="79">
        <v>1.334</v>
      </c>
      <c r="E118" s="80"/>
      <c r="F118" s="12"/>
      <c r="G118" s="12">
        <f t="shared" si="1"/>
        <v>0.3339602075</v>
      </c>
    </row>
    <row r="119">
      <c r="A119" s="77" t="s">
        <v>541</v>
      </c>
      <c r="B119" s="79">
        <v>0.311050949</v>
      </c>
      <c r="C119" s="79">
        <v>0.417864022</v>
      </c>
      <c r="D119" s="79">
        <v>1.343</v>
      </c>
      <c r="E119" s="80"/>
      <c r="F119" s="12"/>
      <c r="G119" s="12">
        <f t="shared" si="1"/>
        <v>0.3433941396</v>
      </c>
    </row>
    <row r="120">
      <c r="A120" s="77" t="s">
        <v>542</v>
      </c>
      <c r="B120" s="79">
        <v>0.714805846</v>
      </c>
      <c r="C120" s="79">
        <v>0.961712818</v>
      </c>
      <c r="D120" s="79">
        <v>1.345</v>
      </c>
      <c r="E120" s="80"/>
      <c r="F120" s="12"/>
      <c r="G120" s="12">
        <f t="shared" si="1"/>
        <v>0.3454182326</v>
      </c>
    </row>
    <row r="121">
      <c r="A121" s="77" t="s">
        <v>543</v>
      </c>
      <c r="B121" s="79">
        <v>0.204743356</v>
      </c>
      <c r="C121" s="79">
        <v>0.275540582</v>
      </c>
      <c r="D121" s="79">
        <v>1.346</v>
      </c>
      <c r="E121" s="80"/>
      <c r="F121" s="12"/>
      <c r="G121" s="12">
        <f t="shared" si="1"/>
        <v>0.3457852181</v>
      </c>
    </row>
    <row r="122">
      <c r="A122" s="77" t="s">
        <v>544</v>
      </c>
      <c r="B122" s="79">
        <v>0.176061583</v>
      </c>
      <c r="C122" s="79">
        <v>0.237261859</v>
      </c>
      <c r="D122" s="79">
        <v>1.348</v>
      </c>
      <c r="E122" s="80"/>
      <c r="F122" s="12"/>
      <c r="G122" s="12">
        <f t="shared" si="1"/>
        <v>0.347607212</v>
      </c>
    </row>
    <row r="123">
      <c r="A123" s="77" t="s">
        <v>545</v>
      </c>
      <c r="B123" s="79">
        <v>0.310304283</v>
      </c>
      <c r="C123" s="79">
        <v>0.418303574</v>
      </c>
      <c r="D123" s="79">
        <v>1.348</v>
      </c>
      <c r="E123" s="80"/>
      <c r="F123" s="12"/>
      <c r="G123" s="12">
        <f t="shared" si="1"/>
        <v>0.3480431851</v>
      </c>
    </row>
    <row r="124">
      <c r="A124" s="77" t="s">
        <v>546</v>
      </c>
      <c r="B124" s="79">
        <v>0.387500062</v>
      </c>
      <c r="C124" s="79">
        <v>0.523215999</v>
      </c>
      <c r="D124" s="79">
        <v>1.35</v>
      </c>
      <c r="E124" s="80"/>
      <c r="F124" s="12"/>
      <c r="G124" s="12">
        <f t="shared" si="1"/>
        <v>0.3502346201</v>
      </c>
    </row>
    <row r="125">
      <c r="A125" s="77" t="s">
        <v>547</v>
      </c>
      <c r="B125" s="79">
        <v>0.206189335</v>
      </c>
      <c r="C125" s="79">
        <v>0.279228942</v>
      </c>
      <c r="D125" s="79">
        <v>1.354</v>
      </c>
      <c r="E125" s="80"/>
      <c r="F125" s="12"/>
      <c r="G125" s="12">
        <f t="shared" si="1"/>
        <v>0.3542356204</v>
      </c>
    </row>
    <row r="126">
      <c r="A126" s="77" t="s">
        <v>549</v>
      </c>
      <c r="B126" s="79">
        <v>0.214809523</v>
      </c>
      <c r="C126" s="79">
        <v>0.291152688</v>
      </c>
      <c r="D126" s="79">
        <v>1.355</v>
      </c>
      <c r="E126" s="80"/>
      <c r="F126" s="12"/>
      <c r="G126" s="12">
        <f t="shared" si="1"/>
        <v>0.3553993507</v>
      </c>
    </row>
    <row r="127">
      <c r="A127" s="77" t="s">
        <v>550</v>
      </c>
      <c r="B127" s="79">
        <v>0.322778499</v>
      </c>
      <c r="C127" s="79">
        <v>0.440723486</v>
      </c>
      <c r="D127" s="79">
        <v>1.365</v>
      </c>
      <c r="E127" s="80"/>
      <c r="F127" s="12"/>
      <c r="G127" s="12">
        <f t="shared" si="1"/>
        <v>0.3654053395</v>
      </c>
    </row>
    <row r="128">
      <c r="A128" s="77" t="s">
        <v>551</v>
      </c>
      <c r="B128" s="79">
        <v>0.2132125</v>
      </c>
      <c r="C128" s="79">
        <v>0.291346721</v>
      </c>
      <c r="D128" s="79">
        <v>1.366</v>
      </c>
      <c r="E128" s="80"/>
      <c r="F128" s="12"/>
      <c r="G128" s="12">
        <f t="shared" si="1"/>
        <v>0.3664617272</v>
      </c>
    </row>
    <row r="129">
      <c r="A129" s="77" t="s">
        <v>552</v>
      </c>
      <c r="B129" s="79">
        <v>0.23862114</v>
      </c>
      <c r="C129" s="79">
        <v>0.327085664</v>
      </c>
      <c r="D129" s="79">
        <v>1.371</v>
      </c>
      <c r="E129" s="80"/>
      <c r="F129" s="12"/>
      <c r="G129" s="12">
        <f t="shared" si="1"/>
        <v>0.3707321321</v>
      </c>
    </row>
    <row r="130">
      <c r="A130" s="77" t="s">
        <v>553</v>
      </c>
      <c r="B130" s="79">
        <v>0.373665924</v>
      </c>
      <c r="C130" s="79">
        <v>0.513166881</v>
      </c>
      <c r="D130" s="79">
        <v>1.373</v>
      </c>
      <c r="E130" s="80"/>
      <c r="F130" s="12"/>
      <c r="G130" s="12">
        <f t="shared" si="1"/>
        <v>0.3733306894</v>
      </c>
    </row>
    <row r="131">
      <c r="A131" s="77" t="s">
        <v>554</v>
      </c>
      <c r="B131" s="79">
        <v>1.024</v>
      </c>
      <c r="C131" s="79">
        <v>1.407</v>
      </c>
      <c r="D131" s="79">
        <v>1.374</v>
      </c>
      <c r="E131" s="80"/>
      <c r="F131" s="12"/>
      <c r="G131" s="12">
        <f t="shared" si="1"/>
        <v>0.3740234375</v>
      </c>
    </row>
    <row r="132">
      <c r="A132" s="77" t="s">
        <v>555</v>
      </c>
      <c r="B132" s="79">
        <v>0.240115608</v>
      </c>
      <c r="C132" s="79">
        <v>0.330043794</v>
      </c>
      <c r="D132" s="79">
        <v>1.375</v>
      </c>
      <c r="E132" s="80"/>
      <c r="F132" s="12"/>
      <c r="G132" s="12">
        <f t="shared" si="1"/>
        <v>0.3745203685</v>
      </c>
    </row>
    <row r="133">
      <c r="A133" s="77" t="s">
        <v>557</v>
      </c>
      <c r="B133" s="79">
        <v>0.414304484</v>
      </c>
      <c r="C133" s="79">
        <v>0.569848793</v>
      </c>
      <c r="D133" s="79">
        <v>1.375</v>
      </c>
      <c r="E133" s="80"/>
      <c r="F133" s="12"/>
      <c r="G133" s="12">
        <f t="shared" si="1"/>
        <v>0.3754347708</v>
      </c>
    </row>
    <row r="134">
      <c r="A134" s="77" t="s">
        <v>558</v>
      </c>
      <c r="B134" s="79">
        <v>0.228630003</v>
      </c>
      <c r="C134" s="79">
        <v>0.317083259</v>
      </c>
      <c r="D134" s="79">
        <v>1.387</v>
      </c>
      <c r="E134" s="80"/>
      <c r="F134" s="12"/>
      <c r="G134" s="12">
        <f t="shared" si="1"/>
        <v>0.3868838509</v>
      </c>
    </row>
    <row r="135">
      <c r="A135" s="77" t="s">
        <v>559</v>
      </c>
      <c r="B135" s="79">
        <v>0.233407689</v>
      </c>
      <c r="C135" s="79">
        <v>0.32574306</v>
      </c>
      <c r="D135" s="79">
        <v>1.396</v>
      </c>
      <c r="E135" s="80"/>
      <c r="F135" s="12"/>
      <c r="G135" s="12">
        <f t="shared" si="1"/>
        <v>0.3955969548</v>
      </c>
    </row>
    <row r="136">
      <c r="A136" s="77" t="s">
        <v>560</v>
      </c>
      <c r="B136" s="79">
        <v>0.470208111</v>
      </c>
      <c r="C136" s="79">
        <v>0.657706025</v>
      </c>
      <c r="D136" s="79">
        <v>1.399</v>
      </c>
      <c r="E136" s="80"/>
      <c r="F136" s="12"/>
      <c r="G136" s="12">
        <f t="shared" si="1"/>
        <v>0.3987551674</v>
      </c>
    </row>
    <row r="137">
      <c r="A137" s="77" t="s">
        <v>561</v>
      </c>
      <c r="B137" s="79">
        <v>0.260749399</v>
      </c>
      <c r="C137" s="79">
        <v>0.366781804</v>
      </c>
      <c r="D137" s="79">
        <v>1.407</v>
      </c>
      <c r="E137" s="80"/>
      <c r="F137" s="12"/>
      <c r="G137" s="12">
        <f t="shared" si="1"/>
        <v>0.4066448682</v>
      </c>
    </row>
    <row r="138">
      <c r="A138" s="77" t="s">
        <v>563</v>
      </c>
      <c r="B138" s="79">
        <v>0.272000415</v>
      </c>
      <c r="C138" s="79">
        <v>0.383928065</v>
      </c>
      <c r="D138" s="79">
        <v>1.411</v>
      </c>
      <c r="E138" s="80"/>
      <c r="F138" s="12"/>
      <c r="G138" s="12">
        <f t="shared" si="1"/>
        <v>0.4114980854</v>
      </c>
    </row>
    <row r="139">
      <c r="A139" s="77" t="s">
        <v>565</v>
      </c>
      <c r="B139" s="79">
        <v>0.79870073</v>
      </c>
      <c r="C139" s="79">
        <v>1.13</v>
      </c>
      <c r="D139" s="79">
        <v>1.415</v>
      </c>
      <c r="E139" s="80"/>
      <c r="F139" s="12"/>
      <c r="G139" s="12">
        <f t="shared" si="1"/>
        <v>0.4147977553</v>
      </c>
    </row>
    <row r="140">
      <c r="A140" s="77" t="s">
        <v>567</v>
      </c>
      <c r="B140" s="79">
        <v>0.463274217</v>
      </c>
      <c r="C140" s="79">
        <v>0.658467324</v>
      </c>
      <c r="D140" s="79">
        <v>1.421</v>
      </c>
      <c r="E140" s="80"/>
      <c r="F140" s="12"/>
      <c r="G140" s="12">
        <f t="shared" si="1"/>
        <v>0.4213338447</v>
      </c>
    </row>
    <row r="141">
      <c r="A141" s="77" t="s">
        <v>568</v>
      </c>
      <c r="B141" s="79">
        <v>0.513628704</v>
      </c>
      <c r="C141" s="79">
        <v>0.735370216</v>
      </c>
      <c r="D141" s="79">
        <v>1.432</v>
      </c>
      <c r="E141" s="80"/>
      <c r="F141" s="12"/>
      <c r="G141" s="12">
        <f t="shared" si="1"/>
        <v>0.4317155764</v>
      </c>
    </row>
    <row r="142">
      <c r="A142" s="77" t="s">
        <v>569</v>
      </c>
      <c r="B142" s="79">
        <v>0.208530659</v>
      </c>
      <c r="C142" s="79">
        <v>0.300409682</v>
      </c>
      <c r="D142" s="79">
        <v>1.441</v>
      </c>
      <c r="E142" s="80"/>
      <c r="F142" s="12"/>
      <c r="G142" s="12">
        <f t="shared" si="1"/>
        <v>0.4406019884</v>
      </c>
    </row>
    <row r="143">
      <c r="A143" s="77" t="s">
        <v>570</v>
      </c>
      <c r="B143" s="79">
        <v>0.202633911</v>
      </c>
      <c r="C143" s="79">
        <v>0.293496405</v>
      </c>
      <c r="D143" s="79">
        <v>1.448</v>
      </c>
      <c r="E143" s="80"/>
      <c r="F143" s="12"/>
      <c r="G143" s="12">
        <f t="shared" si="1"/>
        <v>0.4484071474</v>
      </c>
    </row>
    <row r="144">
      <c r="A144" s="77" t="s">
        <v>571</v>
      </c>
      <c r="B144" s="79">
        <v>0.460923785</v>
      </c>
      <c r="C144" s="79">
        <v>0.67206851</v>
      </c>
      <c r="D144" s="79">
        <v>1.458</v>
      </c>
      <c r="E144" s="80"/>
      <c r="F144" s="12"/>
      <c r="G144" s="12">
        <f t="shared" si="1"/>
        <v>0.4580903218</v>
      </c>
    </row>
    <row r="145">
      <c r="A145" s="77" t="s">
        <v>573</v>
      </c>
      <c r="B145" s="79">
        <v>0.270263442</v>
      </c>
      <c r="C145" s="79">
        <v>0.401861467</v>
      </c>
      <c r="D145" s="79">
        <v>1.487</v>
      </c>
      <c r="E145" s="80"/>
      <c r="F145" s="12"/>
      <c r="G145" s="12">
        <f t="shared" si="1"/>
        <v>0.4869249945</v>
      </c>
    </row>
    <row r="146">
      <c r="A146" s="77" t="s">
        <v>575</v>
      </c>
      <c r="B146" s="79">
        <v>0.16674218</v>
      </c>
      <c r="C146" s="79">
        <v>0.249178046</v>
      </c>
      <c r="D146" s="79">
        <v>1.494</v>
      </c>
      <c r="E146" s="80"/>
      <c r="F146" s="12"/>
      <c r="G146" s="12">
        <f t="shared" si="1"/>
        <v>0.4943911972</v>
      </c>
    </row>
    <row r="147">
      <c r="A147" s="77" t="s">
        <v>579</v>
      </c>
      <c r="B147" s="79">
        <v>0.198967167</v>
      </c>
      <c r="C147" s="79">
        <v>0.298059138</v>
      </c>
      <c r="D147" s="79">
        <v>1.498</v>
      </c>
      <c r="E147" s="80"/>
      <c r="F147" s="12"/>
      <c r="G147" s="12">
        <f t="shared" si="1"/>
        <v>0.4980317733</v>
      </c>
    </row>
    <row r="148">
      <c r="A148" s="77" t="s">
        <v>584</v>
      </c>
      <c r="B148" s="79">
        <v>0.190477468</v>
      </c>
      <c r="C148" s="79">
        <v>0.287528375</v>
      </c>
      <c r="D148" s="79">
        <v>1.51</v>
      </c>
      <c r="E148" s="80"/>
      <c r="F148" s="12"/>
      <c r="G148" s="12">
        <f t="shared" si="1"/>
        <v>0.5095138444</v>
      </c>
    </row>
    <row r="149">
      <c r="A149" s="77" t="s">
        <v>589</v>
      </c>
      <c r="B149" s="79">
        <v>0.225362554</v>
      </c>
      <c r="C149" s="79">
        <v>0.340263828</v>
      </c>
      <c r="D149" s="79">
        <v>1.51</v>
      </c>
      <c r="E149" s="80"/>
      <c r="F149" s="12"/>
      <c r="G149" s="12">
        <f t="shared" si="1"/>
        <v>0.5098507803</v>
      </c>
    </row>
    <row r="150">
      <c r="A150" s="77" t="s">
        <v>594</v>
      </c>
      <c r="B150" s="79">
        <v>0.215880097</v>
      </c>
      <c r="C150" s="79">
        <v>0.326750701</v>
      </c>
      <c r="D150" s="79">
        <v>1.514</v>
      </c>
      <c r="E150" s="80"/>
      <c r="F150" s="12"/>
      <c r="G150" s="12">
        <f t="shared" si="1"/>
        <v>0.5135749221</v>
      </c>
    </row>
    <row r="151">
      <c r="A151" s="77" t="s">
        <v>599</v>
      </c>
      <c r="B151" s="79">
        <v>0.532808405</v>
      </c>
      <c r="C151" s="79">
        <v>0.808833295</v>
      </c>
      <c r="D151" s="79">
        <v>1.518</v>
      </c>
      <c r="E151" s="80"/>
      <c r="F151" s="12"/>
      <c r="G151" s="12">
        <f t="shared" si="1"/>
        <v>0.5180565611</v>
      </c>
    </row>
    <row r="152">
      <c r="A152" s="77" t="s">
        <v>600</v>
      </c>
      <c r="B152" s="79">
        <v>0.187587777</v>
      </c>
      <c r="C152" s="79">
        <v>0.28700344</v>
      </c>
      <c r="D152" s="79">
        <v>1.53</v>
      </c>
      <c r="E152" s="80"/>
      <c r="F152" s="12"/>
      <c r="G152" s="12">
        <f t="shared" si="1"/>
        <v>0.5299687676</v>
      </c>
    </row>
    <row r="153">
      <c r="A153" s="77" t="s">
        <v>604</v>
      </c>
      <c r="B153" s="79">
        <v>0.155615258</v>
      </c>
      <c r="C153" s="79">
        <v>0.238195218</v>
      </c>
      <c r="D153" s="79">
        <v>1.531</v>
      </c>
      <c r="E153" s="80"/>
      <c r="F153" s="12"/>
      <c r="G153" s="12">
        <f t="shared" si="1"/>
        <v>0.5306675005</v>
      </c>
    </row>
    <row r="154">
      <c r="A154" s="77" t="s">
        <v>609</v>
      </c>
      <c r="B154" s="79">
        <v>0.714757538</v>
      </c>
      <c r="C154" s="79">
        <v>1.095</v>
      </c>
      <c r="D154" s="79">
        <v>1.532</v>
      </c>
      <c r="E154" s="80"/>
      <c r="F154" s="12"/>
      <c r="G154" s="12">
        <f t="shared" si="1"/>
        <v>0.5319880404</v>
      </c>
    </row>
    <row r="155">
      <c r="A155" s="77" t="s">
        <v>612</v>
      </c>
      <c r="B155" s="79">
        <v>0.531843879</v>
      </c>
      <c r="C155" s="79">
        <v>0.817117993</v>
      </c>
      <c r="D155" s="79">
        <v>1.536</v>
      </c>
      <c r="E155" s="80"/>
      <c r="F155" s="12"/>
      <c r="G155" s="12">
        <f t="shared" si="1"/>
        <v>0.536386946</v>
      </c>
    </row>
    <row r="156">
      <c r="A156" s="77" t="s">
        <v>617</v>
      </c>
      <c r="B156" s="79">
        <v>0.230159427</v>
      </c>
      <c r="C156" s="79">
        <v>0.354704425</v>
      </c>
      <c r="D156" s="79">
        <v>1.541</v>
      </c>
      <c r="E156" s="80"/>
      <c r="F156" s="12"/>
      <c r="G156" s="12">
        <f t="shared" si="1"/>
        <v>0.5411249047</v>
      </c>
    </row>
    <row r="157">
      <c r="A157" s="77" t="s">
        <v>622</v>
      </c>
      <c r="B157" s="79">
        <v>0.166643158</v>
      </c>
      <c r="C157" s="79">
        <v>0.25856916</v>
      </c>
      <c r="D157" s="79">
        <v>1.552</v>
      </c>
      <c r="E157" s="80"/>
      <c r="F157" s="12"/>
      <c r="G157" s="12">
        <f t="shared" si="1"/>
        <v>0.5516338211</v>
      </c>
    </row>
    <row r="158">
      <c r="A158" s="77" t="s">
        <v>626</v>
      </c>
      <c r="B158" s="79">
        <v>0.549320208</v>
      </c>
      <c r="C158" s="79">
        <v>0.85480177</v>
      </c>
      <c r="D158" s="79">
        <v>1.556</v>
      </c>
      <c r="E158" s="80"/>
      <c r="F158" s="12"/>
      <c r="G158" s="12">
        <f t="shared" si="1"/>
        <v>0.5561083637</v>
      </c>
    </row>
    <row r="159">
      <c r="A159" s="77" t="s">
        <v>631</v>
      </c>
      <c r="B159" s="79">
        <v>0.895011054</v>
      </c>
      <c r="C159" s="79">
        <v>1.394</v>
      </c>
      <c r="D159" s="79">
        <v>1.557</v>
      </c>
      <c r="E159" s="80" t="s">
        <v>633</v>
      </c>
      <c r="F159" s="12"/>
      <c r="G159" s="12">
        <f t="shared" si="1"/>
        <v>0.5575226627</v>
      </c>
    </row>
    <row r="160">
      <c r="A160" s="77" t="s">
        <v>637</v>
      </c>
      <c r="B160" s="79">
        <v>0.212129758</v>
      </c>
      <c r="C160" s="79">
        <v>0.330991012</v>
      </c>
      <c r="D160" s="79">
        <v>1.56</v>
      </c>
      <c r="E160" s="80" t="s">
        <v>633</v>
      </c>
      <c r="F160" s="12"/>
      <c r="G160" s="12">
        <f t="shared" si="1"/>
        <v>0.5603233376</v>
      </c>
    </row>
    <row r="161">
      <c r="A161" s="77" t="s">
        <v>644</v>
      </c>
      <c r="B161" s="79">
        <v>0.389726495</v>
      </c>
      <c r="C161" s="79">
        <v>0.609329514</v>
      </c>
      <c r="D161" s="79">
        <v>1.563</v>
      </c>
      <c r="E161" s="80" t="s">
        <v>633</v>
      </c>
      <c r="F161" s="12"/>
      <c r="G161" s="12">
        <f t="shared" si="1"/>
        <v>0.5634798296</v>
      </c>
    </row>
    <row r="162">
      <c r="A162" s="77" t="s">
        <v>650</v>
      </c>
      <c r="B162" s="79">
        <v>0.197813191</v>
      </c>
      <c r="C162" s="79">
        <v>0.311634286</v>
      </c>
      <c r="D162" s="79">
        <v>1.575</v>
      </c>
      <c r="E162" s="80" t="s">
        <v>633</v>
      </c>
      <c r="F162" s="12"/>
      <c r="G162" s="12">
        <f t="shared" si="1"/>
        <v>0.5753968905</v>
      </c>
    </row>
    <row r="163">
      <c r="A163" s="77" t="s">
        <v>656</v>
      </c>
      <c r="B163" s="79">
        <v>0.332857973</v>
      </c>
      <c r="C163" s="79">
        <v>0.524655772</v>
      </c>
      <c r="D163" s="79">
        <v>1.576</v>
      </c>
      <c r="E163" s="80" t="s">
        <v>633</v>
      </c>
      <c r="F163" s="12"/>
      <c r="G163" s="12">
        <f t="shared" si="1"/>
        <v>0.5762151264</v>
      </c>
    </row>
    <row r="164">
      <c r="A164" s="77" t="s">
        <v>662</v>
      </c>
      <c r="B164" s="79">
        <v>0.376167415</v>
      </c>
      <c r="C164" s="79">
        <v>0.594793369</v>
      </c>
      <c r="D164" s="79">
        <v>1.581</v>
      </c>
      <c r="E164" s="80" t="s">
        <v>633</v>
      </c>
      <c r="F164" s="12"/>
      <c r="G164" s="12">
        <f t="shared" si="1"/>
        <v>0.5811932275</v>
      </c>
    </row>
    <row r="165">
      <c r="A165" s="77" t="s">
        <v>669</v>
      </c>
      <c r="B165" s="79">
        <v>0.439601467</v>
      </c>
      <c r="C165" s="79">
        <v>0.700038285</v>
      </c>
      <c r="D165" s="79">
        <v>1.592</v>
      </c>
      <c r="E165" s="80" t="s">
        <v>633</v>
      </c>
      <c r="F165" s="12"/>
      <c r="G165" s="12">
        <f t="shared" si="1"/>
        <v>0.5924384643</v>
      </c>
    </row>
    <row r="166">
      <c r="A166" s="77" t="s">
        <v>674</v>
      </c>
      <c r="B166" s="79">
        <v>0.315677604</v>
      </c>
      <c r="C166" s="79">
        <v>0.506550559</v>
      </c>
      <c r="D166" s="79">
        <v>1.605</v>
      </c>
      <c r="E166" s="80" t="s">
        <v>633</v>
      </c>
      <c r="F166" s="12"/>
      <c r="G166" s="12">
        <f t="shared" si="1"/>
        <v>0.6046452222</v>
      </c>
    </row>
    <row r="167">
      <c r="A167" s="77" t="s">
        <v>678</v>
      </c>
      <c r="B167" s="79">
        <v>0.365596951</v>
      </c>
      <c r="C167" s="79">
        <v>0.588001906</v>
      </c>
      <c r="D167" s="79">
        <v>1.608</v>
      </c>
      <c r="E167" s="80" t="s">
        <v>633</v>
      </c>
      <c r="F167" s="12"/>
      <c r="G167" s="12">
        <f t="shared" si="1"/>
        <v>0.6083337249</v>
      </c>
    </row>
    <row r="168">
      <c r="A168" s="77" t="s">
        <v>682</v>
      </c>
      <c r="B168" s="79">
        <v>0.434321989</v>
      </c>
      <c r="C168" s="79">
        <v>0.698867099</v>
      </c>
      <c r="D168" s="79">
        <v>1.609</v>
      </c>
      <c r="E168" s="80" t="s">
        <v>633</v>
      </c>
      <c r="F168" s="12"/>
      <c r="G168" s="12">
        <f t="shared" si="1"/>
        <v>0.6090990479</v>
      </c>
    </row>
    <row r="169">
      <c r="A169" s="77" t="s">
        <v>686</v>
      </c>
      <c r="B169" s="79">
        <v>0.396521516</v>
      </c>
      <c r="C169" s="79">
        <v>0.644470838</v>
      </c>
      <c r="D169" s="79">
        <v>1.625</v>
      </c>
      <c r="E169" s="80" t="s">
        <v>633</v>
      </c>
      <c r="F169" s="12"/>
      <c r="G169" s="12">
        <f t="shared" si="1"/>
        <v>0.625311142</v>
      </c>
    </row>
    <row r="170">
      <c r="A170" s="77" t="s">
        <v>691</v>
      </c>
      <c r="B170" s="79">
        <v>0.422452939</v>
      </c>
      <c r="C170" s="79">
        <v>0.697186759</v>
      </c>
      <c r="D170" s="79">
        <v>1.65</v>
      </c>
      <c r="E170" s="80" t="s">
        <v>633</v>
      </c>
      <c r="F170" s="12"/>
      <c r="G170" s="12">
        <f t="shared" si="1"/>
        <v>0.6503300004</v>
      </c>
    </row>
    <row r="171">
      <c r="A171" s="77" t="s">
        <v>694</v>
      </c>
      <c r="B171" s="79">
        <v>0.221670914</v>
      </c>
      <c r="C171" s="79">
        <v>0.365957605</v>
      </c>
      <c r="D171" s="79">
        <v>1.651</v>
      </c>
      <c r="E171" s="80" t="s">
        <v>633</v>
      </c>
      <c r="F171" s="12"/>
      <c r="G171" s="12">
        <f t="shared" si="1"/>
        <v>0.6509049311</v>
      </c>
    </row>
    <row r="172">
      <c r="A172" s="77" t="s">
        <v>697</v>
      </c>
      <c r="B172" s="79">
        <v>0.89865959</v>
      </c>
      <c r="C172" s="79">
        <v>1.495</v>
      </c>
      <c r="D172" s="79">
        <v>1.664</v>
      </c>
      <c r="E172" s="80" t="s">
        <v>633</v>
      </c>
      <c r="F172" s="12"/>
      <c r="G172" s="12">
        <f t="shared" si="1"/>
        <v>0.6635887678</v>
      </c>
    </row>
    <row r="173">
      <c r="A173" s="77" t="s">
        <v>706</v>
      </c>
      <c r="B173" s="79">
        <v>0.391159245</v>
      </c>
      <c r="C173" s="79">
        <v>0.655791898</v>
      </c>
      <c r="D173" s="79">
        <v>1.677</v>
      </c>
      <c r="E173" s="80" t="s">
        <v>633</v>
      </c>
      <c r="F173" s="12"/>
      <c r="G173" s="12">
        <f t="shared" si="1"/>
        <v>0.6765343179</v>
      </c>
    </row>
    <row r="174">
      <c r="A174" s="77" t="s">
        <v>715</v>
      </c>
      <c r="B174" s="79">
        <v>0.543556837</v>
      </c>
      <c r="C174" s="79">
        <v>0.913879761</v>
      </c>
      <c r="D174" s="79">
        <v>1.681</v>
      </c>
      <c r="E174" s="80" t="s">
        <v>633</v>
      </c>
      <c r="F174" s="12"/>
      <c r="G174" s="12">
        <f t="shared" si="1"/>
        <v>0.6812956784</v>
      </c>
    </row>
    <row r="175">
      <c r="A175" s="77" t="s">
        <v>720</v>
      </c>
      <c r="B175" s="79">
        <v>0.561828042</v>
      </c>
      <c r="C175" s="79">
        <v>0.954633732</v>
      </c>
      <c r="D175" s="79">
        <v>1.699</v>
      </c>
      <c r="E175" s="80" t="s">
        <v>633</v>
      </c>
      <c r="F175" s="12"/>
      <c r="G175" s="12">
        <f t="shared" si="1"/>
        <v>0.6991564333</v>
      </c>
    </row>
    <row r="176">
      <c r="A176" s="77" t="s">
        <v>724</v>
      </c>
      <c r="B176" s="79">
        <v>0.443405138</v>
      </c>
      <c r="C176" s="79">
        <v>0.754541747</v>
      </c>
      <c r="D176" s="79">
        <v>1.702</v>
      </c>
      <c r="E176" s="80" t="s">
        <v>633</v>
      </c>
      <c r="F176" s="12"/>
      <c r="G176" s="12">
        <f t="shared" si="1"/>
        <v>0.7016982492</v>
      </c>
    </row>
    <row r="177">
      <c r="A177" s="77" t="s">
        <v>728</v>
      </c>
      <c r="B177" s="79">
        <v>0.295950696</v>
      </c>
      <c r="C177" s="79">
        <v>0.506148007</v>
      </c>
      <c r="D177" s="79">
        <v>1.71</v>
      </c>
      <c r="E177" s="80" t="s">
        <v>633</v>
      </c>
      <c r="F177" s="12"/>
      <c r="G177" s="12">
        <f t="shared" si="1"/>
        <v>0.7102443544</v>
      </c>
    </row>
    <row r="178">
      <c r="A178" s="77" t="s">
        <v>731</v>
      </c>
      <c r="B178" s="79">
        <v>0.180859524</v>
      </c>
      <c r="C178" s="79">
        <v>0.314060925</v>
      </c>
      <c r="D178" s="79">
        <v>1.736</v>
      </c>
      <c r="E178" s="80" t="s">
        <v>633</v>
      </c>
      <c r="F178" s="12"/>
      <c r="G178" s="12">
        <f t="shared" si="1"/>
        <v>0.7364909409</v>
      </c>
    </row>
    <row r="179">
      <c r="A179" s="77" t="s">
        <v>735</v>
      </c>
      <c r="B179" s="79">
        <v>0.24479597</v>
      </c>
      <c r="C179" s="79">
        <v>0.42532025</v>
      </c>
      <c r="D179" s="79">
        <v>1.737</v>
      </c>
      <c r="E179" s="80" t="s">
        <v>633</v>
      </c>
      <c r="F179" s="12"/>
      <c r="G179" s="12">
        <f t="shared" si="1"/>
        <v>0.7374479245</v>
      </c>
    </row>
    <row r="180">
      <c r="A180" s="77" t="s">
        <v>739</v>
      </c>
      <c r="B180" s="79">
        <v>0.710038946</v>
      </c>
      <c r="C180" s="79">
        <v>1.248</v>
      </c>
      <c r="D180" s="79">
        <v>1.758</v>
      </c>
      <c r="E180" s="80" t="s">
        <v>633</v>
      </c>
      <c r="F180" s="12"/>
      <c r="G180" s="12">
        <f t="shared" si="1"/>
        <v>0.7576500656</v>
      </c>
    </row>
    <row r="181">
      <c r="A181" s="77" t="s">
        <v>742</v>
      </c>
      <c r="B181" s="79">
        <v>0.228128549</v>
      </c>
      <c r="C181" s="79">
        <v>0.403895304</v>
      </c>
      <c r="D181" s="79">
        <v>1.77</v>
      </c>
      <c r="E181" s="80" t="s">
        <v>633</v>
      </c>
      <c r="F181" s="12"/>
      <c r="G181" s="12">
        <f t="shared" si="1"/>
        <v>0.770472419</v>
      </c>
    </row>
    <row r="182">
      <c r="A182" s="77" t="s">
        <v>745</v>
      </c>
      <c r="B182" s="79">
        <v>0.684728506</v>
      </c>
      <c r="C182" s="79">
        <v>1.242</v>
      </c>
      <c r="D182" s="79">
        <v>1.814</v>
      </c>
      <c r="E182" s="80" t="s">
        <v>633</v>
      </c>
      <c r="F182" s="12"/>
      <c r="G182" s="12">
        <f t="shared" si="1"/>
        <v>0.8138575934</v>
      </c>
    </row>
    <row r="183">
      <c r="A183" s="77" t="s">
        <v>750</v>
      </c>
      <c r="B183" s="79">
        <v>0.829003791</v>
      </c>
      <c r="C183" s="79">
        <v>1.532</v>
      </c>
      <c r="D183" s="79">
        <v>1.848</v>
      </c>
      <c r="E183" s="80" t="s">
        <v>633</v>
      </c>
      <c r="F183" s="12"/>
      <c r="G183" s="12">
        <f t="shared" si="1"/>
        <v>0.8480011993</v>
      </c>
    </row>
    <row r="184">
      <c r="A184" s="77" t="s">
        <v>755</v>
      </c>
      <c r="B184" s="79">
        <v>0.444398979</v>
      </c>
      <c r="C184" s="79">
        <v>0.834980503</v>
      </c>
      <c r="D184" s="79">
        <v>1.879</v>
      </c>
      <c r="E184" s="80" t="s">
        <v>633</v>
      </c>
      <c r="F184" s="12"/>
      <c r="G184" s="12">
        <f t="shared" si="1"/>
        <v>0.8788983379</v>
      </c>
    </row>
    <row r="185">
      <c r="A185" s="77" t="s">
        <v>758</v>
      </c>
      <c r="B185" s="79">
        <v>0.441288701</v>
      </c>
      <c r="C185" s="79">
        <v>0.871007339</v>
      </c>
      <c r="D185" s="79">
        <v>1.974</v>
      </c>
      <c r="E185" s="80" t="s">
        <v>633</v>
      </c>
      <c r="F185" s="12"/>
      <c r="G185" s="12">
        <f t="shared" si="1"/>
        <v>0.9737811936</v>
      </c>
    </row>
    <row r="186">
      <c r="A186" s="77" t="s">
        <v>762</v>
      </c>
      <c r="B186" s="79">
        <v>0.34071681</v>
      </c>
      <c r="C186" s="79">
        <v>0.684557001</v>
      </c>
      <c r="D186" s="79">
        <v>2.009</v>
      </c>
      <c r="E186" s="80" t="s">
        <v>633</v>
      </c>
      <c r="F186" s="12"/>
      <c r="G186" s="12">
        <f t="shared" si="1"/>
        <v>1.009167088</v>
      </c>
    </row>
    <row r="187">
      <c r="A187" s="77" t="s">
        <v>768</v>
      </c>
      <c r="B187" s="79">
        <v>0.517177184</v>
      </c>
      <c r="C187" s="79">
        <v>1.048</v>
      </c>
      <c r="D187" s="79">
        <v>2.027</v>
      </c>
      <c r="E187" s="80" t="s">
        <v>633</v>
      </c>
      <c r="F187" s="12"/>
      <c r="G187" s="12">
        <f t="shared" si="1"/>
        <v>1.02638483</v>
      </c>
    </row>
    <row r="188">
      <c r="A188" s="77" t="s">
        <v>772</v>
      </c>
      <c r="B188" s="79">
        <v>0.429498814</v>
      </c>
      <c r="C188" s="79">
        <v>0.870597392</v>
      </c>
      <c r="D188" s="79">
        <v>2.027</v>
      </c>
      <c r="E188" s="80" t="s">
        <v>633</v>
      </c>
      <c r="F188" s="12"/>
      <c r="G188" s="12">
        <f t="shared" si="1"/>
        <v>1.027007674</v>
      </c>
    </row>
    <row r="189">
      <c r="A189" s="77" t="s">
        <v>775</v>
      </c>
      <c r="B189" s="79">
        <v>0.299100518</v>
      </c>
      <c r="C189" s="79">
        <v>0.608535163</v>
      </c>
      <c r="D189" s="79">
        <v>2.035</v>
      </c>
      <c r="E189" s="80" t="s">
        <v>633</v>
      </c>
      <c r="F189" s="12"/>
      <c r="G189" s="12">
        <f t="shared" si="1"/>
        <v>1.034550682</v>
      </c>
    </row>
    <row r="190">
      <c r="A190" s="77" t="s">
        <v>778</v>
      </c>
      <c r="B190" s="79">
        <v>0.769922973</v>
      </c>
      <c r="C190" s="79">
        <v>1.577</v>
      </c>
      <c r="D190" s="79">
        <v>2.048</v>
      </c>
      <c r="E190" s="80" t="s">
        <v>633</v>
      </c>
      <c r="F190" s="12"/>
      <c r="G190" s="12">
        <f t="shared" si="1"/>
        <v>1.048256846</v>
      </c>
    </row>
    <row r="191">
      <c r="A191" s="77" t="s">
        <v>782</v>
      </c>
      <c r="B191" s="79">
        <v>0.45708414</v>
      </c>
      <c r="C191" s="79">
        <v>0.939269829</v>
      </c>
      <c r="D191" s="79">
        <v>2.055</v>
      </c>
      <c r="E191" s="80" t="s">
        <v>633</v>
      </c>
      <c r="F191" s="12"/>
      <c r="G191" s="12">
        <f t="shared" si="1"/>
        <v>1.054916692</v>
      </c>
    </row>
    <row r="192">
      <c r="A192" s="77" t="s">
        <v>785</v>
      </c>
      <c r="B192" s="79">
        <v>2.555</v>
      </c>
      <c r="C192" s="79">
        <v>5.253</v>
      </c>
      <c r="D192" s="79">
        <v>2.056</v>
      </c>
      <c r="E192" s="80" t="s">
        <v>633</v>
      </c>
      <c r="F192" s="12"/>
      <c r="G192" s="12">
        <f t="shared" si="1"/>
        <v>1.055968689</v>
      </c>
    </row>
    <row r="193">
      <c r="A193" s="77" t="s">
        <v>789</v>
      </c>
      <c r="B193" s="79">
        <v>0.793860054</v>
      </c>
      <c r="C193" s="79">
        <v>1.684</v>
      </c>
      <c r="D193" s="79">
        <v>2.121</v>
      </c>
      <c r="E193" s="80" t="s">
        <v>633</v>
      </c>
      <c r="F193" s="12"/>
      <c r="G193" s="12">
        <f t="shared" si="1"/>
        <v>1.121280686</v>
      </c>
    </row>
    <row r="194">
      <c r="A194" s="77" t="s">
        <v>794</v>
      </c>
      <c r="B194" s="79">
        <v>0.226287471</v>
      </c>
      <c r="C194" s="79">
        <v>0.494019648</v>
      </c>
      <c r="D194" s="79">
        <v>2.183</v>
      </c>
      <c r="E194" s="80" t="s">
        <v>633</v>
      </c>
      <c r="F194" s="12"/>
      <c r="G194" s="12">
        <f t="shared" si="1"/>
        <v>1.183150688</v>
      </c>
    </row>
    <row r="195">
      <c r="A195" s="77" t="s">
        <v>792</v>
      </c>
      <c r="B195" s="79">
        <v>0.498526139</v>
      </c>
      <c r="C195" s="79">
        <v>1.104</v>
      </c>
      <c r="D195" s="79">
        <v>2.214</v>
      </c>
      <c r="E195" s="80" t="s">
        <v>633</v>
      </c>
      <c r="F195" s="12"/>
      <c r="G195" s="12">
        <f t="shared" si="1"/>
        <v>1.214527812</v>
      </c>
    </row>
    <row r="196">
      <c r="A196" s="77" t="s">
        <v>801</v>
      </c>
      <c r="B196" s="79">
        <v>0.629023035</v>
      </c>
      <c r="C196" s="79">
        <v>1.395</v>
      </c>
      <c r="D196" s="79">
        <v>2.217</v>
      </c>
      <c r="E196" s="80" t="s">
        <v>633</v>
      </c>
      <c r="F196" s="12"/>
      <c r="G196" s="12">
        <f t="shared" si="1"/>
        <v>1.217724825</v>
      </c>
    </row>
    <row r="197">
      <c r="A197" s="77" t="s">
        <v>806</v>
      </c>
      <c r="B197" s="79">
        <v>0.721628608</v>
      </c>
      <c r="C197" s="79">
        <v>1.684</v>
      </c>
      <c r="D197" s="79">
        <v>2.333</v>
      </c>
      <c r="E197" s="80" t="s">
        <v>633</v>
      </c>
      <c r="F197" s="12"/>
      <c r="G197" s="12">
        <f t="shared" si="1"/>
        <v>1.333610366</v>
      </c>
    </row>
    <row r="198">
      <c r="A198" s="77" t="s">
        <v>811</v>
      </c>
      <c r="B198" s="79">
        <v>0.58986972</v>
      </c>
      <c r="C198" s="79">
        <v>1.39</v>
      </c>
      <c r="D198" s="79">
        <v>2.357</v>
      </c>
      <c r="E198" s="80" t="s">
        <v>633</v>
      </c>
      <c r="F198" s="12"/>
      <c r="G198" s="12">
        <f t="shared" si="1"/>
        <v>1.35645254</v>
      </c>
    </row>
    <row r="199">
      <c r="A199" s="77" t="s">
        <v>814</v>
      </c>
      <c r="B199" s="79">
        <v>0.353383291</v>
      </c>
      <c r="C199" s="79">
        <v>0.87654549</v>
      </c>
      <c r="D199" s="79">
        <v>2.48</v>
      </c>
      <c r="E199" s="80" t="s">
        <v>633</v>
      </c>
      <c r="F199" s="12"/>
      <c r="G199" s="12">
        <f t="shared" si="1"/>
        <v>1.480438414</v>
      </c>
    </row>
    <row r="200">
      <c r="A200" s="77" t="s">
        <v>818</v>
      </c>
      <c r="B200" s="79">
        <v>0.70096855</v>
      </c>
      <c r="C200" s="79">
        <v>1.763</v>
      </c>
      <c r="D200" s="79">
        <v>2.515</v>
      </c>
      <c r="E200" s="80" t="s">
        <v>633</v>
      </c>
      <c r="F200" s="12"/>
      <c r="G200" s="12">
        <f t="shared" si="1"/>
        <v>1.51509144</v>
      </c>
    </row>
    <row r="201">
      <c r="A201" s="77" t="s">
        <v>822</v>
      </c>
      <c r="B201" s="79">
        <v>0.565864251</v>
      </c>
      <c r="C201" s="79">
        <v>1.425</v>
      </c>
      <c r="D201" s="79">
        <v>2.519</v>
      </c>
      <c r="E201" s="80" t="s">
        <v>633</v>
      </c>
      <c r="F201" s="12"/>
      <c r="G201" s="12">
        <f t="shared" si="1"/>
        <v>1.518271825</v>
      </c>
    </row>
    <row r="202">
      <c r="A202" s="77" t="s">
        <v>824</v>
      </c>
      <c r="B202" s="79">
        <v>0.768440714</v>
      </c>
      <c r="C202" s="79">
        <v>2.048</v>
      </c>
      <c r="D202" s="79">
        <v>2.665</v>
      </c>
      <c r="E202" s="80" t="s">
        <v>633</v>
      </c>
      <c r="F202" s="12"/>
      <c r="G202" s="12">
        <f t="shared" si="1"/>
        <v>1.665137287</v>
      </c>
    </row>
    <row r="203">
      <c r="A203" s="77" t="s">
        <v>825</v>
      </c>
      <c r="B203" s="79">
        <v>0.241345013</v>
      </c>
      <c r="C203" s="79">
        <v>0.64530693</v>
      </c>
      <c r="D203" s="79">
        <v>2.674</v>
      </c>
      <c r="E203" s="80" t="s">
        <v>633</v>
      </c>
      <c r="F203" s="12"/>
      <c r="G203" s="12">
        <f t="shared" si="1"/>
        <v>1.673794341</v>
      </c>
    </row>
    <row r="204">
      <c r="A204" s="77" t="s">
        <v>829</v>
      </c>
      <c r="B204" s="79">
        <v>0.578830528</v>
      </c>
      <c r="C204" s="79">
        <v>1.56</v>
      </c>
      <c r="D204" s="79">
        <v>2.696</v>
      </c>
      <c r="E204" s="80" t="s">
        <v>633</v>
      </c>
      <c r="F204" s="12"/>
      <c r="G204" s="12">
        <f t="shared" si="1"/>
        <v>1.695089365</v>
      </c>
    </row>
    <row r="205">
      <c r="A205" s="77" t="s">
        <v>834</v>
      </c>
      <c r="B205" s="79">
        <v>0.285269978</v>
      </c>
      <c r="C205" s="79">
        <v>0.771557401</v>
      </c>
      <c r="D205" s="79">
        <v>2.705</v>
      </c>
      <c r="E205" s="80" t="s">
        <v>633</v>
      </c>
      <c r="F205" s="12"/>
      <c r="G205" s="12">
        <f t="shared" si="1"/>
        <v>1.704656853</v>
      </c>
    </row>
    <row r="206">
      <c r="A206" s="77" t="s">
        <v>839</v>
      </c>
      <c r="B206" s="79">
        <v>0.235045419</v>
      </c>
      <c r="C206" s="79">
        <v>0.638125755</v>
      </c>
      <c r="D206" s="79">
        <v>2.715</v>
      </c>
      <c r="E206" s="80" t="s">
        <v>633</v>
      </c>
      <c r="F206" s="12"/>
      <c r="G206" s="12">
        <f t="shared" si="1"/>
        <v>1.714904029</v>
      </c>
    </row>
    <row r="207">
      <c r="A207" s="77" t="s">
        <v>843</v>
      </c>
      <c r="B207" s="79">
        <v>0.690230257</v>
      </c>
      <c r="C207" s="79">
        <v>1.958</v>
      </c>
      <c r="D207" s="79">
        <v>2.837</v>
      </c>
      <c r="E207" s="80" t="s">
        <v>633</v>
      </c>
      <c r="F207" s="12"/>
      <c r="G207" s="12">
        <f t="shared" si="1"/>
        <v>1.836734525</v>
      </c>
    </row>
    <row r="208">
      <c r="A208" s="77" t="s">
        <v>848</v>
      </c>
      <c r="B208" s="79">
        <v>0.351092913</v>
      </c>
      <c r="C208" s="79">
        <v>1.017</v>
      </c>
      <c r="D208" s="79">
        <v>2.897</v>
      </c>
      <c r="E208" s="80" t="s">
        <v>633</v>
      </c>
      <c r="F208" s="12"/>
      <c r="G208" s="12">
        <f t="shared" si="1"/>
        <v>1.896669122</v>
      </c>
    </row>
    <row r="209">
      <c r="A209" s="117" t="s">
        <v>692</v>
      </c>
      <c r="B209" s="119">
        <v>1.21</v>
      </c>
      <c r="C209" s="119">
        <v>3.54</v>
      </c>
      <c r="D209" s="119">
        <v>2.926</v>
      </c>
      <c r="E209" s="121" t="s">
        <v>633</v>
      </c>
      <c r="F209" s="12" t="s">
        <v>883</v>
      </c>
      <c r="G209" s="12">
        <f t="shared" si="1"/>
        <v>1.925619835</v>
      </c>
    </row>
    <row r="210">
      <c r="A210" s="117" t="s">
        <v>887</v>
      </c>
      <c r="B210" s="119">
        <v>0.804386388</v>
      </c>
      <c r="C210" s="119">
        <v>2.402</v>
      </c>
      <c r="D210" s="119">
        <v>2.986</v>
      </c>
      <c r="E210" s="121" t="s">
        <v>633</v>
      </c>
      <c r="F210" s="12" t="s">
        <v>851</v>
      </c>
      <c r="G210" s="12">
        <f t="shared" si="1"/>
        <v>1.98612711</v>
      </c>
    </row>
    <row r="211">
      <c r="A211" s="117" t="s">
        <v>891</v>
      </c>
      <c r="B211" s="119">
        <v>0.485726927</v>
      </c>
      <c r="C211" s="119">
        <v>1.49</v>
      </c>
      <c r="D211" s="119">
        <v>3.068</v>
      </c>
      <c r="E211" s="121" t="s">
        <v>633</v>
      </c>
      <c r="F211" s="12"/>
      <c r="G211" s="12">
        <f t="shared" si="1"/>
        <v>2.067567222</v>
      </c>
    </row>
    <row r="212">
      <c r="A212" s="117" t="s">
        <v>893</v>
      </c>
      <c r="B212" s="119">
        <v>0.612793667</v>
      </c>
      <c r="C212" s="119">
        <v>1.896</v>
      </c>
      <c r="D212" s="119">
        <v>3.095</v>
      </c>
      <c r="E212" s="121" t="s">
        <v>633</v>
      </c>
      <c r="F212" s="12"/>
      <c r="G212" s="12">
        <f t="shared" si="1"/>
        <v>2.094026753</v>
      </c>
    </row>
    <row r="213">
      <c r="A213" s="117" t="s">
        <v>895</v>
      </c>
      <c r="B213" s="119">
        <v>0.828566406</v>
      </c>
      <c r="C213" s="119">
        <v>2.876</v>
      </c>
      <c r="D213" s="119">
        <v>3.471</v>
      </c>
      <c r="E213" s="121" t="s">
        <v>633</v>
      </c>
      <c r="F213" s="12" t="s">
        <v>883</v>
      </c>
      <c r="G213" s="12">
        <f t="shared" si="1"/>
        <v>2.471055523</v>
      </c>
    </row>
    <row r="214">
      <c r="A214" s="117" t="s">
        <v>898</v>
      </c>
      <c r="B214" s="119">
        <v>0.802180068</v>
      </c>
      <c r="C214" s="119">
        <v>2.908</v>
      </c>
      <c r="D214" s="119">
        <v>3.625</v>
      </c>
      <c r="E214" s="121" t="s">
        <v>633</v>
      </c>
      <c r="F214" s="12"/>
      <c r="G214" s="12">
        <f t="shared" si="1"/>
        <v>2.625121236</v>
      </c>
    </row>
    <row r="215">
      <c r="A215" s="117" t="s">
        <v>903</v>
      </c>
      <c r="B215" s="119">
        <v>0.708680727</v>
      </c>
      <c r="C215" s="119">
        <v>3.113</v>
      </c>
      <c r="D215" s="119">
        <v>4.392</v>
      </c>
      <c r="E215" s="121" t="s">
        <v>633</v>
      </c>
      <c r="F215" s="12" t="s">
        <v>883</v>
      </c>
      <c r="G215" s="12">
        <f t="shared" si="1"/>
        <v>3.392669197</v>
      </c>
    </row>
    <row r="216">
      <c r="A216" s="117" t="s">
        <v>909</v>
      </c>
      <c r="B216" s="119">
        <v>0.890051403</v>
      </c>
      <c r="C216" s="119">
        <v>4.281</v>
      </c>
      <c r="D216" s="119">
        <v>4.81</v>
      </c>
      <c r="E216" s="121" t="s">
        <v>633</v>
      </c>
      <c r="F216" s="12" t="s">
        <v>851</v>
      </c>
      <c r="G216" s="12">
        <f t="shared" si="1"/>
        <v>3.809834562</v>
      </c>
    </row>
    <row r="217">
      <c r="A217" s="117" t="s">
        <v>914</v>
      </c>
      <c r="B217" s="124">
        <v>0.563510459</v>
      </c>
      <c r="C217" s="124">
        <v>3.342</v>
      </c>
      <c r="D217" s="124">
        <v>5.931</v>
      </c>
      <c r="E217" s="121" t="s">
        <v>633</v>
      </c>
      <c r="F217" s="12" t="s">
        <v>883</v>
      </c>
      <c r="G217" s="12">
        <f t="shared" si="1"/>
        <v>4.930679629</v>
      </c>
    </row>
    <row r="218">
      <c r="A218" s="12" t="s">
        <v>923</v>
      </c>
      <c r="B218" s="12" t="s">
        <v>924</v>
      </c>
      <c r="C218" s="12" t="s">
        <v>925</v>
      </c>
      <c r="D218" s="12" t="s">
        <v>926</v>
      </c>
      <c r="E218" s="80" t="s">
        <v>927</v>
      </c>
      <c r="F218" s="12"/>
      <c r="G218" s="12" t="s">
        <v>929</v>
      </c>
    </row>
    <row r="219">
      <c r="E219" s="125"/>
    </row>
    <row r="220">
      <c r="E220" s="125"/>
    </row>
    <row r="221">
      <c r="E221" s="125"/>
    </row>
    <row r="222">
      <c r="E222" s="125"/>
    </row>
    <row r="223">
      <c r="E223" s="125"/>
    </row>
    <row r="224">
      <c r="E224" s="125"/>
    </row>
    <row r="225">
      <c r="E225" s="125"/>
    </row>
    <row r="226">
      <c r="E226" s="125"/>
    </row>
    <row r="227">
      <c r="E227" s="125"/>
    </row>
    <row r="228">
      <c r="E228" s="125"/>
    </row>
    <row r="229">
      <c r="E229" s="125"/>
    </row>
    <row r="230">
      <c r="E230" s="125"/>
    </row>
    <row r="231">
      <c r="E231" s="125"/>
    </row>
    <row r="232">
      <c r="E232" s="125"/>
    </row>
    <row r="233">
      <c r="E233" s="125"/>
    </row>
    <row r="234">
      <c r="E234" s="125"/>
    </row>
    <row r="235">
      <c r="E235" s="125"/>
    </row>
    <row r="236">
      <c r="E236" s="125"/>
    </row>
    <row r="237">
      <c r="E237" s="125"/>
    </row>
    <row r="238">
      <c r="E238" s="125"/>
    </row>
    <row r="239">
      <c r="E239" s="125"/>
    </row>
    <row r="240">
      <c r="E240" s="125"/>
    </row>
    <row r="241">
      <c r="E241" s="125"/>
    </row>
    <row r="242">
      <c r="E242" s="125"/>
    </row>
    <row r="243">
      <c r="E243" s="125"/>
    </row>
    <row r="244">
      <c r="E244" s="125"/>
    </row>
    <row r="245">
      <c r="E245" s="125"/>
    </row>
    <row r="246">
      <c r="E246" s="125"/>
    </row>
    <row r="247">
      <c r="E247" s="125"/>
    </row>
    <row r="248">
      <c r="E248" s="125"/>
    </row>
    <row r="249">
      <c r="E249" s="125"/>
    </row>
    <row r="250">
      <c r="E250" s="125"/>
    </row>
    <row r="251">
      <c r="E251" s="125"/>
    </row>
    <row r="252">
      <c r="E252" s="125"/>
    </row>
    <row r="253">
      <c r="E253" s="125"/>
    </row>
    <row r="254">
      <c r="E254" s="125"/>
    </row>
    <row r="255">
      <c r="E255" s="125"/>
    </row>
    <row r="256">
      <c r="E256" s="125"/>
    </row>
    <row r="257">
      <c r="E257" s="125"/>
    </row>
    <row r="258">
      <c r="E258" s="125"/>
    </row>
    <row r="259">
      <c r="E259" s="125"/>
    </row>
    <row r="260">
      <c r="E260" s="125"/>
    </row>
    <row r="261">
      <c r="E261" s="125"/>
    </row>
    <row r="262">
      <c r="E262" s="125"/>
    </row>
    <row r="263">
      <c r="E263" s="125"/>
    </row>
    <row r="264">
      <c r="E264" s="125"/>
    </row>
    <row r="265">
      <c r="E265" s="125"/>
    </row>
    <row r="266">
      <c r="E266" s="125"/>
    </row>
    <row r="267">
      <c r="E267" s="125"/>
    </row>
    <row r="268">
      <c r="E268" s="125"/>
    </row>
    <row r="269">
      <c r="E269" s="125"/>
    </row>
    <row r="270">
      <c r="E270" s="125"/>
    </row>
    <row r="271">
      <c r="E271" s="125"/>
    </row>
    <row r="272">
      <c r="E272" s="125"/>
    </row>
    <row r="273">
      <c r="E273" s="125"/>
    </row>
    <row r="274">
      <c r="E274" s="125"/>
    </row>
    <row r="275">
      <c r="E275" s="125"/>
    </row>
    <row r="276">
      <c r="E276" s="125"/>
    </row>
    <row r="277">
      <c r="E277" s="125"/>
    </row>
    <row r="278">
      <c r="E278" s="125"/>
    </row>
    <row r="279">
      <c r="E279" s="125"/>
    </row>
    <row r="280">
      <c r="E280" s="125"/>
    </row>
    <row r="281">
      <c r="E281" s="125"/>
    </row>
    <row r="282">
      <c r="E282" s="125"/>
    </row>
    <row r="283">
      <c r="E283" s="125"/>
    </row>
    <row r="284">
      <c r="E284" s="125"/>
    </row>
    <row r="285">
      <c r="E285" s="125"/>
    </row>
    <row r="286">
      <c r="E286" s="125"/>
    </row>
    <row r="287">
      <c r="E287" s="125"/>
    </row>
    <row r="288">
      <c r="E288" s="125"/>
    </row>
    <row r="289">
      <c r="E289" s="125"/>
    </row>
    <row r="290">
      <c r="E290" s="125"/>
    </row>
    <row r="291">
      <c r="E291" s="125"/>
    </row>
    <row r="292">
      <c r="E292" s="125"/>
    </row>
    <row r="293">
      <c r="E293" s="125"/>
    </row>
    <row r="294">
      <c r="E294" s="125"/>
    </row>
    <row r="295">
      <c r="E295" s="125"/>
    </row>
    <row r="296">
      <c r="E296" s="125"/>
    </row>
    <row r="297">
      <c r="E297" s="125"/>
    </row>
    <row r="298">
      <c r="E298" s="125"/>
    </row>
    <row r="299">
      <c r="E299" s="125"/>
    </row>
    <row r="300">
      <c r="E300" s="125"/>
    </row>
    <row r="301">
      <c r="E301" s="125"/>
    </row>
    <row r="302">
      <c r="E302" s="125"/>
    </row>
    <row r="303">
      <c r="E303" s="125"/>
    </row>
    <row r="304">
      <c r="E304" s="125"/>
    </row>
    <row r="305">
      <c r="E305" s="125"/>
    </row>
    <row r="306">
      <c r="E306" s="125"/>
    </row>
    <row r="307">
      <c r="E307" s="125"/>
    </row>
    <row r="308">
      <c r="E308" s="125"/>
    </row>
    <row r="309">
      <c r="E309" s="125"/>
    </row>
    <row r="310">
      <c r="E310" s="125"/>
    </row>
    <row r="311">
      <c r="E311" s="125"/>
    </row>
    <row r="312">
      <c r="E312" s="125"/>
    </row>
    <row r="313">
      <c r="E313" s="125"/>
    </row>
    <row r="314">
      <c r="E314" s="125"/>
    </row>
    <row r="315">
      <c r="E315" s="125"/>
    </row>
    <row r="316">
      <c r="E316" s="125"/>
    </row>
    <row r="317">
      <c r="E317" s="125"/>
    </row>
    <row r="318">
      <c r="E318" s="125"/>
    </row>
    <row r="319">
      <c r="E319" s="125"/>
    </row>
    <row r="320">
      <c r="E320" s="125"/>
    </row>
    <row r="321">
      <c r="E321" s="125"/>
    </row>
    <row r="322">
      <c r="E322" s="125"/>
    </row>
    <row r="323">
      <c r="E323" s="125"/>
    </row>
    <row r="324">
      <c r="E324" s="125"/>
    </row>
    <row r="325">
      <c r="E325" s="125"/>
    </row>
    <row r="326">
      <c r="E326" s="125"/>
    </row>
    <row r="327">
      <c r="E327" s="125"/>
    </row>
    <row r="328">
      <c r="E328" s="125"/>
    </row>
    <row r="329">
      <c r="E329" s="125"/>
    </row>
    <row r="330">
      <c r="E330" s="125"/>
    </row>
    <row r="331">
      <c r="E331" s="125"/>
    </row>
    <row r="332">
      <c r="E332" s="125"/>
    </row>
    <row r="333">
      <c r="E333" s="125"/>
    </row>
    <row r="334">
      <c r="E334" s="125"/>
    </row>
    <row r="335">
      <c r="E335" s="125"/>
    </row>
    <row r="336">
      <c r="E336" s="125"/>
    </row>
    <row r="337">
      <c r="E337" s="125"/>
    </row>
    <row r="338">
      <c r="E338" s="125"/>
    </row>
    <row r="339">
      <c r="E339" s="125"/>
    </row>
    <row r="340">
      <c r="E340" s="125"/>
    </row>
    <row r="341">
      <c r="E341" s="125"/>
    </row>
    <row r="342">
      <c r="E342" s="125"/>
    </row>
    <row r="343">
      <c r="E343" s="125"/>
    </row>
    <row r="344">
      <c r="E344" s="125"/>
    </row>
    <row r="345">
      <c r="E345" s="125"/>
    </row>
    <row r="346">
      <c r="E346" s="125"/>
    </row>
    <row r="347">
      <c r="E347" s="125"/>
    </row>
    <row r="348">
      <c r="E348" s="125"/>
    </row>
    <row r="349">
      <c r="E349" s="125"/>
    </row>
    <row r="350">
      <c r="E350" s="125"/>
    </row>
    <row r="351">
      <c r="E351" s="125"/>
    </row>
    <row r="352">
      <c r="E352" s="125"/>
    </row>
    <row r="353">
      <c r="E353" s="125"/>
    </row>
    <row r="354">
      <c r="E354" s="125"/>
    </row>
    <row r="355">
      <c r="E355" s="125"/>
    </row>
    <row r="356">
      <c r="E356" s="125"/>
    </row>
    <row r="357">
      <c r="E357" s="125"/>
    </row>
    <row r="358">
      <c r="E358" s="125"/>
    </row>
    <row r="359">
      <c r="E359" s="125"/>
    </row>
    <row r="360">
      <c r="E360" s="125"/>
    </row>
    <row r="361">
      <c r="E361" s="125"/>
    </row>
    <row r="362">
      <c r="E362" s="125"/>
    </row>
    <row r="363">
      <c r="E363" s="125"/>
    </row>
    <row r="364">
      <c r="E364" s="125"/>
    </row>
    <row r="365">
      <c r="E365" s="125"/>
    </row>
    <row r="366">
      <c r="E366" s="125"/>
    </row>
    <row r="367">
      <c r="E367" s="125"/>
    </row>
    <row r="368">
      <c r="E368" s="125"/>
    </row>
    <row r="369">
      <c r="E369" s="125"/>
    </row>
    <row r="370">
      <c r="E370" s="125"/>
    </row>
    <row r="371">
      <c r="E371" s="125"/>
    </row>
    <row r="372">
      <c r="E372" s="125"/>
    </row>
    <row r="373">
      <c r="E373" s="125"/>
    </row>
    <row r="374">
      <c r="E374" s="125"/>
    </row>
    <row r="375">
      <c r="E375" s="125"/>
    </row>
    <row r="376">
      <c r="E376" s="125"/>
    </row>
    <row r="377">
      <c r="E377" s="125"/>
    </row>
    <row r="378">
      <c r="E378" s="125"/>
    </row>
    <row r="379">
      <c r="E379" s="125"/>
    </row>
    <row r="380">
      <c r="E380" s="125"/>
    </row>
    <row r="381">
      <c r="E381" s="125"/>
    </row>
    <row r="382">
      <c r="E382" s="125"/>
    </row>
    <row r="383">
      <c r="E383" s="125"/>
    </row>
    <row r="384">
      <c r="E384" s="125"/>
    </row>
    <row r="385">
      <c r="E385" s="125"/>
    </row>
    <row r="386">
      <c r="E386" s="125"/>
    </row>
    <row r="387">
      <c r="E387" s="125"/>
    </row>
    <row r="388">
      <c r="E388" s="125"/>
    </row>
    <row r="389">
      <c r="E389" s="125"/>
    </row>
    <row r="390">
      <c r="E390" s="125"/>
    </row>
    <row r="391">
      <c r="E391" s="125"/>
    </row>
    <row r="392">
      <c r="E392" s="125"/>
    </row>
    <row r="393">
      <c r="E393" s="125"/>
    </row>
    <row r="394">
      <c r="E394" s="125"/>
    </row>
    <row r="395">
      <c r="E395" s="125"/>
    </row>
    <row r="396">
      <c r="E396" s="125"/>
    </row>
    <row r="397">
      <c r="E397" s="125"/>
    </row>
    <row r="398">
      <c r="E398" s="125"/>
    </row>
    <row r="399">
      <c r="E399" s="125"/>
    </row>
    <row r="400">
      <c r="E400" s="125"/>
    </row>
    <row r="401">
      <c r="E401" s="125"/>
    </row>
    <row r="402">
      <c r="E402" s="125"/>
    </row>
    <row r="403">
      <c r="E403" s="125"/>
    </row>
    <row r="404">
      <c r="E404" s="125"/>
    </row>
    <row r="405">
      <c r="E405" s="125"/>
    </row>
    <row r="406">
      <c r="E406" s="125"/>
    </row>
    <row r="407">
      <c r="E407" s="125"/>
    </row>
    <row r="408">
      <c r="E408" s="125"/>
    </row>
    <row r="409">
      <c r="E409" s="125"/>
    </row>
    <row r="410">
      <c r="E410" s="125"/>
    </row>
    <row r="411">
      <c r="E411" s="125"/>
    </row>
    <row r="412">
      <c r="E412" s="125"/>
    </row>
    <row r="413">
      <c r="E413" s="125"/>
    </row>
    <row r="414">
      <c r="E414" s="125"/>
    </row>
    <row r="415">
      <c r="E415" s="125"/>
    </row>
    <row r="416">
      <c r="E416" s="125"/>
    </row>
    <row r="417">
      <c r="E417" s="125"/>
    </row>
    <row r="418">
      <c r="E418" s="125"/>
    </row>
    <row r="419">
      <c r="E419" s="125"/>
    </row>
    <row r="420">
      <c r="E420" s="125"/>
    </row>
    <row r="421">
      <c r="E421" s="125"/>
    </row>
    <row r="422">
      <c r="E422" s="125"/>
    </row>
    <row r="423">
      <c r="E423" s="125"/>
    </row>
    <row r="424">
      <c r="E424" s="125"/>
    </row>
    <row r="425">
      <c r="E425" s="125"/>
    </row>
    <row r="426">
      <c r="E426" s="125"/>
    </row>
    <row r="427">
      <c r="E427" s="125"/>
    </row>
    <row r="428">
      <c r="E428" s="125"/>
    </row>
    <row r="429">
      <c r="E429" s="125"/>
    </row>
    <row r="430">
      <c r="E430" s="125"/>
    </row>
    <row r="431">
      <c r="E431" s="125"/>
    </row>
    <row r="432">
      <c r="E432" s="125"/>
    </row>
    <row r="433">
      <c r="E433" s="125"/>
    </row>
    <row r="434">
      <c r="E434" s="125"/>
    </row>
    <row r="435">
      <c r="E435" s="125"/>
    </row>
    <row r="436">
      <c r="E436" s="125"/>
    </row>
    <row r="437">
      <c r="E437" s="125"/>
    </row>
    <row r="438">
      <c r="E438" s="125"/>
    </row>
    <row r="439">
      <c r="E439" s="125"/>
    </row>
    <row r="440">
      <c r="E440" s="125"/>
    </row>
    <row r="441">
      <c r="E441" s="125"/>
    </row>
    <row r="442">
      <c r="E442" s="125"/>
    </row>
    <row r="443">
      <c r="E443" s="125"/>
    </row>
    <row r="444">
      <c r="E444" s="125"/>
    </row>
    <row r="445">
      <c r="E445" s="125"/>
    </row>
    <row r="446">
      <c r="E446" s="125"/>
    </row>
    <row r="447">
      <c r="E447" s="125"/>
    </row>
    <row r="448">
      <c r="E448" s="125"/>
    </row>
    <row r="449">
      <c r="E449" s="125"/>
    </row>
    <row r="450">
      <c r="E450" s="125"/>
    </row>
    <row r="451">
      <c r="E451" s="125"/>
    </row>
    <row r="452">
      <c r="E452" s="125"/>
    </row>
    <row r="453">
      <c r="E453" s="125"/>
    </row>
    <row r="454">
      <c r="E454" s="125"/>
    </row>
    <row r="455">
      <c r="E455" s="125"/>
    </row>
    <row r="456">
      <c r="E456" s="125"/>
    </row>
    <row r="457">
      <c r="E457" s="125"/>
    </row>
    <row r="458">
      <c r="E458" s="125"/>
    </row>
    <row r="459">
      <c r="E459" s="125"/>
    </row>
    <row r="460">
      <c r="E460" s="125"/>
    </row>
    <row r="461">
      <c r="E461" s="125"/>
    </row>
    <row r="462">
      <c r="E462" s="125"/>
    </row>
    <row r="463">
      <c r="E463" s="125"/>
    </row>
    <row r="464">
      <c r="E464" s="125"/>
    </row>
    <row r="465">
      <c r="E465" s="125"/>
    </row>
    <row r="466">
      <c r="E466" s="125"/>
    </row>
    <row r="467">
      <c r="E467" s="125"/>
    </row>
    <row r="468">
      <c r="E468" s="125"/>
    </row>
    <row r="469">
      <c r="E469" s="125"/>
    </row>
    <row r="470">
      <c r="E470" s="125"/>
    </row>
    <row r="471">
      <c r="E471" s="125"/>
    </row>
    <row r="472">
      <c r="E472" s="125"/>
    </row>
    <row r="473">
      <c r="E473" s="125"/>
    </row>
    <row r="474">
      <c r="E474" s="125"/>
    </row>
    <row r="475">
      <c r="E475" s="125"/>
    </row>
    <row r="476">
      <c r="E476" s="125"/>
    </row>
    <row r="477">
      <c r="E477" s="125"/>
    </row>
    <row r="478">
      <c r="E478" s="125"/>
    </row>
    <row r="479">
      <c r="E479" s="125"/>
    </row>
    <row r="480">
      <c r="E480" s="125"/>
    </row>
    <row r="481">
      <c r="E481" s="125"/>
    </row>
    <row r="482">
      <c r="E482" s="125"/>
    </row>
    <row r="483">
      <c r="E483" s="125"/>
    </row>
    <row r="484">
      <c r="E484" s="125"/>
    </row>
    <row r="485">
      <c r="E485" s="125"/>
    </row>
    <row r="486">
      <c r="E486" s="125"/>
    </row>
    <row r="487">
      <c r="E487" s="125"/>
    </row>
    <row r="488">
      <c r="E488" s="125"/>
    </row>
    <row r="489">
      <c r="E489" s="125"/>
    </row>
    <row r="490">
      <c r="E490" s="125"/>
    </row>
    <row r="491">
      <c r="E491" s="125"/>
    </row>
    <row r="492">
      <c r="E492" s="125"/>
    </row>
    <row r="493">
      <c r="E493" s="125"/>
    </row>
    <row r="494">
      <c r="E494" s="125"/>
    </row>
    <row r="495">
      <c r="E495" s="125"/>
    </row>
    <row r="496">
      <c r="E496" s="125"/>
    </row>
    <row r="497">
      <c r="E497" s="125"/>
    </row>
    <row r="498">
      <c r="E498" s="125"/>
    </row>
    <row r="499">
      <c r="E499" s="125"/>
    </row>
    <row r="500">
      <c r="E500" s="125"/>
    </row>
    <row r="501">
      <c r="E501" s="125"/>
    </row>
    <row r="502">
      <c r="E502" s="125"/>
    </row>
    <row r="503">
      <c r="E503" s="125"/>
    </row>
    <row r="504">
      <c r="E504" s="125"/>
    </row>
    <row r="505">
      <c r="E505" s="125"/>
    </row>
    <row r="506">
      <c r="E506" s="125"/>
    </row>
    <row r="507">
      <c r="E507" s="125"/>
    </row>
    <row r="508">
      <c r="E508" s="125"/>
    </row>
    <row r="509">
      <c r="E509" s="125"/>
    </row>
    <row r="510">
      <c r="E510" s="125"/>
    </row>
    <row r="511">
      <c r="E511" s="125"/>
    </row>
    <row r="512">
      <c r="E512" s="125"/>
    </row>
    <row r="513">
      <c r="E513" s="125"/>
    </row>
    <row r="514">
      <c r="E514" s="125"/>
    </row>
    <row r="515">
      <c r="E515" s="125"/>
    </row>
    <row r="516">
      <c r="E516" s="125"/>
    </row>
    <row r="517">
      <c r="E517" s="125"/>
    </row>
    <row r="518">
      <c r="E518" s="125"/>
    </row>
    <row r="519">
      <c r="E519" s="125"/>
    </row>
    <row r="520">
      <c r="E520" s="125"/>
    </row>
    <row r="521">
      <c r="E521" s="125"/>
    </row>
    <row r="522">
      <c r="E522" s="125"/>
    </row>
    <row r="523">
      <c r="E523" s="125"/>
    </row>
    <row r="524">
      <c r="E524" s="125"/>
    </row>
    <row r="525">
      <c r="E525" s="125"/>
    </row>
    <row r="526">
      <c r="E526" s="125"/>
    </row>
    <row r="527">
      <c r="E527" s="125"/>
    </row>
    <row r="528">
      <c r="E528" s="125"/>
    </row>
    <row r="529">
      <c r="E529" s="125"/>
    </row>
    <row r="530">
      <c r="E530" s="125"/>
    </row>
    <row r="531">
      <c r="E531" s="125"/>
    </row>
    <row r="532">
      <c r="E532" s="125"/>
    </row>
    <row r="533">
      <c r="E533" s="125"/>
    </row>
    <row r="534">
      <c r="E534" s="125"/>
    </row>
    <row r="535">
      <c r="E535" s="125"/>
    </row>
    <row r="536">
      <c r="E536" s="125"/>
    </row>
    <row r="537">
      <c r="E537" s="125"/>
    </row>
    <row r="538">
      <c r="E538" s="125"/>
    </row>
    <row r="539">
      <c r="E539" s="125"/>
    </row>
    <row r="540">
      <c r="E540" s="125"/>
    </row>
    <row r="541">
      <c r="E541" s="125"/>
    </row>
    <row r="542">
      <c r="E542" s="125"/>
    </row>
    <row r="543">
      <c r="E543" s="125"/>
    </row>
    <row r="544">
      <c r="E544" s="125"/>
    </row>
    <row r="545">
      <c r="E545" s="125"/>
    </row>
    <row r="546">
      <c r="E546" s="125"/>
    </row>
    <row r="547">
      <c r="E547" s="125"/>
    </row>
    <row r="548">
      <c r="E548" s="125"/>
    </row>
    <row r="549">
      <c r="E549" s="125"/>
    </row>
    <row r="550">
      <c r="E550" s="125"/>
    </row>
    <row r="551">
      <c r="E551" s="125"/>
    </row>
    <row r="552">
      <c r="E552" s="125"/>
    </row>
    <row r="553">
      <c r="E553" s="125"/>
    </row>
    <row r="554">
      <c r="E554" s="125"/>
    </row>
    <row r="555">
      <c r="E555" s="125"/>
    </row>
    <row r="556">
      <c r="E556" s="125"/>
    </row>
    <row r="557">
      <c r="E557" s="125"/>
    </row>
    <row r="558">
      <c r="E558" s="125"/>
    </row>
    <row r="559">
      <c r="E559" s="125"/>
    </row>
    <row r="560">
      <c r="E560" s="125"/>
    </row>
    <row r="561">
      <c r="E561" s="125"/>
    </row>
    <row r="562">
      <c r="E562" s="125"/>
    </row>
    <row r="563">
      <c r="E563" s="125"/>
    </row>
    <row r="564">
      <c r="E564" s="125"/>
    </row>
    <row r="565">
      <c r="E565" s="125"/>
    </row>
    <row r="566">
      <c r="E566" s="125"/>
    </row>
    <row r="567">
      <c r="E567" s="125"/>
    </row>
    <row r="568">
      <c r="E568" s="125"/>
    </row>
    <row r="569">
      <c r="E569" s="125"/>
    </row>
    <row r="570">
      <c r="E570" s="125"/>
    </row>
    <row r="571">
      <c r="E571" s="125"/>
    </row>
    <row r="572">
      <c r="E572" s="125"/>
    </row>
    <row r="573">
      <c r="E573" s="125"/>
    </row>
    <row r="574">
      <c r="E574" s="125"/>
    </row>
    <row r="575">
      <c r="E575" s="125"/>
    </row>
    <row r="576">
      <c r="E576" s="125"/>
    </row>
    <row r="577">
      <c r="E577" s="125"/>
    </row>
    <row r="578">
      <c r="E578" s="125"/>
    </row>
    <row r="579">
      <c r="E579" s="125"/>
    </row>
    <row r="580">
      <c r="E580" s="125"/>
    </row>
    <row r="581">
      <c r="E581" s="125"/>
    </row>
    <row r="582">
      <c r="E582" s="125"/>
    </row>
    <row r="583">
      <c r="E583" s="125"/>
    </row>
    <row r="584">
      <c r="E584" s="125"/>
    </row>
    <row r="585">
      <c r="E585" s="125"/>
    </row>
    <row r="586">
      <c r="E586" s="125"/>
    </row>
    <row r="587">
      <c r="E587" s="125"/>
    </row>
    <row r="588">
      <c r="E588" s="125"/>
    </row>
    <row r="589">
      <c r="E589" s="125"/>
    </row>
    <row r="590">
      <c r="E590" s="125"/>
    </row>
    <row r="591">
      <c r="E591" s="125"/>
    </row>
    <row r="592">
      <c r="E592" s="125"/>
    </row>
    <row r="593">
      <c r="E593" s="125"/>
    </row>
    <row r="594">
      <c r="E594" s="125"/>
    </row>
    <row r="595">
      <c r="E595" s="125"/>
    </row>
    <row r="596">
      <c r="E596" s="125"/>
    </row>
    <row r="597">
      <c r="E597" s="125"/>
    </row>
    <row r="598">
      <c r="E598" s="125"/>
    </row>
    <row r="599">
      <c r="E599" s="125"/>
    </row>
    <row r="600">
      <c r="E600" s="125"/>
    </row>
    <row r="601">
      <c r="E601" s="125"/>
    </row>
    <row r="602">
      <c r="E602" s="125"/>
    </row>
    <row r="603">
      <c r="E603" s="125"/>
    </row>
    <row r="604">
      <c r="E604" s="125"/>
    </row>
    <row r="605">
      <c r="E605" s="125"/>
    </row>
    <row r="606">
      <c r="E606" s="125"/>
    </row>
    <row r="607">
      <c r="E607" s="125"/>
    </row>
    <row r="608">
      <c r="E608" s="125"/>
    </row>
    <row r="609">
      <c r="E609" s="125"/>
    </row>
    <row r="610">
      <c r="E610" s="125"/>
    </row>
    <row r="611">
      <c r="E611" s="125"/>
    </row>
    <row r="612">
      <c r="E612" s="125"/>
    </row>
    <row r="613">
      <c r="E613" s="125"/>
    </row>
    <row r="614">
      <c r="E614" s="125"/>
    </row>
    <row r="615">
      <c r="E615" s="125"/>
    </row>
    <row r="616">
      <c r="E616" s="125"/>
    </row>
    <row r="617">
      <c r="E617" s="125"/>
    </row>
    <row r="618">
      <c r="E618" s="125"/>
    </row>
    <row r="619">
      <c r="E619" s="125"/>
    </row>
    <row r="620">
      <c r="E620" s="125"/>
    </row>
    <row r="621">
      <c r="E621" s="125"/>
    </row>
    <row r="622">
      <c r="E622" s="125"/>
    </row>
    <row r="623">
      <c r="E623" s="125"/>
    </row>
    <row r="624">
      <c r="E624" s="125"/>
    </row>
    <row r="625">
      <c r="E625" s="125"/>
    </row>
    <row r="626">
      <c r="E626" s="125"/>
    </row>
    <row r="627">
      <c r="E627" s="125"/>
    </row>
    <row r="628">
      <c r="E628" s="125"/>
    </row>
    <row r="629">
      <c r="E629" s="125"/>
    </row>
    <row r="630">
      <c r="E630" s="125"/>
    </row>
    <row r="631">
      <c r="E631" s="125"/>
    </row>
    <row r="632">
      <c r="E632" s="125"/>
    </row>
    <row r="633">
      <c r="E633" s="125"/>
    </row>
    <row r="634">
      <c r="E634" s="125"/>
    </row>
    <row r="635">
      <c r="E635" s="125"/>
    </row>
    <row r="636">
      <c r="E636" s="125"/>
    </row>
    <row r="637">
      <c r="E637" s="125"/>
    </row>
    <row r="638">
      <c r="E638" s="125"/>
    </row>
    <row r="639">
      <c r="E639" s="125"/>
    </row>
    <row r="640">
      <c r="E640" s="125"/>
    </row>
    <row r="641">
      <c r="E641" s="125"/>
    </row>
    <row r="642">
      <c r="E642" s="125"/>
    </row>
    <row r="643">
      <c r="E643" s="125"/>
    </row>
    <row r="644">
      <c r="E644" s="125"/>
    </row>
    <row r="645">
      <c r="E645" s="125"/>
    </row>
    <row r="646">
      <c r="E646" s="125"/>
    </row>
    <row r="647">
      <c r="E647" s="125"/>
    </row>
    <row r="648">
      <c r="E648" s="125"/>
    </row>
    <row r="649">
      <c r="E649" s="125"/>
    </row>
    <row r="650">
      <c r="E650" s="125"/>
    </row>
    <row r="651">
      <c r="E651" s="125"/>
    </row>
    <row r="652">
      <c r="E652" s="125"/>
    </row>
    <row r="653">
      <c r="E653" s="125"/>
    </row>
    <row r="654">
      <c r="E654" s="125"/>
    </row>
    <row r="655">
      <c r="E655" s="125"/>
    </row>
    <row r="656">
      <c r="E656" s="125"/>
    </row>
    <row r="657">
      <c r="E657" s="125"/>
    </row>
    <row r="658">
      <c r="E658" s="125"/>
    </row>
    <row r="659">
      <c r="E659" s="125"/>
    </row>
    <row r="660">
      <c r="E660" s="125"/>
    </row>
    <row r="661">
      <c r="E661" s="125"/>
    </row>
    <row r="662">
      <c r="E662" s="125"/>
    </row>
    <row r="663">
      <c r="E663" s="125"/>
    </row>
    <row r="664">
      <c r="E664" s="125"/>
    </row>
    <row r="665">
      <c r="E665" s="125"/>
    </row>
    <row r="666">
      <c r="E666" s="125"/>
    </row>
    <row r="667">
      <c r="E667" s="125"/>
    </row>
    <row r="668">
      <c r="E668" s="125"/>
    </row>
    <row r="669">
      <c r="E669" s="125"/>
    </row>
    <row r="670">
      <c r="E670" s="125"/>
    </row>
    <row r="671">
      <c r="E671" s="125"/>
    </row>
    <row r="672">
      <c r="E672" s="125"/>
    </row>
    <row r="673">
      <c r="E673" s="125"/>
    </row>
    <row r="674">
      <c r="E674" s="125"/>
    </row>
    <row r="675">
      <c r="E675" s="125"/>
    </row>
    <row r="676">
      <c r="E676" s="125"/>
    </row>
    <row r="677">
      <c r="E677" s="125"/>
    </row>
    <row r="678">
      <c r="E678" s="125"/>
    </row>
    <row r="679">
      <c r="E679" s="125"/>
    </row>
    <row r="680">
      <c r="E680" s="125"/>
    </row>
    <row r="681">
      <c r="E681" s="125"/>
    </row>
    <row r="682">
      <c r="E682" s="125"/>
    </row>
    <row r="683">
      <c r="E683" s="125"/>
    </row>
    <row r="684">
      <c r="E684" s="125"/>
    </row>
    <row r="685">
      <c r="E685" s="125"/>
    </row>
    <row r="686">
      <c r="E686" s="125"/>
    </row>
    <row r="687">
      <c r="E687" s="125"/>
    </row>
    <row r="688">
      <c r="E688" s="125"/>
    </row>
    <row r="689">
      <c r="E689" s="125"/>
    </row>
    <row r="690">
      <c r="E690" s="125"/>
    </row>
    <row r="691">
      <c r="E691" s="125"/>
    </row>
    <row r="692">
      <c r="E692" s="125"/>
    </row>
    <row r="693">
      <c r="E693" s="125"/>
    </row>
    <row r="694">
      <c r="E694" s="125"/>
    </row>
    <row r="695">
      <c r="E695" s="125"/>
    </row>
    <row r="696">
      <c r="E696" s="125"/>
    </row>
    <row r="697">
      <c r="E697" s="125"/>
    </row>
    <row r="698">
      <c r="E698" s="125"/>
    </row>
    <row r="699">
      <c r="E699" s="125"/>
    </row>
    <row r="700">
      <c r="E700" s="125"/>
    </row>
    <row r="701">
      <c r="E701" s="125"/>
    </row>
    <row r="702">
      <c r="E702" s="125"/>
    </row>
    <row r="703">
      <c r="E703" s="125"/>
    </row>
    <row r="704">
      <c r="E704" s="125"/>
    </row>
    <row r="705">
      <c r="E705" s="125"/>
    </row>
    <row r="706">
      <c r="E706" s="125"/>
    </row>
    <row r="707">
      <c r="E707" s="125"/>
    </row>
    <row r="708">
      <c r="E708" s="125"/>
    </row>
    <row r="709">
      <c r="E709" s="125"/>
    </row>
    <row r="710">
      <c r="E710" s="125"/>
    </row>
    <row r="711">
      <c r="E711" s="125"/>
    </row>
    <row r="712">
      <c r="E712" s="125"/>
    </row>
    <row r="713">
      <c r="E713" s="125"/>
    </row>
    <row r="714">
      <c r="E714" s="125"/>
    </row>
    <row r="715">
      <c r="E715" s="125"/>
    </row>
    <row r="716">
      <c r="E716" s="125"/>
    </row>
    <row r="717">
      <c r="E717" s="125"/>
    </row>
    <row r="718">
      <c r="E718" s="125"/>
    </row>
    <row r="719">
      <c r="E719" s="125"/>
    </row>
    <row r="720">
      <c r="E720" s="125"/>
    </row>
    <row r="721">
      <c r="E721" s="125"/>
    </row>
    <row r="722">
      <c r="E722" s="125"/>
    </row>
    <row r="723">
      <c r="E723" s="125"/>
    </row>
    <row r="724">
      <c r="E724" s="125"/>
    </row>
    <row r="725">
      <c r="E725" s="125"/>
    </row>
    <row r="726">
      <c r="E726" s="125"/>
    </row>
    <row r="727">
      <c r="E727" s="125"/>
    </row>
    <row r="728">
      <c r="E728" s="125"/>
    </row>
    <row r="729">
      <c r="E729" s="125"/>
    </row>
    <row r="730">
      <c r="E730" s="125"/>
    </row>
    <row r="731">
      <c r="E731" s="125"/>
    </row>
    <row r="732">
      <c r="E732" s="125"/>
    </row>
    <row r="733">
      <c r="E733" s="125"/>
    </row>
    <row r="734">
      <c r="E734" s="125"/>
    </row>
    <row r="735">
      <c r="E735" s="125"/>
    </row>
    <row r="736">
      <c r="E736" s="125"/>
    </row>
    <row r="737">
      <c r="E737" s="125"/>
    </row>
    <row r="738">
      <c r="E738" s="125"/>
    </row>
    <row r="739">
      <c r="E739" s="125"/>
    </row>
    <row r="740">
      <c r="E740" s="125"/>
    </row>
    <row r="741">
      <c r="E741" s="125"/>
    </row>
    <row r="742">
      <c r="E742" s="125"/>
    </row>
    <row r="743">
      <c r="E743" s="125"/>
    </row>
    <row r="744">
      <c r="E744" s="125"/>
    </row>
    <row r="745">
      <c r="E745" s="125"/>
    </row>
    <row r="746">
      <c r="E746" s="125"/>
    </row>
    <row r="747">
      <c r="E747" s="125"/>
    </row>
    <row r="748">
      <c r="E748" s="125"/>
    </row>
    <row r="749">
      <c r="E749" s="125"/>
    </row>
    <row r="750">
      <c r="E750" s="125"/>
    </row>
    <row r="751">
      <c r="E751" s="125"/>
    </row>
    <row r="752">
      <c r="E752" s="125"/>
    </row>
    <row r="753">
      <c r="E753" s="125"/>
    </row>
    <row r="754">
      <c r="E754" s="125"/>
    </row>
    <row r="755">
      <c r="E755" s="125"/>
    </row>
    <row r="756">
      <c r="E756" s="125"/>
    </row>
    <row r="757">
      <c r="E757" s="125"/>
    </row>
    <row r="758">
      <c r="E758" s="125"/>
    </row>
    <row r="759">
      <c r="E759" s="125"/>
    </row>
    <row r="760">
      <c r="E760" s="125"/>
    </row>
    <row r="761">
      <c r="E761" s="125"/>
    </row>
    <row r="762">
      <c r="E762" s="125"/>
    </row>
    <row r="763">
      <c r="E763" s="125"/>
    </row>
    <row r="764">
      <c r="E764" s="125"/>
    </row>
    <row r="765">
      <c r="E765" s="125"/>
    </row>
    <row r="766">
      <c r="E766" s="125"/>
    </row>
    <row r="767">
      <c r="E767" s="125"/>
    </row>
    <row r="768">
      <c r="E768" s="125"/>
    </row>
    <row r="769">
      <c r="E769" s="125"/>
    </row>
    <row r="770">
      <c r="E770" s="125"/>
    </row>
    <row r="771">
      <c r="E771" s="125"/>
    </row>
    <row r="772">
      <c r="E772" s="125"/>
    </row>
    <row r="773">
      <c r="E773" s="125"/>
    </row>
    <row r="774">
      <c r="E774" s="125"/>
    </row>
    <row r="775">
      <c r="E775" s="125"/>
    </row>
    <row r="776">
      <c r="E776" s="125"/>
    </row>
    <row r="777">
      <c r="E777" s="125"/>
    </row>
    <row r="778">
      <c r="E778" s="125"/>
    </row>
    <row r="779">
      <c r="E779" s="125"/>
    </row>
    <row r="780">
      <c r="E780" s="125"/>
    </row>
    <row r="781">
      <c r="E781" s="125"/>
    </row>
    <row r="782">
      <c r="E782" s="125"/>
    </row>
    <row r="783">
      <c r="E783" s="125"/>
    </row>
    <row r="784">
      <c r="E784" s="125"/>
    </row>
    <row r="785">
      <c r="E785" s="125"/>
    </row>
    <row r="786">
      <c r="E786" s="125"/>
    </row>
    <row r="787">
      <c r="E787" s="125"/>
    </row>
    <row r="788">
      <c r="E788" s="125"/>
    </row>
    <row r="789">
      <c r="E789" s="125"/>
    </row>
    <row r="790">
      <c r="E790" s="125"/>
    </row>
    <row r="791">
      <c r="E791" s="125"/>
    </row>
    <row r="792">
      <c r="E792" s="125"/>
    </row>
    <row r="793">
      <c r="E793" s="125"/>
    </row>
    <row r="794">
      <c r="E794" s="125"/>
    </row>
    <row r="795">
      <c r="E795" s="125"/>
    </row>
    <row r="796">
      <c r="E796" s="125"/>
    </row>
    <row r="797">
      <c r="E797" s="125"/>
    </row>
    <row r="798">
      <c r="E798" s="125"/>
    </row>
    <row r="799">
      <c r="E799" s="125"/>
    </row>
    <row r="800">
      <c r="E800" s="125"/>
    </row>
    <row r="801">
      <c r="E801" s="125"/>
    </row>
    <row r="802">
      <c r="E802" s="125"/>
    </row>
    <row r="803">
      <c r="E803" s="125"/>
    </row>
    <row r="804">
      <c r="E804" s="125"/>
    </row>
    <row r="805">
      <c r="E805" s="125"/>
    </row>
    <row r="806">
      <c r="E806" s="125"/>
    </row>
    <row r="807">
      <c r="E807" s="125"/>
    </row>
    <row r="808">
      <c r="E808" s="125"/>
    </row>
    <row r="809">
      <c r="E809" s="125"/>
    </row>
    <row r="810">
      <c r="E810" s="125"/>
    </row>
    <row r="811">
      <c r="E811" s="125"/>
    </row>
    <row r="812">
      <c r="E812" s="125"/>
    </row>
    <row r="813">
      <c r="E813" s="125"/>
    </row>
    <row r="814">
      <c r="E814" s="125"/>
    </row>
    <row r="815">
      <c r="E815" s="125"/>
    </row>
    <row r="816">
      <c r="E816" s="125"/>
    </row>
    <row r="817">
      <c r="E817" s="125"/>
    </row>
    <row r="818">
      <c r="E818" s="125"/>
    </row>
    <row r="819">
      <c r="E819" s="125"/>
    </row>
    <row r="820">
      <c r="E820" s="125"/>
    </row>
    <row r="821">
      <c r="E821" s="125"/>
    </row>
    <row r="822">
      <c r="E822" s="125"/>
    </row>
    <row r="823">
      <c r="E823" s="125"/>
    </row>
    <row r="824">
      <c r="E824" s="125"/>
    </row>
    <row r="825">
      <c r="E825" s="125"/>
    </row>
    <row r="826">
      <c r="E826" s="125"/>
    </row>
    <row r="827">
      <c r="E827" s="125"/>
    </row>
    <row r="828">
      <c r="E828" s="125"/>
    </row>
    <row r="829">
      <c r="E829" s="125"/>
    </row>
    <row r="830">
      <c r="E830" s="125"/>
    </row>
    <row r="831">
      <c r="E831" s="125"/>
    </row>
    <row r="832">
      <c r="E832" s="125"/>
    </row>
    <row r="833">
      <c r="E833" s="125"/>
    </row>
    <row r="834">
      <c r="E834" s="125"/>
    </row>
    <row r="835">
      <c r="E835" s="125"/>
    </row>
    <row r="836">
      <c r="E836" s="125"/>
    </row>
    <row r="837">
      <c r="E837" s="125"/>
    </row>
    <row r="838">
      <c r="E838" s="125"/>
    </row>
    <row r="839">
      <c r="E839" s="125"/>
    </row>
    <row r="840">
      <c r="E840" s="125"/>
    </row>
    <row r="841">
      <c r="E841" s="125"/>
    </row>
    <row r="842">
      <c r="E842" s="125"/>
    </row>
    <row r="843">
      <c r="E843" s="125"/>
    </row>
    <row r="844">
      <c r="E844" s="125"/>
    </row>
    <row r="845">
      <c r="E845" s="125"/>
    </row>
    <row r="846">
      <c r="E846" s="125"/>
    </row>
    <row r="847">
      <c r="E847" s="125"/>
    </row>
    <row r="848">
      <c r="E848" s="125"/>
    </row>
    <row r="849">
      <c r="E849" s="125"/>
    </row>
    <row r="850">
      <c r="E850" s="125"/>
    </row>
    <row r="851">
      <c r="E851" s="125"/>
    </row>
    <row r="852">
      <c r="E852" s="125"/>
    </row>
    <row r="853">
      <c r="E853" s="125"/>
    </row>
    <row r="854">
      <c r="E854" s="125"/>
    </row>
    <row r="855">
      <c r="E855" s="125"/>
    </row>
    <row r="856">
      <c r="E856" s="125"/>
    </row>
    <row r="857">
      <c r="E857" s="125"/>
    </row>
    <row r="858">
      <c r="E858" s="125"/>
    </row>
    <row r="859">
      <c r="E859" s="125"/>
    </row>
    <row r="860">
      <c r="E860" s="125"/>
    </row>
    <row r="861">
      <c r="E861" s="125"/>
    </row>
    <row r="862">
      <c r="E862" s="125"/>
    </row>
    <row r="863">
      <c r="E863" s="125"/>
    </row>
    <row r="864">
      <c r="E864" s="125"/>
    </row>
    <row r="865">
      <c r="E865" s="125"/>
    </row>
    <row r="866">
      <c r="E866" s="125"/>
    </row>
    <row r="867">
      <c r="E867" s="125"/>
    </row>
    <row r="868">
      <c r="E868" s="125"/>
    </row>
    <row r="869">
      <c r="E869" s="125"/>
    </row>
    <row r="870">
      <c r="E870" s="125"/>
    </row>
    <row r="871">
      <c r="E871" s="125"/>
    </row>
    <row r="872">
      <c r="E872" s="125"/>
    </row>
    <row r="873">
      <c r="E873" s="125"/>
    </row>
    <row r="874">
      <c r="E874" s="125"/>
    </row>
    <row r="875">
      <c r="E875" s="125"/>
    </row>
    <row r="876">
      <c r="E876" s="125"/>
    </row>
    <row r="877">
      <c r="E877" s="125"/>
    </row>
    <row r="878">
      <c r="E878" s="125"/>
    </row>
    <row r="879">
      <c r="E879" s="125"/>
    </row>
    <row r="880">
      <c r="E880" s="125"/>
    </row>
    <row r="881">
      <c r="E881" s="125"/>
    </row>
    <row r="882">
      <c r="E882" s="125"/>
    </row>
    <row r="883">
      <c r="E883" s="125"/>
    </row>
    <row r="884">
      <c r="E884" s="125"/>
    </row>
    <row r="885">
      <c r="E885" s="125"/>
    </row>
    <row r="886">
      <c r="E886" s="125"/>
    </row>
    <row r="887">
      <c r="E887" s="125"/>
    </row>
    <row r="888">
      <c r="E888" s="125"/>
    </row>
    <row r="889">
      <c r="E889" s="125"/>
    </row>
    <row r="890">
      <c r="E890" s="125"/>
    </row>
    <row r="891">
      <c r="E891" s="125"/>
    </row>
    <row r="892">
      <c r="E892" s="125"/>
    </row>
    <row r="893">
      <c r="E893" s="125"/>
    </row>
    <row r="894">
      <c r="E894" s="125"/>
    </row>
    <row r="895">
      <c r="E895" s="125"/>
    </row>
    <row r="896">
      <c r="E896" s="125"/>
    </row>
    <row r="897">
      <c r="E897" s="125"/>
    </row>
    <row r="898">
      <c r="E898" s="125"/>
    </row>
    <row r="899">
      <c r="E899" s="125"/>
    </row>
    <row r="900">
      <c r="E900" s="125"/>
    </row>
    <row r="901">
      <c r="E901" s="125"/>
    </row>
    <row r="902">
      <c r="E902" s="125"/>
    </row>
    <row r="903">
      <c r="E903" s="125"/>
    </row>
    <row r="904">
      <c r="E904" s="125"/>
    </row>
    <row r="905">
      <c r="E905" s="125"/>
    </row>
    <row r="906">
      <c r="E906" s="125"/>
    </row>
    <row r="907">
      <c r="E907" s="125"/>
    </row>
    <row r="908">
      <c r="E908" s="125"/>
    </row>
    <row r="909">
      <c r="E909" s="125"/>
    </row>
    <row r="910">
      <c r="E910" s="125"/>
    </row>
    <row r="911">
      <c r="E911" s="125"/>
    </row>
    <row r="912">
      <c r="E912" s="125"/>
    </row>
    <row r="913">
      <c r="E913" s="125"/>
    </row>
    <row r="914">
      <c r="E914" s="125"/>
    </row>
    <row r="915">
      <c r="E915" s="125"/>
    </row>
    <row r="916">
      <c r="E916" s="125"/>
    </row>
    <row r="917">
      <c r="E917" s="125"/>
    </row>
    <row r="918">
      <c r="E918" s="125"/>
    </row>
    <row r="919">
      <c r="E919" s="125"/>
    </row>
    <row r="920">
      <c r="E920" s="125"/>
    </row>
    <row r="921">
      <c r="E921" s="125"/>
    </row>
    <row r="922">
      <c r="E922" s="125"/>
    </row>
    <row r="923">
      <c r="E923" s="125"/>
    </row>
    <row r="924">
      <c r="E924" s="125"/>
    </row>
    <row r="925">
      <c r="E925" s="125"/>
    </row>
    <row r="926">
      <c r="E926" s="125"/>
    </row>
    <row r="927">
      <c r="E927" s="125"/>
    </row>
    <row r="928">
      <c r="E928" s="125"/>
    </row>
    <row r="929">
      <c r="E929" s="125"/>
    </row>
    <row r="930">
      <c r="E930" s="125"/>
    </row>
    <row r="931">
      <c r="E931" s="125"/>
    </row>
    <row r="932">
      <c r="E932" s="125"/>
    </row>
    <row r="933">
      <c r="E933" s="125"/>
    </row>
    <row r="934">
      <c r="E934" s="125"/>
    </row>
    <row r="935">
      <c r="E935" s="125"/>
    </row>
    <row r="936">
      <c r="E936" s="125"/>
    </row>
    <row r="937">
      <c r="E937" s="125"/>
    </row>
    <row r="938">
      <c r="E938" s="125"/>
    </row>
    <row r="939">
      <c r="E939" s="125"/>
    </row>
    <row r="940">
      <c r="E940" s="125"/>
    </row>
    <row r="941">
      <c r="E941" s="125"/>
    </row>
    <row r="942">
      <c r="E942" s="125"/>
    </row>
    <row r="943">
      <c r="E943" s="125"/>
    </row>
    <row r="944">
      <c r="E944" s="125"/>
    </row>
    <row r="945">
      <c r="E945" s="125"/>
    </row>
    <row r="946">
      <c r="E946" s="125"/>
    </row>
    <row r="947">
      <c r="E947" s="125"/>
    </row>
    <row r="948">
      <c r="E948" s="125"/>
    </row>
    <row r="949">
      <c r="E949" s="125"/>
    </row>
    <row r="950">
      <c r="E950" s="125"/>
    </row>
    <row r="951">
      <c r="E951" s="125"/>
    </row>
    <row r="952">
      <c r="E952" s="125"/>
    </row>
    <row r="953">
      <c r="E953" s="125"/>
    </row>
    <row r="954">
      <c r="E954" s="125"/>
    </row>
    <row r="955">
      <c r="E955" s="125"/>
    </row>
    <row r="956">
      <c r="E956" s="125"/>
    </row>
    <row r="957">
      <c r="E957" s="125"/>
    </row>
    <row r="958">
      <c r="E958" s="125"/>
    </row>
    <row r="959">
      <c r="E959" s="125"/>
    </row>
    <row r="960">
      <c r="E960" s="125"/>
    </row>
    <row r="961">
      <c r="E961" s="125"/>
    </row>
    <row r="962">
      <c r="E962" s="125"/>
    </row>
    <row r="963">
      <c r="E963" s="125"/>
    </row>
    <row r="964">
      <c r="E964" s="125"/>
    </row>
    <row r="965">
      <c r="E965" s="125"/>
    </row>
    <row r="966">
      <c r="E966" s="125"/>
    </row>
    <row r="967">
      <c r="E967" s="125"/>
    </row>
    <row r="968">
      <c r="E968" s="125"/>
    </row>
    <row r="969">
      <c r="E969" s="125"/>
    </row>
    <row r="970">
      <c r="E970" s="125"/>
    </row>
    <row r="971">
      <c r="E971" s="125"/>
    </row>
    <row r="972">
      <c r="E972" s="125"/>
    </row>
    <row r="973">
      <c r="E973" s="125"/>
    </row>
    <row r="974">
      <c r="E974" s="125"/>
    </row>
    <row r="975">
      <c r="E975" s="125"/>
    </row>
    <row r="976">
      <c r="E976" s="125"/>
    </row>
    <row r="977">
      <c r="E977" s="125"/>
    </row>
    <row r="978">
      <c r="E978" s="125"/>
    </row>
    <row r="979">
      <c r="E979" s="125"/>
    </row>
    <row r="980">
      <c r="E980" s="125"/>
    </row>
    <row r="981">
      <c r="E981" s="125"/>
    </row>
    <row r="982">
      <c r="E982" s="125"/>
    </row>
    <row r="983">
      <c r="E983" s="125"/>
    </row>
    <row r="984">
      <c r="E984" s="125"/>
    </row>
    <row r="985">
      <c r="E985" s="125"/>
    </row>
    <row r="986">
      <c r="E986" s="125"/>
    </row>
    <row r="987">
      <c r="E987" s="125"/>
    </row>
    <row r="988">
      <c r="E988" s="125"/>
    </row>
    <row r="989">
      <c r="E989" s="125"/>
    </row>
    <row r="990">
      <c r="E990" s="125"/>
    </row>
    <row r="991">
      <c r="E991" s="125"/>
    </row>
    <row r="992">
      <c r="E992" s="125"/>
    </row>
    <row r="993">
      <c r="E993" s="125"/>
    </row>
    <row r="994">
      <c r="E994" s="125"/>
    </row>
    <row r="995">
      <c r="E995" s="125"/>
    </row>
    <row r="996">
      <c r="E996" s="125"/>
    </row>
    <row r="997">
      <c r="E997" s="125"/>
    </row>
    <row r="998">
      <c r="E998" s="125"/>
    </row>
    <row r="999">
      <c r="E999" s="125"/>
    </row>
    <row r="1000">
      <c r="E1000" s="1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  <col customWidth="1" min="2" max="2" width="46.0"/>
    <col customWidth="1" min="3" max="3" width="15.43"/>
    <col customWidth="1" min="5" max="5" width="19.43"/>
  </cols>
  <sheetData>
    <row r="1">
      <c r="A1" s="66" t="s">
        <v>320</v>
      </c>
      <c r="B1" s="2" t="s">
        <v>321</v>
      </c>
      <c r="C1" s="2" t="s">
        <v>323</v>
      </c>
      <c r="D1" s="68" t="s">
        <v>324</v>
      </c>
      <c r="E1" s="15" t="s">
        <v>574</v>
      </c>
    </row>
    <row r="2">
      <c r="A2" s="12" t="s">
        <v>542</v>
      </c>
      <c r="B2" s="12" t="s">
        <v>337</v>
      </c>
      <c r="C2" s="12" t="s">
        <v>329</v>
      </c>
      <c r="D2" s="12">
        <v>1.0</v>
      </c>
    </row>
    <row r="3">
      <c r="A3" s="12" t="s">
        <v>577</v>
      </c>
      <c r="B3" s="12"/>
      <c r="C3" s="12"/>
      <c r="D3" s="12"/>
    </row>
    <row r="4">
      <c r="A4" s="12" t="s">
        <v>580</v>
      </c>
      <c r="B4" s="12"/>
      <c r="C4" s="12"/>
      <c r="D4" s="12"/>
    </row>
    <row r="5">
      <c r="A5" s="12" t="s">
        <v>581</v>
      </c>
      <c r="B5" s="12"/>
      <c r="C5" s="12"/>
      <c r="D5" s="12"/>
    </row>
    <row r="6">
      <c r="A6" s="12" t="s">
        <v>582</v>
      </c>
      <c r="B6" s="12"/>
      <c r="C6" s="12"/>
      <c r="D6" s="12"/>
    </row>
    <row r="7">
      <c r="A7" s="12" t="s">
        <v>585</v>
      </c>
      <c r="B7" s="12"/>
      <c r="C7" s="12"/>
      <c r="D7" s="12"/>
    </row>
    <row r="8">
      <c r="A8" s="12" t="s">
        <v>587</v>
      </c>
      <c r="B8" s="12"/>
      <c r="C8" s="12"/>
      <c r="D8" s="12"/>
    </row>
    <row r="9">
      <c r="A9" s="12" t="s">
        <v>588</v>
      </c>
      <c r="B9" s="12"/>
      <c r="C9" s="12"/>
      <c r="D9" s="12"/>
    </row>
    <row r="10">
      <c r="A10" s="12" t="s">
        <v>590</v>
      </c>
      <c r="B10" s="12"/>
      <c r="C10" s="12"/>
      <c r="D10" s="12"/>
    </row>
    <row r="11">
      <c r="A11" s="12" t="s">
        <v>592</v>
      </c>
      <c r="B11" s="12" t="s">
        <v>593</v>
      </c>
      <c r="C11" s="12" t="s">
        <v>329</v>
      </c>
      <c r="D11" s="12">
        <v>2.0</v>
      </c>
    </row>
    <row r="12">
      <c r="A12" s="12" t="s">
        <v>595</v>
      </c>
      <c r="B12" s="12"/>
      <c r="C12" s="12"/>
      <c r="D12" s="12"/>
    </row>
    <row r="13">
      <c r="A13" s="12" t="s">
        <v>597</v>
      </c>
      <c r="B13" s="12"/>
      <c r="C13" s="12"/>
      <c r="D13" s="12"/>
    </row>
    <row r="14">
      <c r="A14" s="12" t="s">
        <v>598</v>
      </c>
      <c r="B14" s="12"/>
      <c r="C14" s="12"/>
      <c r="D14" s="12"/>
      <c r="F14" s="110"/>
    </row>
    <row r="15">
      <c r="A15" s="12" t="s">
        <v>602</v>
      </c>
      <c r="B15" s="12"/>
      <c r="C15" s="12"/>
      <c r="D15" s="12"/>
    </row>
    <row r="16">
      <c r="A16" s="12" t="s">
        <v>603</v>
      </c>
      <c r="B16" s="12"/>
      <c r="C16" s="12"/>
      <c r="D16" s="12"/>
    </row>
    <row r="17">
      <c r="A17" s="12" t="s">
        <v>605</v>
      </c>
      <c r="B17" s="12"/>
      <c r="C17" s="12"/>
      <c r="D17" s="12"/>
    </row>
    <row r="18">
      <c r="A18" s="12" t="s">
        <v>606</v>
      </c>
      <c r="B18" s="12"/>
      <c r="C18" s="12"/>
      <c r="D18" s="12"/>
    </row>
    <row r="19">
      <c r="A19" s="12" t="s">
        <v>608</v>
      </c>
      <c r="B19" s="12"/>
      <c r="C19" s="12"/>
      <c r="D19" s="12"/>
    </row>
    <row r="20">
      <c r="A20" s="12" t="s">
        <v>610</v>
      </c>
      <c r="B20" s="12"/>
      <c r="C20" s="12"/>
      <c r="D20" s="12"/>
    </row>
    <row r="21">
      <c r="A21" s="12" t="s">
        <v>611</v>
      </c>
      <c r="B21" s="12"/>
      <c r="C21" s="12"/>
      <c r="D21" s="12"/>
    </row>
    <row r="22">
      <c r="A22" s="12" t="s">
        <v>613</v>
      </c>
      <c r="B22" s="12"/>
      <c r="C22" s="12"/>
      <c r="D22" s="12"/>
    </row>
    <row r="23">
      <c r="A23" s="12" t="s">
        <v>614</v>
      </c>
      <c r="B23" s="12"/>
      <c r="C23" s="12"/>
      <c r="D23" s="12"/>
    </row>
    <row r="24">
      <c r="A24" s="12" t="s">
        <v>615</v>
      </c>
      <c r="B24" s="12"/>
      <c r="C24" s="12"/>
      <c r="D24" s="12"/>
    </row>
    <row r="25">
      <c r="A25" s="12" t="s">
        <v>618</v>
      </c>
      <c r="B25" s="12"/>
      <c r="C25" s="12"/>
      <c r="D25" s="12"/>
    </row>
    <row r="26">
      <c r="A26" s="12" t="s">
        <v>619</v>
      </c>
      <c r="B26" s="12"/>
      <c r="C26" s="12"/>
      <c r="D26" s="12"/>
    </row>
    <row r="27">
      <c r="A27" s="12" t="s">
        <v>620</v>
      </c>
      <c r="B27" s="12"/>
      <c r="C27" s="12"/>
      <c r="D27" s="12"/>
    </row>
    <row r="28">
      <c r="A28" s="12" t="s">
        <v>621</v>
      </c>
      <c r="B28" s="12"/>
      <c r="C28" s="12"/>
      <c r="D28" s="12"/>
    </row>
    <row r="29">
      <c r="A29" s="12" t="s">
        <v>623</v>
      </c>
      <c r="B29" s="12"/>
      <c r="C29" s="12"/>
      <c r="D29" s="12"/>
    </row>
    <row r="30">
      <c r="A30" s="12" t="s">
        <v>624</v>
      </c>
      <c r="B30" s="12"/>
      <c r="C30" s="12"/>
      <c r="D30" s="12"/>
    </row>
    <row r="31">
      <c r="A31" s="12" t="s">
        <v>627</v>
      </c>
      <c r="B31" s="12"/>
      <c r="C31" s="12"/>
      <c r="D31" s="12"/>
    </row>
    <row r="32">
      <c r="A32" s="12" t="s">
        <v>628</v>
      </c>
      <c r="B32" s="12"/>
      <c r="C32" s="12"/>
      <c r="D32" s="12"/>
    </row>
    <row r="33">
      <c r="A33" s="12" t="s">
        <v>629</v>
      </c>
      <c r="B33" s="12"/>
      <c r="C33" s="12"/>
      <c r="D33" s="12"/>
    </row>
    <row r="34">
      <c r="A34" s="12" t="s">
        <v>630</v>
      </c>
      <c r="B34" s="12"/>
      <c r="C34" s="12"/>
      <c r="D34" s="12"/>
    </row>
    <row r="35">
      <c r="A35" s="12" t="s">
        <v>632</v>
      </c>
      <c r="B35" s="12"/>
      <c r="C35" s="12"/>
      <c r="D35" s="12"/>
    </row>
    <row r="36">
      <c r="A36" s="12" t="s">
        <v>634</v>
      </c>
      <c r="B36" s="12"/>
      <c r="C36" s="12"/>
      <c r="D36" s="12"/>
    </row>
    <row r="37">
      <c r="A37" s="12" t="s">
        <v>635</v>
      </c>
      <c r="B37" s="12"/>
      <c r="C37" s="12"/>
      <c r="D37" s="12"/>
    </row>
    <row r="38">
      <c r="A38" s="12" t="s">
        <v>636</v>
      </c>
      <c r="B38" s="12"/>
      <c r="C38" s="12"/>
      <c r="D38" s="12"/>
    </row>
    <row r="39">
      <c r="A39" s="12" t="s">
        <v>638</v>
      </c>
      <c r="B39" s="12"/>
      <c r="C39" s="12"/>
      <c r="D39" s="12"/>
    </row>
    <row r="40">
      <c r="A40" s="12" t="s">
        <v>639</v>
      </c>
      <c r="B40" s="12"/>
      <c r="C40" s="12"/>
      <c r="D40" s="12"/>
    </row>
    <row r="41">
      <c r="A41" s="12" t="s">
        <v>641</v>
      </c>
      <c r="B41" s="12"/>
      <c r="C41" s="12"/>
      <c r="D41" s="12"/>
    </row>
    <row r="42">
      <c r="A42" s="12" t="s">
        <v>642</v>
      </c>
      <c r="B42" s="12"/>
      <c r="C42" s="12"/>
      <c r="D42" s="12"/>
    </row>
    <row r="43">
      <c r="A43" s="12" t="s">
        <v>643</v>
      </c>
      <c r="B43" s="12"/>
      <c r="C43" s="12"/>
      <c r="D43" s="12"/>
    </row>
    <row r="44">
      <c r="A44" s="12" t="s">
        <v>645</v>
      </c>
      <c r="B44" s="12"/>
      <c r="C44" s="12"/>
      <c r="D44" s="12"/>
    </row>
    <row r="45">
      <c r="A45" s="12" t="s">
        <v>646</v>
      </c>
      <c r="B45" s="12"/>
      <c r="C45" s="12"/>
      <c r="D45" s="12"/>
    </row>
    <row r="46">
      <c r="A46" s="12" t="s">
        <v>647</v>
      </c>
      <c r="B46" s="12"/>
      <c r="C46" s="12"/>
      <c r="D46" s="12"/>
    </row>
    <row r="47">
      <c r="A47" s="12" t="s">
        <v>649</v>
      </c>
      <c r="B47" s="12"/>
      <c r="C47" s="12"/>
      <c r="D47" s="12"/>
    </row>
    <row r="48">
      <c r="A48" s="12" t="s">
        <v>651</v>
      </c>
      <c r="B48" s="12"/>
      <c r="C48" s="12"/>
      <c r="D48" s="12"/>
    </row>
    <row r="49">
      <c r="A49" s="12" t="s">
        <v>652</v>
      </c>
      <c r="B49" s="12"/>
      <c r="C49" s="12"/>
      <c r="D49" s="12"/>
    </row>
    <row r="50">
      <c r="A50" s="12" t="s">
        <v>653</v>
      </c>
      <c r="B50" s="12"/>
      <c r="C50" s="12"/>
      <c r="D50" s="12"/>
    </row>
    <row r="51">
      <c r="A51" s="12" t="s">
        <v>655</v>
      </c>
      <c r="B51" s="12"/>
      <c r="C51" s="12"/>
      <c r="D51" s="12"/>
    </row>
    <row r="52">
      <c r="A52" s="12" t="s">
        <v>658</v>
      </c>
      <c r="B52" s="12"/>
      <c r="C52" s="12"/>
      <c r="D52" s="12"/>
    </row>
    <row r="53">
      <c r="A53" s="12" t="s">
        <v>659</v>
      </c>
      <c r="B53" s="12"/>
      <c r="C53" s="12"/>
      <c r="D53" s="12"/>
    </row>
    <row r="54">
      <c r="A54" s="12" t="s">
        <v>660</v>
      </c>
      <c r="B54" s="12" t="s">
        <v>661</v>
      </c>
      <c r="C54" s="12" t="s">
        <v>329</v>
      </c>
      <c r="D54" s="12">
        <v>3.0</v>
      </c>
    </row>
    <row r="55">
      <c r="A55" s="12" t="s">
        <v>664</v>
      </c>
      <c r="B55" s="12"/>
      <c r="C55" s="12"/>
      <c r="D55" s="12"/>
    </row>
    <row r="56">
      <c r="A56" s="12" t="s">
        <v>666</v>
      </c>
      <c r="B56" s="12"/>
      <c r="C56" s="12"/>
      <c r="D56" s="12"/>
    </row>
    <row r="57">
      <c r="A57" s="12" t="s">
        <v>667</v>
      </c>
      <c r="B57" s="12"/>
      <c r="C57" s="12"/>
      <c r="D57" s="12"/>
    </row>
    <row r="58">
      <c r="A58" s="12" t="s">
        <v>668</v>
      </c>
      <c r="B58" s="12"/>
      <c r="C58" s="12"/>
      <c r="D58" s="12"/>
    </row>
    <row r="59">
      <c r="A59" s="12" t="s">
        <v>671</v>
      </c>
      <c r="B59" s="12"/>
      <c r="C59" s="12"/>
      <c r="D59" s="12"/>
    </row>
    <row r="60">
      <c r="A60" s="12" t="s">
        <v>672</v>
      </c>
      <c r="B60" s="12"/>
      <c r="C60" s="12"/>
      <c r="D60" s="12"/>
    </row>
    <row r="61">
      <c r="A61" s="12" t="s">
        <v>673</v>
      </c>
      <c r="B61" s="12"/>
      <c r="C61" s="12"/>
      <c r="D61" s="12"/>
    </row>
    <row r="62">
      <c r="A62" s="12" t="s">
        <v>676</v>
      </c>
      <c r="B62" s="12" t="s">
        <v>593</v>
      </c>
      <c r="C62" s="12" t="s">
        <v>329</v>
      </c>
      <c r="D62" s="12">
        <v>2.0</v>
      </c>
    </row>
    <row r="63">
      <c r="A63" s="12" t="s">
        <v>679</v>
      </c>
      <c r="B63" s="12"/>
      <c r="C63" s="12"/>
      <c r="D63" s="12"/>
    </row>
    <row r="64">
      <c r="A64" s="12" t="s">
        <v>680</v>
      </c>
      <c r="B64" s="12" t="s">
        <v>593</v>
      </c>
      <c r="C64" s="12" t="s">
        <v>329</v>
      </c>
      <c r="D64" s="12">
        <v>2.0</v>
      </c>
      <c r="E64" s="12"/>
    </row>
    <row r="65">
      <c r="A65" s="12" t="s">
        <v>681</v>
      </c>
      <c r="B65" s="12"/>
      <c r="C65" s="12"/>
      <c r="D65" s="12"/>
    </row>
    <row r="66">
      <c r="A66" s="12" t="s">
        <v>683</v>
      </c>
      <c r="B66" s="12"/>
      <c r="C66" s="12"/>
      <c r="D66" s="12"/>
    </row>
    <row r="67">
      <c r="A67" s="12" t="s">
        <v>684</v>
      </c>
      <c r="B67" s="12"/>
      <c r="C67" s="12"/>
      <c r="D67" s="12"/>
    </row>
    <row r="68">
      <c r="A68" s="12" t="s">
        <v>685</v>
      </c>
      <c r="B68" s="12"/>
      <c r="C68" s="12"/>
      <c r="D68" s="12"/>
    </row>
    <row r="69">
      <c r="A69" s="12" t="s">
        <v>687</v>
      </c>
      <c r="B69" s="12"/>
      <c r="C69" s="12"/>
      <c r="D69" s="12"/>
    </row>
    <row r="70">
      <c r="A70" s="12" t="s">
        <v>688</v>
      </c>
      <c r="B70" s="12"/>
      <c r="C70" s="12"/>
      <c r="D70" s="12"/>
    </row>
    <row r="71">
      <c r="A71" s="12" t="s">
        <v>689</v>
      </c>
      <c r="B71" s="12"/>
      <c r="C71" s="12"/>
      <c r="D71" s="12"/>
    </row>
    <row r="72">
      <c r="A72" s="12" t="s">
        <v>631</v>
      </c>
      <c r="B72" s="12" t="s">
        <v>337</v>
      </c>
      <c r="C72" s="12" t="s">
        <v>329</v>
      </c>
      <c r="D72" s="12">
        <v>1.0</v>
      </c>
    </row>
    <row r="73">
      <c r="A73" s="12" t="s">
        <v>692</v>
      </c>
      <c r="B73" s="12" t="s">
        <v>593</v>
      </c>
      <c r="C73" s="12" t="s">
        <v>329</v>
      </c>
      <c r="D73" s="12">
        <v>2.0</v>
      </c>
    </row>
    <row r="74">
      <c r="A74" s="12" t="s">
        <v>693</v>
      </c>
      <c r="B74" s="12"/>
      <c r="C74" s="12"/>
      <c r="D74" s="12"/>
    </row>
    <row r="75">
      <c r="A75" s="12" t="s">
        <v>695</v>
      </c>
      <c r="B75" s="12"/>
      <c r="C75" s="12"/>
      <c r="D75" s="12"/>
    </row>
    <row r="76">
      <c r="A76" s="12" t="s">
        <v>567</v>
      </c>
      <c r="B76" s="12" t="s">
        <v>337</v>
      </c>
      <c r="C76" s="12" t="s">
        <v>329</v>
      </c>
      <c r="D76" s="12">
        <v>1.0</v>
      </c>
    </row>
    <row r="77">
      <c r="A77" s="12" t="s">
        <v>696</v>
      </c>
      <c r="B77" s="12"/>
      <c r="C77" s="12"/>
      <c r="D77" s="12"/>
    </row>
    <row r="78">
      <c r="A78" s="12" t="s">
        <v>698</v>
      </c>
      <c r="B78" s="12"/>
      <c r="C78" s="12"/>
      <c r="D78" s="12"/>
    </row>
    <row r="79">
      <c r="A79" s="12" t="s">
        <v>699</v>
      </c>
      <c r="B79" s="12"/>
      <c r="C79" s="12"/>
      <c r="D79" s="12"/>
    </row>
    <row r="80">
      <c r="A80" s="12" t="s">
        <v>700</v>
      </c>
      <c r="B80" s="12"/>
      <c r="C80" s="12"/>
      <c r="D80" s="12"/>
    </row>
    <row r="81">
      <c r="A81" s="12" t="s">
        <v>702</v>
      </c>
      <c r="B81" s="12"/>
      <c r="C81" s="12"/>
      <c r="D81" s="12"/>
    </row>
    <row r="82">
      <c r="A82" s="12" t="s">
        <v>703</v>
      </c>
      <c r="B82" s="12"/>
      <c r="C82" s="12"/>
      <c r="D82" s="12"/>
    </row>
    <row r="83">
      <c r="A83" s="12" t="s">
        <v>704</v>
      </c>
      <c r="B83" s="12"/>
      <c r="C83" s="12"/>
      <c r="D83" s="12"/>
      <c r="E83" s="12"/>
    </row>
    <row r="84">
      <c r="A84" s="12" t="s">
        <v>705</v>
      </c>
      <c r="B84" s="12"/>
      <c r="C84" s="12"/>
      <c r="D84" s="12"/>
      <c r="E84" s="12"/>
    </row>
    <row r="85">
      <c r="A85" s="12" t="s">
        <v>707</v>
      </c>
      <c r="B85" s="12"/>
      <c r="C85" s="12"/>
      <c r="D85" s="12"/>
      <c r="E85" s="12"/>
    </row>
    <row r="86">
      <c r="A86" s="12" t="s">
        <v>709</v>
      </c>
      <c r="B86" s="12"/>
      <c r="C86" s="12"/>
      <c r="D86" s="12"/>
      <c r="E86" s="12"/>
    </row>
    <row r="87">
      <c r="A87" s="12" t="s">
        <v>710</v>
      </c>
      <c r="B87" s="12"/>
      <c r="C87" s="12"/>
      <c r="D87" s="12"/>
    </row>
    <row r="88">
      <c r="A88" s="12" t="s">
        <v>711</v>
      </c>
      <c r="B88" s="12"/>
      <c r="C88" s="12"/>
      <c r="D88" s="12"/>
    </row>
    <row r="89">
      <c r="A89" s="12" t="s">
        <v>714</v>
      </c>
      <c r="B89" s="12"/>
      <c r="C89" s="12"/>
      <c r="D89" s="12"/>
    </row>
    <row r="90">
      <c r="A90" s="12" t="s">
        <v>716</v>
      </c>
      <c r="B90" s="12"/>
      <c r="C90" s="12"/>
      <c r="D90" s="12"/>
    </row>
    <row r="91">
      <c r="A91" s="12" t="s">
        <v>718</v>
      </c>
      <c r="B91" s="12" t="s">
        <v>661</v>
      </c>
      <c r="C91" s="12" t="s">
        <v>329</v>
      </c>
      <c r="D91" s="12">
        <v>3.0</v>
      </c>
    </row>
    <row r="92">
      <c r="A92" s="12" t="s">
        <v>721</v>
      </c>
      <c r="B92" s="12"/>
      <c r="C92" s="12"/>
      <c r="D92" s="12"/>
    </row>
    <row r="93">
      <c r="A93" s="12" t="s">
        <v>722</v>
      </c>
      <c r="B93" s="12"/>
      <c r="C93" s="12"/>
      <c r="D93" s="12"/>
    </row>
    <row r="94">
      <c r="A94" s="12" t="s">
        <v>723</v>
      </c>
      <c r="B94" s="12"/>
      <c r="C94" s="12"/>
      <c r="D94" s="12"/>
    </row>
    <row r="95">
      <c r="A95" s="12" t="s">
        <v>725</v>
      </c>
      <c r="B95" s="12"/>
      <c r="C95" s="12"/>
      <c r="D95" s="12"/>
    </row>
    <row r="96">
      <c r="A96" s="12" t="s">
        <v>726</v>
      </c>
      <c r="B96" s="12" t="s">
        <v>593</v>
      </c>
      <c r="C96" s="12" t="s">
        <v>329</v>
      </c>
      <c r="D96" s="12">
        <v>2.0</v>
      </c>
    </row>
    <row r="97">
      <c r="A97" s="12" t="s">
        <v>729</v>
      </c>
      <c r="B97" s="12"/>
      <c r="C97" s="12"/>
      <c r="D97" s="12"/>
    </row>
    <row r="98">
      <c r="A98" s="12" t="s">
        <v>730</v>
      </c>
      <c r="B98" s="12" t="s">
        <v>593</v>
      </c>
      <c r="C98" s="12" t="s">
        <v>329</v>
      </c>
      <c r="D98" s="12">
        <v>2.0</v>
      </c>
    </row>
    <row r="99">
      <c r="A99" s="12" t="s">
        <v>732</v>
      </c>
      <c r="B99" s="12"/>
      <c r="C99" s="12"/>
      <c r="D99" s="12"/>
    </row>
    <row r="100">
      <c r="A100" s="12" t="s">
        <v>733</v>
      </c>
      <c r="B100" s="12"/>
      <c r="C100" s="12"/>
      <c r="D100" s="12"/>
    </row>
    <row r="101">
      <c r="A101" s="12" t="s">
        <v>736</v>
      </c>
      <c r="B101" s="12" t="s">
        <v>593</v>
      </c>
      <c r="C101" s="12" t="s">
        <v>329</v>
      </c>
      <c r="D101" s="12">
        <v>2.0</v>
      </c>
    </row>
    <row r="102">
      <c r="A102" s="12" t="s">
        <v>737</v>
      </c>
      <c r="B102" s="12"/>
      <c r="C102" s="12"/>
      <c r="D102" s="12"/>
    </row>
    <row r="103">
      <c r="A103" s="12" t="s">
        <v>738</v>
      </c>
      <c r="B103" s="12" t="s">
        <v>593</v>
      </c>
      <c r="C103" s="12" t="s">
        <v>329</v>
      </c>
      <c r="D103" s="12">
        <v>2.0</v>
      </c>
    </row>
    <row r="104">
      <c r="A104" s="12" t="s">
        <v>740</v>
      </c>
      <c r="B104" s="12"/>
      <c r="C104" s="12"/>
      <c r="D104" s="12"/>
    </row>
    <row r="105">
      <c r="A105" s="12" t="s">
        <v>741</v>
      </c>
      <c r="B105" s="12"/>
      <c r="C105" s="12"/>
      <c r="D105" s="12"/>
      <c r="E105" s="12"/>
    </row>
    <row r="106">
      <c r="A106" s="12" t="s">
        <v>744</v>
      </c>
      <c r="B106" s="12"/>
      <c r="C106" s="12"/>
      <c r="D106" s="12"/>
    </row>
    <row r="107">
      <c r="A107" s="12" t="s">
        <v>746</v>
      </c>
      <c r="B107" s="12"/>
      <c r="C107" s="12"/>
      <c r="D107" s="12"/>
    </row>
    <row r="108">
      <c r="A108" s="12" t="s">
        <v>747</v>
      </c>
      <c r="B108" s="12"/>
      <c r="C108" s="12"/>
      <c r="D108" s="12"/>
    </row>
    <row r="109">
      <c r="A109" s="12" t="s">
        <v>749</v>
      </c>
      <c r="B109" s="12"/>
      <c r="C109" s="12"/>
      <c r="D109" s="12"/>
    </row>
    <row r="110">
      <c r="A110" s="12" t="s">
        <v>751</v>
      </c>
      <c r="B110" s="12"/>
      <c r="C110" s="12"/>
      <c r="D110" s="12"/>
    </row>
    <row r="111">
      <c r="A111" s="12" t="s">
        <v>752</v>
      </c>
      <c r="B111" s="12"/>
      <c r="C111" s="12"/>
      <c r="D111" s="12"/>
    </row>
    <row r="112">
      <c r="A112" s="12" t="s">
        <v>754</v>
      </c>
      <c r="B112" s="12"/>
      <c r="C112" s="12"/>
      <c r="D112" s="12"/>
    </row>
    <row r="113">
      <c r="A113" s="12" t="s">
        <v>756</v>
      </c>
      <c r="B113" s="12"/>
      <c r="C113" s="12"/>
      <c r="D113" s="12"/>
    </row>
    <row r="114">
      <c r="A114" s="12" t="s">
        <v>757</v>
      </c>
      <c r="B114" s="12"/>
      <c r="C114" s="12"/>
      <c r="D114" s="12"/>
    </row>
    <row r="115">
      <c r="A115" s="12" t="s">
        <v>759</v>
      </c>
      <c r="B115" s="12"/>
      <c r="C115" s="12"/>
      <c r="D115" s="12"/>
    </row>
    <row r="116">
      <c r="A116" s="12" t="s">
        <v>761</v>
      </c>
      <c r="B116" s="12"/>
      <c r="C116" s="12"/>
      <c r="D116" s="12"/>
    </row>
    <row r="117">
      <c r="A117" s="12" t="s">
        <v>763</v>
      </c>
      <c r="B117" s="12"/>
      <c r="C117" s="12"/>
      <c r="D117" s="12"/>
    </row>
    <row r="118">
      <c r="A118" s="12" t="s">
        <v>764</v>
      </c>
      <c r="B118" s="12"/>
      <c r="C118" s="12"/>
      <c r="D118" s="12"/>
    </row>
    <row r="119">
      <c r="A119" s="12" t="s">
        <v>767</v>
      </c>
      <c r="B119" s="12" t="s">
        <v>337</v>
      </c>
      <c r="C119" s="12" t="s">
        <v>329</v>
      </c>
      <c r="D119" s="12">
        <v>1.0</v>
      </c>
    </row>
    <row r="120">
      <c r="A120" s="12" t="s">
        <v>770</v>
      </c>
      <c r="B120" s="12"/>
      <c r="C120" s="12"/>
      <c r="D120" s="12"/>
    </row>
    <row r="121">
      <c r="A121" s="12" t="s">
        <v>771</v>
      </c>
      <c r="B121" s="12" t="s">
        <v>593</v>
      </c>
      <c r="C121" s="12" t="s">
        <v>329</v>
      </c>
      <c r="D121" s="12">
        <v>2.0</v>
      </c>
    </row>
    <row r="122">
      <c r="A122" s="12" t="s">
        <v>773</v>
      </c>
      <c r="B122" s="12"/>
      <c r="C122" s="12"/>
      <c r="D122" s="12"/>
    </row>
    <row r="123">
      <c r="A123" s="12" t="s">
        <v>774</v>
      </c>
      <c r="B123" s="12"/>
      <c r="C123" s="12"/>
      <c r="D123" s="12"/>
    </row>
    <row r="124">
      <c r="A124" s="12" t="s">
        <v>776</v>
      </c>
      <c r="B124" s="12"/>
      <c r="C124" s="12"/>
      <c r="D124" s="12"/>
    </row>
    <row r="125">
      <c r="A125" s="12" t="s">
        <v>777</v>
      </c>
      <c r="B125" s="12"/>
      <c r="C125" s="12"/>
      <c r="D125" s="12"/>
    </row>
    <row r="126">
      <c r="A126" s="12" t="s">
        <v>779</v>
      </c>
      <c r="B126" s="12"/>
      <c r="C126" s="12"/>
      <c r="D126" s="12"/>
    </row>
    <row r="127">
      <c r="A127" s="12" t="s">
        <v>780</v>
      </c>
      <c r="B127" s="12"/>
      <c r="C127" s="12"/>
      <c r="D127" s="12"/>
    </row>
    <row r="128">
      <c r="A128" s="12" t="s">
        <v>781</v>
      </c>
      <c r="B128" s="12"/>
      <c r="C128" s="12"/>
      <c r="D128" s="12"/>
    </row>
    <row r="129">
      <c r="A129" s="12" t="s">
        <v>783</v>
      </c>
      <c r="B129" s="12"/>
      <c r="C129" s="12"/>
      <c r="D129" s="12"/>
    </row>
    <row r="130">
      <c r="A130" s="12" t="s">
        <v>784</v>
      </c>
      <c r="B130" s="12"/>
      <c r="C130" s="12"/>
      <c r="D130" s="12"/>
    </row>
    <row r="131">
      <c r="A131" s="12" t="s">
        <v>786</v>
      </c>
      <c r="B131" s="12" t="s">
        <v>787</v>
      </c>
      <c r="C131" s="12" t="s">
        <v>329</v>
      </c>
      <c r="D131" s="12">
        <v>4.0</v>
      </c>
    </row>
    <row r="132">
      <c r="A132" s="12" t="s">
        <v>790</v>
      </c>
      <c r="B132" s="12"/>
      <c r="C132" s="12"/>
      <c r="D132" s="12"/>
    </row>
    <row r="133">
      <c r="A133" s="12" t="s">
        <v>791</v>
      </c>
      <c r="B133" s="12"/>
      <c r="C133" s="12"/>
      <c r="D133" s="12"/>
    </row>
    <row r="134">
      <c r="A134" s="12" t="s">
        <v>792</v>
      </c>
      <c r="B134" s="12" t="s">
        <v>787</v>
      </c>
      <c r="C134" s="12" t="s">
        <v>329</v>
      </c>
      <c r="D134" s="12">
        <v>4.0</v>
      </c>
    </row>
    <row r="135">
      <c r="A135" s="12" t="s">
        <v>796</v>
      </c>
      <c r="B135" s="12"/>
      <c r="C135" s="12"/>
      <c r="D135" s="12"/>
    </row>
    <row r="136">
      <c r="A136" s="12" t="s">
        <v>798</v>
      </c>
      <c r="B136" s="12"/>
      <c r="C136" s="12"/>
      <c r="D136" s="12"/>
    </row>
    <row r="137">
      <c r="A137" s="12" t="s">
        <v>799</v>
      </c>
      <c r="B137" s="12"/>
      <c r="C137" s="12"/>
      <c r="D137" s="12"/>
    </row>
    <row r="138">
      <c r="A138" s="12" t="s">
        <v>802</v>
      </c>
      <c r="B138" s="12"/>
      <c r="C138" s="12"/>
      <c r="D138" s="12"/>
    </row>
    <row r="139">
      <c r="A139" s="12" t="s">
        <v>803</v>
      </c>
      <c r="B139" s="12"/>
      <c r="C139" s="12"/>
      <c r="D139" s="12"/>
    </row>
    <row r="140">
      <c r="A140" s="12" t="s">
        <v>804</v>
      </c>
      <c r="B140" s="12"/>
      <c r="C140" s="12"/>
      <c r="D140" s="12"/>
    </row>
    <row r="141">
      <c r="A141" s="12" t="s">
        <v>805</v>
      </c>
      <c r="B141" s="12" t="s">
        <v>593</v>
      </c>
      <c r="C141" s="12" t="s">
        <v>329</v>
      </c>
      <c r="D141" s="12">
        <v>2.0</v>
      </c>
    </row>
    <row r="142">
      <c r="A142" s="12" t="s">
        <v>807</v>
      </c>
      <c r="B142" s="12"/>
      <c r="C142" s="12"/>
      <c r="D142" s="12"/>
    </row>
    <row r="143">
      <c r="A143" s="12" t="s">
        <v>808</v>
      </c>
      <c r="B143" s="12"/>
      <c r="C143" s="12"/>
      <c r="D143" s="12"/>
    </row>
    <row r="144">
      <c r="A144" s="12" t="s">
        <v>809</v>
      </c>
      <c r="B144" s="12"/>
      <c r="C144" s="12"/>
      <c r="D144" s="12"/>
    </row>
    <row r="145">
      <c r="A145" s="12" t="s">
        <v>810</v>
      </c>
      <c r="B145" s="12"/>
      <c r="C145" s="12"/>
      <c r="D145" s="12"/>
    </row>
    <row r="146">
      <c r="A146" s="12" t="s">
        <v>812</v>
      </c>
      <c r="B146" s="12"/>
      <c r="C146" s="12"/>
      <c r="D146" s="12"/>
    </row>
    <row r="147">
      <c r="A147" s="12" t="s">
        <v>813</v>
      </c>
      <c r="B147" s="12" t="s">
        <v>593</v>
      </c>
      <c r="C147" s="12" t="s">
        <v>329</v>
      </c>
      <c r="D147" s="12">
        <v>2.0</v>
      </c>
    </row>
    <row r="148">
      <c r="A148" s="12" t="s">
        <v>815</v>
      </c>
      <c r="B148" s="12"/>
      <c r="C148" s="12"/>
      <c r="D148" s="12"/>
    </row>
    <row r="149">
      <c r="A149" s="12" t="s">
        <v>816</v>
      </c>
      <c r="B149" s="12"/>
      <c r="C149" s="12"/>
      <c r="D149" s="12"/>
    </row>
    <row r="150">
      <c r="A150" s="12" t="s">
        <v>817</v>
      </c>
      <c r="B150" s="12"/>
      <c r="C150" s="12"/>
      <c r="D150" s="12"/>
    </row>
    <row r="151">
      <c r="A151" s="12" t="s">
        <v>819</v>
      </c>
      <c r="B151" s="12"/>
      <c r="C151" s="12"/>
      <c r="D151" s="12"/>
    </row>
    <row r="152">
      <c r="A152" s="12" t="s">
        <v>820</v>
      </c>
      <c r="B152" s="12"/>
      <c r="C152" s="12"/>
      <c r="D152" s="12"/>
    </row>
    <row r="153">
      <c r="A153" s="12" t="s">
        <v>599</v>
      </c>
      <c r="B153" s="12" t="s">
        <v>821</v>
      </c>
      <c r="C153" s="12" t="s">
        <v>329</v>
      </c>
      <c r="D153" s="12">
        <v>5.0</v>
      </c>
    </row>
    <row r="154">
      <c r="A154" s="12" t="s">
        <v>626</v>
      </c>
      <c r="B154" s="12" t="s">
        <v>821</v>
      </c>
      <c r="C154" s="12" t="s">
        <v>329</v>
      </c>
      <c r="D154" s="12">
        <v>5.0</v>
      </c>
      <c r="E154" s="12"/>
    </row>
    <row r="155">
      <c r="A155" s="12" t="s">
        <v>568</v>
      </c>
      <c r="B155" s="12" t="s">
        <v>823</v>
      </c>
      <c r="C155" s="12" t="s">
        <v>329</v>
      </c>
      <c r="D155" s="12">
        <v>6.0</v>
      </c>
      <c r="E155" s="12"/>
    </row>
    <row r="156">
      <c r="A156" s="12" t="s">
        <v>678</v>
      </c>
      <c r="B156" s="12" t="s">
        <v>823</v>
      </c>
      <c r="C156" s="12" t="s">
        <v>329</v>
      </c>
      <c r="D156" s="12">
        <v>6.0</v>
      </c>
    </row>
    <row r="157">
      <c r="A157" s="12" t="s">
        <v>560</v>
      </c>
      <c r="B157" s="12" t="s">
        <v>821</v>
      </c>
      <c r="C157" s="12" t="s">
        <v>329</v>
      </c>
      <c r="D157" s="12">
        <v>5.0</v>
      </c>
    </row>
    <row r="158">
      <c r="A158" s="12" t="s">
        <v>662</v>
      </c>
      <c r="B158" s="12" t="s">
        <v>823</v>
      </c>
      <c r="C158" s="12" t="s">
        <v>329</v>
      </c>
      <c r="D158" s="12">
        <v>6.0</v>
      </c>
    </row>
    <row r="159">
      <c r="A159" s="12" t="s">
        <v>826</v>
      </c>
      <c r="B159" s="12"/>
      <c r="C159" s="12"/>
      <c r="D159" s="12"/>
    </row>
    <row r="160">
      <c r="A160" s="12" t="s">
        <v>827</v>
      </c>
      <c r="B160" s="12"/>
      <c r="C160" s="12"/>
      <c r="D160" s="12"/>
    </row>
    <row r="161">
      <c r="A161" s="12" t="s">
        <v>828</v>
      </c>
      <c r="B161" s="12"/>
      <c r="C161" s="12"/>
      <c r="D161" s="12"/>
    </row>
    <row r="162">
      <c r="A162" s="12" t="s">
        <v>830</v>
      </c>
      <c r="B162" s="12"/>
      <c r="C162" s="12"/>
      <c r="D162" s="12"/>
    </row>
    <row r="163">
      <c r="A163" s="12" t="s">
        <v>831</v>
      </c>
      <c r="B163" s="12"/>
      <c r="C163" s="12"/>
      <c r="D163" s="12"/>
    </row>
    <row r="164">
      <c r="A164" s="12" t="s">
        <v>832</v>
      </c>
      <c r="B164" s="12" t="s">
        <v>593</v>
      </c>
      <c r="C164" s="12" t="s">
        <v>329</v>
      </c>
      <c r="D164" s="12">
        <v>2.0</v>
      </c>
    </row>
    <row r="165">
      <c r="A165" s="12" t="s">
        <v>835</v>
      </c>
      <c r="B165" s="12"/>
      <c r="C165" s="12"/>
      <c r="D165" s="12"/>
      <c r="E165" s="12"/>
    </row>
    <row r="166">
      <c r="A166" s="12" t="s">
        <v>836</v>
      </c>
      <c r="B166" s="12"/>
      <c r="C166" s="12"/>
      <c r="D166" s="12"/>
      <c r="E166" s="12"/>
    </row>
    <row r="167">
      <c r="A167" s="12" t="s">
        <v>837</v>
      </c>
      <c r="B167" s="12"/>
      <c r="C167" s="12"/>
      <c r="D167" s="12"/>
    </row>
    <row r="168">
      <c r="A168" s="12" t="s">
        <v>838</v>
      </c>
      <c r="B168" s="12" t="s">
        <v>593</v>
      </c>
      <c r="C168" s="12" t="s">
        <v>329</v>
      </c>
      <c r="D168" s="12">
        <v>2.0</v>
      </c>
    </row>
    <row r="169">
      <c r="A169" s="12" t="s">
        <v>840</v>
      </c>
      <c r="B169" s="12" t="s">
        <v>593</v>
      </c>
      <c r="C169" s="12" t="s">
        <v>329</v>
      </c>
      <c r="D169" s="12">
        <v>2.0</v>
      </c>
    </row>
    <row r="170">
      <c r="A170" s="12" t="s">
        <v>841</v>
      </c>
      <c r="B170" s="12"/>
      <c r="C170" s="12"/>
      <c r="D170" s="12"/>
    </row>
    <row r="171">
      <c r="A171" s="12" t="s">
        <v>842</v>
      </c>
      <c r="B171" s="12"/>
      <c r="C171" s="12"/>
      <c r="D171" s="12"/>
    </row>
    <row r="172">
      <c r="A172" s="12" t="s">
        <v>844</v>
      </c>
      <c r="B172" s="12"/>
      <c r="C172" s="12"/>
      <c r="D172" s="12"/>
    </row>
    <row r="173">
      <c r="A173" s="12" t="s">
        <v>845</v>
      </c>
      <c r="B173" s="12"/>
      <c r="C173" s="12"/>
      <c r="D173" s="12"/>
    </row>
    <row r="174">
      <c r="A174" s="12" t="s">
        <v>846</v>
      </c>
      <c r="B174" s="12"/>
      <c r="C174" s="12"/>
      <c r="D174" s="12"/>
    </row>
    <row r="175">
      <c r="A175" s="12" t="s">
        <v>847</v>
      </c>
      <c r="B175" s="12"/>
      <c r="C175" s="12"/>
      <c r="D175" s="12"/>
    </row>
    <row r="176">
      <c r="A176" s="12" t="s">
        <v>849</v>
      </c>
      <c r="B176" s="12"/>
      <c r="C176" s="12"/>
      <c r="D176" s="12"/>
    </row>
    <row r="177">
      <c r="A177" s="12" t="s">
        <v>850</v>
      </c>
      <c r="B177" s="12" t="s">
        <v>787</v>
      </c>
      <c r="C177" s="12" t="s">
        <v>329</v>
      </c>
      <c r="D177" s="12">
        <v>4.0</v>
      </c>
      <c r="E177" s="12" t="s">
        <v>851</v>
      </c>
    </row>
    <row r="178">
      <c r="A178" s="12" t="s">
        <v>852</v>
      </c>
      <c r="B178" s="12" t="s">
        <v>661</v>
      </c>
      <c r="C178" s="12" t="s">
        <v>329</v>
      </c>
      <c r="D178" s="12">
        <v>3.0</v>
      </c>
    </row>
    <row r="179">
      <c r="A179" s="12" t="s">
        <v>853</v>
      </c>
    </row>
    <row r="180">
      <c r="A180" s="12" t="s">
        <v>854</v>
      </c>
      <c r="B180" s="12" t="s">
        <v>661</v>
      </c>
      <c r="C180" s="12" t="s">
        <v>329</v>
      </c>
      <c r="D180" s="12">
        <v>3.0</v>
      </c>
    </row>
    <row r="181">
      <c r="A181" s="12" t="s">
        <v>855</v>
      </c>
    </row>
    <row r="182">
      <c r="A182" s="12" t="s">
        <v>856</v>
      </c>
    </row>
    <row r="183">
      <c r="A183" s="12" t="s">
        <v>857</v>
      </c>
    </row>
    <row r="184">
      <c r="A184" s="12" t="s">
        <v>858</v>
      </c>
    </row>
    <row r="185">
      <c r="A185" s="12" t="s">
        <v>859</v>
      </c>
    </row>
    <row r="186">
      <c r="A186" s="12" t="s">
        <v>860</v>
      </c>
      <c r="B186" s="12" t="s">
        <v>787</v>
      </c>
      <c r="C186" s="12" t="s">
        <v>329</v>
      </c>
      <c r="D186" s="12">
        <v>4.0</v>
      </c>
      <c r="E186" s="12" t="s">
        <v>851</v>
      </c>
    </row>
    <row r="187">
      <c r="A187" s="12" t="s">
        <v>861</v>
      </c>
    </row>
    <row r="188">
      <c r="A188" s="12" t="s">
        <v>862</v>
      </c>
    </row>
    <row r="189">
      <c r="A189" s="12" t="s">
        <v>863</v>
      </c>
    </row>
    <row r="190">
      <c r="A190" s="12" t="s">
        <v>864</v>
      </c>
    </row>
    <row r="191">
      <c r="A191" s="12" t="s">
        <v>865</v>
      </c>
    </row>
    <row r="192">
      <c r="A192" s="12" t="s">
        <v>866</v>
      </c>
    </row>
    <row r="193">
      <c r="A193" s="12" t="s">
        <v>867</v>
      </c>
    </row>
    <row r="194">
      <c r="A194" s="12" t="s">
        <v>868</v>
      </c>
      <c r="B194" s="12" t="s">
        <v>661</v>
      </c>
      <c r="C194" s="12" t="s">
        <v>329</v>
      </c>
      <c r="D194" s="12">
        <v>3.0</v>
      </c>
    </row>
    <row r="195">
      <c r="A195" s="12" t="s">
        <v>869</v>
      </c>
    </row>
    <row r="196">
      <c r="A196" s="12" t="s">
        <v>870</v>
      </c>
    </row>
    <row r="197">
      <c r="A197" s="12" t="s">
        <v>871</v>
      </c>
      <c r="B197" s="12" t="s">
        <v>661</v>
      </c>
      <c r="C197" s="12" t="s">
        <v>329</v>
      </c>
      <c r="D197" s="12">
        <v>3.0</v>
      </c>
    </row>
    <row r="198">
      <c r="A198" s="12" t="s">
        <v>872</v>
      </c>
    </row>
    <row r="199">
      <c r="A199" s="12" t="s">
        <v>873</v>
      </c>
      <c r="B199" s="12" t="s">
        <v>337</v>
      </c>
      <c r="C199" s="12" t="s">
        <v>329</v>
      </c>
      <c r="D199" s="12">
        <v>1.0</v>
      </c>
    </row>
    <row r="200">
      <c r="A200" s="12" t="s">
        <v>874</v>
      </c>
      <c r="B200" s="12" t="s">
        <v>787</v>
      </c>
      <c r="C200" s="12" t="s">
        <v>329</v>
      </c>
      <c r="D200" s="12">
        <v>4.0</v>
      </c>
    </row>
    <row r="201">
      <c r="A201" s="12" t="s">
        <v>875</v>
      </c>
    </row>
    <row r="202">
      <c r="A202" s="12" t="s">
        <v>876</v>
      </c>
    </row>
    <row r="203">
      <c r="A203" s="12" t="s">
        <v>877</v>
      </c>
    </row>
    <row r="204">
      <c r="A204" s="12" t="s">
        <v>878</v>
      </c>
    </row>
    <row r="205">
      <c r="A205" s="12" t="s">
        <v>879</v>
      </c>
    </row>
    <row r="206">
      <c r="A206" s="12" t="s">
        <v>818</v>
      </c>
      <c r="B206" s="12" t="s">
        <v>787</v>
      </c>
      <c r="C206" s="12" t="s">
        <v>329</v>
      </c>
      <c r="D206" s="12">
        <v>4.0</v>
      </c>
    </row>
    <row r="207">
      <c r="A207" s="12" t="s">
        <v>880</v>
      </c>
      <c r="B207" s="12" t="s">
        <v>787</v>
      </c>
      <c r="C207" s="12" t="s">
        <v>329</v>
      </c>
      <c r="D207" s="12">
        <v>4.0</v>
      </c>
    </row>
    <row r="208">
      <c r="A208" s="12" t="s">
        <v>881</v>
      </c>
      <c r="B208" s="12" t="s">
        <v>593</v>
      </c>
      <c r="C208" s="12" t="s">
        <v>329</v>
      </c>
      <c r="D208" s="12">
        <v>2.0</v>
      </c>
    </row>
    <row r="209">
      <c r="A209" s="12" t="s">
        <v>472</v>
      </c>
      <c r="B209" s="12" t="s">
        <v>593</v>
      </c>
      <c r="C209" s="12" t="s">
        <v>329</v>
      </c>
      <c r="D209" s="12">
        <v>2.0</v>
      </c>
    </row>
    <row r="210">
      <c r="A210" s="12" t="s">
        <v>445</v>
      </c>
      <c r="B210" s="12" t="s">
        <v>593</v>
      </c>
      <c r="C210" s="12" t="s">
        <v>329</v>
      </c>
      <c r="D210" s="12">
        <v>2.0</v>
      </c>
    </row>
    <row r="211">
      <c r="A211" s="12" t="s">
        <v>697</v>
      </c>
      <c r="B211" s="12" t="s">
        <v>593</v>
      </c>
      <c r="C211" s="12" t="s">
        <v>329</v>
      </c>
      <c r="D211" s="12">
        <v>2.0</v>
      </c>
    </row>
    <row r="212">
      <c r="A212" s="12" t="s">
        <v>882</v>
      </c>
      <c r="B212" s="12" t="s">
        <v>593</v>
      </c>
      <c r="C212" s="12" t="s">
        <v>329</v>
      </c>
      <c r="D212" s="12">
        <v>2.0</v>
      </c>
    </row>
    <row r="213">
      <c r="A213" s="12" t="s">
        <v>884</v>
      </c>
    </row>
    <row r="214">
      <c r="A214" s="12" t="s">
        <v>885</v>
      </c>
      <c r="B214" s="12" t="s">
        <v>593</v>
      </c>
      <c r="C214" s="12" t="s">
        <v>329</v>
      </c>
      <c r="D214" s="12">
        <v>2.0</v>
      </c>
    </row>
    <row r="215">
      <c r="A215" s="12" t="s">
        <v>886</v>
      </c>
      <c r="B215" s="12" t="s">
        <v>661</v>
      </c>
      <c r="C215" s="12" t="s">
        <v>329</v>
      </c>
      <c r="D215" s="12">
        <v>3.0</v>
      </c>
      <c r="E215" s="12" t="s">
        <v>888</v>
      </c>
    </row>
    <row r="216">
      <c r="A216" s="12" t="s">
        <v>889</v>
      </c>
      <c r="B216" s="12" t="s">
        <v>661</v>
      </c>
      <c r="C216" s="12" t="s">
        <v>329</v>
      </c>
      <c r="D216" s="12">
        <v>3.0</v>
      </c>
      <c r="E216" s="12" t="s">
        <v>888</v>
      </c>
    </row>
    <row r="217">
      <c r="A217" s="12" t="s">
        <v>890</v>
      </c>
      <c r="B217" s="12" t="s">
        <v>892</v>
      </c>
      <c r="C217" s="12" t="s">
        <v>329</v>
      </c>
      <c r="D217" s="123">
        <v>3.0</v>
      </c>
      <c r="E217" s="12">
        <v>2.0</v>
      </c>
    </row>
    <row r="218">
      <c r="A218" s="12" t="s">
        <v>896</v>
      </c>
    </row>
    <row r="219">
      <c r="A219" s="12" t="s">
        <v>899</v>
      </c>
    </row>
    <row r="220">
      <c r="A220" s="12" t="s">
        <v>900</v>
      </c>
    </row>
    <row r="221">
      <c r="A221" s="12" t="s">
        <v>901</v>
      </c>
    </row>
    <row r="222">
      <c r="A222" s="12" t="s">
        <v>902</v>
      </c>
    </row>
    <row r="223">
      <c r="A223" s="12" t="s">
        <v>904</v>
      </c>
    </row>
    <row r="224">
      <c r="A224" s="12" t="s">
        <v>905</v>
      </c>
    </row>
    <row r="225">
      <c r="A225" s="12" t="s">
        <v>906</v>
      </c>
    </row>
    <row r="226">
      <c r="A226" s="12" t="s">
        <v>908</v>
      </c>
    </row>
    <row r="227">
      <c r="A227" s="12" t="s">
        <v>911</v>
      </c>
    </row>
    <row r="228">
      <c r="A228" s="12" t="s">
        <v>912</v>
      </c>
    </row>
    <row r="229">
      <c r="A229" s="12" t="s">
        <v>913</v>
      </c>
    </row>
    <row r="230">
      <c r="A230" s="12" t="s">
        <v>915</v>
      </c>
    </row>
    <row r="231">
      <c r="A231" s="12" t="s">
        <v>916</v>
      </c>
    </row>
    <row r="232">
      <c r="A232" s="12" t="s">
        <v>917</v>
      </c>
    </row>
    <row r="233">
      <c r="A233" s="12" t="s">
        <v>918</v>
      </c>
      <c r="B233" s="12" t="s">
        <v>823</v>
      </c>
      <c r="C233" s="12" t="s">
        <v>329</v>
      </c>
      <c r="D233" s="12">
        <v>6.0</v>
      </c>
    </row>
    <row r="234">
      <c r="A234" s="12" t="s">
        <v>920</v>
      </c>
    </row>
    <row r="235">
      <c r="A235" s="12" t="s">
        <v>921</v>
      </c>
      <c r="B235" s="12" t="s">
        <v>593</v>
      </c>
      <c r="C235" s="12" t="s">
        <v>329</v>
      </c>
      <c r="D235" s="12">
        <v>2.0</v>
      </c>
    </row>
    <row r="236">
      <c r="A236" s="12" t="s">
        <v>928</v>
      </c>
      <c r="B236" s="12" t="s">
        <v>593</v>
      </c>
      <c r="C236" s="12" t="s">
        <v>329</v>
      </c>
      <c r="D236" s="12">
        <v>2.0</v>
      </c>
    </row>
    <row r="237">
      <c r="A237" s="12" t="s">
        <v>932</v>
      </c>
      <c r="B237" s="12" t="s">
        <v>593</v>
      </c>
      <c r="C237" s="12" t="s">
        <v>329</v>
      </c>
      <c r="D237" s="12">
        <v>2.0</v>
      </c>
    </row>
    <row r="238">
      <c r="A238" s="12" t="s">
        <v>933</v>
      </c>
      <c r="B238" s="12" t="s">
        <v>593</v>
      </c>
      <c r="C238" s="12" t="s">
        <v>329</v>
      </c>
      <c r="D238" s="12">
        <v>2.0</v>
      </c>
    </row>
    <row r="239">
      <c r="A239" s="12" t="s">
        <v>935</v>
      </c>
      <c r="B239" s="12" t="s">
        <v>593</v>
      </c>
      <c r="C239" s="12" t="s">
        <v>329</v>
      </c>
      <c r="D239" s="12">
        <v>2.0</v>
      </c>
    </row>
    <row r="240">
      <c r="A240" s="12" t="s">
        <v>914</v>
      </c>
      <c r="B240" s="12" t="s">
        <v>593</v>
      </c>
      <c r="C240" s="12" t="s">
        <v>329</v>
      </c>
      <c r="D240" s="12">
        <v>2.0</v>
      </c>
    </row>
    <row r="241">
      <c r="A241" s="12" t="s">
        <v>936</v>
      </c>
    </row>
    <row r="242">
      <c r="A242" s="12" t="s">
        <v>937</v>
      </c>
    </row>
    <row r="243">
      <c r="A243" s="12" t="s">
        <v>938</v>
      </c>
      <c r="B243" s="12" t="s">
        <v>939</v>
      </c>
      <c r="D243" s="12">
        <v>5.0</v>
      </c>
      <c r="E243" s="12" t="s">
        <v>940</v>
      </c>
    </row>
    <row r="244">
      <c r="A244" s="12" t="s">
        <v>941</v>
      </c>
    </row>
    <row r="245">
      <c r="A245" s="12" t="s">
        <v>942</v>
      </c>
    </row>
    <row r="246">
      <c r="A246" s="12" t="s">
        <v>944</v>
      </c>
    </row>
    <row r="247">
      <c r="A247" s="12" t="s">
        <v>609</v>
      </c>
      <c r="B247" s="12" t="s">
        <v>787</v>
      </c>
      <c r="C247" s="12" t="s">
        <v>329</v>
      </c>
      <c r="D247" s="12">
        <v>4.0</v>
      </c>
    </row>
    <row r="248">
      <c r="A248" s="12" t="s">
        <v>945</v>
      </c>
    </row>
    <row r="249">
      <c r="A249" s="12" t="s">
        <v>946</v>
      </c>
    </row>
    <row r="250">
      <c r="A250" s="12" t="s">
        <v>948</v>
      </c>
    </row>
    <row r="251">
      <c r="A251" s="12" t="s">
        <v>949</v>
      </c>
    </row>
    <row r="252">
      <c r="A252" s="12" t="s">
        <v>950</v>
      </c>
    </row>
    <row r="253">
      <c r="A253" s="12" t="s">
        <v>951</v>
      </c>
    </row>
    <row r="254">
      <c r="A254" s="12" t="s">
        <v>952</v>
      </c>
      <c r="B254" s="12" t="s">
        <v>787</v>
      </c>
      <c r="C254" s="12" t="s">
        <v>329</v>
      </c>
      <c r="D254" s="12">
        <v>4.0</v>
      </c>
    </row>
    <row r="255">
      <c r="A255" s="12" t="s">
        <v>953</v>
      </c>
      <c r="B255" s="12" t="s">
        <v>787</v>
      </c>
      <c r="C255" s="12" t="s">
        <v>329</v>
      </c>
      <c r="D255" s="12">
        <v>4.0</v>
      </c>
    </row>
    <row r="256">
      <c r="A256" s="12" t="s">
        <v>954</v>
      </c>
    </row>
    <row r="257">
      <c r="A257" s="12" t="s">
        <v>955</v>
      </c>
    </row>
    <row r="258">
      <c r="A258" s="12" t="s">
        <v>956</v>
      </c>
    </row>
    <row r="259">
      <c r="A259" s="12" t="s">
        <v>434</v>
      </c>
      <c r="B259" s="12" t="s">
        <v>787</v>
      </c>
      <c r="C259" s="12" t="s">
        <v>329</v>
      </c>
      <c r="D259" s="12">
        <v>4.0</v>
      </c>
    </row>
    <row r="260">
      <c r="A260" s="12" t="s">
        <v>957</v>
      </c>
    </row>
    <row r="261">
      <c r="A261" s="12" t="s">
        <v>958</v>
      </c>
      <c r="B261" s="12" t="s">
        <v>593</v>
      </c>
      <c r="C261" s="12" t="s">
        <v>329</v>
      </c>
      <c r="D261" s="12">
        <v>2.0</v>
      </c>
    </row>
    <row r="262">
      <c r="A262" s="12" t="s">
        <v>959</v>
      </c>
      <c r="B262" s="12" t="s">
        <v>960</v>
      </c>
      <c r="C262" s="12" t="s">
        <v>329</v>
      </c>
      <c r="D262" s="12">
        <v>7.0</v>
      </c>
    </row>
    <row r="263">
      <c r="A263" s="12" t="s">
        <v>961</v>
      </c>
    </row>
    <row r="264">
      <c r="A264" s="12" t="s">
        <v>962</v>
      </c>
    </row>
    <row r="265">
      <c r="A265" s="12" t="s">
        <v>963</v>
      </c>
      <c r="B265" s="12" t="s">
        <v>593</v>
      </c>
      <c r="C265" s="12" t="s">
        <v>329</v>
      </c>
      <c r="D265" s="12">
        <v>2.0</v>
      </c>
      <c r="E265" s="12" t="s">
        <v>964</v>
      </c>
    </row>
    <row r="266">
      <c r="A266" s="12" t="s">
        <v>965</v>
      </c>
      <c r="B266" s="12" t="s">
        <v>593</v>
      </c>
      <c r="C266" s="12" t="s">
        <v>329</v>
      </c>
      <c r="D266" s="12">
        <v>2.0</v>
      </c>
    </row>
    <row r="267">
      <c r="A267" s="12" t="s">
        <v>966</v>
      </c>
      <c r="B267" s="12" t="s">
        <v>593</v>
      </c>
      <c r="C267" s="12" t="s">
        <v>329</v>
      </c>
      <c r="D267" s="12">
        <v>2.0</v>
      </c>
    </row>
    <row r="268">
      <c r="A268" s="12" t="s">
        <v>967</v>
      </c>
      <c r="B268" s="12" t="s">
        <v>593</v>
      </c>
      <c r="C268" s="12" t="s">
        <v>329</v>
      </c>
      <c r="D268" s="12">
        <v>2.0</v>
      </c>
    </row>
    <row r="269">
      <c r="A269" s="12"/>
      <c r="C269" s="12"/>
    </row>
    <row r="270">
      <c r="A270" s="12"/>
      <c r="C270" s="12"/>
    </row>
    <row r="271">
      <c r="A271" s="12"/>
    </row>
    <row r="272">
      <c r="A272" s="12"/>
    </row>
    <row r="273">
      <c r="A273" s="12" t="s">
        <v>968</v>
      </c>
      <c r="B273" s="12">
        <v>808.0</v>
      </c>
    </row>
    <row r="274">
      <c r="A274" s="12" t="s">
        <v>970</v>
      </c>
      <c r="B274" s="12">
        <v>268.0</v>
      </c>
      <c r="C274">
        <f>B274/B273</f>
        <v>0.3316831683</v>
      </c>
    </row>
    <row r="275">
      <c r="A275" s="12" t="s">
        <v>971</v>
      </c>
      <c r="B275">
        <f>B274-B276</f>
        <v>204</v>
      </c>
      <c r="C275">
        <f>B275/B273</f>
        <v>0.2524752475</v>
      </c>
    </row>
    <row r="276">
      <c r="A276" s="12" t="s">
        <v>975</v>
      </c>
      <c r="B276" s="12">
        <v>64.0</v>
      </c>
      <c r="C276">
        <f>B276/B273</f>
        <v>0.07920792079</v>
      </c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</sheetData>
  <drawing r:id="rId1"/>
</worksheet>
</file>