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g\Desktop\Bing\MGCI\SPH4U0\Assignment 0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3" i="1"/>
  <c r="M4" i="1"/>
  <c r="N4" i="1"/>
  <c r="N3" i="1"/>
  <c r="M3" i="1"/>
  <c r="P3" i="1" l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F3" i="1"/>
  <c r="E3" i="1"/>
  <c r="D13" i="1" s="1" a="1"/>
  <c r="D13" i="1" s="1"/>
  <c r="L5" i="1" l="1"/>
  <c r="P4" i="1"/>
  <c r="H4" i="1"/>
  <c r="H8" i="1"/>
  <c r="H6" i="1"/>
  <c r="H10" i="1"/>
  <c r="F13" i="1"/>
  <c r="E13" i="1"/>
  <c r="H3" i="1" s="1"/>
  <c r="G15" i="1"/>
  <c r="G14" i="1"/>
  <c r="G13" i="1"/>
  <c r="F15" i="1"/>
  <c r="F14" i="1"/>
  <c r="E15" i="1"/>
  <c r="E14" i="1"/>
  <c r="D15" i="1"/>
  <c r="D14" i="1"/>
  <c r="N5" i="1" l="1"/>
  <c r="P5" i="1" s="1"/>
  <c r="M5" i="1"/>
  <c r="L6" i="1"/>
  <c r="H7" i="1"/>
  <c r="H9" i="1"/>
  <c r="H5" i="1"/>
  <c r="M6" i="1" l="1"/>
  <c r="N6" i="1"/>
  <c r="L7" i="1"/>
  <c r="P6" i="1"/>
  <c r="N7" i="1" l="1"/>
  <c r="M7" i="1"/>
  <c r="L8" i="1"/>
  <c r="P7" i="1"/>
  <c r="M8" i="1" l="1"/>
  <c r="N8" i="1"/>
  <c r="L9" i="1"/>
  <c r="P8" i="1"/>
  <c r="N9" i="1" l="1"/>
  <c r="M9" i="1"/>
  <c r="L10" i="1"/>
  <c r="P9" i="1"/>
  <c r="L11" i="1" l="1"/>
  <c r="M10" i="1"/>
  <c r="N10" i="1"/>
  <c r="P10" i="1" s="1"/>
  <c r="L12" i="1" l="1"/>
  <c r="M11" i="1"/>
  <c r="N11" i="1"/>
  <c r="P11" i="1" s="1"/>
  <c r="L13" i="1" l="1"/>
  <c r="M12" i="1"/>
  <c r="N12" i="1"/>
  <c r="P12" i="1" s="1"/>
  <c r="L14" i="1" l="1"/>
  <c r="M13" i="1"/>
  <c r="N13" i="1"/>
  <c r="P13" i="1" l="1"/>
  <c r="L15" i="1"/>
  <c r="M14" i="1"/>
  <c r="N14" i="1"/>
  <c r="P14" i="1" s="1"/>
  <c r="L16" i="1" l="1"/>
  <c r="N15" i="1"/>
  <c r="M15" i="1"/>
  <c r="P15" i="1" l="1"/>
  <c r="L17" i="1"/>
  <c r="M16" i="1"/>
  <c r="N16" i="1"/>
  <c r="P16" i="1" s="1"/>
  <c r="L18" i="1" l="1"/>
  <c r="M17" i="1"/>
  <c r="N17" i="1"/>
  <c r="L19" i="1" l="1"/>
  <c r="M18" i="1"/>
  <c r="N18" i="1"/>
  <c r="P18" i="1" s="1"/>
  <c r="P17" i="1"/>
  <c r="M19" i="1" l="1"/>
  <c r="N19" i="1"/>
  <c r="P19" i="1" s="1"/>
</calcChain>
</file>

<file path=xl/sharedStrings.xml><?xml version="1.0" encoding="utf-8"?>
<sst xmlns="http://schemas.openxmlformats.org/spreadsheetml/2006/main" count="20" uniqueCount="15">
  <si>
    <t>Index</t>
  </si>
  <si>
    <t>4.3.3 - Excel Assignment</t>
  </si>
  <si>
    <t>x</t>
  </si>
  <si>
    <t>y</t>
  </si>
  <si>
    <t>x^2</t>
  </si>
  <si>
    <t>x^3</t>
  </si>
  <si>
    <t>Cubic</t>
  </si>
  <si>
    <t>a</t>
  </si>
  <si>
    <t>b</t>
  </si>
  <si>
    <t>c</t>
  </si>
  <si>
    <t>d</t>
  </si>
  <si>
    <t>sigmas</t>
  </si>
  <si>
    <t>R^2</t>
  </si>
  <si>
    <t>IGNORE</t>
  </si>
  <si>
    <t>Line of Best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</si>
</sst>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CA"/>
              <a:t>4.3.3 - x vs. 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ln>
                <a:solidFill>
                  <a:sysClr val="window" lastClr="FFFFFF">
                    <a:lumMod val="65000"/>
                  </a:sysClr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ln>
                <a:solidFill>
                  <a:sysClr val="window" lastClr="FFFFFF">
                    <a:lumMod val="65000"/>
                  </a:sysClr>
                </a:solidFill>
              </a:ln>
            </c:spPr>
          </c:errBars>
          <c:xVal>
            <c:numRef>
              <c:f>Sheet1!$D$3:$D$10</c:f>
              <c:numCache>
                <c:formatCode>General</c:formatCode>
                <c:ptCount val="8"/>
                <c:pt idx="0">
                  <c:v>1.01</c:v>
                </c:pt>
                <c:pt idx="1">
                  <c:v>2.2000000000000002</c:v>
                </c:pt>
                <c:pt idx="2">
                  <c:v>2.9</c:v>
                </c:pt>
                <c:pt idx="3">
                  <c:v>4.03</c:v>
                </c:pt>
                <c:pt idx="4">
                  <c:v>5.32</c:v>
                </c:pt>
                <c:pt idx="5">
                  <c:v>6.22</c:v>
                </c:pt>
                <c:pt idx="6">
                  <c:v>8.56</c:v>
                </c:pt>
                <c:pt idx="7">
                  <c:v>9.09</c:v>
                </c:pt>
              </c:numCache>
            </c:numRef>
          </c:xVal>
          <c:yVal>
            <c:numRef>
              <c:f>Sheet1!$G$3:$G$10</c:f>
              <c:numCache>
                <c:formatCode>General</c:formatCode>
                <c:ptCount val="8"/>
                <c:pt idx="0">
                  <c:v>18.5</c:v>
                </c:pt>
                <c:pt idx="1">
                  <c:v>76.2</c:v>
                </c:pt>
                <c:pt idx="2">
                  <c:v>150.5</c:v>
                </c:pt>
                <c:pt idx="3">
                  <c:v>365</c:v>
                </c:pt>
                <c:pt idx="4">
                  <c:v>780</c:v>
                </c:pt>
                <c:pt idx="5">
                  <c:v>1265</c:v>
                </c:pt>
                <c:pt idx="6">
                  <c:v>3250</c:v>
                </c:pt>
                <c:pt idx="7">
                  <c:v>7099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6-4E37-8F2D-40CD44407D34}"/>
            </c:ext>
          </c:extLst>
        </c:ser>
        <c:ser>
          <c:idx val="1"/>
          <c:order val="1"/>
          <c:tx>
            <c:v>Fit</c:v>
          </c:tx>
          <c:spPr>
            <a:ln w="3175">
              <a:solidFill>
                <a:sysClr val="window" lastClr="FFFFFF">
                  <a:lumMod val="50000"/>
                </a:sysClr>
              </a:solidFill>
            </a:ln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ln>
                <a:noFill/>
              </a:ln>
            </c:spPr>
          </c:errBars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ln>
                <a:noFill/>
              </a:ln>
            </c:spPr>
          </c:errBars>
          <c:xVal>
            <c:numRef>
              <c:f>Sheet1!$L$3:$L$19</c:f>
              <c:numCache>
                <c:formatCode>General</c:formatCode>
                <c:ptCount val="1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Sheet1!$P$3:$P$19</c:f>
              <c:numCache>
                <c:formatCode>General</c:formatCode>
                <c:ptCount val="17"/>
                <c:pt idx="0">
                  <c:v>-196.39508491481683</c:v>
                </c:pt>
                <c:pt idx="1">
                  <c:v>96.606706283009544</c:v>
                </c:pt>
                <c:pt idx="2">
                  <c:v>272.89208086713279</c:v>
                </c:pt>
                <c:pt idx="3">
                  <c:v>359.90695095980664</c:v>
                </c:pt>
                <c:pt idx="4">
                  <c:v>385.09722868328481</c:v>
                </c:pt>
                <c:pt idx="5">
                  <c:v>375.90882615981764</c:v>
                </c:pt>
                <c:pt idx="6">
                  <c:v>359.78765551165952</c:v>
                </c:pt>
                <c:pt idx="7">
                  <c:v>364.17962886106307</c:v>
                </c:pt>
                <c:pt idx="8">
                  <c:v>416.53065833028268</c:v>
                </c:pt>
                <c:pt idx="9">
                  <c:v>544.2866560415705</c:v>
                </c:pt>
                <c:pt idx="10">
                  <c:v>774.89353411717821</c:v>
                </c:pt>
                <c:pt idx="11">
                  <c:v>1135.7972046793566</c:v>
                </c:pt>
                <c:pt idx="12">
                  <c:v>1654.4435798503655</c:v>
                </c:pt>
                <c:pt idx="13">
                  <c:v>2358.2785717524475</c:v>
                </c:pt>
                <c:pt idx="14">
                  <c:v>3274.7480925078689</c:v>
                </c:pt>
                <c:pt idx="15">
                  <c:v>4431.2980542388741</c:v>
                </c:pt>
                <c:pt idx="16">
                  <c:v>5855.3743690677111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66-4E37-8F2D-40CD44407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41696"/>
        <c:axId val="287737760"/>
      </c:scatterChart>
      <c:valAx>
        <c:axId val="28774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x =&gt;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7737760"/>
        <c:crosses val="autoZero"/>
        <c:crossBetween val="midCat"/>
      </c:valAx>
      <c:valAx>
        <c:axId val="28773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y =&gt;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7741696"/>
        <c:crosses val="autoZero"/>
        <c:crossBetween val="midCat"/>
      </c:valAx>
      <c:spPr>
        <a:noFill/>
        <a:ln cap="flat">
          <a:solidFill>
            <a:schemeClr val="tx1"/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17</xdr:row>
      <xdr:rowOff>76200</xdr:rowOff>
    </xdr:from>
    <xdr:to>
      <xdr:col>8</xdr:col>
      <xdr:colOff>161925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tabSelected="1" topLeftCell="A22" workbookViewId="0">
      <selection sqref="A1:A1048576"/>
    </sheetView>
  </sheetViews>
  <sheetFormatPr defaultRowHeight="15" x14ac:dyDescent="0.25"/>
  <cols>
    <col min="1" max="16384" width="9" style="1"/>
  </cols>
  <sheetData>
    <row r="1" spans="3:16" x14ac:dyDescent="0.25">
      <c r="C1" s="1" t="s">
        <v>1</v>
      </c>
    </row>
    <row r="2" spans="3:16" x14ac:dyDescent="0.25">
      <c r="C2" s="1" t="s">
        <v>0</v>
      </c>
      <c r="D2" s="1" t="s">
        <v>2</v>
      </c>
      <c r="E2" s="1" t="s">
        <v>4</v>
      </c>
      <c r="F2" s="1" t="s">
        <v>5</v>
      </c>
      <c r="G2" s="1" t="s">
        <v>3</v>
      </c>
      <c r="H2" s="1" t="s">
        <v>6</v>
      </c>
      <c r="L2" s="1" t="s">
        <v>2</v>
      </c>
      <c r="M2" s="1" t="s">
        <v>4</v>
      </c>
      <c r="N2" s="1" t="s">
        <v>5</v>
      </c>
      <c r="P2" s="1" t="s">
        <v>6</v>
      </c>
    </row>
    <row r="3" spans="3:16" x14ac:dyDescent="0.25">
      <c r="C3" s="1">
        <v>1</v>
      </c>
      <c r="D3" s="1">
        <v>1.01</v>
      </c>
      <c r="E3" s="1">
        <f>D3^2</f>
        <v>1.0201</v>
      </c>
      <c r="F3" s="1">
        <f>D3^3</f>
        <v>1.0303009999999999</v>
      </c>
      <c r="G3" s="1">
        <v>18.5</v>
      </c>
      <c r="H3" s="1">
        <f>$D$13*F3+$E$13*E3+$F$13*D3+$G$13</f>
        <v>-189.21370804843923</v>
      </c>
      <c r="L3" s="1">
        <f>1</f>
        <v>1</v>
      </c>
      <c r="M3" s="1">
        <f>L3^2</f>
        <v>1</v>
      </c>
      <c r="N3" s="1">
        <f>L3^3</f>
        <v>1</v>
      </c>
      <c r="P3" s="1">
        <f t="shared" ref="P3:P19" si="0">$D$13*N3+$E$13*M3+$F$13*L3+$G$13</f>
        <v>-196.39508491481683</v>
      </c>
    </row>
    <row r="4" spans="3:16" x14ac:dyDescent="0.25">
      <c r="C4" s="1">
        <v>2</v>
      </c>
      <c r="D4" s="1">
        <v>2.2000000000000002</v>
      </c>
      <c r="E4" s="1">
        <f t="shared" ref="E4:E10" si="1">D4^2</f>
        <v>4.8400000000000007</v>
      </c>
      <c r="F4" s="1">
        <f t="shared" ref="F4:F10" si="2">D4^3</f>
        <v>10.648000000000003</v>
      </c>
      <c r="G4" s="1">
        <v>76.2</v>
      </c>
      <c r="H4" s="1">
        <f t="shared" ref="H4:H10" si="3">$D$13*F4+$E$13*E4+$F$13*D4+$G$13</f>
        <v>316.87351836433027</v>
      </c>
      <c r="L4" s="1">
        <f t="shared" ref="L4:L19" si="4">L3+0.5</f>
        <v>1.5</v>
      </c>
      <c r="M4" s="1">
        <f t="shared" ref="M4:M19" si="5">L4^2</f>
        <v>2.25</v>
      </c>
      <c r="N4" s="1">
        <f t="shared" ref="N4:N19" si="6">L4^3</f>
        <v>3.375</v>
      </c>
      <c r="P4" s="1">
        <f t="shared" si="0"/>
        <v>96.606706283009544</v>
      </c>
    </row>
    <row r="5" spans="3:16" x14ac:dyDescent="0.25">
      <c r="C5" s="1">
        <v>3</v>
      </c>
      <c r="D5" s="1">
        <v>2.9</v>
      </c>
      <c r="E5" s="1">
        <f t="shared" si="1"/>
        <v>8.41</v>
      </c>
      <c r="F5" s="1">
        <f t="shared" si="2"/>
        <v>24.388999999999999</v>
      </c>
      <c r="G5" s="1">
        <v>150.5</v>
      </c>
      <c r="H5" s="1">
        <f t="shared" si="3"/>
        <v>383.68773674625572</v>
      </c>
      <c r="L5" s="1">
        <f t="shared" si="4"/>
        <v>2</v>
      </c>
      <c r="M5" s="1">
        <f t="shared" si="5"/>
        <v>4</v>
      </c>
      <c r="N5" s="1">
        <f t="shared" si="6"/>
        <v>8</v>
      </c>
      <c r="P5" s="1">
        <f t="shared" si="0"/>
        <v>272.89208086713279</v>
      </c>
    </row>
    <row r="6" spans="3:16" x14ac:dyDescent="0.25">
      <c r="C6" s="1">
        <v>4</v>
      </c>
      <c r="D6" s="1">
        <v>4.03</v>
      </c>
      <c r="E6" s="1">
        <f t="shared" si="1"/>
        <v>16.240900000000003</v>
      </c>
      <c r="F6" s="1">
        <f t="shared" si="2"/>
        <v>65.450827000000018</v>
      </c>
      <c r="G6" s="1">
        <v>365</v>
      </c>
      <c r="H6" s="1">
        <f t="shared" si="3"/>
        <v>359.19923218350641</v>
      </c>
      <c r="L6" s="1">
        <f t="shared" si="4"/>
        <v>2.5</v>
      </c>
      <c r="M6" s="1">
        <f t="shared" si="5"/>
        <v>6.25</v>
      </c>
      <c r="N6" s="1">
        <f t="shared" si="6"/>
        <v>15.625</v>
      </c>
      <c r="P6" s="1">
        <f t="shared" si="0"/>
        <v>359.90695095980664</v>
      </c>
    </row>
    <row r="7" spans="3:16" x14ac:dyDescent="0.25">
      <c r="C7" s="1">
        <v>5</v>
      </c>
      <c r="D7" s="1">
        <v>5.32</v>
      </c>
      <c r="E7" s="1">
        <f t="shared" si="1"/>
        <v>28.302400000000002</v>
      </c>
      <c r="F7" s="1">
        <f t="shared" si="2"/>
        <v>150.56876800000001</v>
      </c>
      <c r="G7" s="1">
        <v>780</v>
      </c>
      <c r="H7" s="1">
        <f t="shared" si="3"/>
        <v>487.87941076220886</v>
      </c>
      <c r="L7" s="1">
        <f t="shared" si="4"/>
        <v>3</v>
      </c>
      <c r="M7" s="1">
        <f t="shared" si="5"/>
        <v>9</v>
      </c>
      <c r="N7" s="1">
        <f t="shared" si="6"/>
        <v>27</v>
      </c>
      <c r="P7" s="1">
        <f t="shared" si="0"/>
        <v>385.09722868328481</v>
      </c>
    </row>
    <row r="8" spans="3:16" x14ac:dyDescent="0.25">
      <c r="C8" s="1">
        <v>6</v>
      </c>
      <c r="D8" s="1">
        <v>6.22</v>
      </c>
      <c r="E8" s="1">
        <f t="shared" si="1"/>
        <v>38.688399999999994</v>
      </c>
      <c r="F8" s="1">
        <f t="shared" si="2"/>
        <v>240.64184799999995</v>
      </c>
      <c r="G8" s="1">
        <v>1265</v>
      </c>
      <c r="H8" s="1">
        <f t="shared" si="3"/>
        <v>916.01554287092949</v>
      </c>
      <c r="L8" s="1">
        <f t="shared" si="4"/>
        <v>3.5</v>
      </c>
      <c r="M8" s="1">
        <f t="shared" si="5"/>
        <v>12.25</v>
      </c>
      <c r="N8" s="1">
        <f t="shared" si="6"/>
        <v>42.875</v>
      </c>
      <c r="P8" s="1">
        <f t="shared" si="0"/>
        <v>375.90882615981764</v>
      </c>
    </row>
    <row r="9" spans="3:16" x14ac:dyDescent="0.25">
      <c r="C9" s="1">
        <v>7</v>
      </c>
      <c r="D9" s="1">
        <v>8.56</v>
      </c>
      <c r="E9" s="1">
        <f t="shared" si="1"/>
        <v>73.273600000000002</v>
      </c>
      <c r="F9" s="1">
        <f t="shared" si="2"/>
        <v>627.22201600000005</v>
      </c>
      <c r="G9" s="1">
        <v>3250</v>
      </c>
      <c r="H9" s="1">
        <f t="shared" si="3"/>
        <v>4587.5208067550157</v>
      </c>
      <c r="L9" s="1">
        <f t="shared" si="4"/>
        <v>4</v>
      </c>
      <c r="M9" s="1">
        <f t="shared" si="5"/>
        <v>16</v>
      </c>
      <c r="N9" s="1">
        <f t="shared" si="6"/>
        <v>64</v>
      </c>
      <c r="P9" s="1">
        <f t="shared" si="0"/>
        <v>359.78765551165952</v>
      </c>
    </row>
    <row r="10" spans="3:16" x14ac:dyDescent="0.25">
      <c r="C10" s="1">
        <v>8</v>
      </c>
      <c r="D10" s="1">
        <v>9.09</v>
      </c>
      <c r="E10" s="1">
        <f t="shared" si="1"/>
        <v>82.628100000000003</v>
      </c>
      <c r="F10" s="1">
        <f t="shared" si="2"/>
        <v>751.089429</v>
      </c>
      <c r="G10" s="1">
        <v>7099</v>
      </c>
      <c r="H10" s="1">
        <f t="shared" si="3"/>
        <v>6142.237460366192</v>
      </c>
      <c r="L10" s="1">
        <f t="shared" si="4"/>
        <v>4.5</v>
      </c>
      <c r="M10" s="1">
        <f t="shared" si="5"/>
        <v>20.25</v>
      </c>
      <c r="N10" s="1">
        <f t="shared" si="6"/>
        <v>91.125</v>
      </c>
      <c r="P10" s="1">
        <f t="shared" si="0"/>
        <v>364.17962886106307</v>
      </c>
    </row>
    <row r="11" spans="3:16" x14ac:dyDescent="0.25">
      <c r="L11" s="1">
        <f t="shared" si="4"/>
        <v>5</v>
      </c>
      <c r="M11" s="1">
        <f t="shared" si="5"/>
        <v>25</v>
      </c>
      <c r="N11" s="1">
        <f t="shared" si="6"/>
        <v>125</v>
      </c>
      <c r="P11" s="1">
        <f t="shared" si="0"/>
        <v>416.53065833028268</v>
      </c>
    </row>
    <row r="12" spans="3:16" x14ac:dyDescent="0.25">
      <c r="D12" s="1" t="s">
        <v>7</v>
      </c>
      <c r="E12" s="1" t="s">
        <v>8</v>
      </c>
      <c r="F12" s="1" t="s">
        <v>9</v>
      </c>
      <c r="G12" s="1" t="s">
        <v>10</v>
      </c>
      <c r="L12" s="1">
        <f t="shared" si="4"/>
        <v>5.5</v>
      </c>
      <c r="M12" s="1">
        <f t="shared" si="5"/>
        <v>30.25</v>
      </c>
      <c r="N12" s="1">
        <f t="shared" si="6"/>
        <v>166.375</v>
      </c>
      <c r="P12" s="1">
        <f t="shared" si="0"/>
        <v>544.2866560415705</v>
      </c>
    </row>
    <row r="13" spans="3:16" x14ac:dyDescent="0.25">
      <c r="D13" s="1">
        <f t="array" ref="D13:G15">LINEST(G3:G10,D3:F10,1,1)</f>
        <v>36.594549496337187</v>
      </c>
      <c r="E13" s="1">
        <v>-398.10830596092245</v>
      </c>
      <c r="F13" s="1">
        <v>1407.4502371903568</v>
      </c>
      <c r="G13" s="1">
        <v>-1242.3315656405885</v>
      </c>
      <c r="L13" s="1">
        <f t="shared" si="4"/>
        <v>6</v>
      </c>
      <c r="M13" s="1">
        <f t="shared" si="5"/>
        <v>36</v>
      </c>
      <c r="N13" s="1">
        <f t="shared" si="6"/>
        <v>216</v>
      </c>
      <c r="P13" s="1">
        <f t="shared" si="0"/>
        <v>774.89353411717821</v>
      </c>
    </row>
    <row r="14" spans="3:16" x14ac:dyDescent="0.25">
      <c r="C14" s="1" t="s">
        <v>11</v>
      </c>
      <c r="D14" s="1">
        <v>25.800471283964232</v>
      </c>
      <c r="E14" s="1">
        <v>392.07578444963133</v>
      </c>
      <c r="F14" s="1">
        <v>1703.4686893265352</v>
      </c>
      <c r="G14" s="1">
        <v>2037.5135381504874</v>
      </c>
      <c r="H14" s="1" t="s">
        <v>11</v>
      </c>
      <c r="L14" s="1">
        <f t="shared" si="4"/>
        <v>6.5</v>
      </c>
      <c r="M14" s="1">
        <f t="shared" si="5"/>
        <v>42.25</v>
      </c>
      <c r="N14" s="1">
        <f t="shared" si="6"/>
        <v>274.625</v>
      </c>
      <c r="P14" s="1">
        <f t="shared" si="0"/>
        <v>1135.7972046793566</v>
      </c>
    </row>
    <row r="15" spans="3:16" x14ac:dyDescent="0.25">
      <c r="D15" s="1">
        <v>0.92730651081401716</v>
      </c>
      <c r="E15" s="1">
        <v>875.63690422352283</v>
      </c>
      <c r="F15" s="1" t="e">
        <v>#N/A</v>
      </c>
      <c r="G15" s="1" t="e">
        <v>#N/A</v>
      </c>
      <c r="L15" s="1">
        <f t="shared" si="4"/>
        <v>7</v>
      </c>
      <c r="M15" s="1">
        <f t="shared" si="5"/>
        <v>49</v>
      </c>
      <c r="N15" s="1">
        <f t="shared" si="6"/>
        <v>343</v>
      </c>
      <c r="P15" s="1">
        <f t="shared" si="0"/>
        <v>1654.4435798503655</v>
      </c>
    </row>
    <row r="16" spans="3:16" x14ac:dyDescent="0.25">
      <c r="D16" s="1" t="s">
        <v>12</v>
      </c>
      <c r="E16" s="1" t="s">
        <v>13</v>
      </c>
      <c r="L16" s="1">
        <f>L15+0.5</f>
        <v>7.5</v>
      </c>
      <c r="M16" s="1">
        <f t="shared" si="5"/>
        <v>56.25</v>
      </c>
      <c r="N16" s="1">
        <f t="shared" si="6"/>
        <v>421.875</v>
      </c>
      <c r="P16" s="1">
        <f t="shared" si="0"/>
        <v>2358.2785717524475</v>
      </c>
    </row>
    <row r="17" spans="12:16" x14ac:dyDescent="0.25">
      <c r="L17" s="1">
        <f t="shared" si="4"/>
        <v>8</v>
      </c>
      <c r="M17" s="1">
        <f t="shared" si="5"/>
        <v>64</v>
      </c>
      <c r="N17" s="1">
        <f t="shared" si="6"/>
        <v>512</v>
      </c>
      <c r="P17" s="1">
        <f t="shared" si="0"/>
        <v>3274.7480925078689</v>
      </c>
    </row>
    <row r="18" spans="12:16" x14ac:dyDescent="0.25">
      <c r="L18" s="1">
        <f>L17+0.5</f>
        <v>8.5</v>
      </c>
      <c r="M18" s="1">
        <f t="shared" si="5"/>
        <v>72.25</v>
      </c>
      <c r="N18" s="1">
        <f t="shared" si="6"/>
        <v>614.125</v>
      </c>
      <c r="P18" s="1">
        <f t="shared" si="0"/>
        <v>4431.2980542388741</v>
      </c>
    </row>
    <row r="19" spans="12:16" x14ac:dyDescent="0.25">
      <c r="L19" s="1">
        <f t="shared" si="4"/>
        <v>9</v>
      </c>
      <c r="M19" s="1">
        <f t="shared" si="5"/>
        <v>81</v>
      </c>
      <c r="N19" s="1">
        <f t="shared" si="6"/>
        <v>729</v>
      </c>
      <c r="P19" s="1">
        <f t="shared" si="0"/>
        <v>5855.3743690677111</v>
      </c>
    </row>
    <row r="34" spans="2:9" x14ac:dyDescent="0.25">
      <c r="C34" s="1" t="s">
        <v>14</v>
      </c>
    </row>
    <row r="35" spans="2:9" x14ac:dyDescent="0.25">
      <c r="B35" s="2"/>
      <c r="C35" s="3"/>
      <c r="D35" s="3"/>
      <c r="E35" s="3"/>
      <c r="F35" s="3"/>
      <c r="G35" s="3"/>
      <c r="H35" s="3"/>
      <c r="I35" s="2"/>
    </row>
    <row r="36" spans="2:9" x14ac:dyDescent="0.25">
      <c r="B36" s="2"/>
      <c r="C36" s="3"/>
      <c r="D36" s="3"/>
      <c r="E36" s="3"/>
      <c r="F36" s="3"/>
      <c r="G36" s="3"/>
      <c r="H36" s="3"/>
      <c r="I36" s="2"/>
    </row>
    <row r="37" spans="2:9" x14ac:dyDescent="0.25">
      <c r="B37" s="2"/>
      <c r="C37" s="3"/>
      <c r="D37" s="3"/>
      <c r="E37" s="3"/>
      <c r="F37" s="3"/>
      <c r="G37" s="3"/>
      <c r="H37" s="3"/>
      <c r="I37" s="2"/>
    </row>
  </sheetData>
  <mergeCells count="1">
    <mergeCell ref="C35:H37"/>
  </mergeCells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cp:lastPrinted>2016-08-29T00:45:43Z</cp:lastPrinted>
  <dcterms:created xsi:type="dcterms:W3CDTF">2016-08-28T23:59:36Z</dcterms:created>
  <dcterms:modified xsi:type="dcterms:W3CDTF">2016-08-29T02:55:19Z</dcterms:modified>
</cp:coreProperties>
</file>