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3" i="1"/>
  <c r="I26" i="1"/>
  <c r="E23" i="1" l="1"/>
  <c r="H23" i="1" s="1"/>
  <c r="B28" i="1"/>
  <c r="H22" i="1" s="1"/>
  <c r="H24" i="1" s="1"/>
  <c r="B24" i="1"/>
  <c r="B25" i="1"/>
  <c r="E25" i="1" l="1"/>
  <c r="J23" i="1" s="1"/>
  <c r="B30" i="1"/>
  <c r="J22" i="1" s="1"/>
  <c r="B29" i="1"/>
  <c r="I22" i="1" s="1"/>
  <c r="E24" i="1"/>
  <c r="I23" i="1" s="1"/>
  <c r="J24" i="1" l="1"/>
  <c r="I24" i="1"/>
  <c r="I25" i="1" s="1"/>
  <c r="I27" i="1" s="1"/>
</calcChain>
</file>

<file path=xl/sharedStrings.xml><?xml version="1.0" encoding="utf-8"?>
<sst xmlns="http://schemas.openxmlformats.org/spreadsheetml/2006/main" count="52" uniqueCount="50">
  <si>
    <t>Productos</t>
  </si>
  <si>
    <t>Caramelo arcoíris</t>
  </si>
  <si>
    <t>Paleta frutal</t>
  </si>
  <si>
    <t>Paletón de chocolate</t>
  </si>
  <si>
    <t>Precio de venta (P)</t>
  </si>
  <si>
    <t>Costo variable por unidad (v)</t>
  </si>
  <si>
    <t>Proporción de producción</t>
  </si>
  <si>
    <t>Costos Fijos (CF)</t>
  </si>
  <si>
    <t>Caramelo Arcoíris</t>
  </si>
  <si>
    <t>Paleta Frutal</t>
  </si>
  <si>
    <t>Paletón de Chocolate</t>
  </si>
  <si>
    <t>Contribución marginal (precio – costo variable por unidad )</t>
  </si>
  <si>
    <t>4.50 – 2,20= 2.30</t>
  </si>
  <si>
    <t>3.80 – 1.10= 2.70</t>
  </si>
  <si>
    <t>8.40 – 4.20 = 4.20</t>
  </si>
  <si>
    <t>Contribución marginal ponderada (contribución marginal X % de ponderación)</t>
  </si>
  <si>
    <t>2.30 x .30 = .69</t>
  </si>
  <si>
    <t>2.70 x .25 = .675</t>
  </si>
  <si>
    <t>4.20 x .45 = 1.89</t>
  </si>
  <si>
    <t>Contribución marginal ponderada promedio</t>
  </si>
  <si>
    <t>.69 + .675 + 1.89 = 3.255</t>
  </si>
  <si>
    <t>Comprobación</t>
  </si>
  <si>
    <t>Total de unidades 23 041.47 x % de participación caramelo 30% = 6912.44 </t>
  </si>
  <si>
    <t>Total de unidades 23 041.47 x % de participación paletas 25% = 5760.36 </t>
  </si>
  <si>
    <t>Total de unidades 23 041.47 x % de participación paletón 45% = 10 368.66 </t>
  </si>
  <si>
    <t>Ingreso (P X Q) = 6912.44 X 4.50 + 5760.36 x 3.80 + 10 368.66 x 8.40 = 31 105.98 + 21 889.36 + 87 096.74 </t>
  </si>
  <si>
    <t>Costo variable por unidad =6912.44 X 2.20 + 5760.36 x 1.10 + 10 368.66 x 4.20 = 15 207.396 + 6336.39 + 43548.37</t>
  </si>
  <si>
    <t>ingreso</t>
  </si>
  <si>
    <t>31 105.98</t>
  </si>
  <si>
    <t>21 889.36</t>
  </si>
  <si>
    <t>87 096.74</t>
  </si>
  <si>
    <t>(-) costo variable por unidad</t>
  </si>
  <si>
    <t>15 207.39</t>
  </si>
  <si>
    <t>(=) margen de contribución</t>
  </si>
  <si>
    <t>15 898.59</t>
  </si>
  <si>
    <t>15 552.97</t>
  </si>
  <si>
    <t>43 548.37</t>
  </si>
  <si>
    <t>15 898.60+15552.97+43548.37 = 75 000</t>
  </si>
  <si>
    <t>(-) costos fijos</t>
  </si>
  <si>
    <t>75 0000</t>
  </si>
  <si>
    <t>0</t>
  </si>
  <si>
    <t>(=) utilidad o perdida</t>
  </si>
  <si>
    <t>Utilidad Deseada</t>
  </si>
  <si>
    <t>Comprobación Utilidad Deseada</t>
  </si>
  <si>
    <t>PEU=</t>
  </si>
  <si>
    <t>Ingreso</t>
  </si>
  <si>
    <t>Costo Variable</t>
  </si>
  <si>
    <t>Costo Fijo</t>
  </si>
  <si>
    <t>Magen de Contribución</t>
  </si>
  <si>
    <t>Utilidad Total Deseada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</si>
</sst>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 style="thin">
        <color rgb="FF000000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DDDDDD"/>
      </bottom>
      <diagonal/>
    </border>
    <border>
      <left/>
      <right/>
      <top style="thin">
        <color rgb="FF000000"/>
      </top>
      <bottom style="thick">
        <color rgb="FFDDDDDD"/>
      </bottom>
      <diagonal/>
    </border>
    <border>
      <left/>
      <right style="thin">
        <color rgb="FF000000"/>
      </right>
      <top style="thin">
        <color rgb="FF000000"/>
      </top>
      <bottom style="thick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DDDDDD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top" wrapText="1"/>
    </xf>
    <xf numFmtId="43" fontId="3" fillId="0" borderId="3" xfId="1" applyFont="1" applyBorder="1" applyAlignment="1">
      <alignment horizontal="center" vertical="top" wrapText="1"/>
    </xf>
    <xf numFmtId="43" fontId="3" fillId="0" borderId="4" xfId="1" applyFont="1" applyBorder="1" applyAlignment="1">
      <alignment horizontal="center" vertical="top" wrapText="1"/>
    </xf>
    <xf numFmtId="44" fontId="3" fillId="0" borderId="4" xfId="1" applyNumberFormat="1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43" fontId="0" fillId="0" borderId="0" xfId="0" applyNumberFormat="1"/>
    <xf numFmtId="43" fontId="0" fillId="0" borderId="10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0" xfId="1" applyFont="1"/>
    <xf numFmtId="0" fontId="6" fillId="0" borderId="0" xfId="0" applyFont="1"/>
    <xf numFmtId="0" fontId="6" fillId="2" borderId="0" xfId="0" applyFont="1" applyFill="1" applyAlignment="1">
      <alignment wrapText="1"/>
    </xf>
    <xf numFmtId="0" fontId="6" fillId="2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</xdr:row>
      <xdr:rowOff>66675</xdr:rowOff>
    </xdr:from>
    <xdr:to>
      <xdr:col>16</xdr:col>
      <xdr:colOff>409575</xdr:colOff>
      <xdr:row>4</xdr:row>
      <xdr:rowOff>228600</xdr:rowOff>
    </xdr:to>
    <xdr:pic>
      <xdr:nvPicPr>
        <xdr:cNvPr id="2" name="Imagen 1" descr="http://148.204.57.106:8080/Administracion/img/pequmez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257175"/>
          <a:ext cx="43815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I2" sqref="I2"/>
    </sheetView>
  </sheetViews>
  <sheetFormatPr baseColWidth="10" defaultRowHeight="15" x14ac:dyDescent="0.25"/>
  <cols>
    <col min="1" max="1" width="3.140625" customWidth="1"/>
    <col min="2" max="2" width="17.5703125" customWidth="1"/>
    <col min="7" max="7" width="27.7109375" customWidth="1"/>
    <col min="8" max="8" width="18" customWidth="1"/>
    <col min="9" max="9" width="26.140625" bestFit="1" customWidth="1"/>
    <col min="10" max="10" width="34" bestFit="1" customWidth="1"/>
    <col min="11" max="12" width="9" bestFit="1" customWidth="1"/>
  </cols>
  <sheetData>
    <row r="2" spans="2:12" ht="45.75" thickBot="1" x14ac:dyDescent="0.3">
      <c r="B2" s="2" t="s">
        <v>0</v>
      </c>
      <c r="C2" s="3"/>
      <c r="D2" s="3"/>
      <c r="E2" s="4"/>
      <c r="G2" s="5"/>
      <c r="H2" s="5" t="s">
        <v>8</v>
      </c>
      <c r="I2" s="5" t="s">
        <v>9</v>
      </c>
      <c r="J2" s="5" t="s">
        <v>10</v>
      </c>
    </row>
    <row r="3" spans="2:12" ht="27" thickTop="1" thickBot="1" x14ac:dyDescent="0.3">
      <c r="B3" s="14"/>
      <c r="C3" s="14" t="s">
        <v>1</v>
      </c>
      <c r="D3" s="14" t="s">
        <v>2</v>
      </c>
      <c r="E3" s="14" t="s">
        <v>3</v>
      </c>
      <c r="G3" s="15" t="s">
        <v>11</v>
      </c>
      <c r="H3" s="1" t="s">
        <v>12</v>
      </c>
      <c r="I3" s="1" t="s">
        <v>13</v>
      </c>
      <c r="J3" s="1" t="s">
        <v>14</v>
      </c>
    </row>
    <row r="4" spans="2:12" ht="34.5" thickBot="1" x14ac:dyDescent="0.3">
      <c r="B4" s="14" t="s">
        <v>4</v>
      </c>
      <c r="C4" s="1">
        <v>4.5</v>
      </c>
      <c r="D4" s="1">
        <v>3.8</v>
      </c>
      <c r="E4" s="1">
        <v>8.4</v>
      </c>
      <c r="G4" s="15" t="s">
        <v>15</v>
      </c>
      <c r="H4" s="1" t="s">
        <v>16</v>
      </c>
      <c r="I4" s="1" t="s">
        <v>17</v>
      </c>
      <c r="J4" s="1" t="s">
        <v>18</v>
      </c>
    </row>
    <row r="5" spans="2:12" ht="29.25" customHeight="1" thickBot="1" x14ac:dyDescent="0.3">
      <c r="B5" s="14" t="s">
        <v>5</v>
      </c>
      <c r="C5" s="1">
        <v>2.2000000000000002</v>
      </c>
      <c r="D5" s="1">
        <v>1.1000000000000001</v>
      </c>
      <c r="E5" s="1">
        <v>4.2</v>
      </c>
      <c r="G5" s="15" t="s">
        <v>19</v>
      </c>
      <c r="H5" s="8" t="s">
        <v>20</v>
      </c>
      <c r="I5" s="9"/>
      <c r="J5" s="13">
        <v>3.2549999999999999</v>
      </c>
    </row>
    <row r="6" spans="2:12" ht="26.25" thickBot="1" x14ac:dyDescent="0.3">
      <c r="B6" s="14" t="s">
        <v>6</v>
      </c>
      <c r="C6" s="1">
        <v>0.3</v>
      </c>
      <c r="D6" s="1">
        <v>0.25</v>
      </c>
      <c r="E6" s="1">
        <v>0.45</v>
      </c>
    </row>
    <row r="7" spans="2:12" x14ac:dyDescent="0.25">
      <c r="B7" s="14" t="s">
        <v>7</v>
      </c>
      <c r="C7" s="10">
        <v>75000</v>
      </c>
      <c r="D7" s="11"/>
      <c r="E7" s="12"/>
    </row>
    <row r="8" spans="2:12" x14ac:dyDescent="0.25">
      <c r="B8" s="16" t="s">
        <v>42</v>
      </c>
      <c r="C8" s="18">
        <v>35000</v>
      </c>
      <c r="D8" s="19"/>
      <c r="E8" s="19"/>
    </row>
    <row r="10" spans="2:12" x14ac:dyDescent="0.25">
      <c r="B10" t="s">
        <v>21</v>
      </c>
      <c r="I10" t="s">
        <v>27</v>
      </c>
      <c r="J10" t="s">
        <v>28</v>
      </c>
      <c r="K10" t="s">
        <v>29</v>
      </c>
      <c r="L10" t="s">
        <v>30</v>
      </c>
    </row>
    <row r="11" spans="2:12" x14ac:dyDescent="0.25">
      <c r="I11" t="s">
        <v>31</v>
      </c>
      <c r="J11" t="s">
        <v>32</v>
      </c>
      <c r="K11">
        <v>6336.39</v>
      </c>
      <c r="L11">
        <v>43548.37</v>
      </c>
    </row>
    <row r="12" spans="2:12" x14ac:dyDescent="0.25">
      <c r="B12" s="7" t="s">
        <v>22</v>
      </c>
      <c r="C12" s="7"/>
      <c r="D12" s="7"/>
      <c r="E12" s="7"/>
      <c r="F12" s="7"/>
      <c r="G12" s="7"/>
      <c r="I12" t="s">
        <v>33</v>
      </c>
      <c r="J12" t="s">
        <v>34</v>
      </c>
      <c r="K12" t="s">
        <v>35</v>
      </c>
      <c r="L12" t="s">
        <v>36</v>
      </c>
    </row>
    <row r="13" spans="2:12" x14ac:dyDescent="0.25">
      <c r="B13" s="7" t="s">
        <v>23</v>
      </c>
      <c r="C13" s="7"/>
      <c r="D13" s="7"/>
      <c r="E13" s="7"/>
      <c r="F13" s="7"/>
      <c r="G13" s="7"/>
      <c r="J13" t="s">
        <v>37</v>
      </c>
    </row>
    <row r="14" spans="2:12" x14ac:dyDescent="0.25">
      <c r="I14" t="s">
        <v>38</v>
      </c>
      <c r="J14" t="s">
        <v>39</v>
      </c>
    </row>
    <row r="15" spans="2:12" x14ac:dyDescent="0.25">
      <c r="B15" s="7" t="s">
        <v>24</v>
      </c>
      <c r="C15" s="7"/>
      <c r="D15" s="7"/>
      <c r="E15" s="7"/>
      <c r="F15" s="7"/>
      <c r="G15" s="7"/>
      <c r="I15" t="s">
        <v>41</v>
      </c>
      <c r="J15" t="s">
        <v>40</v>
      </c>
    </row>
    <row r="17" spans="2:10" x14ac:dyDescent="0.25">
      <c r="B17" s="6" t="s">
        <v>25</v>
      </c>
      <c r="C17" s="6"/>
      <c r="D17" s="6"/>
      <c r="E17" s="6"/>
      <c r="F17" s="6"/>
      <c r="G17" s="6"/>
    </row>
    <row r="19" spans="2:10" x14ac:dyDescent="0.25">
      <c r="B19" s="6" t="s">
        <v>26</v>
      </c>
      <c r="C19" s="6"/>
      <c r="D19" s="6"/>
      <c r="E19" s="6"/>
      <c r="F19" s="6"/>
      <c r="G19" s="6"/>
      <c r="H19" s="6"/>
    </row>
    <row r="21" spans="2:10" x14ac:dyDescent="0.25">
      <c r="B21" t="s">
        <v>44</v>
      </c>
      <c r="C21" s="17">
        <f>SUM(C7+C8)/J5</f>
        <v>33794.162826420892</v>
      </c>
    </row>
    <row r="22" spans="2:10" ht="24" customHeight="1" x14ac:dyDescent="0.25">
      <c r="B22" s="22" t="s">
        <v>43</v>
      </c>
      <c r="E22" s="22" t="s">
        <v>46</v>
      </c>
      <c r="F22" s="21"/>
      <c r="G22" s="23" t="s">
        <v>45</v>
      </c>
      <c r="H22" s="20">
        <f>B28</f>
        <v>45622.1198156682</v>
      </c>
      <c r="I22" s="20">
        <f>B29</f>
        <v>32104.454685099845</v>
      </c>
      <c r="J22" s="20">
        <f>B30</f>
        <v>127741.93548387098</v>
      </c>
    </row>
    <row r="23" spans="2:10" x14ac:dyDescent="0.25">
      <c r="B23" s="20">
        <f>C21*C6</f>
        <v>10138.248847926267</v>
      </c>
      <c r="E23" s="20">
        <f>B23*C5</f>
        <v>22304.147465437789</v>
      </c>
      <c r="G23" s="23" t="s">
        <v>46</v>
      </c>
      <c r="H23" s="20">
        <f>E23</f>
        <v>22304.147465437789</v>
      </c>
      <c r="I23" s="20">
        <f>E24</f>
        <v>9293.3947772657466</v>
      </c>
      <c r="J23" s="20">
        <f>E25</f>
        <v>63870.967741935492</v>
      </c>
    </row>
    <row r="24" spans="2:10" x14ac:dyDescent="0.25">
      <c r="B24" s="20">
        <f>C21*D6</f>
        <v>8448.540706605223</v>
      </c>
      <c r="E24" s="20">
        <f>B24*D5</f>
        <v>9293.3947772657466</v>
      </c>
      <c r="G24" s="23" t="s">
        <v>48</v>
      </c>
      <c r="H24" s="20">
        <f>H22-H23</f>
        <v>23317.972350230411</v>
      </c>
      <c r="I24" s="20">
        <f>I22-I23</f>
        <v>22811.059907834097</v>
      </c>
      <c r="J24" s="20">
        <f>J22-J23</f>
        <v>63870.967741935492</v>
      </c>
    </row>
    <row r="25" spans="2:10" x14ac:dyDescent="0.25">
      <c r="B25" s="20">
        <f>C21*E6</f>
        <v>15207.373271889403</v>
      </c>
      <c r="E25" s="20">
        <f>B25*E5</f>
        <v>63870.967741935492</v>
      </c>
      <c r="G25" s="23"/>
      <c r="I25" s="20">
        <f>SUM(H24:J24)</f>
        <v>110000</v>
      </c>
    </row>
    <row r="26" spans="2:10" x14ac:dyDescent="0.25">
      <c r="G26" s="23" t="s">
        <v>47</v>
      </c>
      <c r="I26" s="20">
        <f>C7</f>
        <v>75000</v>
      </c>
    </row>
    <row r="27" spans="2:10" x14ac:dyDescent="0.25">
      <c r="B27" s="23" t="s">
        <v>45</v>
      </c>
      <c r="G27" s="23" t="s">
        <v>49</v>
      </c>
      <c r="I27" s="20">
        <f>I25-I26</f>
        <v>35000</v>
      </c>
    </row>
    <row r="28" spans="2:10" x14ac:dyDescent="0.25">
      <c r="B28" s="20">
        <f>B23*C4</f>
        <v>45622.1198156682</v>
      </c>
    </row>
    <row r="29" spans="2:10" x14ac:dyDescent="0.25">
      <c r="B29" s="20">
        <f>B24*D4</f>
        <v>32104.454685099845</v>
      </c>
    </row>
    <row r="30" spans="2:10" x14ac:dyDescent="0.25">
      <c r="B30" s="20">
        <f>B25*E4</f>
        <v>127741.93548387098</v>
      </c>
    </row>
  </sheetData>
  <mergeCells count="9">
    <mergeCell ref="B17:G17"/>
    <mergeCell ref="B19:H19"/>
    <mergeCell ref="C8:E8"/>
    <mergeCell ref="H5:I5"/>
    <mergeCell ref="B2:E2"/>
    <mergeCell ref="C7:E7"/>
    <mergeCell ref="B12:G12"/>
    <mergeCell ref="B13:G13"/>
    <mergeCell ref="B15:G15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 Rojas Alvarado</dc:creator>
  <cp:lastModifiedBy>Toño Rojas Alvarado</cp:lastModifiedBy>
  <dcterms:created xsi:type="dcterms:W3CDTF">2018-11-07T14:50:57Z</dcterms:created>
  <dcterms:modified xsi:type="dcterms:W3CDTF">2018-11-07T15:32:24Z</dcterms:modified>
</cp:coreProperties>
</file>