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8_{50E03248-2689-469C-A810-D2482B4822B6}" xr6:coauthVersionLast="46" xr6:coauthVersionMax="46" xr10:uidLastSave="{00000000-0000-0000-0000-000000000000}"/>
  <bookViews>
    <workbookView xWindow="-109" yWindow="-109" windowWidth="18775" windowHeight="10067" xr2:uid="{7025B362-FC86-4417-AA11-419797AAB551}"/>
  </bookViews>
  <sheets>
    <sheet name="Duda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I19" i="2"/>
  <c r="H19" i="2"/>
  <c r="H20" i="2" s="1"/>
  <c r="E19" i="2"/>
  <c r="D19" i="2"/>
  <c r="D20" i="2" s="1"/>
  <c r="H18" i="2"/>
  <c r="G18" i="2"/>
  <c r="D18" i="2"/>
  <c r="J17" i="2"/>
  <c r="I17" i="2"/>
  <c r="I18" i="2" s="1"/>
  <c r="H17" i="2"/>
  <c r="G17" i="2"/>
  <c r="G19" i="2" s="1"/>
  <c r="G20" i="2" s="1"/>
  <c r="F17" i="2"/>
  <c r="F18" i="2" s="1"/>
  <c r="E17" i="2"/>
  <c r="E18" i="2" s="1"/>
  <c r="D17" i="2"/>
  <c r="J16" i="2"/>
  <c r="I16" i="2"/>
  <c r="H16" i="2"/>
  <c r="G16" i="2"/>
  <c r="F16" i="2"/>
  <c r="E16" i="2"/>
  <c r="D16" i="2"/>
  <c r="G14" i="2"/>
  <c r="J13" i="2"/>
  <c r="G13" i="2"/>
  <c r="F13" i="2"/>
  <c r="F14" i="2" s="1"/>
  <c r="J12" i="2"/>
  <c r="I12" i="2"/>
  <c r="G12" i="2"/>
  <c r="F12" i="2"/>
  <c r="E12" i="2"/>
  <c r="J11" i="2"/>
  <c r="I11" i="2"/>
  <c r="I13" i="2" s="1"/>
  <c r="H11" i="2"/>
  <c r="H12" i="2" s="1"/>
  <c r="G11" i="2"/>
  <c r="F11" i="2"/>
  <c r="E11" i="2"/>
  <c r="E13" i="2" s="1"/>
  <c r="E14" i="2" s="1"/>
  <c r="D11" i="2"/>
  <c r="D12" i="2" s="1"/>
  <c r="G10" i="2"/>
  <c r="H31" i="1"/>
  <c r="H30" i="1"/>
  <c r="H29" i="1"/>
  <c r="D35" i="1"/>
  <c r="D30" i="1"/>
  <c r="K24" i="1"/>
  <c r="K25" i="1"/>
  <c r="K23" i="1"/>
  <c r="E27" i="1"/>
  <c r="F27" i="1"/>
  <c r="G27" i="1"/>
  <c r="H27" i="1"/>
  <c r="D27" i="1"/>
  <c r="E26" i="1"/>
  <c r="F26" i="1"/>
  <c r="G26" i="1"/>
  <c r="H26" i="1"/>
  <c r="I26" i="1"/>
  <c r="J26" i="1"/>
  <c r="D26" i="1"/>
  <c r="E25" i="1"/>
  <c r="F25" i="1"/>
  <c r="G25" i="1"/>
  <c r="H25" i="1"/>
  <c r="I25" i="1"/>
  <c r="J25" i="1"/>
  <c r="D25" i="1"/>
  <c r="E23" i="1"/>
  <c r="F23" i="1"/>
  <c r="G23" i="1"/>
  <c r="H23" i="1"/>
  <c r="I23" i="1"/>
  <c r="J23" i="1"/>
  <c r="D23" i="1"/>
  <c r="E24" i="1"/>
  <c r="F24" i="1"/>
  <c r="G24" i="1"/>
  <c r="H24" i="1"/>
  <c r="I24" i="1"/>
  <c r="J24" i="1"/>
  <c r="D24" i="1"/>
  <c r="K18" i="1"/>
  <c r="K19" i="1"/>
  <c r="K17" i="1"/>
  <c r="E21" i="1"/>
  <c r="F21" i="1"/>
  <c r="G21" i="1"/>
  <c r="H21" i="1"/>
  <c r="D21" i="1"/>
  <c r="E20" i="1"/>
  <c r="F20" i="1"/>
  <c r="G20" i="1"/>
  <c r="H20" i="1"/>
  <c r="I20" i="1"/>
  <c r="J20" i="1"/>
  <c r="D20" i="1"/>
  <c r="E19" i="1"/>
  <c r="F19" i="1"/>
  <c r="G19" i="1"/>
  <c r="H19" i="1"/>
  <c r="I19" i="1"/>
  <c r="J19" i="1"/>
  <c r="D19" i="1"/>
  <c r="E17" i="1"/>
  <c r="F17" i="1"/>
  <c r="G17" i="1"/>
  <c r="H17" i="1"/>
  <c r="I17" i="1"/>
  <c r="J17" i="1"/>
  <c r="D17" i="1"/>
  <c r="E18" i="1"/>
  <c r="F18" i="1"/>
  <c r="G18" i="1"/>
  <c r="H18" i="1"/>
  <c r="I18" i="1"/>
  <c r="J18" i="1"/>
  <c r="D18" i="1"/>
  <c r="K12" i="1"/>
  <c r="K13" i="1"/>
  <c r="K11" i="1"/>
  <c r="F19" i="2" l="1"/>
  <c r="F20" i="2" s="1"/>
  <c r="J19" i="2"/>
  <c r="D10" i="2"/>
  <c r="H10" i="2"/>
  <c r="E10" i="2"/>
  <c r="I10" i="2"/>
  <c r="D13" i="2"/>
  <c r="D14" i="2" s="1"/>
  <c r="H13" i="2"/>
  <c r="H14" i="2" s="1"/>
  <c r="F10" i="2"/>
  <c r="J10" i="2"/>
</calcChain>
</file>

<file path=xl/sharedStrings.xml><?xml version="1.0" encoding="utf-8"?>
<sst xmlns="http://schemas.openxmlformats.org/spreadsheetml/2006/main" count="109" uniqueCount="53">
  <si>
    <t>Máx Z=m+n</t>
  </si>
  <si>
    <t>s.a.</t>
  </si>
  <si>
    <t>r1</t>
  </si>
  <si>
    <t>3m+2n=15</t>
  </si>
  <si>
    <t>r2</t>
  </si>
  <si>
    <t>m&lt;=5</t>
  </si>
  <si>
    <t>r3</t>
  </si>
  <si>
    <t>r4</t>
  </si>
  <si>
    <t>a&gt;b</t>
  </si>
  <si>
    <t>a&gt;=b+1</t>
  </si>
  <si>
    <t>a&gt;=b</t>
  </si>
  <si>
    <t>m&gt;=0</t>
  </si>
  <si>
    <t>n&gt;=0</t>
  </si>
  <si>
    <t>r1a</t>
  </si>
  <si>
    <t>r1b</t>
  </si>
  <si>
    <t>3m+2n&lt;=15</t>
  </si>
  <si>
    <t>3m+2n&gt;=15</t>
  </si>
  <si>
    <t>3m+2n+h1=15</t>
  </si>
  <si>
    <t>3m+2n-h2+A2=15</t>
  </si>
  <si>
    <t>m+h3=5</t>
  </si>
  <si>
    <t>Z=m+n+0h1+0h2+0h3-MA2</t>
  </si>
  <si>
    <t>Cj</t>
  </si>
  <si>
    <t>-M</t>
  </si>
  <si>
    <t>m</t>
  </si>
  <si>
    <t>n</t>
  </si>
  <si>
    <t>h1</t>
  </si>
  <si>
    <t>h2</t>
  </si>
  <si>
    <t>h3</t>
  </si>
  <si>
    <t>A2</t>
  </si>
  <si>
    <t>Zj</t>
  </si>
  <si>
    <t>Cj-Zj</t>
  </si>
  <si>
    <t>m&gt;0</t>
  </si>
  <si>
    <t>-3M</t>
  </si>
  <si>
    <t>-2M</t>
  </si>
  <si>
    <t>M</t>
  </si>
  <si>
    <t>1+3M</t>
  </si>
  <si>
    <t>1+2M</t>
  </si>
  <si>
    <t>-15M</t>
  </si>
  <si>
    <t>1/3A2</t>
  </si>
  <si>
    <t>-3m+h1</t>
  </si>
  <si>
    <t>-m+h3</t>
  </si>
  <si>
    <t>-M-1/3</t>
  </si>
  <si>
    <t>3/2m</t>
  </si>
  <si>
    <t>2/3n+h3</t>
  </si>
  <si>
    <t>-M-1/2</t>
  </si>
  <si>
    <t>m=</t>
  </si>
  <si>
    <t>n=</t>
  </si>
  <si>
    <t>h1=</t>
  </si>
  <si>
    <t>h2=</t>
  </si>
  <si>
    <t>h3=</t>
  </si>
  <si>
    <t>Zj=</t>
  </si>
  <si>
    <t>A2=</t>
  </si>
  <si>
    <t>Gráfico Máx (0,7.5)=7.5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</si>
</sst>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164" fontId="0" fillId="3" borderId="0" xfId="0" applyNumberFormat="1" applyFill="1"/>
    <xf numFmtId="164" fontId="0" fillId="0" borderId="0" xfId="0" quotePrefix="1" applyNumberFormat="1"/>
    <xf numFmtId="164" fontId="1" fillId="0" borderId="0" xfId="0" applyNumberFormat="1" applyFont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 applyFill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637028</xdr:colOff>
      <xdr:row>32</xdr:row>
      <xdr:rowOff>35584</xdr:rowOff>
    </xdr:from>
    <xdr:to>
      <xdr:col>11</xdr:col>
      <xdr:colOff>245521</xdr:colOff>
      <xdr:row>46</xdr:row>
      <xdr:rowOff>90025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8CCC2E-5CAB-4BD5-83D6-9735FE9B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2909" y="5768832"/>
          <a:ext cx="4903785" cy="256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5C09-8041-40D2-9536-F68C10D21D67}">
  <dimension ref="A1:K35"/>
  <sheetViews>
    <sheetView tabSelected="1" zoomScale="130" zoomScaleNormal="130" workbookViewId="0">
      <selection activeCell="B6" sqref="B6"/>
    </sheetView>
  </sheetViews>
  <sheetFormatPr baseColWidth="10" defaultRowHeight="14.3" x14ac:dyDescent="0.25"/>
  <sheetData>
    <row r="1" spans="1:11" x14ac:dyDescent="0.25">
      <c r="A1" s="6" t="s">
        <v>0</v>
      </c>
      <c r="D1" t="s">
        <v>20</v>
      </c>
    </row>
    <row r="2" spans="1:11" x14ac:dyDescent="0.25">
      <c r="A2" s="6" t="s">
        <v>1</v>
      </c>
      <c r="B2" s="6"/>
    </row>
    <row r="3" spans="1:11" x14ac:dyDescent="0.25">
      <c r="A3" s="6" t="s">
        <v>2</v>
      </c>
      <c r="B3" s="6" t="s">
        <v>3</v>
      </c>
      <c r="C3" s="2" t="s">
        <v>13</v>
      </c>
      <c r="D3" t="s">
        <v>15</v>
      </c>
      <c r="E3" t="s">
        <v>17</v>
      </c>
      <c r="H3" t="s">
        <v>8</v>
      </c>
      <c r="I3" s="1" t="s">
        <v>10</v>
      </c>
    </row>
    <row r="4" spans="1:11" x14ac:dyDescent="0.25">
      <c r="A4" s="6" t="s">
        <v>4</v>
      </c>
      <c r="B4" s="6" t="s">
        <v>5</v>
      </c>
      <c r="C4" s="2" t="s">
        <v>14</v>
      </c>
      <c r="D4" t="s">
        <v>16</v>
      </c>
      <c r="E4" t="s">
        <v>18</v>
      </c>
      <c r="H4" t="s">
        <v>9</v>
      </c>
    </row>
    <row r="5" spans="1:11" x14ac:dyDescent="0.25">
      <c r="A5" s="6" t="s">
        <v>6</v>
      </c>
      <c r="B5" s="6" t="s">
        <v>11</v>
      </c>
      <c r="C5" s="2" t="s">
        <v>4</v>
      </c>
      <c r="D5" t="s">
        <v>5</v>
      </c>
      <c r="E5" t="s">
        <v>19</v>
      </c>
    </row>
    <row r="6" spans="1:11" x14ac:dyDescent="0.25">
      <c r="A6" s="6" t="s">
        <v>7</v>
      </c>
      <c r="B6" s="6" t="s">
        <v>12</v>
      </c>
      <c r="C6" s="2" t="s">
        <v>6</v>
      </c>
      <c r="D6" t="s">
        <v>11</v>
      </c>
      <c r="E6" t="s">
        <v>31</v>
      </c>
    </row>
    <row r="7" spans="1:11" x14ac:dyDescent="0.25">
      <c r="C7" s="2" t="s">
        <v>7</v>
      </c>
      <c r="D7" t="s">
        <v>12</v>
      </c>
    </row>
    <row r="9" spans="1:11" x14ac:dyDescent="0.25">
      <c r="C9" s="3" t="s">
        <v>21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4" t="s">
        <v>22</v>
      </c>
    </row>
    <row r="10" spans="1:11" x14ac:dyDescent="0.25">
      <c r="C10" s="3"/>
      <c r="D10" s="3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</row>
    <row r="11" spans="1:11" x14ac:dyDescent="0.25">
      <c r="B11" s="9">
        <v>0</v>
      </c>
      <c r="C11" s="5" t="s">
        <v>25</v>
      </c>
      <c r="D11" s="11">
        <v>3</v>
      </c>
      <c r="E11" s="5">
        <v>2</v>
      </c>
      <c r="F11" s="5">
        <v>1</v>
      </c>
      <c r="G11" s="5">
        <v>0</v>
      </c>
      <c r="H11" s="5">
        <v>0</v>
      </c>
      <c r="I11" s="5">
        <v>0</v>
      </c>
      <c r="J11" s="5">
        <v>15</v>
      </c>
      <c r="K11" s="8">
        <f>J11/D11</f>
        <v>5</v>
      </c>
    </row>
    <row r="12" spans="1:11" x14ac:dyDescent="0.25">
      <c r="B12" s="10" t="s">
        <v>22</v>
      </c>
      <c r="C12" s="5" t="s">
        <v>28</v>
      </c>
      <c r="D12" s="11">
        <v>3</v>
      </c>
      <c r="E12" s="11">
        <v>2</v>
      </c>
      <c r="F12" s="11">
        <v>0</v>
      </c>
      <c r="G12" s="11">
        <v>-1</v>
      </c>
      <c r="H12" s="11">
        <v>0</v>
      </c>
      <c r="I12" s="11">
        <v>1</v>
      </c>
      <c r="J12" s="11">
        <v>15</v>
      </c>
      <c r="K12" s="8">
        <f t="shared" ref="K12:K13" si="0">J12/D12</f>
        <v>5</v>
      </c>
    </row>
    <row r="13" spans="1:11" x14ac:dyDescent="0.25">
      <c r="B13" s="9">
        <v>0</v>
      </c>
      <c r="C13" s="5" t="s">
        <v>27</v>
      </c>
      <c r="D13" s="11">
        <v>1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5</v>
      </c>
      <c r="K13" s="8">
        <f t="shared" si="0"/>
        <v>5</v>
      </c>
    </row>
    <row r="14" spans="1:11" x14ac:dyDescent="0.25">
      <c r="C14" s="5" t="s">
        <v>29</v>
      </c>
      <c r="D14" s="12" t="s">
        <v>32</v>
      </c>
      <c r="E14" s="7" t="s">
        <v>33</v>
      </c>
      <c r="F14" s="5">
        <v>0</v>
      </c>
      <c r="G14" s="5" t="s">
        <v>34</v>
      </c>
      <c r="H14" s="5">
        <v>0</v>
      </c>
      <c r="I14" s="7" t="s">
        <v>22</v>
      </c>
      <c r="J14" s="7" t="s">
        <v>37</v>
      </c>
    </row>
    <row r="15" spans="1:11" x14ac:dyDescent="0.25">
      <c r="C15" s="5" t="s">
        <v>30</v>
      </c>
      <c r="D15" s="12" t="s">
        <v>35</v>
      </c>
      <c r="E15" s="7" t="s">
        <v>36</v>
      </c>
      <c r="F15" s="5">
        <v>0</v>
      </c>
      <c r="G15" s="7" t="s">
        <v>22</v>
      </c>
      <c r="H15" s="5">
        <v>0</v>
      </c>
      <c r="I15" s="5">
        <v>0</v>
      </c>
    </row>
    <row r="16" spans="1:11" x14ac:dyDescent="0.25">
      <c r="D16" s="14"/>
      <c r="E16" s="14"/>
      <c r="F16" s="14"/>
      <c r="G16" s="14"/>
    </row>
    <row r="17" spans="1:11" x14ac:dyDescent="0.25">
      <c r="A17" s="1" t="s">
        <v>39</v>
      </c>
      <c r="B17" s="9">
        <v>0</v>
      </c>
      <c r="C17" s="5" t="s">
        <v>25</v>
      </c>
      <c r="D17" s="15">
        <f>-3*D18+D11</f>
        <v>0</v>
      </c>
      <c r="E17" s="17">
        <f t="shared" ref="E17:J17" si="1">-3*E18+E11</f>
        <v>0</v>
      </c>
      <c r="F17" s="15">
        <f t="shared" si="1"/>
        <v>1</v>
      </c>
      <c r="G17" s="15">
        <f t="shared" si="1"/>
        <v>1</v>
      </c>
      <c r="H17" s="15">
        <f t="shared" si="1"/>
        <v>0</v>
      </c>
      <c r="I17" s="15">
        <f t="shared" si="1"/>
        <v>-1</v>
      </c>
      <c r="J17" s="15">
        <f t="shared" si="1"/>
        <v>0</v>
      </c>
      <c r="K17" s="19" t="e">
        <f>J17/E17</f>
        <v>#DIV/0!</v>
      </c>
    </row>
    <row r="18" spans="1:11" x14ac:dyDescent="0.25">
      <c r="A18" s="1" t="s">
        <v>38</v>
      </c>
      <c r="B18" s="10">
        <v>1</v>
      </c>
      <c r="C18" s="5" t="s">
        <v>23</v>
      </c>
      <c r="D18" s="17">
        <f>1/3*D12</f>
        <v>1</v>
      </c>
      <c r="E18" s="17">
        <f t="shared" ref="E18:J18" si="2">1/3*E12</f>
        <v>0.66666666666666663</v>
      </c>
      <c r="F18" s="17">
        <f t="shared" si="2"/>
        <v>0</v>
      </c>
      <c r="G18" s="17">
        <f t="shared" si="2"/>
        <v>-0.33333333333333331</v>
      </c>
      <c r="H18" s="17">
        <f t="shared" si="2"/>
        <v>0</v>
      </c>
      <c r="I18" s="17">
        <f t="shared" si="2"/>
        <v>0.33333333333333331</v>
      </c>
      <c r="J18" s="17">
        <f t="shared" si="2"/>
        <v>5</v>
      </c>
      <c r="K18" s="19">
        <f t="shared" ref="K18:K19" si="3">J18/E18</f>
        <v>7.5</v>
      </c>
    </row>
    <row r="19" spans="1:11" x14ac:dyDescent="0.25">
      <c r="A19" s="1" t="s">
        <v>40</v>
      </c>
      <c r="B19" s="9">
        <v>0</v>
      </c>
      <c r="C19" s="5" t="s">
        <v>27</v>
      </c>
      <c r="D19" s="13">
        <f>-D18+D13</f>
        <v>0</v>
      </c>
      <c r="E19" s="17">
        <f t="shared" ref="E19:J19" si="4">-E18+E13</f>
        <v>-0.66666666666666663</v>
      </c>
      <c r="F19" s="13">
        <f t="shared" si="4"/>
        <v>0</v>
      </c>
      <c r="G19" s="13">
        <f t="shared" si="4"/>
        <v>0.33333333333333331</v>
      </c>
      <c r="H19" s="13">
        <f t="shared" si="4"/>
        <v>1</v>
      </c>
      <c r="I19" s="13">
        <f t="shared" si="4"/>
        <v>-0.33333333333333331</v>
      </c>
      <c r="J19" s="13">
        <f t="shared" si="4"/>
        <v>0</v>
      </c>
      <c r="K19" s="19">
        <f t="shared" si="3"/>
        <v>0</v>
      </c>
    </row>
    <row r="20" spans="1:11" x14ac:dyDescent="0.25">
      <c r="C20" s="5" t="s">
        <v>29</v>
      </c>
      <c r="D20" s="13">
        <f>D18</f>
        <v>1</v>
      </c>
      <c r="E20" s="17">
        <f t="shared" ref="E20:J20" si="5">E18</f>
        <v>0.66666666666666663</v>
      </c>
      <c r="F20" s="13">
        <f t="shared" si="5"/>
        <v>0</v>
      </c>
      <c r="G20" s="13">
        <f t="shared" si="5"/>
        <v>-0.33333333333333331</v>
      </c>
      <c r="H20" s="13">
        <f t="shared" si="5"/>
        <v>0</v>
      </c>
      <c r="I20" s="13">
        <f t="shared" si="5"/>
        <v>0.33333333333333331</v>
      </c>
      <c r="J20" s="13">
        <f t="shared" si="5"/>
        <v>5</v>
      </c>
    </row>
    <row r="21" spans="1:11" x14ac:dyDescent="0.25">
      <c r="C21" s="5" t="s">
        <v>30</v>
      </c>
      <c r="D21" s="13">
        <f>D9-D20</f>
        <v>0</v>
      </c>
      <c r="E21" s="17">
        <f t="shared" ref="E21:I21" si="6">E9-E20</f>
        <v>0.33333333333333337</v>
      </c>
      <c r="F21" s="13">
        <f t="shared" si="6"/>
        <v>0</v>
      </c>
      <c r="G21" s="13">
        <f t="shared" si="6"/>
        <v>0.33333333333333331</v>
      </c>
      <c r="H21" s="13">
        <f t="shared" si="6"/>
        <v>0</v>
      </c>
      <c r="I21" s="16" t="s">
        <v>41</v>
      </c>
      <c r="J21" s="13"/>
    </row>
    <row r="23" spans="1:11" x14ac:dyDescent="0.25">
      <c r="B23" s="9">
        <v>0</v>
      </c>
      <c r="C23" s="5" t="s">
        <v>25</v>
      </c>
      <c r="D23" s="18">
        <f>D17</f>
        <v>0</v>
      </c>
      <c r="E23" s="18">
        <f t="shared" ref="E23:J23" si="7">E17</f>
        <v>0</v>
      </c>
      <c r="F23" s="18">
        <f t="shared" si="7"/>
        <v>1</v>
      </c>
      <c r="G23" s="20">
        <f t="shared" si="7"/>
        <v>1</v>
      </c>
      <c r="H23" s="18">
        <f t="shared" si="7"/>
        <v>0</v>
      </c>
      <c r="I23" s="18">
        <f t="shared" si="7"/>
        <v>-1</v>
      </c>
      <c r="J23" s="18">
        <f t="shared" si="7"/>
        <v>0</v>
      </c>
      <c r="K23" s="22">
        <f>J23/G23</f>
        <v>0</v>
      </c>
    </row>
    <row r="24" spans="1:11" x14ac:dyDescent="0.25">
      <c r="A24" s="1" t="s">
        <v>42</v>
      </c>
      <c r="B24" s="10">
        <v>1</v>
      </c>
      <c r="C24" s="5" t="s">
        <v>24</v>
      </c>
      <c r="D24" s="18">
        <f>3/2*D18</f>
        <v>1.5</v>
      </c>
      <c r="E24" s="18">
        <f t="shared" ref="E24:J24" si="8">3/2*E18</f>
        <v>1</v>
      </c>
      <c r="F24" s="18">
        <f t="shared" si="8"/>
        <v>0</v>
      </c>
      <c r="G24" s="20">
        <f t="shared" si="8"/>
        <v>-0.5</v>
      </c>
      <c r="H24" s="18">
        <f t="shared" si="8"/>
        <v>0</v>
      </c>
      <c r="I24" s="18">
        <f t="shared" si="8"/>
        <v>0.5</v>
      </c>
      <c r="J24" s="18">
        <f t="shared" si="8"/>
        <v>7.5</v>
      </c>
      <c r="K24" s="22">
        <f t="shared" ref="K24:K25" si="9">J24/G24</f>
        <v>-15</v>
      </c>
    </row>
    <row r="25" spans="1:11" x14ac:dyDescent="0.25">
      <c r="A25" s="1" t="s">
        <v>43</v>
      </c>
      <c r="B25" s="9">
        <v>0</v>
      </c>
      <c r="C25" s="5" t="s">
        <v>27</v>
      </c>
      <c r="D25" s="18">
        <f>2/3*D24+D19</f>
        <v>1</v>
      </c>
      <c r="E25" s="18">
        <f t="shared" ref="E25:J25" si="10">2/3*E24+E19</f>
        <v>0</v>
      </c>
      <c r="F25" s="18">
        <f t="shared" si="10"/>
        <v>0</v>
      </c>
      <c r="G25" s="20">
        <f t="shared" si="10"/>
        <v>0</v>
      </c>
      <c r="H25" s="18">
        <f t="shared" si="10"/>
        <v>1</v>
      </c>
      <c r="I25" s="18">
        <f t="shared" si="10"/>
        <v>0</v>
      </c>
      <c r="J25" s="18">
        <f t="shared" si="10"/>
        <v>5</v>
      </c>
      <c r="K25" s="22" t="e">
        <f t="shared" si="9"/>
        <v>#DIV/0!</v>
      </c>
    </row>
    <row r="26" spans="1:11" x14ac:dyDescent="0.25">
      <c r="C26" s="5" t="s">
        <v>29</v>
      </c>
      <c r="D26" s="18">
        <f>D24</f>
        <v>1.5</v>
      </c>
      <c r="E26" s="18">
        <f t="shared" ref="E26:J26" si="11">E24</f>
        <v>1</v>
      </c>
      <c r="F26" s="18">
        <f t="shared" si="11"/>
        <v>0</v>
      </c>
      <c r="G26" s="20">
        <f t="shared" si="11"/>
        <v>-0.5</v>
      </c>
      <c r="H26" s="18">
        <f t="shared" si="11"/>
        <v>0</v>
      </c>
      <c r="I26" s="18">
        <f t="shared" si="11"/>
        <v>0.5</v>
      </c>
      <c r="J26" s="18">
        <f t="shared" si="11"/>
        <v>7.5</v>
      </c>
    </row>
    <row r="27" spans="1:11" x14ac:dyDescent="0.25">
      <c r="C27" s="5" t="s">
        <v>30</v>
      </c>
      <c r="D27" s="18">
        <f>D9-D26</f>
        <v>-0.5</v>
      </c>
      <c r="E27" s="18">
        <f t="shared" ref="E27:I27" si="12">E9-E26</f>
        <v>0</v>
      </c>
      <c r="F27" s="18">
        <f t="shared" si="12"/>
        <v>0</v>
      </c>
      <c r="G27" s="20">
        <f t="shared" si="12"/>
        <v>0.5</v>
      </c>
      <c r="H27" s="18">
        <f t="shared" si="12"/>
        <v>0</v>
      </c>
      <c r="I27" s="21" t="s">
        <v>44</v>
      </c>
    </row>
    <row r="29" spans="1:11" x14ac:dyDescent="0.25">
      <c r="C29" s="23" t="s">
        <v>45</v>
      </c>
      <c r="D29" s="24">
        <v>0</v>
      </c>
      <c r="F29" t="s">
        <v>17</v>
      </c>
      <c r="H29" s="27">
        <f>3*D29+2*D30+D31</f>
        <v>15</v>
      </c>
    </row>
    <row r="30" spans="1:11" x14ac:dyDescent="0.25">
      <c r="C30" s="23" t="s">
        <v>46</v>
      </c>
      <c r="D30" s="25">
        <f>J24</f>
        <v>7.5</v>
      </c>
      <c r="F30" t="s">
        <v>18</v>
      </c>
      <c r="H30" s="27">
        <f>3*D29+2*D30-D32+D34</f>
        <v>15</v>
      </c>
    </row>
    <row r="31" spans="1:11" x14ac:dyDescent="0.25">
      <c r="C31" s="23" t="s">
        <v>47</v>
      </c>
      <c r="D31" s="24">
        <v>0</v>
      </c>
      <c r="F31" t="s">
        <v>19</v>
      </c>
      <c r="H31" s="28">
        <f>D29+D33</f>
        <v>5</v>
      </c>
    </row>
    <row r="32" spans="1:11" x14ac:dyDescent="0.25">
      <c r="C32" s="23" t="s">
        <v>48</v>
      </c>
      <c r="D32" s="24">
        <v>0</v>
      </c>
      <c r="I32" t="s">
        <v>52</v>
      </c>
    </row>
    <row r="33" spans="3:4" x14ac:dyDescent="0.25">
      <c r="C33" s="23" t="s">
        <v>49</v>
      </c>
      <c r="D33" s="24">
        <v>5</v>
      </c>
    </row>
    <row r="34" spans="3:4" x14ac:dyDescent="0.25">
      <c r="C34" s="23" t="s">
        <v>51</v>
      </c>
      <c r="D34" s="24">
        <v>0</v>
      </c>
    </row>
    <row r="35" spans="3:4" x14ac:dyDescent="0.25">
      <c r="C35" s="23" t="s">
        <v>50</v>
      </c>
      <c r="D35" s="25">
        <f>J26</f>
        <v>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C20F-2852-471A-9AB2-BF4F1113F5D4}">
  <dimension ref="C3:J20"/>
  <sheetViews>
    <sheetView topLeftCell="A4" zoomScale="130" zoomScaleNormal="130" workbookViewId="0">
      <selection activeCell="D21" sqref="D21"/>
    </sheetView>
  </sheetViews>
  <sheetFormatPr baseColWidth="10" defaultRowHeight="14.3" x14ac:dyDescent="0.25"/>
  <sheetData>
    <row r="3" spans="3:10" x14ac:dyDescent="0.25">
      <c r="C3" s="3"/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</row>
    <row r="4" spans="3:10" x14ac:dyDescent="0.25">
      <c r="C4" s="5" t="s">
        <v>25</v>
      </c>
      <c r="D4" s="11">
        <v>3</v>
      </c>
      <c r="E4" s="5">
        <v>2</v>
      </c>
      <c r="F4" s="5">
        <v>1</v>
      </c>
      <c r="G4" s="5">
        <v>0</v>
      </c>
      <c r="H4" s="5">
        <v>0</v>
      </c>
      <c r="I4" s="5">
        <v>0</v>
      </c>
      <c r="J4" s="5">
        <v>15</v>
      </c>
    </row>
    <row r="5" spans="3:10" x14ac:dyDescent="0.25">
      <c r="C5" s="5" t="s">
        <v>28</v>
      </c>
      <c r="D5" s="11">
        <v>3</v>
      </c>
      <c r="E5" s="11">
        <v>2</v>
      </c>
      <c r="F5" s="11">
        <v>0</v>
      </c>
      <c r="G5" s="11">
        <v>-1</v>
      </c>
      <c r="H5" s="11">
        <v>0</v>
      </c>
      <c r="I5" s="11">
        <v>1</v>
      </c>
      <c r="J5" s="11">
        <v>15</v>
      </c>
    </row>
    <row r="6" spans="3:10" x14ac:dyDescent="0.25">
      <c r="C6" s="5" t="s">
        <v>27</v>
      </c>
      <c r="D6" s="11">
        <v>1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5</v>
      </c>
    </row>
    <row r="7" spans="3:10" x14ac:dyDescent="0.25">
      <c r="C7" s="5" t="s">
        <v>29</v>
      </c>
      <c r="D7" s="12" t="s">
        <v>32</v>
      </c>
      <c r="E7" s="7" t="s">
        <v>33</v>
      </c>
      <c r="F7" s="5">
        <v>0</v>
      </c>
      <c r="G7" s="5" t="s">
        <v>34</v>
      </c>
      <c r="H7" s="5">
        <v>0</v>
      </c>
      <c r="I7" s="7" t="s">
        <v>22</v>
      </c>
      <c r="J7" s="7" t="s">
        <v>37</v>
      </c>
    </row>
    <row r="8" spans="3:10" x14ac:dyDescent="0.25">
      <c r="C8" s="5" t="s">
        <v>30</v>
      </c>
      <c r="D8" s="12" t="s">
        <v>35</v>
      </c>
      <c r="E8" s="7" t="s">
        <v>36</v>
      </c>
      <c r="F8" s="5">
        <v>0</v>
      </c>
      <c r="G8" s="7" t="s">
        <v>22</v>
      </c>
      <c r="H8" s="5">
        <v>0</v>
      </c>
      <c r="I8" s="5">
        <v>0</v>
      </c>
    </row>
    <row r="9" spans="3:10" x14ac:dyDescent="0.25">
      <c r="D9" s="14"/>
      <c r="E9" s="14"/>
      <c r="F9" s="14"/>
      <c r="G9" s="14"/>
    </row>
    <row r="10" spans="3:10" x14ac:dyDescent="0.25">
      <c r="C10" s="5" t="s">
        <v>25</v>
      </c>
      <c r="D10" s="15">
        <f>-3*D11+D4</f>
        <v>0</v>
      </c>
      <c r="E10" s="17">
        <f t="shared" ref="E10:J10" si="0">-3*E11+E4</f>
        <v>0</v>
      </c>
      <c r="F10" s="15">
        <f t="shared" si="0"/>
        <v>1</v>
      </c>
      <c r="G10" s="15">
        <f t="shared" si="0"/>
        <v>1</v>
      </c>
      <c r="H10" s="15">
        <f t="shared" si="0"/>
        <v>0</v>
      </c>
      <c r="I10" s="15">
        <f t="shared" si="0"/>
        <v>-1</v>
      </c>
      <c r="J10" s="15">
        <f t="shared" si="0"/>
        <v>0</v>
      </c>
    </row>
    <row r="11" spans="3:10" x14ac:dyDescent="0.25">
      <c r="C11" s="5" t="s">
        <v>23</v>
      </c>
      <c r="D11" s="17">
        <f>1/3*D5</f>
        <v>1</v>
      </c>
      <c r="E11" s="17">
        <f t="shared" ref="E11:J11" si="1">1/3*E5</f>
        <v>0.66666666666666663</v>
      </c>
      <c r="F11" s="17">
        <f t="shared" si="1"/>
        <v>0</v>
      </c>
      <c r="G11" s="17">
        <f t="shared" si="1"/>
        <v>-0.33333333333333331</v>
      </c>
      <c r="H11" s="17">
        <f t="shared" si="1"/>
        <v>0</v>
      </c>
      <c r="I11" s="17">
        <f t="shared" si="1"/>
        <v>0.33333333333333331</v>
      </c>
      <c r="J11" s="17">
        <f t="shared" si="1"/>
        <v>5</v>
      </c>
    </row>
    <row r="12" spans="3:10" x14ac:dyDescent="0.25">
      <c r="C12" s="5" t="s">
        <v>27</v>
      </c>
      <c r="D12" s="13">
        <f>-D11+D6</f>
        <v>0</v>
      </c>
      <c r="E12" s="17">
        <f t="shared" ref="E12:J12" si="2">-E11+E6</f>
        <v>-0.66666666666666663</v>
      </c>
      <c r="F12" s="13">
        <f t="shared" si="2"/>
        <v>0</v>
      </c>
      <c r="G12" s="13">
        <f t="shared" si="2"/>
        <v>0.33333333333333331</v>
      </c>
      <c r="H12" s="13">
        <f t="shared" si="2"/>
        <v>1</v>
      </c>
      <c r="I12" s="13">
        <f t="shared" si="2"/>
        <v>-0.33333333333333331</v>
      </c>
      <c r="J12" s="13">
        <f t="shared" si="2"/>
        <v>0</v>
      </c>
    </row>
    <row r="13" spans="3:10" x14ac:dyDescent="0.25">
      <c r="C13" s="5" t="s">
        <v>29</v>
      </c>
      <c r="D13" s="13">
        <f>D11</f>
        <v>1</v>
      </c>
      <c r="E13" s="17">
        <f t="shared" ref="E13:J13" si="3">E11</f>
        <v>0.66666666666666663</v>
      </c>
      <c r="F13" s="13">
        <f t="shared" si="3"/>
        <v>0</v>
      </c>
      <c r="G13" s="13">
        <f t="shared" si="3"/>
        <v>-0.33333333333333331</v>
      </c>
      <c r="H13" s="13">
        <f t="shared" si="3"/>
        <v>0</v>
      </c>
      <c r="I13" s="13">
        <f t="shared" si="3"/>
        <v>0.33333333333333331</v>
      </c>
      <c r="J13" s="13">
        <f t="shared" si="3"/>
        <v>5</v>
      </c>
    </row>
    <row r="14" spans="3:10" x14ac:dyDescent="0.25">
      <c r="C14" s="5" t="s">
        <v>30</v>
      </c>
      <c r="D14" s="13">
        <f>D2-D13</f>
        <v>-1</v>
      </c>
      <c r="E14" s="17">
        <f t="shared" ref="E14:H14" si="4">E2-E13</f>
        <v>-0.66666666666666663</v>
      </c>
      <c r="F14" s="13">
        <f t="shared" si="4"/>
        <v>0</v>
      </c>
      <c r="G14" s="13">
        <f t="shared" si="4"/>
        <v>0.33333333333333331</v>
      </c>
      <c r="H14" s="13">
        <f t="shared" si="4"/>
        <v>0</v>
      </c>
      <c r="I14" s="16" t="s">
        <v>41</v>
      </c>
      <c r="J14" s="13"/>
    </row>
    <row r="16" spans="3:10" x14ac:dyDescent="0.25">
      <c r="C16" s="5" t="s">
        <v>25</v>
      </c>
      <c r="D16" s="18">
        <f>D10</f>
        <v>0</v>
      </c>
      <c r="E16" s="18">
        <f t="shared" ref="E16:J16" si="5">E10</f>
        <v>0</v>
      </c>
      <c r="F16" s="18">
        <f t="shared" si="5"/>
        <v>1</v>
      </c>
      <c r="G16" s="26">
        <f t="shared" si="5"/>
        <v>1</v>
      </c>
      <c r="H16" s="18">
        <f t="shared" si="5"/>
        <v>0</v>
      </c>
      <c r="I16" s="18">
        <f t="shared" si="5"/>
        <v>-1</v>
      </c>
      <c r="J16" s="18">
        <f t="shared" si="5"/>
        <v>0</v>
      </c>
    </row>
    <row r="17" spans="3:10" x14ac:dyDescent="0.25">
      <c r="C17" s="5" t="s">
        <v>24</v>
      </c>
      <c r="D17" s="18">
        <f>3/2*D11</f>
        <v>1.5</v>
      </c>
      <c r="E17" s="18">
        <f t="shared" ref="E17:J17" si="6">3/2*E11</f>
        <v>1</v>
      </c>
      <c r="F17" s="18">
        <f t="shared" si="6"/>
        <v>0</v>
      </c>
      <c r="G17" s="26">
        <f t="shared" si="6"/>
        <v>-0.5</v>
      </c>
      <c r="H17" s="18">
        <f t="shared" si="6"/>
        <v>0</v>
      </c>
      <c r="I17" s="18">
        <f t="shared" si="6"/>
        <v>0.5</v>
      </c>
      <c r="J17" s="18">
        <f t="shared" si="6"/>
        <v>7.5</v>
      </c>
    </row>
    <row r="18" spans="3:10" x14ac:dyDescent="0.25">
      <c r="C18" s="5" t="s">
        <v>27</v>
      </c>
      <c r="D18" s="20">
        <f>2/3*D17+D12</f>
        <v>1</v>
      </c>
      <c r="E18" s="20">
        <f t="shared" ref="E18:J18" si="7">2/3*E17+E12</f>
        <v>0</v>
      </c>
      <c r="F18" s="20">
        <f t="shared" si="7"/>
        <v>0</v>
      </c>
      <c r="G18" s="20">
        <f t="shared" si="7"/>
        <v>0</v>
      </c>
      <c r="H18" s="20">
        <f t="shared" si="7"/>
        <v>1</v>
      </c>
      <c r="I18" s="20">
        <f t="shared" si="7"/>
        <v>0</v>
      </c>
      <c r="J18" s="20">
        <v>-5</v>
      </c>
    </row>
    <row r="19" spans="3:10" x14ac:dyDescent="0.25">
      <c r="C19" s="5" t="s">
        <v>29</v>
      </c>
      <c r="D19" s="18">
        <f>D17</f>
        <v>1.5</v>
      </c>
      <c r="E19" s="18">
        <f t="shared" ref="E19:J19" si="8">E17</f>
        <v>1</v>
      </c>
      <c r="F19" s="18">
        <f t="shared" si="8"/>
        <v>0</v>
      </c>
      <c r="G19" s="26">
        <f t="shared" si="8"/>
        <v>-0.5</v>
      </c>
      <c r="H19" s="18">
        <f t="shared" si="8"/>
        <v>0</v>
      </c>
      <c r="I19" s="18">
        <f t="shared" si="8"/>
        <v>0.5</v>
      </c>
      <c r="J19" s="18">
        <f t="shared" si="8"/>
        <v>7.5</v>
      </c>
    </row>
    <row r="20" spans="3:10" x14ac:dyDescent="0.25">
      <c r="C20" s="5" t="s">
        <v>30</v>
      </c>
      <c r="D20" s="18">
        <f>D2-D19</f>
        <v>-1.5</v>
      </c>
      <c r="E20" s="18">
        <f t="shared" ref="E20:H20" si="9">E2-E19</f>
        <v>-1</v>
      </c>
      <c r="F20" s="18">
        <f t="shared" si="9"/>
        <v>0</v>
      </c>
      <c r="G20" s="26">
        <f t="shared" si="9"/>
        <v>0.5</v>
      </c>
      <c r="H20" s="18">
        <f t="shared" si="9"/>
        <v>0</v>
      </c>
      <c r="I20" s="2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Dudas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2021-03-18T18:06:33Z</dcterms:created>
  <dcterms:modified xsi:type="dcterms:W3CDTF">2021-03-18T19:13:03Z</dcterms:modified>
</cp:coreProperties>
</file>