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pi\Desktop\PC trabajo\2021\2020-2021-2\métodos cuantitativos 2020-2021-2\"/>
    </mc:Choice>
  </mc:AlternateContent>
  <xr:revisionPtr revIDLastSave="0" documentId="13_ncr:1_{07BAE9F8-316E-4DDF-B58E-B7C726A08371}" xr6:coauthVersionLast="45" xr6:coauthVersionMax="45" xr10:uidLastSave="{00000000-0000-0000-0000-000000000000}"/>
  <bookViews>
    <workbookView xWindow="-120" yWindow="-120" windowWidth="20730" windowHeight="11160" activeTab="1" xr2:uid="{D61109DC-D6F9-4408-B8FE-B1EBECEA2805}"/>
  </bookViews>
  <sheets>
    <sheet name="1" sheetId="5" r:id="rId1"/>
    <sheet name="2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6" l="1"/>
  <c r="C34" i="6"/>
  <c r="C33" i="6"/>
  <c r="C32" i="6"/>
  <c r="G21" i="6"/>
  <c r="D20" i="6"/>
  <c r="E20" i="6"/>
  <c r="F20" i="6"/>
  <c r="G20" i="6"/>
  <c r="H20" i="6"/>
  <c r="I20" i="6"/>
  <c r="C20" i="6"/>
  <c r="D19" i="6"/>
  <c r="E19" i="6"/>
  <c r="G19" i="6"/>
  <c r="H19" i="6"/>
  <c r="I19" i="6"/>
  <c r="D18" i="6"/>
  <c r="D22" i="6" s="1"/>
  <c r="E18" i="6"/>
  <c r="E22" i="6" s="1"/>
  <c r="F18" i="6"/>
  <c r="F22" i="6" s="1"/>
  <c r="G18" i="6"/>
  <c r="G22" i="6" s="1"/>
  <c r="H18" i="6"/>
  <c r="H21" i="6" s="1"/>
  <c r="I18" i="6"/>
  <c r="I21" i="6" s="1"/>
  <c r="C18" i="6"/>
  <c r="C19" i="6" s="1"/>
  <c r="J13" i="6"/>
  <c r="J14" i="6"/>
  <c r="J15" i="6"/>
  <c r="J12" i="6"/>
  <c r="L19" i="5"/>
  <c r="L18" i="5"/>
  <c r="L20" i="5"/>
  <c r="L17" i="5"/>
  <c r="D31" i="5"/>
  <c r="D30" i="5"/>
  <c r="D28" i="5"/>
  <c r="D25" i="5"/>
  <c r="D24" i="5"/>
  <c r="D22" i="5"/>
  <c r="E22" i="5"/>
  <c r="F22" i="5"/>
  <c r="G22" i="5"/>
  <c r="C22" i="5"/>
  <c r="D20" i="5"/>
  <c r="E20" i="5"/>
  <c r="F20" i="5"/>
  <c r="G20" i="5"/>
  <c r="C20" i="5"/>
  <c r="D21" i="5"/>
  <c r="E21" i="5"/>
  <c r="F21" i="5"/>
  <c r="G21" i="5"/>
  <c r="C21" i="5"/>
  <c r="H17" i="5"/>
  <c r="H16" i="5"/>
  <c r="D18" i="5"/>
  <c r="E18" i="5"/>
  <c r="F18" i="5"/>
  <c r="G18" i="5"/>
  <c r="C18" i="5"/>
  <c r="D17" i="5"/>
  <c r="E17" i="5"/>
  <c r="F17" i="5"/>
  <c r="G17" i="5"/>
  <c r="C17" i="5"/>
  <c r="D16" i="5"/>
  <c r="E16" i="5"/>
  <c r="F16" i="5"/>
  <c r="G16" i="5"/>
  <c r="C16" i="5"/>
  <c r="H13" i="5"/>
  <c r="H12" i="5"/>
  <c r="C22" i="6" l="1"/>
  <c r="C21" i="6"/>
  <c r="F21" i="6"/>
  <c r="I22" i="6"/>
  <c r="E21" i="6"/>
  <c r="H22" i="6"/>
  <c r="F19" i="6"/>
  <c r="D21" i="6"/>
</calcChain>
</file>

<file path=xl/sharedStrings.xml><?xml version="1.0" encoding="utf-8"?>
<sst xmlns="http://schemas.openxmlformats.org/spreadsheetml/2006/main" count="115" uniqueCount="50">
  <si>
    <t>Maximizar y Minimizar</t>
  </si>
  <si>
    <t>a+3b+h1=15</t>
  </si>
  <si>
    <t>2a+b+h2=12</t>
  </si>
  <si>
    <t>a</t>
  </si>
  <si>
    <t>b</t>
  </si>
  <si>
    <t>h1</t>
  </si>
  <si>
    <t>h2</t>
  </si>
  <si>
    <t>Zj</t>
  </si>
  <si>
    <t>Maximizar</t>
  </si>
  <si>
    <t>-b+h2</t>
  </si>
  <si>
    <t>2b+Zj</t>
  </si>
  <si>
    <t>-1/3a+b</t>
  </si>
  <si>
    <t>1/3a+Zj</t>
  </si>
  <si>
    <t>a=</t>
  </si>
  <si>
    <t>b=</t>
  </si>
  <si>
    <t>Minimizar</t>
  </si>
  <si>
    <t>h1=</t>
  </si>
  <si>
    <t>h2=</t>
  </si>
  <si>
    <t>s.a.</t>
  </si>
  <si>
    <t>r1</t>
  </si>
  <si>
    <t>r2</t>
  </si>
  <si>
    <t>r3</t>
  </si>
  <si>
    <t>r4</t>
  </si>
  <si>
    <t>h3</t>
  </si>
  <si>
    <t>h3=</t>
  </si>
  <si>
    <t>Zj=</t>
  </si>
  <si>
    <t>3b+Zj</t>
  </si>
  <si>
    <t>Z=a+2b+0h1+0h2</t>
  </si>
  <si>
    <t>1/3h1</t>
  </si>
  <si>
    <t>3/5h2</t>
  </si>
  <si>
    <t>Máximizar y Minimizar</t>
  </si>
  <si>
    <t>Z=a+3b</t>
  </si>
  <si>
    <t>r5</t>
  </si>
  <si>
    <t>a+2b&lt;=50</t>
  </si>
  <si>
    <t>2a+2b&lt;=75</t>
  </si>
  <si>
    <t>a&gt;=15</t>
  </si>
  <si>
    <t>a&gt;=0</t>
  </si>
  <si>
    <t>b&gt;=-1</t>
  </si>
  <si>
    <t>a+2b+h1=50</t>
  </si>
  <si>
    <t>2a+2b+h2=75</t>
  </si>
  <si>
    <t>-a&lt;=-15</t>
  </si>
  <si>
    <t>-a+h3=-15</t>
  </si>
  <si>
    <t>-b&lt;=1</t>
  </si>
  <si>
    <t>-b+h4=1</t>
  </si>
  <si>
    <t>Z=a+3b+0h1+0h2+0h3+0h4</t>
  </si>
  <si>
    <t>h4</t>
  </si>
  <si>
    <t>1/2h1</t>
  </si>
  <si>
    <t>-2b+h2</t>
  </si>
  <si>
    <t>b+h4</t>
  </si>
  <si>
    <t>h4=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</si>
</sst>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ill="1"/>
    <xf numFmtId="164" fontId="0" fillId="2" borderId="0" xfId="0" applyNumberFormat="1" applyFill="1"/>
    <xf numFmtId="0" fontId="1" fillId="2" borderId="0" xfId="0" applyFont="1" applyFill="1"/>
    <xf numFmtId="0" fontId="1" fillId="0" borderId="0" xfId="0" applyFont="1" applyAlignment="1">
      <alignment horizontal="center"/>
    </xf>
    <xf numFmtId="0" fontId="0" fillId="0" borderId="0" xfId="0" quotePrefix="1"/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1" fillId="0" borderId="0" xfId="0" applyFont="1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2</xdr:row>
      <xdr:rowOff>9525</xdr:rowOff>
    </xdr:from>
    <xdr:to>
      <xdr:col>2</xdr:col>
      <xdr:colOff>523109</xdr:colOff>
      <xdr:row>9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24EE18B-D8A8-4B97-9349-57F5E4B8A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390525"/>
          <a:ext cx="1856608" cy="1323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542925</xdr:colOff>
      <xdr:row>24</xdr:row>
      <xdr:rowOff>24421</xdr:rowOff>
    </xdr:from>
    <xdr:to>
      <xdr:col>14</xdr:col>
      <xdr:colOff>535359</xdr:colOff>
      <xdr:row>38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FA73876-CFCA-4416-9171-BD8334707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4596421"/>
          <a:ext cx="3802434" cy="27187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3BAC-8678-4EEB-B731-E9AF6C8BF9E8}">
  <dimension ref="A1:P31"/>
  <sheetViews>
    <sheetView topLeftCell="H10" zoomScale="175" zoomScaleNormal="175" workbookViewId="0">
      <selection activeCell="O17" sqref="O17"/>
    </sheetView>
  </sheetViews>
  <sheetFormatPr baseColWidth="10" defaultRowHeight="15" x14ac:dyDescent="0.25"/>
  <sheetData>
    <row r="1" spans="1:16" x14ac:dyDescent="0.25">
      <c r="A1" s="1" t="s">
        <v>0</v>
      </c>
    </row>
    <row r="3" spans="1:16" x14ac:dyDescent="0.25">
      <c r="D3" s="7" t="s">
        <v>27</v>
      </c>
    </row>
    <row r="6" spans="1:16" x14ac:dyDescent="0.25">
      <c r="D6" s="7" t="s">
        <v>1</v>
      </c>
    </row>
    <row r="7" spans="1:16" x14ac:dyDescent="0.25">
      <c r="D7" s="7" t="s">
        <v>2</v>
      </c>
    </row>
    <row r="10" spans="1:16" x14ac:dyDescent="0.25">
      <c r="A10" s="5" t="s">
        <v>8</v>
      </c>
      <c r="J10" s="5" t="s">
        <v>15</v>
      </c>
    </row>
    <row r="11" spans="1:16" x14ac:dyDescent="0.25">
      <c r="C11" s="6" t="s">
        <v>3</v>
      </c>
      <c r="D11" s="6" t="s">
        <v>4</v>
      </c>
      <c r="E11" s="6" t="s">
        <v>5</v>
      </c>
      <c r="F11" s="6" t="s">
        <v>6</v>
      </c>
      <c r="L11" s="6" t="s">
        <v>3</v>
      </c>
      <c r="M11" s="6" t="s">
        <v>4</v>
      </c>
      <c r="N11" s="6" t="s">
        <v>5</v>
      </c>
      <c r="O11" s="6" t="s">
        <v>6</v>
      </c>
    </row>
    <row r="12" spans="1:16" x14ac:dyDescent="0.25">
      <c r="B12" s="6" t="s">
        <v>5</v>
      </c>
      <c r="C12" s="10">
        <v>1</v>
      </c>
      <c r="D12" s="5">
        <v>3</v>
      </c>
      <c r="E12" s="10">
        <v>1</v>
      </c>
      <c r="F12" s="10">
        <v>0</v>
      </c>
      <c r="G12" s="10">
        <v>15</v>
      </c>
      <c r="H12">
        <f>G12/D12</f>
        <v>5</v>
      </c>
      <c r="K12" s="6" t="s">
        <v>5</v>
      </c>
      <c r="L12" s="3">
        <v>1</v>
      </c>
      <c r="M12" s="12">
        <v>3</v>
      </c>
      <c r="N12" s="3">
        <v>1</v>
      </c>
      <c r="O12" s="3">
        <v>0</v>
      </c>
      <c r="P12" s="3">
        <v>15</v>
      </c>
    </row>
    <row r="13" spans="1:16" x14ac:dyDescent="0.25">
      <c r="B13" s="6" t="s">
        <v>6</v>
      </c>
      <c r="C13">
        <v>2</v>
      </c>
      <c r="D13" s="10">
        <v>1</v>
      </c>
      <c r="E13">
        <v>0</v>
      </c>
      <c r="F13">
        <v>1</v>
      </c>
      <c r="G13">
        <v>12</v>
      </c>
      <c r="H13">
        <f>G13/D13</f>
        <v>12</v>
      </c>
      <c r="K13" s="6" t="s">
        <v>6</v>
      </c>
      <c r="L13" s="3">
        <v>2</v>
      </c>
      <c r="M13" s="3">
        <v>1</v>
      </c>
      <c r="N13" s="3">
        <v>0</v>
      </c>
      <c r="O13" s="3">
        <v>1</v>
      </c>
      <c r="P13" s="3">
        <v>12</v>
      </c>
    </row>
    <row r="14" spans="1:16" x14ac:dyDescent="0.25">
      <c r="B14" s="6" t="s">
        <v>7</v>
      </c>
      <c r="C14">
        <v>-1</v>
      </c>
      <c r="D14" s="10">
        <v>-2</v>
      </c>
      <c r="E14">
        <v>0</v>
      </c>
      <c r="F14">
        <v>0</v>
      </c>
      <c r="G14">
        <v>0</v>
      </c>
      <c r="K14" s="6" t="s">
        <v>7</v>
      </c>
      <c r="L14" s="3">
        <v>1</v>
      </c>
      <c r="M14" s="3">
        <v>2</v>
      </c>
      <c r="N14" s="3">
        <v>0</v>
      </c>
      <c r="O14" s="3">
        <v>0</v>
      </c>
      <c r="P14" s="3">
        <v>0</v>
      </c>
    </row>
    <row r="16" spans="1:16" x14ac:dyDescent="0.25">
      <c r="A16" s="7" t="s">
        <v>28</v>
      </c>
      <c r="B16" s="6" t="s">
        <v>4</v>
      </c>
      <c r="C16" s="4">
        <f>1/3*C12</f>
        <v>0.33333333333333331</v>
      </c>
      <c r="D16" s="2">
        <f t="shared" ref="D16:G16" si="0">1/3*D12</f>
        <v>1</v>
      </c>
      <c r="E16" s="2">
        <f t="shared" si="0"/>
        <v>0.33333333333333331</v>
      </c>
      <c r="F16" s="2">
        <f t="shared" si="0"/>
        <v>0</v>
      </c>
      <c r="G16" s="2">
        <f t="shared" si="0"/>
        <v>5</v>
      </c>
      <c r="H16" s="2">
        <f>G16/C16</f>
        <v>15</v>
      </c>
      <c r="K16" s="9" t="s">
        <v>13</v>
      </c>
      <c r="L16" s="8">
        <v>0</v>
      </c>
    </row>
    <row r="17" spans="1:12" x14ac:dyDescent="0.25">
      <c r="A17" s="7" t="s">
        <v>9</v>
      </c>
      <c r="B17" s="6" t="s">
        <v>6</v>
      </c>
      <c r="C17" s="4">
        <f>-C16+C13</f>
        <v>1.6666666666666667</v>
      </c>
      <c r="D17" s="4">
        <f t="shared" ref="D17:G17" si="1">-D16+D13</f>
        <v>0</v>
      </c>
      <c r="E17" s="4">
        <f t="shared" si="1"/>
        <v>-0.33333333333333331</v>
      </c>
      <c r="F17" s="4">
        <f t="shared" si="1"/>
        <v>1</v>
      </c>
      <c r="G17" s="4">
        <f t="shared" si="1"/>
        <v>7</v>
      </c>
      <c r="H17" s="2">
        <f>G17/C17</f>
        <v>4.2</v>
      </c>
      <c r="K17" s="9" t="s">
        <v>14</v>
      </c>
      <c r="L17" s="8">
        <f>O12</f>
        <v>0</v>
      </c>
    </row>
    <row r="18" spans="1:12" x14ac:dyDescent="0.25">
      <c r="A18" s="7" t="s">
        <v>10</v>
      </c>
      <c r="B18" s="6" t="s">
        <v>7</v>
      </c>
      <c r="C18" s="4">
        <f>2*C16+C14</f>
        <v>-0.33333333333333337</v>
      </c>
      <c r="D18" s="2">
        <f t="shared" ref="D18:G18" si="2">2*D16+D14</f>
        <v>0</v>
      </c>
      <c r="E18" s="2">
        <f t="shared" si="2"/>
        <v>0.66666666666666663</v>
      </c>
      <c r="F18" s="2">
        <f t="shared" si="2"/>
        <v>0</v>
      </c>
      <c r="G18" s="2">
        <f t="shared" si="2"/>
        <v>10</v>
      </c>
      <c r="K18" s="9" t="s">
        <v>16</v>
      </c>
      <c r="L18" s="11">
        <f>P12</f>
        <v>15</v>
      </c>
    </row>
    <row r="19" spans="1:12" x14ac:dyDescent="0.25">
      <c r="K19" s="9" t="s">
        <v>17</v>
      </c>
      <c r="L19" s="11">
        <f>P13</f>
        <v>12</v>
      </c>
    </row>
    <row r="20" spans="1:12" x14ac:dyDescent="0.25">
      <c r="A20" s="7" t="s">
        <v>11</v>
      </c>
      <c r="B20" s="6" t="s">
        <v>4</v>
      </c>
      <c r="C20" s="2">
        <f>-1/3*C21+C16</f>
        <v>0</v>
      </c>
      <c r="D20" s="2">
        <f t="shared" ref="D20:G20" si="3">-1/3*D21+D16</f>
        <v>1</v>
      </c>
      <c r="E20" s="2">
        <f t="shared" si="3"/>
        <v>0.39999999999999997</v>
      </c>
      <c r="F20" s="2">
        <f t="shared" si="3"/>
        <v>-0.19999999999999998</v>
      </c>
      <c r="G20" s="2">
        <f t="shared" si="3"/>
        <v>3.6</v>
      </c>
      <c r="K20" s="9" t="s">
        <v>25</v>
      </c>
      <c r="L20" s="8">
        <f>O14</f>
        <v>0</v>
      </c>
    </row>
    <row r="21" spans="1:12" x14ac:dyDescent="0.25">
      <c r="A21" s="7" t="s">
        <v>29</v>
      </c>
      <c r="B21" s="6" t="s">
        <v>3</v>
      </c>
      <c r="C21" s="2">
        <f>3/5*C17</f>
        <v>1</v>
      </c>
      <c r="D21" s="2">
        <f t="shared" ref="D21:G21" si="4">3/5*D17</f>
        <v>0</v>
      </c>
      <c r="E21" s="2">
        <f t="shared" si="4"/>
        <v>-0.19999999999999998</v>
      </c>
      <c r="F21" s="2">
        <f t="shared" si="4"/>
        <v>0.6</v>
      </c>
      <c r="G21" s="2">
        <f t="shared" si="4"/>
        <v>4.2</v>
      </c>
    </row>
    <row r="22" spans="1:12" x14ac:dyDescent="0.25">
      <c r="A22" s="7" t="s">
        <v>12</v>
      </c>
      <c r="B22" s="6" t="s">
        <v>7</v>
      </c>
      <c r="C22" s="2">
        <f>1/3*C21+C18</f>
        <v>0</v>
      </c>
      <c r="D22" s="2">
        <f t="shared" ref="D22:G22" si="5">1/3*D21+D18</f>
        <v>0</v>
      </c>
      <c r="E22" s="2">
        <f t="shared" si="5"/>
        <v>0.6</v>
      </c>
      <c r="F22" s="2">
        <f t="shared" si="5"/>
        <v>0.19999999999999998</v>
      </c>
      <c r="G22" s="2">
        <f t="shared" si="5"/>
        <v>11.4</v>
      </c>
    </row>
    <row r="24" spans="1:12" x14ac:dyDescent="0.25">
      <c r="C24" s="9" t="s">
        <v>13</v>
      </c>
      <c r="D24" s="8">
        <f>G21</f>
        <v>4.2</v>
      </c>
    </row>
    <row r="25" spans="1:12" x14ac:dyDescent="0.25">
      <c r="C25" s="9" t="s">
        <v>14</v>
      </c>
      <c r="D25" s="8">
        <f>G20</f>
        <v>3.6</v>
      </c>
    </row>
    <row r="26" spans="1:12" x14ac:dyDescent="0.25">
      <c r="C26" s="9" t="s">
        <v>16</v>
      </c>
      <c r="D26" s="11">
        <v>0</v>
      </c>
    </row>
    <row r="27" spans="1:12" x14ac:dyDescent="0.25">
      <c r="C27" s="9" t="s">
        <v>17</v>
      </c>
      <c r="D27" s="11">
        <v>0</v>
      </c>
    </row>
    <row r="28" spans="1:12" x14ac:dyDescent="0.25">
      <c r="C28" s="9" t="s">
        <v>25</v>
      </c>
      <c r="D28" s="8">
        <f>G22</f>
        <v>11.4</v>
      </c>
    </row>
    <row r="30" spans="1:12" x14ac:dyDescent="0.25">
      <c r="B30" s="7" t="s">
        <v>1</v>
      </c>
      <c r="D30" s="2">
        <f>D24+3*D25+D26</f>
        <v>15</v>
      </c>
    </row>
    <row r="31" spans="1:12" x14ac:dyDescent="0.25">
      <c r="B31" s="7" t="s">
        <v>2</v>
      </c>
      <c r="D31" s="2">
        <f>2*D24+D25+D27</f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DA75-69A9-4569-8136-E18B62FA64E4}">
  <dimension ref="A1:J52"/>
  <sheetViews>
    <sheetView tabSelected="1" zoomScaleNormal="100" workbookViewId="0">
      <selection activeCell="F32" sqref="F32"/>
    </sheetView>
  </sheetViews>
  <sheetFormatPr baseColWidth="10" defaultRowHeight="15" x14ac:dyDescent="0.25"/>
  <sheetData>
    <row r="1" spans="1:10" x14ac:dyDescent="0.25">
      <c r="A1" t="s">
        <v>30</v>
      </c>
    </row>
    <row r="2" spans="1:10" x14ac:dyDescent="0.25">
      <c r="A2" s="1" t="s">
        <v>31</v>
      </c>
      <c r="C2" s="7" t="s">
        <v>44</v>
      </c>
    </row>
    <row r="3" spans="1:10" x14ac:dyDescent="0.25">
      <c r="A3" t="s">
        <v>18</v>
      </c>
    </row>
    <row r="4" spans="1:10" x14ac:dyDescent="0.25">
      <c r="A4" t="s">
        <v>19</v>
      </c>
      <c r="B4" s="1" t="s">
        <v>33</v>
      </c>
      <c r="C4" s="7" t="s">
        <v>38</v>
      </c>
    </row>
    <row r="5" spans="1:10" x14ac:dyDescent="0.25">
      <c r="A5" t="s">
        <v>20</v>
      </c>
      <c r="B5" s="1" t="s">
        <v>34</v>
      </c>
      <c r="C5" s="7" t="s">
        <v>39</v>
      </c>
    </row>
    <row r="6" spans="1:10" x14ac:dyDescent="0.25">
      <c r="A6" t="s">
        <v>21</v>
      </c>
      <c r="B6" s="1" t="s">
        <v>35</v>
      </c>
      <c r="C6" s="7" t="s">
        <v>40</v>
      </c>
      <c r="D6" s="7" t="s">
        <v>41</v>
      </c>
    </row>
    <row r="7" spans="1:10" x14ac:dyDescent="0.25">
      <c r="A7" t="s">
        <v>22</v>
      </c>
      <c r="B7" s="1" t="s">
        <v>36</v>
      </c>
    </row>
    <row r="8" spans="1:10" x14ac:dyDescent="0.25">
      <c r="A8" t="s">
        <v>32</v>
      </c>
      <c r="B8" s="1" t="s">
        <v>37</v>
      </c>
      <c r="C8" s="7" t="s">
        <v>42</v>
      </c>
      <c r="D8" s="7" t="s">
        <v>43</v>
      </c>
    </row>
    <row r="10" spans="1:10" x14ac:dyDescent="0.25">
      <c r="A10" s="5" t="s">
        <v>8</v>
      </c>
    </row>
    <row r="11" spans="1:10" x14ac:dyDescent="0.25">
      <c r="C11" s="6" t="s">
        <v>3</v>
      </c>
      <c r="D11" s="6" t="s">
        <v>4</v>
      </c>
      <c r="E11" s="6" t="s">
        <v>5</v>
      </c>
      <c r="F11" s="6" t="s">
        <v>6</v>
      </c>
      <c r="G11" s="6" t="s">
        <v>23</v>
      </c>
      <c r="H11" s="6" t="s">
        <v>45</v>
      </c>
    </row>
    <row r="12" spans="1:10" x14ac:dyDescent="0.25">
      <c r="B12" s="6" t="s">
        <v>5</v>
      </c>
      <c r="C12" s="10">
        <v>1</v>
      </c>
      <c r="D12" s="5">
        <v>2</v>
      </c>
      <c r="E12" s="10">
        <v>1</v>
      </c>
      <c r="F12" s="10">
        <v>0</v>
      </c>
      <c r="G12" s="10">
        <v>0</v>
      </c>
      <c r="H12" s="10">
        <v>0</v>
      </c>
      <c r="I12" s="10">
        <v>50</v>
      </c>
      <c r="J12">
        <f>I12/D12</f>
        <v>25</v>
      </c>
    </row>
    <row r="13" spans="1:10" x14ac:dyDescent="0.25">
      <c r="B13" s="6" t="s">
        <v>6</v>
      </c>
      <c r="C13">
        <v>2</v>
      </c>
      <c r="D13" s="10">
        <v>2</v>
      </c>
      <c r="E13">
        <v>0</v>
      </c>
      <c r="F13">
        <v>1</v>
      </c>
      <c r="G13">
        <v>0</v>
      </c>
      <c r="H13">
        <v>0</v>
      </c>
      <c r="I13">
        <v>75</v>
      </c>
      <c r="J13">
        <f t="shared" ref="J13:J15" si="0">I13/D13</f>
        <v>37.5</v>
      </c>
    </row>
    <row r="14" spans="1:10" x14ac:dyDescent="0.25">
      <c r="B14" s="6" t="s">
        <v>23</v>
      </c>
      <c r="C14">
        <v>-1</v>
      </c>
      <c r="D14" s="10">
        <v>0</v>
      </c>
      <c r="E14">
        <v>0</v>
      </c>
      <c r="F14">
        <v>0</v>
      </c>
      <c r="G14">
        <v>1</v>
      </c>
      <c r="H14">
        <v>0</v>
      </c>
      <c r="I14">
        <v>-15</v>
      </c>
      <c r="J14" t="e">
        <f t="shared" si="0"/>
        <v>#DIV/0!</v>
      </c>
    </row>
    <row r="15" spans="1:10" x14ac:dyDescent="0.25">
      <c r="B15" s="6" t="s">
        <v>45</v>
      </c>
      <c r="C15">
        <v>0</v>
      </c>
      <c r="D15" s="10">
        <v>-1</v>
      </c>
      <c r="E15">
        <v>0</v>
      </c>
      <c r="F15">
        <v>0</v>
      </c>
      <c r="G15">
        <v>0</v>
      </c>
      <c r="H15">
        <v>1</v>
      </c>
      <c r="I15">
        <v>1</v>
      </c>
      <c r="J15">
        <f t="shared" si="0"/>
        <v>-1</v>
      </c>
    </row>
    <row r="16" spans="1:10" x14ac:dyDescent="0.25">
      <c r="B16" s="6" t="s">
        <v>7</v>
      </c>
      <c r="C16">
        <v>-1</v>
      </c>
      <c r="D16" s="10">
        <v>-3</v>
      </c>
      <c r="E16">
        <v>0</v>
      </c>
      <c r="F16">
        <v>0</v>
      </c>
      <c r="G16">
        <v>0</v>
      </c>
      <c r="H16">
        <v>0</v>
      </c>
      <c r="I16">
        <v>0</v>
      </c>
    </row>
    <row r="18" spans="1:9" x14ac:dyDescent="0.25">
      <c r="A18" s="7" t="s">
        <v>46</v>
      </c>
      <c r="B18" s="6" t="s">
        <v>4</v>
      </c>
      <c r="C18" s="2">
        <f>1/2*C12</f>
        <v>0.5</v>
      </c>
      <c r="D18" s="13">
        <f t="shared" ref="D18:I18" si="1">1/2*D12</f>
        <v>1</v>
      </c>
      <c r="E18" s="2">
        <f t="shared" si="1"/>
        <v>0.5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2">
        <f t="shared" si="1"/>
        <v>25</v>
      </c>
    </row>
    <row r="19" spans="1:9" x14ac:dyDescent="0.25">
      <c r="A19" s="7" t="s">
        <v>47</v>
      </c>
      <c r="B19" s="6" t="s">
        <v>6</v>
      </c>
      <c r="C19" s="2">
        <f>-2*C18+C13</f>
        <v>1</v>
      </c>
      <c r="D19" s="2">
        <f t="shared" ref="D19:I19" si="2">-2*D18+D13</f>
        <v>0</v>
      </c>
      <c r="E19" s="2">
        <f t="shared" si="2"/>
        <v>-1</v>
      </c>
      <c r="F19" s="2">
        <f t="shared" si="2"/>
        <v>1</v>
      </c>
      <c r="G19" s="2">
        <f t="shared" si="2"/>
        <v>0</v>
      </c>
      <c r="H19" s="2">
        <f t="shared" si="2"/>
        <v>0</v>
      </c>
      <c r="I19" s="2">
        <f t="shared" si="2"/>
        <v>25</v>
      </c>
    </row>
    <row r="20" spans="1:9" x14ac:dyDescent="0.25">
      <c r="B20" s="6" t="s">
        <v>23</v>
      </c>
      <c r="C20" s="2">
        <f>C14</f>
        <v>-1</v>
      </c>
      <c r="D20" s="2">
        <f t="shared" ref="D20:I20" si="3">D14</f>
        <v>0</v>
      </c>
      <c r="E20" s="2">
        <f t="shared" si="3"/>
        <v>0</v>
      </c>
      <c r="F20" s="2">
        <f t="shared" si="3"/>
        <v>0</v>
      </c>
      <c r="G20" s="2">
        <f t="shared" si="3"/>
        <v>1</v>
      </c>
      <c r="H20" s="2">
        <f t="shared" si="3"/>
        <v>0</v>
      </c>
      <c r="I20" s="2">
        <f t="shared" si="3"/>
        <v>-15</v>
      </c>
    </row>
    <row r="21" spans="1:9" x14ac:dyDescent="0.25">
      <c r="A21" s="7" t="s">
        <v>48</v>
      </c>
      <c r="B21" s="6" t="s">
        <v>45</v>
      </c>
      <c r="C21" s="2">
        <f>C18+C15</f>
        <v>0.5</v>
      </c>
      <c r="D21" s="2">
        <f t="shared" ref="D21:I21" si="4">D18+D15</f>
        <v>0</v>
      </c>
      <c r="E21" s="2">
        <f t="shared" si="4"/>
        <v>0.5</v>
      </c>
      <c r="F21" s="2">
        <f t="shared" si="4"/>
        <v>0</v>
      </c>
      <c r="G21" s="2">
        <f t="shared" si="4"/>
        <v>0</v>
      </c>
      <c r="H21" s="2">
        <f t="shared" si="4"/>
        <v>1</v>
      </c>
      <c r="I21" s="2">
        <f t="shared" si="4"/>
        <v>26</v>
      </c>
    </row>
    <row r="22" spans="1:9" x14ac:dyDescent="0.25">
      <c r="A22" s="7" t="s">
        <v>26</v>
      </c>
      <c r="B22" s="6" t="s">
        <v>7</v>
      </c>
      <c r="C22" s="2">
        <f>3*C18+C16</f>
        <v>0.5</v>
      </c>
      <c r="D22" s="2">
        <f t="shared" ref="D22:I22" si="5">3*D18+D16</f>
        <v>0</v>
      </c>
      <c r="E22" s="2">
        <f t="shared" si="5"/>
        <v>1.5</v>
      </c>
      <c r="F22" s="2">
        <f t="shared" si="5"/>
        <v>0</v>
      </c>
      <c r="G22" s="2">
        <f t="shared" si="5"/>
        <v>0</v>
      </c>
      <c r="H22" s="2">
        <f t="shared" si="5"/>
        <v>0</v>
      </c>
      <c r="I22" s="2">
        <f t="shared" si="5"/>
        <v>75</v>
      </c>
    </row>
    <row r="24" spans="1:9" x14ac:dyDescent="0.25">
      <c r="C24" s="9" t="s">
        <v>13</v>
      </c>
      <c r="D24" s="9">
        <v>0</v>
      </c>
    </row>
    <row r="25" spans="1:9" x14ac:dyDescent="0.25">
      <c r="C25" s="9" t="s">
        <v>14</v>
      </c>
      <c r="D25" s="9">
        <v>25</v>
      </c>
    </row>
    <row r="26" spans="1:9" x14ac:dyDescent="0.25">
      <c r="C26" s="9" t="s">
        <v>16</v>
      </c>
      <c r="D26" s="9">
        <v>0</v>
      </c>
    </row>
    <row r="27" spans="1:9" x14ac:dyDescent="0.25">
      <c r="C27" s="9" t="s">
        <v>17</v>
      </c>
      <c r="D27" s="9">
        <v>25</v>
      </c>
    </row>
    <row r="28" spans="1:9" x14ac:dyDescent="0.25">
      <c r="C28" s="9" t="s">
        <v>24</v>
      </c>
      <c r="D28" s="9">
        <v>-15</v>
      </c>
    </row>
    <row r="29" spans="1:9" x14ac:dyDescent="0.25">
      <c r="C29" s="9" t="s">
        <v>49</v>
      </c>
      <c r="D29" s="9">
        <v>26</v>
      </c>
    </row>
    <row r="30" spans="1:9" x14ac:dyDescent="0.25">
      <c r="C30" s="9" t="s">
        <v>25</v>
      </c>
      <c r="D30" s="9">
        <v>75</v>
      </c>
    </row>
    <row r="32" spans="1:9" x14ac:dyDescent="0.25">
      <c r="B32" s="7" t="s">
        <v>38</v>
      </c>
      <c r="C32">
        <f>D24+2*D25+D26</f>
        <v>50</v>
      </c>
    </row>
    <row r="33" spans="1:9" x14ac:dyDescent="0.25">
      <c r="B33" s="7" t="s">
        <v>39</v>
      </c>
      <c r="C33">
        <f>2*D24+2*D25+D27</f>
        <v>75</v>
      </c>
    </row>
    <row r="34" spans="1:9" x14ac:dyDescent="0.25">
      <c r="B34" s="7" t="s">
        <v>41</v>
      </c>
      <c r="C34">
        <f>D24+D28</f>
        <v>-15</v>
      </c>
    </row>
    <row r="36" spans="1:9" x14ac:dyDescent="0.25">
      <c r="B36" s="7" t="s">
        <v>43</v>
      </c>
      <c r="C36">
        <f>-D25+D29</f>
        <v>1</v>
      </c>
    </row>
    <row r="38" spans="1:9" x14ac:dyDescent="0.25">
      <c r="A38" s="5" t="s">
        <v>15</v>
      </c>
    </row>
    <row r="39" spans="1:9" x14ac:dyDescent="0.25">
      <c r="C39" s="6" t="s">
        <v>3</v>
      </c>
      <c r="D39" s="6" t="s">
        <v>4</v>
      </c>
      <c r="E39" s="6" t="s">
        <v>5</v>
      </c>
      <c r="F39" s="6" t="s">
        <v>6</v>
      </c>
      <c r="G39" s="6" t="s">
        <v>23</v>
      </c>
      <c r="H39" s="6" t="s">
        <v>45</v>
      </c>
    </row>
    <row r="40" spans="1:9" x14ac:dyDescent="0.25">
      <c r="B40" s="6" t="s">
        <v>5</v>
      </c>
      <c r="C40" s="3">
        <v>1</v>
      </c>
      <c r="D40" s="12">
        <v>2</v>
      </c>
      <c r="E40" s="3">
        <v>1</v>
      </c>
      <c r="F40" s="3">
        <v>0</v>
      </c>
      <c r="G40" s="3">
        <v>0</v>
      </c>
      <c r="H40" s="3">
        <v>0</v>
      </c>
      <c r="I40" s="3">
        <v>50</v>
      </c>
    </row>
    <row r="41" spans="1:9" x14ac:dyDescent="0.25">
      <c r="B41" s="6" t="s">
        <v>6</v>
      </c>
      <c r="C41" s="3">
        <v>2</v>
      </c>
      <c r="D41" s="3">
        <v>2</v>
      </c>
      <c r="E41" s="3">
        <v>0</v>
      </c>
      <c r="F41" s="3">
        <v>1</v>
      </c>
      <c r="G41" s="3">
        <v>0</v>
      </c>
      <c r="H41" s="3">
        <v>0</v>
      </c>
      <c r="I41" s="3">
        <v>75</v>
      </c>
    </row>
    <row r="42" spans="1:9" x14ac:dyDescent="0.25">
      <c r="B42" s="6" t="s">
        <v>23</v>
      </c>
      <c r="C42" s="3">
        <v>-1</v>
      </c>
      <c r="D42" s="3">
        <v>0</v>
      </c>
      <c r="E42" s="3">
        <v>0</v>
      </c>
      <c r="F42" s="3">
        <v>0</v>
      </c>
      <c r="G42" s="3">
        <v>1</v>
      </c>
      <c r="H42" s="3">
        <v>0</v>
      </c>
      <c r="I42" s="3">
        <v>-15</v>
      </c>
    </row>
    <row r="43" spans="1:9" x14ac:dyDescent="0.25">
      <c r="B43" s="6" t="s">
        <v>45</v>
      </c>
      <c r="C43" s="3">
        <v>0</v>
      </c>
      <c r="D43" s="3">
        <v>-1</v>
      </c>
      <c r="E43" s="3">
        <v>0</v>
      </c>
      <c r="F43" s="3">
        <v>0</v>
      </c>
      <c r="G43" s="3">
        <v>0</v>
      </c>
      <c r="H43" s="3">
        <v>1</v>
      </c>
      <c r="I43" s="3">
        <v>1</v>
      </c>
    </row>
    <row r="44" spans="1:9" x14ac:dyDescent="0.25">
      <c r="B44" s="6" t="s">
        <v>7</v>
      </c>
      <c r="C44" s="3">
        <v>1</v>
      </c>
      <c r="D44" s="3">
        <v>3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</row>
    <row r="46" spans="1:9" x14ac:dyDescent="0.25">
      <c r="C46" s="9" t="s">
        <v>13</v>
      </c>
      <c r="D46" s="9">
        <v>0</v>
      </c>
    </row>
    <row r="47" spans="1:9" x14ac:dyDescent="0.25">
      <c r="C47" s="9" t="s">
        <v>14</v>
      </c>
      <c r="D47" s="9">
        <v>0</v>
      </c>
    </row>
    <row r="48" spans="1:9" x14ac:dyDescent="0.25">
      <c r="C48" s="9" t="s">
        <v>16</v>
      </c>
      <c r="D48" s="9">
        <v>50</v>
      </c>
    </row>
    <row r="49" spans="3:4" x14ac:dyDescent="0.25">
      <c r="C49" s="9" t="s">
        <v>17</v>
      </c>
      <c r="D49" s="9">
        <v>75</v>
      </c>
    </row>
    <row r="50" spans="3:4" x14ac:dyDescent="0.25">
      <c r="C50" s="9" t="s">
        <v>24</v>
      </c>
      <c r="D50" s="9">
        <v>-15</v>
      </c>
    </row>
    <row r="51" spans="3:4" x14ac:dyDescent="0.25">
      <c r="C51" s="9" t="s">
        <v>49</v>
      </c>
      <c r="D51" s="9">
        <v>1</v>
      </c>
    </row>
    <row r="52" spans="3:4" x14ac:dyDescent="0.25">
      <c r="C52" s="9" t="s">
        <v>25</v>
      </c>
      <c r="D52" s="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Yupi</dc:creator>
  <cp:lastModifiedBy>Yupi</cp:lastModifiedBy>
  <dcterms:created xsi:type="dcterms:W3CDTF">2021-02-25T23:39:00Z</dcterms:created>
  <dcterms:modified xsi:type="dcterms:W3CDTF">2021-03-03T19:12:10Z</dcterms:modified>
</cp:coreProperties>
</file>