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2Parcial\3.Solver\"/>
    </mc:Choice>
  </mc:AlternateContent>
  <xr:revisionPtr revIDLastSave="0" documentId="8_{055748A3-B747-40DE-B152-0376FDC4B784}" xr6:coauthVersionLast="46" xr6:coauthVersionMax="46" xr10:uidLastSave="{00000000-0000-0000-0000-000000000000}"/>
  <bookViews>
    <workbookView xWindow="-120" yWindow="-120" windowWidth="29040" windowHeight="16440" firstSheet="1" activeTab="7" xr2:uid="{B6104C21-D8F9-4BF4-8DC1-70059DB64E75}"/>
  </bookViews>
  <sheets>
    <sheet name="Informe de respuestas 1" sheetId="2" r:id="rId1"/>
    <sheet name="Informe de sensibilidad 1" sheetId="3" r:id="rId2"/>
    <sheet name="Informe de límites 1" sheetId="4" r:id="rId3"/>
    <sheet name="a" sheetId="1" r:id="rId4"/>
    <sheet name="Informe de respuestas 2" sheetId="6" r:id="rId5"/>
    <sheet name="Informe de sensibilidad 2" sheetId="7" r:id="rId6"/>
    <sheet name="Informe de límites 2" sheetId="8" r:id="rId7"/>
    <sheet name="b" sheetId="5" r:id="rId8"/>
  </sheets>
  <definedNames>
    <definedName name="solver_adj" localSheetId="3" hidden="1">a!$C$5:$D$5</definedName>
    <definedName name="solver_adj" localSheetId="7" hidden="1">b!$C$5:$D$5</definedName>
    <definedName name="solver_cvg" localSheetId="3" hidden="1">0.0001</definedName>
    <definedName name="solver_cvg" localSheetId="7" hidden="1">0.0001</definedName>
    <definedName name="solver_drv" localSheetId="3" hidden="1">1</definedName>
    <definedName name="solver_drv" localSheetId="7" hidden="1">1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a!$B$7</definedName>
    <definedName name="solver_lhs1" localSheetId="7" hidden="1">b!$C$6</definedName>
    <definedName name="solver_lhs2" localSheetId="3" hidden="1">a!$B$8</definedName>
    <definedName name="solver_lhs2" localSheetId="7" hidden="1">b!$C$7</definedName>
    <definedName name="solver_lhs3" localSheetId="7" hidden="1">b!$C$8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2</definedName>
    <definedName name="solver_num" localSheetId="7" hidden="1">3</definedName>
    <definedName name="solver_nwt" localSheetId="3" hidden="1">1</definedName>
    <definedName name="solver_nwt" localSheetId="7" hidden="1">1</definedName>
    <definedName name="solver_opt" localSheetId="3" hidden="1">a!$B$5</definedName>
    <definedName name="solver_opt" localSheetId="7" hidden="1">b!$B$5</definedName>
    <definedName name="solver_pre" localSheetId="3" hidden="1">0.000001</definedName>
    <definedName name="solver_pre" localSheetId="7" hidden="1">0.000001</definedName>
    <definedName name="solver_rbv" localSheetId="3" hidden="1">1</definedName>
    <definedName name="solver_rbv" localSheetId="7" hidden="1">1</definedName>
    <definedName name="solver_rel1" localSheetId="3" hidden="1">1</definedName>
    <definedName name="solver_rel1" localSheetId="7" hidden="1">1</definedName>
    <definedName name="solver_rel2" localSheetId="3" hidden="1">1</definedName>
    <definedName name="solver_rel2" localSheetId="7" hidden="1">3</definedName>
    <definedName name="solver_rel3" localSheetId="7" hidden="1">3</definedName>
    <definedName name="solver_rhs1" localSheetId="3" hidden="1">a!$C$7</definedName>
    <definedName name="solver_rhs1" localSheetId="7" hidden="1">b!$D$6</definedName>
    <definedName name="solver_rhs2" localSheetId="3" hidden="1">a!$C$8</definedName>
    <definedName name="solver_rhs2" localSheetId="7" hidden="1">b!$D$7</definedName>
    <definedName name="solver_rhs3" localSheetId="7" hidden="1">b!$D$8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1</definedName>
    <definedName name="solver_scl" localSheetId="7" hidden="1">1</definedName>
    <definedName name="solver_sho" localSheetId="3" hidden="1">2</definedName>
    <definedName name="solver_sho" localSheetId="7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1</definedName>
    <definedName name="solver_typ" localSheetId="7" hidden="1">1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B5" i="5"/>
  <c r="C8" i="5"/>
  <c r="C7" i="5"/>
  <c r="B5" i="1"/>
  <c r="B8" i="1"/>
  <c r="B7" i="1"/>
</calcChain>
</file>

<file path=xl/sharedStrings.xml><?xml version="1.0" encoding="utf-8"?>
<sst xmlns="http://schemas.openxmlformats.org/spreadsheetml/2006/main" count="231" uniqueCount="78">
  <si>
    <t>Z</t>
  </si>
  <si>
    <t>x</t>
  </si>
  <si>
    <t>y</t>
  </si>
  <si>
    <t>r1</t>
  </si>
  <si>
    <t>r2</t>
  </si>
  <si>
    <t>Microsoft Excel 16.0 Informe de respuestas</t>
  </si>
  <si>
    <t>Hoja de cálculo: [Libro1]Hoja1</t>
  </si>
  <si>
    <t>Informe creado: 12/04/2021 12:46:07 p. m.</t>
  </si>
  <si>
    <t>Resultado: Solver encontró una solución. Se cumplen todas las restricciones y condiciones óptimas.</t>
  </si>
  <si>
    <t>Motor de Solver</t>
  </si>
  <si>
    <t>Motor: Simplex LP</t>
  </si>
  <si>
    <t>Tiempo de la solución: 0.031 segundos.</t>
  </si>
  <si>
    <t>Iteraciones: 1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</si>
  <si>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</si>
  <si>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</si>
  <si>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</si>
  <si>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</si>
  <si>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</si>
  <si>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</si>
  <si>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</si>
  <si>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</si>
  <si>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</si>
  <si>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</si>
  <si>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</si>
  <si>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</si>
  <si>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</si>
  <si>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</si>
  <si>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</si>
  <si>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$B$5</t>
  </si>
  <si>
    <t>$C$5</t>
  </si>
  <si>
    <t>Continuar</t>
  </si>
  <si>
    <t>$D$5</t>
  </si>
  <si>
    <t>$B$7</t>
  </si>
  <si>
    <t>r1 Z</t>
  </si>
  <si>
    <t>$B$7&lt;=$C$7</t>
  </si>
  <si>
    <t>Vinculante</t>
  </si>
  <si>
    <t>$B$8</t>
  </si>
  <si>
    <t>r2 Z</t>
  </si>
  <si>
    <t>$B$8&lt;=$C$8</t>
  </si>
  <si>
    <t>No vinculante</t>
  </si>
  <si>
    <t>Microsoft Excel 16.0 Informe de sensibilidad</t>
  </si>
  <si>
    <t>Informe creado: 12/04/2021 12:46:08 p. m.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</si>
  <si>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</si>
  <si>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</si>
  <si>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</si>
  <si>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</si>
  <si>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</si>
  <si>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</si>
  <si>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</si>
  <si>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</si>
  <si>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</si>
  <si>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</si>
  <si>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</si>
  <si>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</si>
  <si>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</si>
  <si>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</si>
  <si>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</si>
  <si>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</si>
  <si>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</si>
  <si>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</si>
  <si>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</si>
  <si>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</t>
  </si>
  <si>
    <t>n</t>
  </si>
  <si>
    <t>r3</t>
  </si>
  <si>
    <t>Hoja de cálculo: [Libro1]b</t>
  </si>
  <si>
    <t>Informe creado: 12/04/2021 12:57:05 p. m.</t>
  </si>
  <si>
    <t>Tiempo de la solución: 0.047 segundos.</t>
  </si>
  <si>
    <t>Iteraciones: 3 Subproblemas: 0</t>
  </si>
  <si>
    <t>$C$6</t>
  </si>
  <si>
    <t>r1 m</t>
  </si>
  <si>
    <t>$C$6&lt;=$D$6</t>
  </si>
  <si>
    <t>$C$7</t>
  </si>
  <si>
    <t>r2 m</t>
  </si>
  <si>
    <t>$C$7&gt;=$D$7</t>
  </si>
  <si>
    <t>$C$8</t>
  </si>
  <si>
    <t>r3 m</t>
  </si>
  <si>
    <t>$C$8&gt;=$D$8</t>
  </si>
  <si>
    <t>Informe creado: 12/04/2021 12:57:06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</si>
</sst>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BCDA-8045-4801-BB16-CDEB1B3FBB7E}">
  <dimension ref="A1:G28"/>
  <sheetViews>
    <sheetView showGridLines="0" workbookViewId="0">
      <selection activeCell="F40" sqref="F40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285156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5</v>
      </c>
    </row>
    <row r="2" spans="1:5" x14ac:dyDescent="0.25">
      <c r="A2" s="1" t="s">
        <v>6</v>
      </c>
    </row>
    <row r="3" spans="1:5" x14ac:dyDescent="0.25">
      <c r="A3" s="1" t="s">
        <v>7</v>
      </c>
    </row>
    <row r="4" spans="1:5" x14ac:dyDescent="0.25">
      <c r="A4" s="1" t="s">
        <v>8</v>
      </c>
    </row>
    <row r="5" spans="1:5" x14ac:dyDescent="0.25">
      <c r="A5" s="1" t="s">
        <v>9</v>
      </c>
    </row>
    <row r="6" spans="1:5" x14ac:dyDescent="0.25">
      <c r="A6" s="1"/>
      <c r="B6" t="s">
        <v>10</v>
      </c>
    </row>
    <row r="7" spans="1:5" x14ac:dyDescent="0.25">
      <c r="A7" s="1"/>
      <c r="B7" t="s">
        <v>11</v>
      </c>
    </row>
    <row r="8" spans="1:5" x14ac:dyDescent="0.25">
      <c r="A8" s="1"/>
      <c r="B8" t="s">
        <v>12</v>
      </c>
    </row>
    <row r="9" spans="1:5" x14ac:dyDescent="0.25">
      <c r="A9" s="1" t="s">
        <v>13</v>
      </c>
    </row>
    <row r="10" spans="1:5" x14ac:dyDescent="0.25">
      <c r="B10" t="s">
        <v>14</v>
      </c>
    </row>
    <row r="11" spans="1:5" x14ac:dyDescent="0.25">
      <c r="B11" t="s">
        <v>15</v>
      </c>
    </row>
    <row r="14" spans="1:5" ht="15.75" thickBot="1" x14ac:dyDescent="0.3">
      <c r="A14" t="s">
        <v>16</v>
      </c>
    </row>
    <row r="15" spans="1:5" ht="15.75" thickBot="1" x14ac:dyDescent="0.3">
      <c r="B15" s="3" t="s">
        <v>17</v>
      </c>
      <c r="C15" s="3" t="s">
        <v>18</v>
      </c>
      <c r="D15" s="3" t="s">
        <v>19</v>
      </c>
      <c r="E15" s="3" t="s">
        <v>20</v>
      </c>
    </row>
    <row r="16" spans="1:5" ht="15.75" thickBot="1" x14ac:dyDescent="0.3">
      <c r="B16" s="2" t="s">
        <v>28</v>
      </c>
      <c r="C16" s="2" t="s">
        <v>0</v>
      </c>
      <c r="D16" s="5">
        <v>75</v>
      </c>
      <c r="E16" s="5">
        <v>75</v>
      </c>
    </row>
    <row r="19" spans="1:7" ht="15.75" thickBot="1" x14ac:dyDescent="0.3">
      <c r="A19" t="s">
        <v>21</v>
      </c>
    </row>
    <row r="20" spans="1:7" ht="15.75" thickBot="1" x14ac:dyDescent="0.3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22</v>
      </c>
    </row>
    <row r="21" spans="1:7" x14ac:dyDescent="0.25">
      <c r="B21" s="4" t="s">
        <v>29</v>
      </c>
      <c r="C21" s="4" t="s">
        <v>1</v>
      </c>
      <c r="D21" s="6">
        <v>0</v>
      </c>
      <c r="E21" s="6">
        <v>0</v>
      </c>
      <c r="F21" s="4" t="s">
        <v>30</v>
      </c>
    </row>
    <row r="22" spans="1:7" ht="15.75" thickBot="1" x14ac:dyDescent="0.3">
      <c r="B22" s="2" t="s">
        <v>31</v>
      </c>
      <c r="C22" s="2" t="s">
        <v>2</v>
      </c>
      <c r="D22" s="5">
        <v>25</v>
      </c>
      <c r="E22" s="5">
        <v>25</v>
      </c>
      <c r="F22" s="2" t="s">
        <v>30</v>
      </c>
    </row>
    <row r="25" spans="1:7" ht="15.75" thickBot="1" x14ac:dyDescent="0.3">
      <c r="A25" t="s">
        <v>23</v>
      </c>
    </row>
    <row r="26" spans="1:7" ht="15.75" thickBot="1" x14ac:dyDescent="0.3">
      <c r="B26" s="3" t="s">
        <v>17</v>
      </c>
      <c r="C26" s="3" t="s">
        <v>18</v>
      </c>
      <c r="D26" s="3" t="s">
        <v>24</v>
      </c>
      <c r="E26" s="3" t="s">
        <v>25</v>
      </c>
      <c r="F26" s="3" t="s">
        <v>26</v>
      </c>
      <c r="G26" s="3" t="s">
        <v>27</v>
      </c>
    </row>
    <row r="27" spans="1:7" x14ac:dyDescent="0.25">
      <c r="B27" s="4" t="s">
        <v>32</v>
      </c>
      <c r="C27" s="4" t="s">
        <v>33</v>
      </c>
      <c r="D27" s="6">
        <v>100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37</v>
      </c>
      <c r="D28" s="5">
        <v>25</v>
      </c>
      <c r="E28" s="2" t="s">
        <v>38</v>
      </c>
      <c r="F28" s="2" t="s">
        <v>39</v>
      </c>
      <c r="G28" s="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C2AF-F0FC-4DD3-B41F-0BDF036085B4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7" width="10.5703125" bestFit="1" customWidth="1"/>
    <col min="8" max="8" width="12" bestFit="1" customWidth="1"/>
  </cols>
  <sheetData>
    <row r="1" spans="1:8" x14ac:dyDescent="0.25">
      <c r="A1" s="1" t="s">
        <v>40</v>
      </c>
    </row>
    <row r="2" spans="1:8" x14ac:dyDescent="0.25">
      <c r="A2" s="1" t="s">
        <v>6</v>
      </c>
    </row>
    <row r="3" spans="1:8" x14ac:dyDescent="0.25">
      <c r="A3" s="1" t="s">
        <v>41</v>
      </c>
    </row>
    <row r="6" spans="1:8" ht="15.75" thickBot="1" x14ac:dyDescent="0.3">
      <c r="A6" t="s">
        <v>21</v>
      </c>
    </row>
    <row r="7" spans="1:8" x14ac:dyDescent="0.25">
      <c r="B7" s="7"/>
      <c r="C7" s="7"/>
      <c r="D7" s="7" t="s">
        <v>42</v>
      </c>
      <c r="E7" s="7" t="s">
        <v>44</v>
      </c>
      <c r="F7" s="7" t="s">
        <v>46</v>
      </c>
      <c r="G7" s="7" t="s">
        <v>48</v>
      </c>
      <c r="H7" s="7" t="s">
        <v>48</v>
      </c>
    </row>
    <row r="8" spans="1:8" ht="15.75" thickBot="1" x14ac:dyDescent="0.3">
      <c r="B8" s="8" t="s">
        <v>17</v>
      </c>
      <c r="C8" s="8" t="s">
        <v>18</v>
      </c>
      <c r="D8" s="8" t="s">
        <v>43</v>
      </c>
      <c r="E8" s="8" t="s">
        <v>45</v>
      </c>
      <c r="F8" s="8" t="s">
        <v>47</v>
      </c>
      <c r="G8" s="8" t="s">
        <v>49</v>
      </c>
      <c r="H8" s="8" t="s">
        <v>50</v>
      </c>
    </row>
    <row r="9" spans="1:8" x14ac:dyDescent="0.25">
      <c r="B9" s="4" t="s">
        <v>29</v>
      </c>
      <c r="C9" s="4" t="s">
        <v>1</v>
      </c>
      <c r="D9" s="4">
        <v>0</v>
      </c>
      <c r="E9" s="4">
        <v>-0.25</v>
      </c>
      <c r="F9" s="4">
        <v>2</v>
      </c>
      <c r="G9" s="4">
        <v>0.25</v>
      </c>
      <c r="H9" s="4">
        <v>1E+30</v>
      </c>
    </row>
    <row r="10" spans="1:8" ht="15.75" thickBot="1" x14ac:dyDescent="0.3">
      <c r="B10" s="2" t="s">
        <v>31</v>
      </c>
      <c r="C10" s="2" t="s">
        <v>2</v>
      </c>
      <c r="D10" s="2">
        <v>25</v>
      </c>
      <c r="E10" s="2">
        <v>0</v>
      </c>
      <c r="F10" s="2">
        <v>3</v>
      </c>
      <c r="G10" s="2">
        <v>1E+30</v>
      </c>
      <c r="H10" s="2">
        <v>0.33333333333333331</v>
      </c>
    </row>
    <row r="12" spans="1:8" ht="15.75" thickBot="1" x14ac:dyDescent="0.3">
      <c r="A12" t="s">
        <v>23</v>
      </c>
    </row>
    <row r="13" spans="1:8" x14ac:dyDescent="0.25">
      <c r="B13" s="7"/>
      <c r="C13" s="7"/>
      <c r="D13" s="7" t="s">
        <v>42</v>
      </c>
      <c r="E13" s="7" t="s">
        <v>51</v>
      </c>
      <c r="F13" s="7" t="s">
        <v>53</v>
      </c>
      <c r="G13" s="7" t="s">
        <v>48</v>
      </c>
      <c r="H13" s="7" t="s">
        <v>48</v>
      </c>
    </row>
    <row r="14" spans="1:8" ht="15.75" thickBot="1" x14ac:dyDescent="0.3">
      <c r="B14" s="8" t="s">
        <v>17</v>
      </c>
      <c r="C14" s="8" t="s">
        <v>18</v>
      </c>
      <c r="D14" s="8" t="s">
        <v>43</v>
      </c>
      <c r="E14" s="8" t="s">
        <v>52</v>
      </c>
      <c r="F14" s="8" t="s">
        <v>54</v>
      </c>
      <c r="G14" s="8" t="s">
        <v>49</v>
      </c>
      <c r="H14" s="8" t="s">
        <v>50</v>
      </c>
    </row>
    <row r="15" spans="1:8" x14ac:dyDescent="0.25">
      <c r="B15" s="4" t="s">
        <v>32</v>
      </c>
      <c r="C15" s="4" t="s">
        <v>33</v>
      </c>
      <c r="D15" s="4">
        <v>100</v>
      </c>
      <c r="E15" s="4">
        <v>0.75</v>
      </c>
      <c r="F15" s="4">
        <v>100</v>
      </c>
      <c r="G15" s="4">
        <v>140</v>
      </c>
      <c r="H15" s="4">
        <v>100</v>
      </c>
    </row>
    <row r="16" spans="1:8" ht="15.75" thickBot="1" x14ac:dyDescent="0.3">
      <c r="B16" s="2" t="s">
        <v>36</v>
      </c>
      <c r="C16" s="2" t="s">
        <v>37</v>
      </c>
      <c r="D16" s="2">
        <v>25</v>
      </c>
      <c r="E16" s="2">
        <v>0</v>
      </c>
      <c r="F16" s="2">
        <v>60</v>
      </c>
      <c r="G16" s="2">
        <v>1E+30</v>
      </c>
      <c r="H16" s="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8937-2352-47FF-9CBD-C20F05349729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55</v>
      </c>
    </row>
    <row r="2" spans="1:10" x14ac:dyDescent="0.25">
      <c r="A2" s="1" t="s">
        <v>6</v>
      </c>
    </row>
    <row r="3" spans="1:10" x14ac:dyDescent="0.25">
      <c r="A3" s="1" t="s">
        <v>41</v>
      </c>
    </row>
    <row r="5" spans="1:10" ht="15.75" thickBot="1" x14ac:dyDescent="0.3"/>
    <row r="6" spans="1:10" x14ac:dyDescent="0.25">
      <c r="B6" s="7"/>
      <c r="C6" s="7" t="s">
        <v>46</v>
      </c>
      <c r="D6" s="7"/>
    </row>
    <row r="7" spans="1:10" ht="15.75" thickBot="1" x14ac:dyDescent="0.3">
      <c r="B7" s="8" t="s">
        <v>17</v>
      </c>
      <c r="C7" s="8" t="s">
        <v>18</v>
      </c>
      <c r="D7" s="8" t="s">
        <v>43</v>
      </c>
    </row>
    <row r="8" spans="1:10" ht="15.75" thickBot="1" x14ac:dyDescent="0.3">
      <c r="B8" s="2" t="s">
        <v>28</v>
      </c>
      <c r="C8" s="2" t="s">
        <v>0</v>
      </c>
      <c r="D8" s="5">
        <v>75</v>
      </c>
    </row>
    <row r="10" spans="1:10" ht="15.75" thickBot="1" x14ac:dyDescent="0.3"/>
    <row r="11" spans="1:10" x14ac:dyDescent="0.25">
      <c r="B11" s="7"/>
      <c r="C11" s="7" t="s">
        <v>56</v>
      </c>
      <c r="D11" s="7"/>
      <c r="F11" s="7" t="s">
        <v>57</v>
      </c>
      <c r="G11" s="7" t="s">
        <v>46</v>
      </c>
      <c r="I11" s="7" t="s">
        <v>60</v>
      </c>
      <c r="J11" s="7" t="s">
        <v>46</v>
      </c>
    </row>
    <row r="12" spans="1:10" ht="15.75" thickBot="1" x14ac:dyDescent="0.3">
      <c r="B12" s="8" t="s">
        <v>17</v>
      </c>
      <c r="C12" s="8" t="s">
        <v>18</v>
      </c>
      <c r="D12" s="8" t="s">
        <v>43</v>
      </c>
      <c r="F12" s="8" t="s">
        <v>58</v>
      </c>
      <c r="G12" s="8" t="s">
        <v>59</v>
      </c>
      <c r="I12" s="8" t="s">
        <v>58</v>
      </c>
      <c r="J12" s="8" t="s">
        <v>59</v>
      </c>
    </row>
    <row r="13" spans="1:10" x14ac:dyDescent="0.25">
      <c r="B13" s="4" t="s">
        <v>29</v>
      </c>
      <c r="C13" s="4" t="s">
        <v>1</v>
      </c>
      <c r="D13" s="6">
        <v>0</v>
      </c>
      <c r="F13" s="6">
        <v>0</v>
      </c>
      <c r="G13" s="6">
        <v>75</v>
      </c>
      <c r="I13" s="6">
        <v>0</v>
      </c>
      <c r="J13" s="6">
        <v>75</v>
      </c>
    </row>
    <row r="14" spans="1:10" ht="15.75" thickBot="1" x14ac:dyDescent="0.3">
      <c r="B14" s="2" t="s">
        <v>31</v>
      </c>
      <c r="C14" s="2" t="s">
        <v>2</v>
      </c>
      <c r="D14" s="5">
        <v>25</v>
      </c>
      <c r="F14" s="5">
        <v>0</v>
      </c>
      <c r="G14" s="5">
        <v>0</v>
      </c>
      <c r="I14" s="5">
        <v>25</v>
      </c>
      <c r="J14" s="5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5AC3-3332-401C-A776-9EA78043540A}">
  <dimension ref="A4:D8"/>
  <sheetViews>
    <sheetView workbookViewId="0">
      <selection activeCell="B7" sqref="B7"/>
    </sheetView>
  </sheetViews>
  <sheetFormatPr baseColWidth="10" defaultRowHeight="15" x14ac:dyDescent="0.25"/>
  <cols>
    <col min="2" max="3" width="4" bestFit="1" customWidth="1"/>
    <col min="4" max="4" width="3" bestFit="1" customWidth="1"/>
  </cols>
  <sheetData>
    <row r="4" spans="1:4" x14ac:dyDescent="0.25">
      <c r="B4" t="s">
        <v>0</v>
      </c>
      <c r="C4" t="s">
        <v>1</v>
      </c>
      <c r="D4" t="s">
        <v>2</v>
      </c>
    </row>
    <row r="5" spans="1:4" x14ac:dyDescent="0.25">
      <c r="B5">
        <f>2*C5+3*D5</f>
        <v>75</v>
      </c>
      <c r="C5">
        <v>0</v>
      </c>
      <c r="D5">
        <v>25</v>
      </c>
    </row>
    <row r="7" spans="1:4" x14ac:dyDescent="0.25">
      <c r="A7" t="s">
        <v>3</v>
      </c>
      <c r="B7">
        <f>3*C5+4*D5</f>
        <v>100</v>
      </c>
      <c r="C7">
        <v>100</v>
      </c>
    </row>
    <row r="8" spans="1:4" x14ac:dyDescent="0.25">
      <c r="A8" t="s">
        <v>4</v>
      </c>
      <c r="B8">
        <f>5*C5+D5</f>
        <v>25</v>
      </c>
      <c r="C8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DE63-188A-44AB-ADF7-9F299A7230BF}">
  <dimension ref="A1:G29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5" width="11.42578125" bestFit="1" customWidth="1"/>
    <col min="6" max="6" width="13.28515625" bestFit="1" customWidth="1"/>
    <col min="7" max="7" width="8" bestFit="1" customWidth="1"/>
  </cols>
  <sheetData>
    <row r="1" spans="1:5" x14ac:dyDescent="0.25">
      <c r="A1" s="1" t="s">
        <v>5</v>
      </c>
    </row>
    <row r="2" spans="1:5" x14ac:dyDescent="0.25">
      <c r="A2" s="1" t="s">
        <v>64</v>
      </c>
    </row>
    <row r="3" spans="1:5" x14ac:dyDescent="0.25">
      <c r="A3" s="1" t="s">
        <v>65</v>
      </c>
    </row>
    <row r="4" spans="1:5" x14ac:dyDescent="0.25">
      <c r="A4" s="1" t="s">
        <v>8</v>
      </c>
    </row>
    <row r="5" spans="1:5" x14ac:dyDescent="0.25">
      <c r="A5" s="1" t="s">
        <v>9</v>
      </c>
    </row>
    <row r="6" spans="1:5" x14ac:dyDescent="0.25">
      <c r="A6" s="1"/>
      <c r="B6" t="s">
        <v>10</v>
      </c>
    </row>
    <row r="7" spans="1:5" x14ac:dyDescent="0.25">
      <c r="A7" s="1"/>
      <c r="B7" t="s">
        <v>66</v>
      </c>
    </row>
    <row r="8" spans="1:5" x14ac:dyDescent="0.25">
      <c r="A8" s="1"/>
      <c r="B8" t="s">
        <v>67</v>
      </c>
    </row>
    <row r="9" spans="1:5" x14ac:dyDescent="0.25">
      <c r="A9" s="1" t="s">
        <v>13</v>
      </c>
    </row>
    <row r="10" spans="1:5" x14ac:dyDescent="0.25">
      <c r="B10" t="s">
        <v>14</v>
      </c>
    </row>
    <row r="11" spans="1:5" x14ac:dyDescent="0.25">
      <c r="B11" t="s">
        <v>15</v>
      </c>
    </row>
    <row r="14" spans="1:5" ht="15.75" thickBot="1" x14ac:dyDescent="0.3">
      <c r="A14" t="s">
        <v>16</v>
      </c>
    </row>
    <row r="15" spans="1:5" ht="15.75" thickBot="1" x14ac:dyDescent="0.3">
      <c r="B15" s="3" t="s">
        <v>17</v>
      </c>
      <c r="C15" s="3" t="s">
        <v>18</v>
      </c>
      <c r="D15" s="3" t="s">
        <v>19</v>
      </c>
      <c r="E15" s="3" t="s">
        <v>20</v>
      </c>
    </row>
    <row r="16" spans="1:5" ht="15.75" thickBot="1" x14ac:dyDescent="0.3">
      <c r="B16" s="2" t="s">
        <v>28</v>
      </c>
      <c r="C16" s="2" t="s">
        <v>0</v>
      </c>
      <c r="D16" s="5">
        <v>0</v>
      </c>
      <c r="E16" s="5">
        <v>60</v>
      </c>
    </row>
    <row r="19" spans="1:7" ht="15.75" thickBot="1" x14ac:dyDescent="0.3">
      <c r="A19" t="s">
        <v>21</v>
      </c>
    </row>
    <row r="20" spans="1:7" ht="15.75" thickBot="1" x14ac:dyDescent="0.3">
      <c r="B20" s="3" t="s">
        <v>17</v>
      </c>
      <c r="C20" s="3" t="s">
        <v>18</v>
      </c>
      <c r="D20" s="3" t="s">
        <v>19</v>
      </c>
      <c r="E20" s="3" t="s">
        <v>20</v>
      </c>
      <c r="F20" s="3" t="s">
        <v>22</v>
      </c>
    </row>
    <row r="21" spans="1:7" x14ac:dyDescent="0.25">
      <c r="B21" s="4" t="s">
        <v>29</v>
      </c>
      <c r="C21" s="4" t="s">
        <v>61</v>
      </c>
      <c r="D21" s="6">
        <v>0</v>
      </c>
      <c r="E21" s="6">
        <v>20</v>
      </c>
      <c r="F21" s="4" t="s">
        <v>30</v>
      </c>
    </row>
    <row r="22" spans="1:7" ht="15.75" thickBot="1" x14ac:dyDescent="0.3">
      <c r="B22" s="2" t="s">
        <v>31</v>
      </c>
      <c r="C22" s="2" t="s">
        <v>62</v>
      </c>
      <c r="D22" s="5">
        <v>0</v>
      </c>
      <c r="E22" s="5">
        <v>0</v>
      </c>
      <c r="F22" s="2" t="s">
        <v>30</v>
      </c>
    </row>
    <row r="25" spans="1:7" ht="15.75" thickBot="1" x14ac:dyDescent="0.3">
      <c r="A25" t="s">
        <v>23</v>
      </c>
    </row>
    <row r="26" spans="1:7" ht="15.75" thickBot="1" x14ac:dyDescent="0.3">
      <c r="B26" s="3" t="s">
        <v>17</v>
      </c>
      <c r="C26" s="3" t="s">
        <v>18</v>
      </c>
      <c r="D26" s="3" t="s">
        <v>24</v>
      </c>
      <c r="E26" s="3" t="s">
        <v>25</v>
      </c>
      <c r="F26" s="3" t="s">
        <v>26</v>
      </c>
      <c r="G26" s="3" t="s">
        <v>27</v>
      </c>
    </row>
    <row r="27" spans="1:7" x14ac:dyDescent="0.25">
      <c r="B27" s="4" t="s">
        <v>68</v>
      </c>
      <c r="C27" s="4" t="s">
        <v>69</v>
      </c>
      <c r="D27" s="6">
        <v>20</v>
      </c>
      <c r="E27" s="4" t="s">
        <v>70</v>
      </c>
      <c r="F27" s="4" t="s">
        <v>35</v>
      </c>
      <c r="G27" s="4">
        <v>0</v>
      </c>
    </row>
    <row r="28" spans="1:7" x14ac:dyDescent="0.25">
      <c r="B28" s="4" t="s">
        <v>71</v>
      </c>
      <c r="C28" s="4" t="s">
        <v>72</v>
      </c>
      <c r="D28" s="6">
        <v>40</v>
      </c>
      <c r="E28" s="4" t="s">
        <v>73</v>
      </c>
      <c r="F28" s="4" t="s">
        <v>39</v>
      </c>
      <c r="G28" s="6">
        <v>25</v>
      </c>
    </row>
    <row r="29" spans="1:7" ht="15.75" thickBot="1" x14ac:dyDescent="0.3">
      <c r="B29" s="2" t="s">
        <v>74</v>
      </c>
      <c r="C29" s="2" t="s">
        <v>75</v>
      </c>
      <c r="D29" s="5">
        <v>40</v>
      </c>
      <c r="E29" s="2" t="s">
        <v>76</v>
      </c>
      <c r="F29" s="2" t="s">
        <v>39</v>
      </c>
      <c r="G29" s="5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42D4-2115-438B-8201-8DF8174019A9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40</v>
      </c>
    </row>
    <row r="2" spans="1:8" x14ac:dyDescent="0.25">
      <c r="A2" s="1" t="s">
        <v>64</v>
      </c>
    </row>
    <row r="3" spans="1:8" x14ac:dyDescent="0.25">
      <c r="A3" s="1" t="s">
        <v>65</v>
      </c>
    </row>
    <row r="6" spans="1:8" ht="15.75" thickBot="1" x14ac:dyDescent="0.3">
      <c r="A6" t="s">
        <v>21</v>
      </c>
    </row>
    <row r="7" spans="1:8" x14ac:dyDescent="0.25">
      <c r="B7" s="7"/>
      <c r="C7" s="7"/>
      <c r="D7" s="7" t="s">
        <v>42</v>
      </c>
      <c r="E7" s="7" t="s">
        <v>44</v>
      </c>
      <c r="F7" s="7" t="s">
        <v>46</v>
      </c>
      <c r="G7" s="7" t="s">
        <v>48</v>
      </c>
      <c r="H7" s="7" t="s">
        <v>48</v>
      </c>
    </row>
    <row r="8" spans="1:8" ht="15.75" thickBot="1" x14ac:dyDescent="0.3">
      <c r="B8" s="8" t="s">
        <v>17</v>
      </c>
      <c r="C8" s="8" t="s">
        <v>18</v>
      </c>
      <c r="D8" s="8" t="s">
        <v>43</v>
      </c>
      <c r="E8" s="8" t="s">
        <v>45</v>
      </c>
      <c r="F8" s="8" t="s">
        <v>47</v>
      </c>
      <c r="G8" s="8" t="s">
        <v>49</v>
      </c>
      <c r="H8" s="8" t="s">
        <v>50</v>
      </c>
    </row>
    <row r="9" spans="1:8" x14ac:dyDescent="0.25">
      <c r="B9" s="4" t="s">
        <v>29</v>
      </c>
      <c r="C9" s="4" t="s">
        <v>61</v>
      </c>
      <c r="D9" s="4">
        <v>20</v>
      </c>
      <c r="E9" s="4">
        <v>0</v>
      </c>
      <c r="F9" s="4">
        <v>3</v>
      </c>
      <c r="G9" s="4">
        <v>1E+30</v>
      </c>
      <c r="H9" s="4">
        <v>2.5</v>
      </c>
    </row>
    <row r="10" spans="1:8" ht="15.75" thickBot="1" x14ac:dyDescent="0.3">
      <c r="B10" s="2" t="s">
        <v>31</v>
      </c>
      <c r="C10" s="2" t="s">
        <v>62</v>
      </c>
      <c r="D10" s="2">
        <v>0</v>
      </c>
      <c r="E10" s="2">
        <v>-5</v>
      </c>
      <c r="F10" s="2">
        <v>1</v>
      </c>
      <c r="G10" s="2">
        <v>5</v>
      </c>
      <c r="H10" s="2">
        <v>1E+30</v>
      </c>
    </row>
    <row r="12" spans="1:8" ht="15.75" thickBot="1" x14ac:dyDescent="0.3">
      <c r="A12" t="s">
        <v>23</v>
      </c>
    </row>
    <row r="13" spans="1:8" x14ac:dyDescent="0.25">
      <c r="B13" s="7"/>
      <c r="C13" s="7"/>
      <c r="D13" s="7" t="s">
        <v>42</v>
      </c>
      <c r="E13" s="7" t="s">
        <v>51</v>
      </c>
      <c r="F13" s="7" t="s">
        <v>53</v>
      </c>
      <c r="G13" s="7" t="s">
        <v>48</v>
      </c>
      <c r="H13" s="7" t="s">
        <v>48</v>
      </c>
    </row>
    <row r="14" spans="1:8" ht="15.75" thickBot="1" x14ac:dyDescent="0.3">
      <c r="B14" s="8" t="s">
        <v>17</v>
      </c>
      <c r="C14" s="8" t="s">
        <v>18</v>
      </c>
      <c r="D14" s="8" t="s">
        <v>43</v>
      </c>
      <c r="E14" s="8" t="s">
        <v>52</v>
      </c>
      <c r="F14" s="8" t="s">
        <v>54</v>
      </c>
      <c r="G14" s="8" t="s">
        <v>49</v>
      </c>
      <c r="H14" s="8" t="s">
        <v>50</v>
      </c>
    </row>
    <row r="15" spans="1:8" x14ac:dyDescent="0.25">
      <c r="B15" s="4" t="s">
        <v>68</v>
      </c>
      <c r="C15" s="4" t="s">
        <v>69</v>
      </c>
      <c r="D15" s="4">
        <v>20</v>
      </c>
      <c r="E15" s="4">
        <v>3</v>
      </c>
      <c r="F15" s="4">
        <v>20</v>
      </c>
      <c r="G15" s="4">
        <v>1E+30</v>
      </c>
      <c r="H15" s="4">
        <v>2.5</v>
      </c>
    </row>
    <row r="16" spans="1:8" x14ac:dyDescent="0.25">
      <c r="B16" s="4" t="s">
        <v>71</v>
      </c>
      <c r="C16" s="4" t="s">
        <v>72</v>
      </c>
      <c r="D16" s="4">
        <v>40</v>
      </c>
      <c r="E16" s="4">
        <v>0</v>
      </c>
      <c r="F16" s="4">
        <v>15</v>
      </c>
      <c r="G16" s="4">
        <v>25</v>
      </c>
      <c r="H16" s="4">
        <v>1E+30</v>
      </c>
    </row>
    <row r="17" spans="2:8" ht="15.75" thickBot="1" x14ac:dyDescent="0.3">
      <c r="B17" s="2" t="s">
        <v>74</v>
      </c>
      <c r="C17" s="2" t="s">
        <v>75</v>
      </c>
      <c r="D17" s="2">
        <v>40</v>
      </c>
      <c r="E17" s="2">
        <v>0</v>
      </c>
      <c r="F17" s="2">
        <v>35</v>
      </c>
      <c r="G17" s="2">
        <v>5</v>
      </c>
      <c r="H17" s="2">
        <v>1E+30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1E1C-126B-4E47-80EF-6E568A9E6A8C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55</v>
      </c>
    </row>
    <row r="2" spans="1:10" x14ac:dyDescent="0.25">
      <c r="A2" s="1" t="s">
        <v>64</v>
      </c>
    </row>
    <row r="3" spans="1:10" x14ac:dyDescent="0.25">
      <c r="A3" s="1" t="s">
        <v>77</v>
      </c>
    </row>
    <row r="5" spans="1:10" ht="15.75" thickBot="1" x14ac:dyDescent="0.3"/>
    <row r="6" spans="1:10" x14ac:dyDescent="0.25">
      <c r="B6" s="7"/>
      <c r="C6" s="7" t="s">
        <v>46</v>
      </c>
      <c r="D6" s="7"/>
    </row>
    <row r="7" spans="1:10" ht="15.75" thickBot="1" x14ac:dyDescent="0.3">
      <c r="B7" s="8" t="s">
        <v>17</v>
      </c>
      <c r="C7" s="8" t="s">
        <v>18</v>
      </c>
      <c r="D7" s="8" t="s">
        <v>43</v>
      </c>
    </row>
    <row r="8" spans="1:10" ht="15.75" thickBot="1" x14ac:dyDescent="0.3">
      <c r="B8" s="2" t="s">
        <v>28</v>
      </c>
      <c r="C8" s="2" t="s">
        <v>0</v>
      </c>
      <c r="D8" s="5">
        <v>60</v>
      </c>
    </row>
    <row r="10" spans="1:10" ht="15.75" thickBot="1" x14ac:dyDescent="0.3"/>
    <row r="11" spans="1:10" x14ac:dyDescent="0.25">
      <c r="B11" s="7"/>
      <c r="C11" s="7" t="s">
        <v>56</v>
      </c>
      <c r="D11" s="7"/>
      <c r="F11" s="7" t="s">
        <v>57</v>
      </c>
      <c r="G11" s="7" t="s">
        <v>46</v>
      </c>
      <c r="I11" s="7" t="s">
        <v>60</v>
      </c>
      <c r="J11" s="7" t="s">
        <v>46</v>
      </c>
    </row>
    <row r="12" spans="1:10" ht="15.75" thickBot="1" x14ac:dyDescent="0.3">
      <c r="B12" s="8" t="s">
        <v>17</v>
      </c>
      <c r="C12" s="8" t="s">
        <v>18</v>
      </c>
      <c r="D12" s="8" t="s">
        <v>43</v>
      </c>
      <c r="F12" s="8" t="s">
        <v>58</v>
      </c>
      <c r="G12" s="8" t="s">
        <v>59</v>
      </c>
      <c r="I12" s="8" t="s">
        <v>58</v>
      </c>
      <c r="J12" s="8" t="s">
        <v>59</v>
      </c>
    </row>
    <row r="13" spans="1:10" x14ac:dyDescent="0.25">
      <c r="B13" s="4" t="s">
        <v>29</v>
      </c>
      <c r="C13" s="4" t="s">
        <v>61</v>
      </c>
      <c r="D13" s="6">
        <v>20</v>
      </c>
      <c r="F13" s="6">
        <v>17.5</v>
      </c>
      <c r="G13" s="6">
        <v>52.5</v>
      </c>
      <c r="I13" s="6">
        <v>20</v>
      </c>
      <c r="J13" s="6">
        <v>60</v>
      </c>
    </row>
    <row r="14" spans="1:10" ht="15.75" thickBot="1" x14ac:dyDescent="0.3">
      <c r="B14" s="2" t="s">
        <v>31</v>
      </c>
      <c r="C14" s="2" t="s">
        <v>62</v>
      </c>
      <c r="D14" s="5">
        <v>0</v>
      </c>
      <c r="F14" s="5">
        <v>0</v>
      </c>
      <c r="G14" s="5">
        <v>60</v>
      </c>
      <c r="I14" s="5">
        <v>0</v>
      </c>
      <c r="J14" s="5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931DC-F1B5-4D4C-A7BC-1A379E685AAC}">
  <dimension ref="B4:D8"/>
  <sheetViews>
    <sheetView tabSelected="1" workbookViewId="0">
      <selection activeCell="D5" sqref="D5"/>
    </sheetView>
  </sheetViews>
  <sheetFormatPr baseColWidth="10" defaultRowHeight="15" x14ac:dyDescent="0.25"/>
  <cols>
    <col min="2" max="4" width="3" bestFit="1" customWidth="1"/>
  </cols>
  <sheetData>
    <row r="4" spans="2:4" x14ac:dyDescent="0.25">
      <c r="B4" t="s">
        <v>0</v>
      </c>
      <c r="C4" t="s">
        <v>61</v>
      </c>
      <c r="D4" t="s">
        <v>62</v>
      </c>
    </row>
    <row r="5" spans="2:4" x14ac:dyDescent="0.25">
      <c r="B5">
        <f>3*C5+D5</f>
        <v>60</v>
      </c>
      <c r="C5">
        <v>20</v>
      </c>
      <c r="D5">
        <v>0</v>
      </c>
    </row>
    <row r="6" spans="2:4" x14ac:dyDescent="0.25">
      <c r="B6" t="s">
        <v>3</v>
      </c>
      <c r="C6">
        <f>C5+2*D5</f>
        <v>20</v>
      </c>
      <c r="D6">
        <v>20</v>
      </c>
    </row>
    <row r="7" spans="2:4" x14ac:dyDescent="0.25">
      <c r="B7" t="s">
        <v>4</v>
      </c>
      <c r="C7">
        <f>2*C5+D5</f>
        <v>40</v>
      </c>
      <c r="D7">
        <v>15</v>
      </c>
    </row>
    <row r="8" spans="2:4" x14ac:dyDescent="0.25">
      <c r="B8" t="s">
        <v>63</v>
      </c>
      <c r="C8">
        <f>2*C5+2*D5</f>
        <v>40</v>
      </c>
      <c r="D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Informe de respuestas 1</vt:lpstr>
      <vt:lpstr>Informe de sensibilidad 1</vt:lpstr>
      <vt:lpstr>Informe de límites 1</vt:lpstr>
      <vt:lpstr>a</vt:lpstr>
      <vt:lpstr>Informe de respuestas 2</vt:lpstr>
      <vt:lpstr>Informe de sensibilidad 2</vt:lpstr>
      <vt:lpstr>Informe de límites 2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dcterms:created xsi:type="dcterms:W3CDTF">2021-04-12T17:27:52Z</dcterms:created>
  <dcterms:modified xsi:type="dcterms:W3CDTF">2021-04-12T18:11:02Z</dcterms:modified>
</cp:coreProperties>
</file>