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5.Semilla\"/>
    </mc:Choice>
  </mc:AlternateContent>
  <xr:revisionPtr revIDLastSave="0" documentId="13_ncr:1_{727D8229-B5DB-483F-B564-9959C949E266}" xr6:coauthVersionLast="46" xr6:coauthVersionMax="46" xr10:uidLastSave="{00000000-0000-0000-0000-000000000000}"/>
  <bookViews>
    <workbookView xWindow="-120" yWindow="-120" windowWidth="29040" windowHeight="16440" activeTab="2" xr2:uid="{FED682D2-2F92-49FE-8030-B4A84CABCCFF}"/>
  </bookViews>
  <sheets>
    <sheet name="ejercicio 1" sheetId="1" r:id="rId1"/>
    <sheet name="ejercicio 2" sheetId="2" r:id="rId2"/>
    <sheet name="ejercicio 3" sheetId="3" r:id="rId3"/>
  </sheets>
  <definedNames>
    <definedName name="solver_adj" localSheetId="0" hidden="1">'ejercicio 1'!$C$9:$D$9</definedName>
    <definedName name="solver_adj" localSheetId="1" hidden="1">'ejercicio 2'!$C$10:$D$10</definedName>
    <definedName name="solver_adj" localSheetId="2" hidden="1">'ejercicio 3'!$C$12:$D$12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'ejercicio 1'!$B$10</definedName>
    <definedName name="solver_lhs1" localSheetId="1" hidden="1">'ejercicio 2'!$B$11</definedName>
    <definedName name="solver_lhs1" localSheetId="2" hidden="1">'ejercicio 3'!$B$13</definedName>
    <definedName name="solver_lhs2" localSheetId="0" hidden="1">'ejercicio 1'!$B$11</definedName>
    <definedName name="solver_lhs2" localSheetId="1" hidden="1">'ejercicio 2'!$B$12</definedName>
    <definedName name="solver_lhs2" localSheetId="2" hidden="1">'ejercicio 3'!$B$14</definedName>
    <definedName name="solver_lhs3" localSheetId="0" hidden="1">'ejercicio 1'!$B$12</definedName>
    <definedName name="solver_lhs3" localSheetId="1" hidden="1">'ejercicio 2'!$B$13</definedName>
    <definedName name="solver_lhs3" localSheetId="2" hidden="1">'ejercicio 3'!$B$15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'ejercicio 1'!$B$9</definedName>
    <definedName name="solver_opt" localSheetId="1" hidden="1">'ejercicio 2'!$B$10</definedName>
    <definedName name="solver_opt" localSheetId="2" hidden="1">'ejercicio 3'!$B$12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3</definedName>
    <definedName name="solver_rel3" localSheetId="1" hidden="1">1</definedName>
    <definedName name="solver_rel3" localSheetId="2" hidden="1">3</definedName>
    <definedName name="solver_rhs1" localSheetId="0" hidden="1">'ejercicio 1'!$C$10</definedName>
    <definedName name="solver_rhs1" localSheetId="1" hidden="1">'ejercicio 2'!$C$11</definedName>
    <definedName name="solver_rhs1" localSheetId="2" hidden="1">'ejercicio 3'!$C$13</definedName>
    <definedName name="solver_rhs2" localSheetId="0" hidden="1">'ejercicio 1'!$C$11</definedName>
    <definedName name="solver_rhs2" localSheetId="1" hidden="1">'ejercicio 2'!$C$12</definedName>
    <definedName name="solver_rhs2" localSheetId="2" hidden="1">'ejercicio 3'!$C$14</definedName>
    <definedName name="solver_rhs3" localSheetId="0" hidden="1">'ejercicio 1'!$C$12</definedName>
    <definedName name="solver_rhs3" localSheetId="1" hidden="1">'ejercicio 2'!$C$13</definedName>
    <definedName name="solver_rhs3" localSheetId="2" hidden="1">'ejercicio 3'!$C$15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3" i="2"/>
  <c r="B12" i="2"/>
  <c r="B11" i="2"/>
  <c r="B10" i="2"/>
  <c r="B12" i="1"/>
  <c r="B11" i="1"/>
  <c r="B10" i="1"/>
  <c r="B9" i="1"/>
</calcChain>
</file>

<file path=xl/sharedStrings.xml><?xml version="1.0" encoding="utf-8"?>
<sst xmlns="http://schemas.openxmlformats.org/spreadsheetml/2006/main" count="69" uniqueCount="46">
  <si>
    <t>d= horas de diversion</t>
  </si>
  <si>
    <t>t=horas de tareas</t>
  </si>
  <si>
    <t>Z=2d+t</t>
  </si>
  <si>
    <t>max</t>
  </si>
  <si>
    <t>gozo, de distribuir su tiempo</t>
  </si>
  <si>
    <t>d&lt;=4</t>
  </si>
  <si>
    <t>r1</t>
  </si>
  <si>
    <t>r2</t>
  </si>
  <si>
    <t>s.a</t>
  </si>
  <si>
    <t>d+t&lt;=10</t>
  </si>
  <si>
    <t>r3</t>
  </si>
  <si>
    <t>t&gt;=d</t>
  </si>
  <si>
    <t>semilla aleatoria con decimales</t>
  </si>
  <si>
    <t>y solver</t>
  </si>
  <si>
    <t>c=camisas</t>
  </si>
  <si>
    <t>b=blusas</t>
  </si>
  <si>
    <t>Z=8c+12b</t>
  </si>
  <si>
    <t>utilidad</t>
  </si>
  <si>
    <t>20c+60b&lt;=8*5*60=2400</t>
  </si>
  <si>
    <t>70c+60b&lt;=2400</t>
  </si>
  <si>
    <t>12c+4b&lt;=2400</t>
  </si>
  <si>
    <t>r4,r5</t>
  </si>
  <si>
    <t>c,b&gt;=0</t>
  </si>
  <si>
    <t>semilla aleatoria entera</t>
  </si>
  <si>
    <t>L=barriles de ligero</t>
  </si>
  <si>
    <t>p=barriles de pesado</t>
  </si>
  <si>
    <t>minimizar</t>
  </si>
  <si>
    <t>Z=11L+9P</t>
  </si>
  <si>
    <t xml:space="preserve">s.a </t>
  </si>
  <si>
    <t>0.40L+0.32P&gt;=1000000</t>
  </si>
  <si>
    <t>0.35L+0.20P&gt;=250000</t>
  </si>
  <si>
    <t>L,P&gt;=0</t>
  </si>
  <si>
    <t>semilla aleatorio entera</t>
  </si>
  <si>
    <t>solver</t>
  </si>
  <si>
    <t>0.2L+0.40P&gt;=400000</t>
  </si>
  <si>
    <t>Z</t>
  </si>
  <si>
    <t>d</t>
  </si>
  <si>
    <t>t</t>
  </si>
  <si>
    <t>t-d&gt;=0</t>
  </si>
  <si>
    <t>t,d&gt;=0</t>
  </si>
  <si>
    <t>Solver</t>
  </si>
  <si>
    <t>c</t>
  </si>
  <si>
    <t>b</t>
  </si>
  <si>
    <t>SOLVER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</si>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</sst>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E90F-3F92-4EB0-B917-5055A8FD91FD}">
  <dimension ref="A1:H12"/>
  <sheetViews>
    <sheetView workbookViewId="0">
      <selection activeCell="B12" sqref="B12"/>
    </sheetView>
  </sheetViews>
  <sheetFormatPr baseColWidth="10" defaultRowHeight="15" x14ac:dyDescent="0.25"/>
  <sheetData>
    <row r="1" spans="1:8" x14ac:dyDescent="0.25">
      <c r="A1">
        <v>1</v>
      </c>
    </row>
    <row r="2" spans="1:8" x14ac:dyDescent="0.25">
      <c r="B2" t="s">
        <v>3</v>
      </c>
    </row>
    <row r="3" spans="1:8" x14ac:dyDescent="0.25">
      <c r="B3" t="s">
        <v>0</v>
      </c>
      <c r="E3" t="s">
        <v>2</v>
      </c>
      <c r="F3" t="s">
        <v>4</v>
      </c>
    </row>
    <row r="4" spans="1:8" x14ac:dyDescent="0.25">
      <c r="B4" t="s">
        <v>1</v>
      </c>
      <c r="D4" t="s">
        <v>8</v>
      </c>
      <c r="E4" t="s">
        <v>6</v>
      </c>
      <c r="F4" t="s">
        <v>5</v>
      </c>
      <c r="H4" t="s">
        <v>12</v>
      </c>
    </row>
    <row r="5" spans="1:8" x14ac:dyDescent="0.25">
      <c r="E5" t="s">
        <v>7</v>
      </c>
      <c r="F5" t="s">
        <v>9</v>
      </c>
      <c r="H5" t="s">
        <v>13</v>
      </c>
    </row>
    <row r="6" spans="1:8" x14ac:dyDescent="0.25">
      <c r="E6" t="s">
        <v>10</v>
      </c>
      <c r="F6" t="s">
        <v>11</v>
      </c>
      <c r="G6" t="s">
        <v>38</v>
      </c>
    </row>
    <row r="7" spans="1:8" x14ac:dyDescent="0.25">
      <c r="A7" s="1" t="s">
        <v>40</v>
      </c>
      <c r="E7" t="s">
        <v>21</v>
      </c>
      <c r="F7" t="s">
        <v>39</v>
      </c>
    </row>
    <row r="8" spans="1:8" x14ac:dyDescent="0.25">
      <c r="B8" t="s">
        <v>35</v>
      </c>
      <c r="C8" t="s">
        <v>36</v>
      </c>
      <c r="D8" t="s">
        <v>37</v>
      </c>
    </row>
    <row r="9" spans="1:8" x14ac:dyDescent="0.25">
      <c r="B9">
        <f>2*C9+D9</f>
        <v>12</v>
      </c>
      <c r="C9">
        <v>4</v>
      </c>
      <c r="D9">
        <v>4</v>
      </c>
    </row>
    <row r="10" spans="1:8" x14ac:dyDescent="0.25">
      <c r="A10" t="s">
        <v>6</v>
      </c>
      <c r="B10">
        <f>C9</f>
        <v>4</v>
      </c>
      <c r="C10">
        <v>4</v>
      </c>
    </row>
    <row r="11" spans="1:8" x14ac:dyDescent="0.25">
      <c r="A11" t="s">
        <v>7</v>
      </c>
      <c r="B11">
        <f>C9+D9</f>
        <v>8</v>
      </c>
      <c r="C11">
        <v>10</v>
      </c>
    </row>
    <row r="12" spans="1:8" x14ac:dyDescent="0.25">
      <c r="A12" t="s">
        <v>10</v>
      </c>
      <c r="B12">
        <f>C9-D9</f>
        <v>0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232E-433F-4307-A633-9BEB69A7DBEF}">
  <dimension ref="A2:I13"/>
  <sheetViews>
    <sheetView workbookViewId="0">
      <selection activeCell="B12" sqref="B12"/>
    </sheetView>
  </sheetViews>
  <sheetFormatPr baseColWidth="10" defaultRowHeight="15" x14ac:dyDescent="0.25"/>
  <sheetData>
    <row r="2" spans="1:9" x14ac:dyDescent="0.25">
      <c r="B2" t="s">
        <v>14</v>
      </c>
      <c r="D2" t="s">
        <v>3</v>
      </c>
      <c r="E2" t="s">
        <v>16</v>
      </c>
      <c r="F2" t="s">
        <v>17</v>
      </c>
    </row>
    <row r="3" spans="1:9" x14ac:dyDescent="0.25">
      <c r="B3" t="s">
        <v>15</v>
      </c>
      <c r="E3" t="s">
        <v>8</v>
      </c>
    </row>
    <row r="4" spans="1:9" x14ac:dyDescent="0.25">
      <c r="E4" t="s">
        <v>6</v>
      </c>
      <c r="F4" t="s">
        <v>18</v>
      </c>
      <c r="I4" t="s">
        <v>23</v>
      </c>
    </row>
    <row r="5" spans="1:9" x14ac:dyDescent="0.25">
      <c r="E5" t="s">
        <v>7</v>
      </c>
      <c r="F5" t="s">
        <v>19</v>
      </c>
      <c r="I5" t="s">
        <v>33</v>
      </c>
    </row>
    <row r="6" spans="1:9" x14ac:dyDescent="0.25">
      <c r="E6" t="s">
        <v>10</v>
      </c>
      <c r="F6" t="s">
        <v>20</v>
      </c>
    </row>
    <row r="7" spans="1:9" x14ac:dyDescent="0.25">
      <c r="E7" t="s">
        <v>21</v>
      </c>
      <c r="F7" t="s">
        <v>22</v>
      </c>
    </row>
    <row r="8" spans="1:9" x14ac:dyDescent="0.25">
      <c r="A8" s="1" t="s">
        <v>43</v>
      </c>
    </row>
    <row r="9" spans="1:9" x14ac:dyDescent="0.25">
      <c r="B9" t="s">
        <v>35</v>
      </c>
      <c r="C9" t="s">
        <v>41</v>
      </c>
      <c r="D9" t="s">
        <v>42</v>
      </c>
    </row>
    <row r="10" spans="1:9" x14ac:dyDescent="0.25">
      <c r="B10">
        <f>8*C10+12*D10</f>
        <v>480</v>
      </c>
      <c r="C10">
        <v>0</v>
      </c>
      <c r="D10">
        <v>40</v>
      </c>
    </row>
    <row r="11" spans="1:9" x14ac:dyDescent="0.25">
      <c r="A11" t="s">
        <v>6</v>
      </c>
      <c r="B11">
        <f>20*C10+60*D10</f>
        <v>2400</v>
      </c>
      <c r="C11">
        <v>2400</v>
      </c>
    </row>
    <row r="12" spans="1:9" x14ac:dyDescent="0.25">
      <c r="A12" t="s">
        <v>7</v>
      </c>
      <c r="B12">
        <f>70*C10+60*D10</f>
        <v>2400</v>
      </c>
      <c r="C12">
        <v>2400</v>
      </c>
    </row>
    <row r="13" spans="1:9" x14ac:dyDescent="0.25">
      <c r="A13" t="s">
        <v>10</v>
      </c>
      <c r="B13">
        <f>12*C10+4*D10</f>
        <v>160</v>
      </c>
      <c r="C13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E5AD-F598-4CEA-A01C-A333CF4AB9BE}">
  <dimension ref="A2:G15"/>
  <sheetViews>
    <sheetView tabSelected="1" workbookViewId="0">
      <selection activeCell="A10" sqref="A10"/>
    </sheetView>
  </sheetViews>
  <sheetFormatPr baseColWidth="10" defaultRowHeight="15" x14ac:dyDescent="0.25"/>
  <sheetData>
    <row r="2" spans="1:7" x14ac:dyDescent="0.25">
      <c r="B2" t="s">
        <v>24</v>
      </c>
      <c r="E2" t="s">
        <v>26</v>
      </c>
      <c r="F2" t="s">
        <v>27</v>
      </c>
    </row>
    <row r="3" spans="1:7" x14ac:dyDescent="0.25">
      <c r="B3" t="s">
        <v>25</v>
      </c>
      <c r="F3" t="s">
        <v>28</v>
      </c>
    </row>
    <row r="4" spans="1:7" x14ac:dyDescent="0.25">
      <c r="F4" t="s">
        <v>6</v>
      </c>
      <c r="G4" t="s">
        <v>29</v>
      </c>
    </row>
    <row r="5" spans="1:7" x14ac:dyDescent="0.25">
      <c r="F5" t="s">
        <v>7</v>
      </c>
      <c r="G5" t="s">
        <v>34</v>
      </c>
    </row>
    <row r="6" spans="1:7" x14ac:dyDescent="0.25">
      <c r="F6" t="s">
        <v>10</v>
      </c>
      <c r="G6" t="s">
        <v>30</v>
      </c>
    </row>
    <row r="7" spans="1:7" x14ac:dyDescent="0.25">
      <c r="F7" t="s">
        <v>21</v>
      </c>
      <c r="G7" t="s">
        <v>31</v>
      </c>
    </row>
    <row r="9" spans="1:7" x14ac:dyDescent="0.25">
      <c r="F9" t="s">
        <v>32</v>
      </c>
    </row>
    <row r="10" spans="1:7" x14ac:dyDescent="0.25">
      <c r="A10" s="1" t="s">
        <v>40</v>
      </c>
      <c r="F10" t="s">
        <v>33</v>
      </c>
    </row>
    <row r="11" spans="1:7" x14ac:dyDescent="0.25">
      <c r="B11" t="s">
        <v>35</v>
      </c>
      <c r="C11" t="s">
        <v>44</v>
      </c>
      <c r="D11" t="s">
        <v>45</v>
      </c>
    </row>
    <row r="12" spans="1:7" x14ac:dyDescent="0.25">
      <c r="B12">
        <f>11*C12+9*D12</f>
        <v>27500000</v>
      </c>
      <c r="C12">
        <v>2500000</v>
      </c>
      <c r="D12">
        <v>0</v>
      </c>
    </row>
    <row r="13" spans="1:7" x14ac:dyDescent="0.25">
      <c r="A13" t="s">
        <v>6</v>
      </c>
      <c r="B13">
        <f>0.4*C12+0.32*D12</f>
        <v>1000000</v>
      </c>
      <c r="C13">
        <v>1000000</v>
      </c>
    </row>
    <row r="14" spans="1:7" x14ac:dyDescent="0.25">
      <c r="A14" t="s">
        <v>7</v>
      </c>
      <c r="B14">
        <f>0.2*C12+0.4*D12</f>
        <v>500000</v>
      </c>
      <c r="C14">
        <v>400000</v>
      </c>
    </row>
    <row r="15" spans="1:7" x14ac:dyDescent="0.25">
      <c r="A15" t="s">
        <v>10</v>
      </c>
      <c r="B15">
        <f>0.35*C12+0.2*D12</f>
        <v>875000</v>
      </c>
      <c r="C15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2021-04-19T17:06:53Z</dcterms:created>
  <dcterms:modified xsi:type="dcterms:W3CDTF">2021-04-21T16:32:22Z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6567c942-18a3-4fa5-b15e-e1f43195c22a</vt:lpwstr>
  </property>
</Properties>
</file>