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apalaciosl1500_alumno_ipn_mx/Documents/"/>
    </mc:Choice>
  </mc:AlternateContent>
  <xr:revisionPtr revIDLastSave="0" documentId="8_{05342E25-FD10-9149-BF17-408982BF39F1}" xr6:coauthVersionLast="45" xr6:coauthVersionMax="45" xr10:uidLastSave="{00000000-0000-0000-0000-000000000000}"/>
  <bookViews>
    <workbookView xWindow="-120" yWindow="-120" windowWidth="20730" windowHeight="11160" firstSheet="1" xr2:uid="{4C66EFC3-31AB-4128-9E84-FDC5053894C8}"/>
  </bookViews>
  <sheets>
    <sheet name="Portada" sheetId="3" r:id="rId1"/>
    <sheet name="2" sheetId="1" r:id="rId2"/>
    <sheet name="3" sheetId="2" r:id="rId3"/>
  </sheets>
  <definedNames>
    <definedName name="solver_adj" localSheetId="1" hidden="1">'2'!$B$9:$D$9</definedName>
    <definedName name="solver_adj" localSheetId="2" hidden="1">'3'!$B$14:$C$14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'2'!$C$12</definedName>
    <definedName name="solver_lhs1" localSheetId="2" hidden="1">'3'!$B$16</definedName>
    <definedName name="solver_lhs2" localSheetId="1" hidden="1">'2'!$C$13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2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2</definedName>
    <definedName name="solver_num" localSheetId="2" hidden="1">1</definedName>
    <definedName name="solver_nwt" localSheetId="1" hidden="1">1</definedName>
    <definedName name="solver_nwt" localSheetId="2" hidden="1">1</definedName>
    <definedName name="solver_opt" localSheetId="1" hidden="1">'2'!$E$9</definedName>
    <definedName name="solver_opt" localSheetId="2" hidden="1">'3'!$D$14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2</definedName>
    <definedName name="solver_rel1" localSheetId="2" hidden="1">2</definedName>
    <definedName name="solver_rel2" localSheetId="1" hidden="1">2</definedName>
    <definedName name="solver_rhs1" localSheetId="1" hidden="1">'2'!$D$12</definedName>
    <definedName name="solver_rhs1" localSheetId="2" hidden="1">100000</definedName>
    <definedName name="solver_rhs2" localSheetId="1" hidden="1">'2'!$D$13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2" l="1"/>
  <c r="D14" i="2"/>
  <c r="B16" i="2"/>
  <c r="C13" i="1"/>
  <c r="C12" i="1"/>
  <c r="E9" i="1"/>
</calcChain>
</file>

<file path=xl/sharedStrings.xml><?xml version="1.0" encoding="utf-8"?>
<sst xmlns="http://schemas.openxmlformats.org/spreadsheetml/2006/main" count="16" uniqueCount="15">
  <si>
    <t>Solver</t>
  </si>
  <si>
    <t>x</t>
  </si>
  <si>
    <t>y</t>
  </si>
  <si>
    <t>z</t>
  </si>
  <si>
    <t>f(x, y, z)</t>
  </si>
  <si>
    <t>s.a.</t>
  </si>
  <si>
    <t>r1</t>
  </si>
  <si>
    <t>r2</t>
  </si>
  <si>
    <t xml:space="preserve">  </t>
  </si>
  <si>
    <t>X</t>
  </si>
  <si>
    <t>Y</t>
  </si>
  <si>
    <t>Z</t>
  </si>
  <si>
    <t>r1:</t>
  </si>
  <si>
    <t>=</t>
  </si>
  <si>
    <r>
      <t xml:space="preserve">f(x, y, </t>
    </r>
    <r>
      <rPr>
        <sz val="11"/>
        <color theme="1"/>
        <rFont val="Calibri"/>
        <family val="2"/>
      </rPr>
      <t>ʎ</t>
    </r>
    <r>
      <rPr>
        <sz val="11"/>
        <color theme="1"/>
        <rFont val="Calibri"/>
        <family val="2"/>
        <scheme val="minor"/>
      </rPr>
      <t xml:space="preserve">)=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</si>
</sst>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 /><Relationship Id="rId2" Type="http://schemas.openxmlformats.org/officeDocument/2006/relationships/image" Target="../media/image3.png" /><Relationship Id="rId1" Type="http://schemas.openxmlformats.org/officeDocument/2006/relationships/image" Target="../media/image2.png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 /><Relationship Id="rId1" Type="http://schemas.openxmlformats.org/officeDocument/2006/relationships/image" Target="../media/image4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523875</xdr:colOff>
      <xdr:row>12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AD728F-C1A8-41BA-8B82-7622791BA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229475" cy="2038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428625</xdr:colOff>
      <xdr:row>4</xdr:row>
      <xdr:rowOff>79648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011307-A45F-4D5F-98D9-E424ED11F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762625" cy="8416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142874</xdr:rowOff>
    </xdr:from>
    <xdr:to>
      <xdr:col>10</xdr:col>
      <xdr:colOff>152400</xdr:colOff>
      <xdr:row>49</xdr:row>
      <xdr:rowOff>68817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17DF9F8-3CAC-4CC5-A79F-BE7F02192C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2183"/>
        <a:stretch/>
      </xdr:blipFill>
      <xdr:spPr>
        <a:xfrm>
          <a:off x="0" y="3000374"/>
          <a:ext cx="7772400" cy="64029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438150</xdr:colOff>
      <xdr:row>8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A16ECE-0BD3-461A-8711-42ADBBD9B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14950" cy="1704975"/>
        </a:xfrm>
        <a:prstGeom prst="rect">
          <a:avLst/>
        </a:prstGeom>
      </xdr:spPr>
    </xdr:pic>
    <xdr:clientData/>
  </xdr:twoCellAnchor>
  <xdr:twoCellAnchor editAs="oneCell">
    <xdr:from>
      <xdr:col>0</xdr:col>
      <xdr:colOff>390525</xdr:colOff>
      <xdr:row>16</xdr:row>
      <xdr:rowOff>133351</xdr:rowOff>
    </xdr:from>
    <xdr:to>
      <xdr:col>9</xdr:col>
      <xdr:colOff>171450</xdr:colOff>
      <xdr:row>53</xdr:row>
      <xdr:rowOff>107951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3613C9D-2C14-499A-A709-61BCD5955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3181351"/>
          <a:ext cx="5267325" cy="702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4B2D-89AB-482B-A597-464A817A4EA8}">
  <dimension ref="A1"/>
  <sheetViews>
    <sheetView tabSelected="1" topLeftCell="B1" workbookViewId="0">
      <selection activeCell="B3" sqref="B3"/>
    </sheetView>
  </sheetViews>
  <sheetFormatPr defaultColWidth="9.1445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F4542-7E19-4386-9F89-9CAA1F0D961F}">
  <dimension ref="A7:E13"/>
  <sheetViews>
    <sheetView workbookViewId="0">
      <selection activeCell="C12" sqref="C12"/>
    </sheetView>
  </sheetViews>
  <sheetFormatPr defaultColWidth="11.43359375" defaultRowHeight="15" x14ac:dyDescent="0.2"/>
  <sheetData>
    <row r="7" spans="1:5" x14ac:dyDescent="0.2">
      <c r="A7" s="2" t="s">
        <v>0</v>
      </c>
    </row>
    <row r="8" spans="1:5" x14ac:dyDescent="0.2">
      <c r="B8" s="1" t="s">
        <v>1</v>
      </c>
      <c r="C8" s="1" t="s">
        <v>2</v>
      </c>
      <c r="D8" s="1" t="s">
        <v>3</v>
      </c>
      <c r="E8" s="1" t="s">
        <v>4</v>
      </c>
    </row>
    <row r="9" spans="1:5" x14ac:dyDescent="0.2">
      <c r="B9" s="1">
        <v>-1.6666667024294439</v>
      </c>
      <c r="C9" s="1">
        <v>0.33333339293798009</v>
      </c>
      <c r="D9" s="1">
        <v>2.3333333094914641</v>
      </c>
      <c r="E9" s="1">
        <f>B9^2+C9^2+D9^2</f>
        <v>8.3333333810169705</v>
      </c>
    </row>
    <row r="11" spans="1:5" x14ac:dyDescent="0.2">
      <c r="B11" s="1" t="s">
        <v>5</v>
      </c>
      <c r="C11" s="1"/>
      <c r="D11" s="1"/>
    </row>
    <row r="12" spans="1:5" x14ac:dyDescent="0.2">
      <c r="B12" s="1" t="s">
        <v>6</v>
      </c>
      <c r="C12" s="1">
        <f>B9+C9+D9</f>
        <v>1.0000000000000002</v>
      </c>
      <c r="D12" s="1">
        <v>1</v>
      </c>
    </row>
    <row r="13" spans="1:5" x14ac:dyDescent="0.2">
      <c r="B13" s="1" t="s">
        <v>7</v>
      </c>
      <c r="C13" s="1">
        <f>B9+2*C9+3*D9</f>
        <v>6.0000000119209087</v>
      </c>
      <c r="D13" s="1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647B-58E2-487D-B943-FC85A22AB8D5}">
  <dimension ref="A12:D55"/>
  <sheetViews>
    <sheetView topLeftCell="A14" workbookViewId="0">
      <selection activeCell="D56" sqref="D56"/>
    </sheetView>
  </sheetViews>
  <sheetFormatPr defaultColWidth="9.14453125" defaultRowHeight="15" x14ac:dyDescent="0.2"/>
  <sheetData>
    <row r="12" spans="1:4" x14ac:dyDescent="0.2">
      <c r="A12" s="2" t="s">
        <v>0</v>
      </c>
      <c r="B12" t="s">
        <v>8</v>
      </c>
    </row>
    <row r="13" spans="1:4" x14ac:dyDescent="0.2">
      <c r="B13" t="s">
        <v>9</v>
      </c>
      <c r="C13" t="s">
        <v>10</v>
      </c>
      <c r="D13" t="s">
        <v>11</v>
      </c>
    </row>
    <row r="14" spans="1:4" x14ac:dyDescent="0.2">
      <c r="B14">
        <v>24.964285716504385</v>
      </c>
      <c r="C14">
        <v>25.107142850486817</v>
      </c>
      <c r="D14">
        <f>-2*(B14^2)-(C14^2)+(B14*C14)+8*B14+3*C14</f>
        <v>-974.98214285714221</v>
      </c>
    </row>
    <row r="16" spans="1:4" x14ac:dyDescent="0.2">
      <c r="A16" s="3" t="s">
        <v>12</v>
      </c>
      <c r="B16" s="4">
        <f>3000*B14+1000*C14</f>
        <v>99999.999999999971</v>
      </c>
      <c r="C16" s="5" t="s">
        <v>13</v>
      </c>
      <c r="D16" s="4">
        <v>100000</v>
      </c>
    </row>
    <row r="55" spans="3:4" x14ac:dyDescent="0.2">
      <c r="C55" t="s">
        <v>14</v>
      </c>
      <c r="D55">
        <f>-2*((699/28)^2)-((703/28)^2)+((699/28)*(703/28))+8*(699/28)+3*(703/28)</f>
        <v>-974.982142857143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Portada</vt:lpstr>
      <vt:lpstr>2</vt:lpstr>
      <vt:lpstr>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AlanPalacios</dc:creator>
  <cp:keywords/>
  <dc:description/>
  <cp:lastModifiedBy>Damaris Angelina Servin Quintero</cp:lastModifiedBy>
  <cp:revision/>
  <dcterms:created xsi:type="dcterms:W3CDTF">2020-11-20T19:59:46Z</dcterms:created>
  <dcterms:modified xsi:type="dcterms:W3CDTF">2020-11-21T03:37:14Z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81e82f3a-c21c-4e4d-84cb-b41bd59f0f4f</vt:lpwstr>
  </property>
</Properties>
</file>