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K\Desktop\"/>
    </mc:Choice>
  </mc:AlternateContent>
  <bookViews>
    <workbookView xWindow="0" yWindow="0" windowWidth="23040" windowHeight="8760"/>
  </bookViews>
  <sheets>
    <sheet name="Tabelle1" sheetId="1" r:id="rId1"/>
  </sheets>
  <externalReferences>
    <externalReference r:id="rId2"/>
  </externalReferences>
  <definedNames>
    <definedName name="_xlnm._FilterDatabase" localSheetId="0" hidden="1">Tabelle1!$A$1:$Q$31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<sst xmlns="http://schemas.openxmlformats.org/spreadsheetml/2006/main" count="167" uniqueCount="139">
  <si>
    <t xml:space="preserve">Konzept </t>
  </si>
  <si>
    <t>Code</t>
  </si>
  <si>
    <t>E_Vertrautheit</t>
  </si>
  <si>
    <t>E_Erregung</t>
  </si>
  <si>
    <t>E_Vorstellbarkeit</t>
  </si>
  <si>
    <t>E_Valenz</t>
  </si>
  <si>
    <t>E_Sozial</t>
  </si>
  <si>
    <t>N_Konzept</t>
  </si>
  <si>
    <t>N_Code</t>
  </si>
  <si>
    <t>N_Vertrautheit</t>
  </si>
  <si>
    <t>N_Erregung</t>
  </si>
  <si>
    <t>N_Vorstellbarkeit</t>
  </si>
  <si>
    <t>N_Valenz</t>
  </si>
  <si>
    <t>N_Sozial</t>
  </si>
  <si>
    <t>valence</t>
  </si>
  <si>
    <t>Sozial_LE_LB</t>
  </si>
  <si>
    <t>Der starke Drang eine unangenehme Begegnung zu vermeiden.</t>
  </si>
  <si>
    <t>E1</t>
  </si>
  <si>
    <t>Der Versuch, eine Begegnung mit einer bestimmten Person zu umgehen.</t>
  </si>
  <si>
    <t>N1</t>
  </si>
  <si>
    <t>neg</t>
  </si>
  <si>
    <t>Mit Leidenschaft und Engagement alles in ein Herzensprojekt investieren.</t>
  </si>
  <si>
    <t>E10</t>
  </si>
  <si>
    <t>Ressourcen und Fähigkeiten in die Umsetzung einer Idee investieren.</t>
  </si>
  <si>
    <t>N10</t>
  </si>
  <si>
    <t>pos</t>
  </si>
  <si>
    <t>Das ausgelaugte und erschöpfte Gefühl nach einer schlaflosen, sorgenvollen Nacht.</t>
  </si>
  <si>
    <t>E13</t>
  </si>
  <si>
    <t>Die körperliche Trägheit nach einer Nacht mit zu wenig Schlaf.</t>
  </si>
  <si>
    <t>N13</t>
  </si>
  <si>
    <t>Das glückliche und friedliche Aufwachen nach einem angenehmen Traum.</t>
  </si>
  <si>
    <t>E15</t>
  </si>
  <si>
    <t>Die Erinnerung an einen Traum nach dem Aufwachen.</t>
  </si>
  <si>
    <t>N15</t>
  </si>
  <si>
    <t>Die ruhige Geborgenheit in der Anwesenheit einer vertrauten Person.</t>
  </si>
  <si>
    <t>E16</t>
  </si>
  <si>
    <t>In Gesellschaft anderer Personen sein, die man kennt.</t>
  </si>
  <si>
    <t>N16</t>
  </si>
  <si>
    <t>Desinteresse vortäuschen, obwohl man etwas eigentlich haben möchte.</t>
  </si>
  <si>
    <t>E2</t>
  </si>
  <si>
    <t>Ein Angebot ablehnen, das man eigentlich wahrnehmen möchte.</t>
  </si>
  <si>
    <t>N2</t>
  </si>
  <si>
    <t>Eine bittere Traurigkeit empfinden, die einen grundlos überwältigt.</t>
  </si>
  <si>
    <t>E20</t>
  </si>
  <si>
    <t>Eine Empfindung an sich bemerken, die grundlos auftritt.</t>
  </si>
  <si>
    <t>N20</t>
  </si>
  <si>
    <t>Die Vorfreude, wenn man Besuch erwartet und ständig ungeduldig prüft, ob die Person angekommen ist.</t>
  </si>
  <si>
    <t>E21</t>
  </si>
  <si>
    <t>Wenn man davon ausgeht, dass jemand zu Besuch kommt, und regelmäßig prüft, ob die Person angekommen ist.</t>
  </si>
  <si>
    <t>N21</t>
  </si>
  <si>
    <t>Vorgeben außer Haus zu sein, wenn es an der Tür klopft, und hoffen, dass die Person geht.</t>
  </si>
  <si>
    <t>E22</t>
  </si>
  <si>
    <t>Ruhig sitzen bleiben, wenn es an der Tür klopft, und abwarten, ob es nochmal klopft.</t>
  </si>
  <si>
    <t>N22</t>
  </si>
  <si>
    <t>Nervös ein wichtiges Gespräch im Kopf durchspielen, um keine Fehler zu begehen.</t>
  </si>
  <si>
    <t>E23</t>
  </si>
  <si>
    <t>Mental ein zukünftiges Gespräch im Kopf durchspielen, um sich darauf vorzubereiten.</t>
  </si>
  <si>
    <t>N23</t>
  </si>
  <si>
    <t>Einen unerwünschten Ratschlag bekommen, der einem aufgedrängt wird.</t>
  </si>
  <si>
    <t>E25</t>
  </si>
  <si>
    <t>Von jemandem einen Ratschlag erhalten, ohne danach gefragt zu haben.</t>
  </si>
  <si>
    <t>N25</t>
  </si>
  <si>
    <t>Das Gefühl der Wärme, wenn man eine romantische Geste miterlebt hat.</t>
  </si>
  <si>
    <t>E26</t>
  </si>
  <si>
    <t>Den Einfluss, den die Beobachtung einer zwischenmenschlichen Interaktion auf einen hat.</t>
  </si>
  <si>
    <t>N26</t>
  </si>
  <si>
    <t>Die besondere Empfindung, dass man sich in die Person verlieben wird, die man gerade kennengelernt hat.</t>
  </si>
  <si>
    <t>E27</t>
  </si>
  <si>
    <t>Die Einschätzung, dass jemand, den man gerade kennengelernt hat, einem wieder begegnen wird.</t>
  </si>
  <si>
    <t>N27</t>
  </si>
  <si>
    <t>Eine heftige emotionale Reaktion auf ein unbedeutsames Ereignis zeigen.</t>
  </si>
  <si>
    <t>E3</t>
  </si>
  <si>
    <t>Eine ausgeprägte Reaktion auf einen subtilen Auslöser zeigen.</t>
  </si>
  <si>
    <t>N3</t>
  </si>
  <si>
    <t>Die Frustration, wenn einem ein Wort auf der Zunge liegt, das einem entfallen ist.</t>
  </si>
  <si>
    <t>E31</t>
  </si>
  <si>
    <t>Der kurze Moment, wenn einem ein Wort entfallen ist, das man eigentlich kennt.</t>
  </si>
  <si>
    <t>N31</t>
  </si>
  <si>
    <t>Das sichere Vertrauen in jemanden, der zuverlässig seinen Pflichten nachkommt.</t>
  </si>
  <si>
    <t>E34</t>
  </si>
  <si>
    <t>Zur Kenntnis nehmen, dass jemand alle seine Aufgaben erfüllt hat.</t>
  </si>
  <si>
    <t>N34</t>
  </si>
  <si>
    <t>Der Blickkontakt, den zwei Personen teilen, während beide darauf hoffen, dass die andere Person den ersten Schritt macht.</t>
  </si>
  <si>
    <t>E36</t>
  </si>
  <si>
    <t>Die Möglichkeit, dass sich aus dem Blickkontakt mit einer anderen Person ein Gespräch ergibt, das diese initiiert.</t>
  </si>
  <si>
    <t>N36</t>
  </si>
  <si>
    <t>Der Stolz, wenn man erkennt, dass man sich in die richtige Richtung entwickelt hat.</t>
  </si>
  <si>
    <t>E39</t>
  </si>
  <si>
    <t>Die Erkenntnis, dass man sich in die Richtung entwickelt hat, die man vorhergesehen hat.</t>
  </si>
  <si>
    <t>N39</t>
  </si>
  <si>
    <t>Das Glück, das man empfindet, wenn man die Freude anderer Menschen teilt.</t>
  </si>
  <si>
    <t>E41</t>
  </si>
  <si>
    <t>Der Zustand, in den man kommt, wenn man die Gefühle anderer Menschen teilt.</t>
  </si>
  <si>
    <t>N41</t>
  </si>
  <si>
    <t>Die Frustration, wenn man wütend und unzufrieden mit sich selbst ist.</t>
  </si>
  <si>
    <t>E43</t>
  </si>
  <si>
    <t>Subjektive Bewertung, die nach innen und an sich selbst gerichtet ist.</t>
  </si>
  <si>
    <t>N43</t>
  </si>
  <si>
    <t>Das zufriedene Gefühl der Selbstbestimmtheit, wenn man eine wichtige Entscheidung getroffen hat.</t>
  </si>
  <si>
    <t>E45</t>
  </si>
  <si>
    <t>Die Gewissheit darüber, dass den eigenen Taten und Entscheidungen Konsequenzen folgen werden.</t>
  </si>
  <si>
    <t>N45</t>
  </si>
  <si>
    <t>Wenn man zwanghaft eine Tätigkeit wiederholt, weil man sie perfekt beherrschen will.</t>
  </si>
  <si>
    <t>E48</t>
  </si>
  <si>
    <t>Wenn man eine Tätigkeit wiederholt, um sie ausreichend gut durchführen zu können.</t>
  </si>
  <si>
    <t>N48</t>
  </si>
  <si>
    <t>Die Angst, jemandem zu vertrauen und verletzt zu werden, aufgrund von schlechten Erfahrungen.</t>
  </si>
  <si>
    <t>E50</t>
  </si>
  <si>
    <t>Wenn man verschlossen ist, weil man lieber für sich bleibt als unter anderen Menschen.</t>
  </si>
  <si>
    <t>N50</t>
  </si>
  <si>
    <t>Die aufgeregte Vorfreude, bevor man eine lang ersehnte Reise antritt.</t>
  </si>
  <si>
    <t>E51</t>
  </si>
  <si>
    <t>Die Zeit bevor man eine Reise antritt, die man geplant hat.</t>
  </si>
  <si>
    <t>N51</t>
  </si>
  <si>
    <t>Die Beunruhigung und Angespanntheit, wenn man sich den Kopf über etwas zerbricht.</t>
  </si>
  <si>
    <t>E52</t>
  </si>
  <si>
    <t>Die Erkenntnis, dass man weitere Informationen braucht, um ein Problem zu lösen.</t>
  </si>
  <si>
    <t>N52</t>
  </si>
  <si>
    <t>Die angenehme Überraschung, zufällig etwas Schönes zu finden.</t>
  </si>
  <si>
    <t>E53</t>
  </si>
  <si>
    <t>Zufällig etwas finden, ohne danach gesucht zu haben.</t>
  </si>
  <si>
    <t>N53</t>
  </si>
  <si>
    <t>Die liebevolle und warme Nähe zwischen Eltern und ihren Kindern.</t>
  </si>
  <si>
    <t>E54</t>
  </si>
  <si>
    <t>Die durch Berührung erzeugte Bindung zwischen Eltern und ihrem Kind.</t>
  </si>
  <si>
    <t>N54</t>
  </si>
  <si>
    <t>Die Hemmung, wenn man eine Sprache spricht, in der man sich unsicher fühlt.</t>
  </si>
  <si>
    <t>E59</t>
  </si>
  <si>
    <t>Die Mühe, wenn man eine andere Sprache spricht, im Vergleich zur eigenen Muttersprache.</t>
  </si>
  <si>
    <t>N59</t>
  </si>
  <si>
    <t>Ein Zustand vollkommener Harmonie und Gelassenheit, in dem man friedliche Ruhe empfindet.</t>
  </si>
  <si>
    <t>E8</t>
  </si>
  <si>
    <t>Ein ruhiger, unbewegter Zustand, in dem man frei von äußeren Einflüssen ist.</t>
  </si>
  <si>
    <t>N8</t>
  </si>
  <si>
    <t>Das Verlangen, eine geliebte Person innig zu küssen.</t>
  </si>
  <si>
    <t>E9</t>
  </si>
  <si>
    <t>Der Impuls, eine andere Person berühren zu wollen.</t>
  </si>
  <si>
    <t>N9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</si>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</sst>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aster\2020_LB_EspeyL_NovAbs\Experiment\Stimuli\Final30_stimuli_lb_ca_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5"/>
      <sheetName val="Tabelle2"/>
      <sheetName val="AnzahlWorte_Sit_EmovsNeu"/>
      <sheetName val="Tabelle1"/>
      <sheetName val="Tabelle3"/>
      <sheetName val="AnzahlWorte_Sets"/>
    </sheetNames>
    <sheetDataSet>
      <sheetData sheetId="0"/>
      <sheetData sheetId="1"/>
      <sheetData sheetId="2"/>
      <sheetData sheetId="3"/>
      <sheetData sheetId="4">
        <row r="1">
          <cell r="A1" t="str">
            <v>Code</v>
          </cell>
          <cell r="B1" t="str">
            <v>novel words</v>
          </cell>
        </row>
        <row r="2">
          <cell r="A2" t="str">
            <v>E1</v>
          </cell>
          <cell r="B2" t="str">
            <v>Wunicher</v>
          </cell>
        </row>
        <row r="3">
          <cell r="A3" t="str">
            <v>E10</v>
          </cell>
          <cell r="B3" t="str">
            <v>Neif</v>
          </cell>
        </row>
        <row r="4">
          <cell r="A4" t="str">
            <v>E13</v>
          </cell>
          <cell r="B4" t="str">
            <v>Zimerhubst</v>
          </cell>
        </row>
        <row r="5">
          <cell r="A5" t="str">
            <v>E15</v>
          </cell>
          <cell r="B5" t="str">
            <v>Zwelde</v>
          </cell>
        </row>
        <row r="6">
          <cell r="A6" t="str">
            <v>E16</v>
          </cell>
          <cell r="B6" t="str">
            <v>Herklögen</v>
          </cell>
        </row>
        <row r="7">
          <cell r="A7" t="str">
            <v>E2</v>
          </cell>
          <cell r="B7" t="str">
            <v>Preier</v>
          </cell>
        </row>
        <row r="8">
          <cell r="A8" t="str">
            <v>E20</v>
          </cell>
          <cell r="B8" t="str">
            <v>Muschürdur</v>
          </cell>
        </row>
        <row r="9">
          <cell r="A9" t="str">
            <v>E21</v>
          </cell>
          <cell r="B9" t="str">
            <v>Ismiprämpf</v>
          </cell>
        </row>
        <row r="10">
          <cell r="A10" t="str">
            <v>E22</v>
          </cell>
          <cell r="B10" t="str">
            <v>Glühm</v>
          </cell>
        </row>
        <row r="11">
          <cell r="A11" t="str">
            <v>E23</v>
          </cell>
          <cell r="B11" t="str">
            <v>Rugliebast</v>
          </cell>
        </row>
        <row r="12">
          <cell r="A12" t="str">
            <v>E25</v>
          </cell>
          <cell r="B12" t="str">
            <v>Wumeizauch</v>
          </cell>
        </row>
        <row r="13">
          <cell r="A13" t="str">
            <v>E26</v>
          </cell>
          <cell r="B13" t="str">
            <v>Häugnung</v>
          </cell>
        </row>
        <row r="14">
          <cell r="A14" t="str">
            <v>E27</v>
          </cell>
          <cell r="B14" t="str">
            <v>Wupforau</v>
          </cell>
        </row>
        <row r="15">
          <cell r="A15" t="str">
            <v>E3</v>
          </cell>
          <cell r="B15" t="str">
            <v>Bismirbiel</v>
          </cell>
        </row>
        <row r="16">
          <cell r="A16" t="str">
            <v>E31</v>
          </cell>
          <cell r="B16" t="str">
            <v>Enkmitas</v>
          </cell>
        </row>
        <row r="17">
          <cell r="A17" t="str">
            <v>E34</v>
          </cell>
          <cell r="B17" t="str">
            <v>Mege</v>
          </cell>
        </row>
        <row r="18">
          <cell r="A18" t="str">
            <v>E36</v>
          </cell>
          <cell r="B18" t="str">
            <v>Faube</v>
          </cell>
        </row>
        <row r="19">
          <cell r="A19" t="str">
            <v>E39</v>
          </cell>
          <cell r="B19" t="str">
            <v>Odef</v>
          </cell>
        </row>
        <row r="20">
          <cell r="A20" t="str">
            <v>E41</v>
          </cell>
          <cell r="B20" t="str">
            <v>Skibt</v>
          </cell>
        </row>
        <row r="21">
          <cell r="A21" t="str">
            <v>E43</v>
          </cell>
          <cell r="B21" t="str">
            <v>Mölauzegt</v>
          </cell>
        </row>
        <row r="22">
          <cell r="A22" t="str">
            <v>E45</v>
          </cell>
          <cell r="B22" t="str">
            <v>Troff</v>
          </cell>
        </row>
        <row r="23">
          <cell r="A23" t="str">
            <v>E48</v>
          </cell>
          <cell r="B23" t="str">
            <v>Bingsemöl</v>
          </cell>
        </row>
        <row r="24">
          <cell r="A24" t="str">
            <v>E50</v>
          </cell>
          <cell r="B24" t="str">
            <v>Ferandsor</v>
          </cell>
        </row>
        <row r="25">
          <cell r="A25" t="str">
            <v>E51</v>
          </cell>
          <cell r="B25" t="str">
            <v>Struk</v>
          </cell>
        </row>
        <row r="26">
          <cell r="A26" t="str">
            <v>E52</v>
          </cell>
          <cell r="B26" t="str">
            <v>Vul</v>
          </cell>
        </row>
        <row r="27">
          <cell r="A27" t="str">
            <v>E53</v>
          </cell>
          <cell r="B27" t="str">
            <v>Namistell</v>
          </cell>
        </row>
        <row r="28">
          <cell r="A28" t="str">
            <v>E54</v>
          </cell>
          <cell r="B28" t="str">
            <v>Weforshank</v>
          </cell>
        </row>
        <row r="29">
          <cell r="A29" t="str">
            <v>E59</v>
          </cell>
          <cell r="B29" t="str">
            <v>Plüpp</v>
          </cell>
        </row>
        <row r="30">
          <cell r="A30" t="str">
            <v>E8</v>
          </cell>
          <cell r="B30" t="str">
            <v>Bisknirgo</v>
          </cell>
        </row>
        <row r="31">
          <cell r="A31" t="str">
            <v>E9</v>
          </cell>
          <cell r="B31" t="str">
            <v>Iberletsch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A2" sqref="A2:A31"/>
    </sheetView>
  </sheetViews>
  <sheetFormatPr baseColWidth="10" defaultRowHeight="14.4" x14ac:dyDescent="0.3"/>
  <sheetData>
    <row r="1" spans="1:17" x14ac:dyDescent="0.3">
      <c r="A1" t="s">
        <v>138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00.8" x14ac:dyDescent="0.3">
      <c r="A2" s="7" t="str">
        <f>VLOOKUP(C2,[1]Tabelle3!$A$1:$B$31,2,)</f>
        <v>Wunicher</v>
      </c>
      <c r="B2" s="2" t="s">
        <v>16</v>
      </c>
      <c r="C2" t="s">
        <v>17</v>
      </c>
      <c r="D2">
        <v>5.833333333333333</v>
      </c>
      <c r="E2">
        <v>5.5</v>
      </c>
      <c r="F2">
        <v>4.166666666666667</v>
      </c>
      <c r="G2">
        <v>-1.3333333333333333</v>
      </c>
      <c r="H2">
        <v>3</v>
      </c>
      <c r="I2" s="2" t="s">
        <v>18</v>
      </c>
      <c r="J2" t="s">
        <v>19</v>
      </c>
      <c r="K2">
        <v>5.5</v>
      </c>
      <c r="L2">
        <v>5.333333333333333</v>
      </c>
      <c r="M2">
        <v>5.833333333333333</v>
      </c>
      <c r="N2">
        <v>-1</v>
      </c>
      <c r="O2">
        <v>2.8</v>
      </c>
      <c r="P2" t="s">
        <v>20</v>
      </c>
      <c r="Q2">
        <v>3</v>
      </c>
    </row>
    <row r="3" spans="1:17" ht="115.2" x14ac:dyDescent="0.3">
      <c r="A3" s="7" t="str">
        <f>VLOOKUP(C3,[1]Tabelle3!$A$1:$B$31,2,)</f>
        <v>Neif</v>
      </c>
      <c r="B3" s="3" t="s">
        <v>21</v>
      </c>
      <c r="C3" t="s">
        <v>22</v>
      </c>
      <c r="D3">
        <v>6.833333333333333</v>
      </c>
      <c r="E3">
        <v>6</v>
      </c>
      <c r="F3">
        <v>4.166666666666667</v>
      </c>
      <c r="G3">
        <v>2.5</v>
      </c>
      <c r="H3">
        <v>1.2</v>
      </c>
      <c r="I3" s="2" t="s">
        <v>23</v>
      </c>
      <c r="J3" t="s">
        <v>24</v>
      </c>
      <c r="K3">
        <v>6.666666666666667</v>
      </c>
      <c r="L3">
        <v>4</v>
      </c>
      <c r="M3">
        <v>3.8333333333333335</v>
      </c>
      <c r="N3">
        <v>2</v>
      </c>
      <c r="O3">
        <v>1.2</v>
      </c>
      <c r="P3" t="s">
        <v>25</v>
      </c>
      <c r="Q3">
        <v>1</v>
      </c>
    </row>
    <row r="4" spans="1:17" ht="129.6" x14ac:dyDescent="0.3">
      <c r="A4" s="7" t="str">
        <f>VLOOKUP(C4,[1]Tabelle3!$A$1:$B$31,2,)</f>
        <v>Zimerhubst</v>
      </c>
      <c r="B4" s="4" t="s">
        <v>26</v>
      </c>
      <c r="C4" t="s">
        <v>27</v>
      </c>
      <c r="D4">
        <v>6.5</v>
      </c>
      <c r="E4">
        <v>3.8333333333333335</v>
      </c>
      <c r="F4">
        <v>5</v>
      </c>
      <c r="G4">
        <v>-1.8333333333333333</v>
      </c>
      <c r="H4">
        <v>1.6</v>
      </c>
      <c r="I4" s="5" t="s">
        <v>28</v>
      </c>
      <c r="J4" t="s">
        <v>29</v>
      </c>
      <c r="K4">
        <v>6.166666666666667</v>
      </c>
      <c r="L4">
        <v>1.3333333333333333</v>
      </c>
      <c r="M4">
        <v>5.333333333333333</v>
      </c>
      <c r="N4">
        <v>-1.5</v>
      </c>
      <c r="O4">
        <v>1.4</v>
      </c>
      <c r="P4" t="s">
        <v>20</v>
      </c>
      <c r="Q4">
        <v>1</v>
      </c>
    </row>
    <row r="5" spans="1:17" ht="115.2" x14ac:dyDescent="0.3">
      <c r="A5" s="7" t="str">
        <f>VLOOKUP(C5,[1]Tabelle3!$A$1:$B$31,2,)</f>
        <v>Zwelde</v>
      </c>
      <c r="B5" s="5" t="s">
        <v>30</v>
      </c>
      <c r="C5" t="s">
        <v>31</v>
      </c>
      <c r="D5">
        <v>3</v>
      </c>
      <c r="E5">
        <v>2.5</v>
      </c>
      <c r="F5">
        <v>5</v>
      </c>
      <c r="G5">
        <v>2</v>
      </c>
      <c r="H5">
        <v>1.2</v>
      </c>
      <c r="I5" s="5" t="s">
        <v>32</v>
      </c>
      <c r="J5" t="s">
        <v>33</v>
      </c>
      <c r="K5">
        <v>4.5</v>
      </c>
      <c r="L5">
        <v>3.1666666666666665</v>
      </c>
      <c r="M5">
        <v>4.833333333333333</v>
      </c>
      <c r="N5">
        <v>0</v>
      </c>
      <c r="O5">
        <v>1.4</v>
      </c>
      <c r="P5" t="s">
        <v>25</v>
      </c>
      <c r="Q5">
        <v>1</v>
      </c>
    </row>
    <row r="6" spans="1:17" ht="100.8" x14ac:dyDescent="0.3">
      <c r="A6" s="7" t="str">
        <f>VLOOKUP(C6,[1]Tabelle3!$A$1:$B$31,2,)</f>
        <v>Herklögen</v>
      </c>
      <c r="B6" s="3" t="s">
        <v>34</v>
      </c>
      <c r="C6" t="s">
        <v>35</v>
      </c>
      <c r="D6">
        <v>6.5</v>
      </c>
      <c r="E6">
        <v>2</v>
      </c>
      <c r="F6">
        <v>5</v>
      </c>
      <c r="G6">
        <v>2.1666666666666665</v>
      </c>
      <c r="H6">
        <v>2.6</v>
      </c>
      <c r="I6" s="2" t="s">
        <v>36</v>
      </c>
      <c r="J6" t="s">
        <v>37</v>
      </c>
      <c r="K6">
        <v>7</v>
      </c>
      <c r="L6">
        <v>2.3333333333333335</v>
      </c>
      <c r="M6">
        <v>5</v>
      </c>
      <c r="N6">
        <v>1.6666666666666667</v>
      </c>
      <c r="O6">
        <v>3</v>
      </c>
      <c r="P6" t="s">
        <v>25</v>
      </c>
      <c r="Q6">
        <v>3</v>
      </c>
    </row>
    <row r="7" spans="1:17" ht="100.8" x14ac:dyDescent="0.3">
      <c r="A7" s="7" t="str">
        <f>VLOOKUP(C7,[1]Tabelle3!$A$1:$B$31,2,)</f>
        <v>Preier</v>
      </c>
      <c r="B7" s="5" t="s">
        <v>38</v>
      </c>
      <c r="C7" t="s">
        <v>39</v>
      </c>
      <c r="D7">
        <v>3.5</v>
      </c>
      <c r="E7">
        <v>4.166666666666667</v>
      </c>
      <c r="F7">
        <v>3.6666666666666665</v>
      </c>
      <c r="G7">
        <v>-1.3333333333333333</v>
      </c>
      <c r="H7">
        <v>3</v>
      </c>
      <c r="I7" s="2" t="s">
        <v>40</v>
      </c>
      <c r="J7" t="s">
        <v>41</v>
      </c>
      <c r="K7">
        <v>3.6666666666666665</v>
      </c>
      <c r="L7">
        <v>3</v>
      </c>
      <c r="M7">
        <v>3.1666666666666665</v>
      </c>
      <c r="N7">
        <v>-1.3333333333333333</v>
      </c>
      <c r="O7">
        <v>2.8</v>
      </c>
      <c r="P7" t="s">
        <v>20</v>
      </c>
      <c r="Q7">
        <v>3</v>
      </c>
    </row>
    <row r="8" spans="1:17" ht="86.4" x14ac:dyDescent="0.3">
      <c r="A8" s="7" t="str">
        <f>VLOOKUP(C8,[1]Tabelle3!$A$1:$B$31,2,)</f>
        <v>Muschürdur</v>
      </c>
      <c r="B8" s="2" t="s">
        <v>42</v>
      </c>
      <c r="C8" t="s">
        <v>43</v>
      </c>
      <c r="D8">
        <v>4.333333333333333</v>
      </c>
      <c r="E8">
        <v>4.833333333333333</v>
      </c>
      <c r="F8">
        <v>4.5</v>
      </c>
      <c r="G8">
        <v>-3</v>
      </c>
      <c r="H8">
        <v>1.2</v>
      </c>
      <c r="I8" s="2" t="s">
        <v>44</v>
      </c>
      <c r="J8" t="s">
        <v>45</v>
      </c>
      <c r="K8">
        <v>4.5</v>
      </c>
      <c r="L8">
        <v>4.333333333333333</v>
      </c>
      <c r="M8">
        <v>3.5</v>
      </c>
      <c r="N8">
        <v>-0.83333333333333337</v>
      </c>
      <c r="O8">
        <v>1.2</v>
      </c>
      <c r="P8" t="s">
        <v>20</v>
      </c>
      <c r="Q8">
        <v>1</v>
      </c>
    </row>
    <row r="9" spans="1:17" ht="158.4" x14ac:dyDescent="0.3">
      <c r="A9" s="7" t="str">
        <f>VLOOKUP(C9,[1]Tabelle3!$A$1:$B$31,2,)</f>
        <v>Ismiprämpf</v>
      </c>
      <c r="B9" s="2" t="s">
        <v>46</v>
      </c>
      <c r="C9" t="s">
        <v>47</v>
      </c>
      <c r="D9">
        <v>4.333333333333333</v>
      </c>
      <c r="E9">
        <v>5.5</v>
      </c>
      <c r="F9">
        <v>5.833333333333333</v>
      </c>
      <c r="G9">
        <v>1.1666666666666667</v>
      </c>
      <c r="H9">
        <v>2.6</v>
      </c>
      <c r="I9" s="2" t="s">
        <v>48</v>
      </c>
      <c r="J9" t="s">
        <v>49</v>
      </c>
      <c r="K9">
        <v>4.666666666666667</v>
      </c>
      <c r="L9">
        <v>4.5</v>
      </c>
      <c r="M9">
        <v>5.666666666666667</v>
      </c>
      <c r="N9">
        <v>-0.16666666666666666</v>
      </c>
      <c r="O9">
        <v>2.6</v>
      </c>
      <c r="P9" t="s">
        <v>25</v>
      </c>
      <c r="Q9">
        <v>3</v>
      </c>
    </row>
    <row r="10" spans="1:17" ht="129.6" x14ac:dyDescent="0.3">
      <c r="A10" s="7" t="str">
        <f>VLOOKUP(C10,[1]Tabelle3!$A$1:$B$31,2,)</f>
        <v>Glühm</v>
      </c>
      <c r="B10" s="4" t="s">
        <v>50</v>
      </c>
      <c r="C10" t="s">
        <v>51</v>
      </c>
      <c r="D10">
        <v>3.5</v>
      </c>
      <c r="E10">
        <v>4.5</v>
      </c>
      <c r="F10">
        <v>5.833333333333333</v>
      </c>
      <c r="G10">
        <v>-0.83333333333333337</v>
      </c>
      <c r="H10">
        <v>3</v>
      </c>
      <c r="I10" s="3" t="s">
        <v>52</v>
      </c>
      <c r="J10" t="s">
        <v>53</v>
      </c>
      <c r="K10">
        <v>3.1666666666666665</v>
      </c>
      <c r="L10">
        <v>3.1666666666666665</v>
      </c>
      <c r="M10">
        <v>6.166666666666667</v>
      </c>
      <c r="N10">
        <v>-0.16666666666666666</v>
      </c>
      <c r="O10">
        <v>2.8</v>
      </c>
      <c r="P10" t="s">
        <v>20</v>
      </c>
      <c r="Q10">
        <v>3</v>
      </c>
    </row>
    <row r="11" spans="1:17" ht="129.6" x14ac:dyDescent="0.3">
      <c r="A11" s="7" t="str">
        <f>VLOOKUP(C11,[1]Tabelle3!$A$1:$B$31,2,)</f>
        <v>Rugliebast</v>
      </c>
      <c r="B11" s="2" t="s">
        <v>54</v>
      </c>
      <c r="C11" t="s">
        <v>55</v>
      </c>
      <c r="D11">
        <v>6.333333333333333</v>
      </c>
      <c r="E11">
        <v>5.666666666666667</v>
      </c>
      <c r="F11">
        <v>4.833333333333333</v>
      </c>
      <c r="G11">
        <v>-0.83333333333333337</v>
      </c>
      <c r="H11">
        <v>2.4</v>
      </c>
      <c r="I11" s="2" t="s">
        <v>56</v>
      </c>
      <c r="J11" t="s">
        <v>57</v>
      </c>
      <c r="K11">
        <v>6.666666666666667</v>
      </c>
      <c r="L11">
        <v>4</v>
      </c>
      <c r="M11">
        <v>4.666666666666667</v>
      </c>
      <c r="N11">
        <v>0.33333333333333331</v>
      </c>
      <c r="O11">
        <v>2.2000000000000002</v>
      </c>
      <c r="P11" t="s">
        <v>20</v>
      </c>
      <c r="Q11">
        <v>3</v>
      </c>
    </row>
    <row r="12" spans="1:17" ht="115.2" x14ac:dyDescent="0.3">
      <c r="A12" s="7" t="str">
        <f>VLOOKUP(C12,[1]Tabelle3!$A$1:$B$31,2,)</f>
        <v>Wumeizauch</v>
      </c>
      <c r="B12" s="5" t="s">
        <v>58</v>
      </c>
      <c r="C12" t="s">
        <v>59</v>
      </c>
      <c r="D12">
        <v>5.833333333333333</v>
      </c>
      <c r="E12">
        <v>4.333333333333333</v>
      </c>
      <c r="F12">
        <v>4.666666666666667</v>
      </c>
      <c r="G12">
        <v>-1.8333333333333333</v>
      </c>
      <c r="H12">
        <v>3</v>
      </c>
      <c r="I12" s="5" t="s">
        <v>60</v>
      </c>
      <c r="J12" t="s">
        <v>61</v>
      </c>
      <c r="K12">
        <v>6.333333333333333</v>
      </c>
      <c r="L12">
        <v>3.8333333333333335</v>
      </c>
      <c r="M12">
        <v>5.166666666666667</v>
      </c>
      <c r="N12">
        <v>-1.1666666666666667</v>
      </c>
      <c r="O12">
        <v>3</v>
      </c>
      <c r="P12" t="s">
        <v>20</v>
      </c>
      <c r="Q12">
        <v>3</v>
      </c>
    </row>
    <row r="13" spans="1:17" ht="129.6" x14ac:dyDescent="0.3">
      <c r="A13" s="7" t="str">
        <f>VLOOKUP(C13,[1]Tabelle3!$A$1:$B$31,2,)</f>
        <v>Häugnung</v>
      </c>
      <c r="B13" s="2" t="s">
        <v>62</v>
      </c>
      <c r="C13" t="s">
        <v>63</v>
      </c>
      <c r="D13">
        <v>4.666666666666667</v>
      </c>
      <c r="E13">
        <v>5.166666666666667</v>
      </c>
      <c r="F13">
        <v>4</v>
      </c>
      <c r="G13">
        <v>1.8333333333333333</v>
      </c>
      <c r="H13">
        <v>2.6</v>
      </c>
      <c r="I13" s="1" t="s">
        <v>64</v>
      </c>
      <c r="J13" t="s">
        <v>65</v>
      </c>
      <c r="K13">
        <v>4.666666666666667</v>
      </c>
      <c r="L13">
        <v>4.666666666666667</v>
      </c>
      <c r="M13">
        <v>4.833333333333333</v>
      </c>
      <c r="N13">
        <v>0.33333333333333331</v>
      </c>
      <c r="O13">
        <v>3</v>
      </c>
      <c r="P13" t="s">
        <v>25</v>
      </c>
      <c r="Q13" s="6">
        <v>2</v>
      </c>
    </row>
    <row r="14" spans="1:17" ht="158.4" x14ac:dyDescent="0.3">
      <c r="A14" s="7" t="str">
        <f>VLOOKUP(C14,[1]Tabelle3!$A$1:$B$31,2,)</f>
        <v>Wupforau</v>
      </c>
      <c r="B14" s="2" t="s">
        <v>66</v>
      </c>
      <c r="C14" t="s">
        <v>67</v>
      </c>
      <c r="D14">
        <v>4.166666666666667</v>
      </c>
      <c r="E14">
        <v>5.333333333333333</v>
      </c>
      <c r="F14">
        <v>4.166666666666667</v>
      </c>
      <c r="G14">
        <v>2.1666666666666665</v>
      </c>
      <c r="H14">
        <v>3</v>
      </c>
      <c r="I14" s="1" t="s">
        <v>68</v>
      </c>
      <c r="J14" t="s">
        <v>69</v>
      </c>
      <c r="K14">
        <v>5.333333333333333</v>
      </c>
      <c r="L14">
        <v>3.1666666666666665</v>
      </c>
      <c r="M14">
        <v>3.6666666666666665</v>
      </c>
      <c r="N14">
        <v>0.83333333333333337</v>
      </c>
      <c r="O14">
        <v>2.8</v>
      </c>
      <c r="P14" t="s">
        <v>25</v>
      </c>
      <c r="Q14">
        <v>3</v>
      </c>
    </row>
    <row r="15" spans="1:17" ht="100.8" x14ac:dyDescent="0.3">
      <c r="A15" s="7" t="str">
        <f>VLOOKUP(C15,[1]Tabelle3!$A$1:$B$31,2,)</f>
        <v>Bismirbiel</v>
      </c>
      <c r="B15" s="3" t="s">
        <v>70</v>
      </c>
      <c r="C15" t="s">
        <v>71</v>
      </c>
      <c r="D15">
        <v>3.8333333333333335</v>
      </c>
      <c r="E15">
        <v>6.5</v>
      </c>
      <c r="F15">
        <v>5</v>
      </c>
      <c r="G15">
        <v>-1.3333333333333333</v>
      </c>
      <c r="H15">
        <v>2</v>
      </c>
      <c r="I15" s="2" t="s">
        <v>72</v>
      </c>
      <c r="J15" t="s">
        <v>73</v>
      </c>
      <c r="K15">
        <v>4.833333333333333</v>
      </c>
      <c r="L15">
        <v>4.833333333333333</v>
      </c>
      <c r="M15">
        <v>4.833333333333333</v>
      </c>
      <c r="N15">
        <v>-0.5</v>
      </c>
      <c r="O15">
        <v>1.6</v>
      </c>
      <c r="P15" t="s">
        <v>20</v>
      </c>
      <c r="Q15">
        <v>1</v>
      </c>
    </row>
    <row r="16" spans="1:17" ht="115.2" x14ac:dyDescent="0.3">
      <c r="A16" s="7" t="str">
        <f>VLOOKUP(C16,[1]Tabelle3!$A$1:$B$31,2,)</f>
        <v>Enkmitas</v>
      </c>
      <c r="B16" s="5" t="s">
        <v>74</v>
      </c>
      <c r="C16" t="s">
        <v>75</v>
      </c>
      <c r="D16">
        <v>5.666666666666667</v>
      </c>
      <c r="E16">
        <v>4.5</v>
      </c>
      <c r="F16">
        <v>4</v>
      </c>
      <c r="G16">
        <v>-0.83333333333333337</v>
      </c>
      <c r="H16">
        <v>2.2000000000000002</v>
      </c>
      <c r="I16" s="5" t="s">
        <v>76</v>
      </c>
      <c r="J16" t="s">
        <v>77</v>
      </c>
      <c r="K16">
        <v>6.166666666666667</v>
      </c>
      <c r="L16">
        <v>2.6666666666666665</v>
      </c>
      <c r="M16">
        <v>4.666666666666667</v>
      </c>
      <c r="N16">
        <v>-0.5</v>
      </c>
      <c r="O16">
        <v>2.4</v>
      </c>
      <c r="P16" t="s">
        <v>20</v>
      </c>
      <c r="Q16">
        <v>1</v>
      </c>
    </row>
    <row r="17" spans="1:17" ht="115.2" x14ac:dyDescent="0.3">
      <c r="A17" s="7" t="str">
        <f>VLOOKUP(C17,[1]Tabelle3!$A$1:$B$31,2,)</f>
        <v>Mege</v>
      </c>
      <c r="B17" s="2" t="s">
        <v>78</v>
      </c>
      <c r="C17" t="s">
        <v>79</v>
      </c>
      <c r="D17">
        <v>6.5</v>
      </c>
      <c r="E17">
        <v>2.3333333333333335</v>
      </c>
      <c r="F17">
        <v>2.5</v>
      </c>
      <c r="G17">
        <v>1.8333333333333333</v>
      </c>
      <c r="H17">
        <v>2.4</v>
      </c>
      <c r="I17" s="2" t="s">
        <v>80</v>
      </c>
      <c r="J17" t="s">
        <v>81</v>
      </c>
      <c r="K17">
        <v>5</v>
      </c>
      <c r="L17">
        <v>1.3333333333333333</v>
      </c>
      <c r="M17">
        <v>4.5</v>
      </c>
      <c r="N17">
        <v>0.5</v>
      </c>
      <c r="O17">
        <v>2.4</v>
      </c>
      <c r="P17" t="s">
        <v>25</v>
      </c>
      <c r="Q17">
        <v>3</v>
      </c>
    </row>
    <row r="18" spans="1:17" ht="187.2" x14ac:dyDescent="0.3">
      <c r="A18" s="7" t="str">
        <f>VLOOKUP(C18,[1]Tabelle3!$A$1:$B$31,2,)</f>
        <v>Faube</v>
      </c>
      <c r="B18" s="2" t="s">
        <v>82</v>
      </c>
      <c r="C18" t="s">
        <v>83</v>
      </c>
      <c r="D18">
        <v>4.5</v>
      </c>
      <c r="E18">
        <v>5.166666666666667</v>
      </c>
      <c r="F18">
        <v>5.166666666666667</v>
      </c>
      <c r="G18">
        <v>1.1666666666666667</v>
      </c>
      <c r="H18">
        <v>3</v>
      </c>
      <c r="I18" s="2" t="s">
        <v>84</v>
      </c>
      <c r="J18" t="s">
        <v>85</v>
      </c>
      <c r="K18">
        <v>5.333333333333333</v>
      </c>
      <c r="L18">
        <v>4</v>
      </c>
      <c r="M18">
        <v>5.333333333333333</v>
      </c>
      <c r="N18">
        <v>1.3333333333333333</v>
      </c>
      <c r="O18">
        <v>3</v>
      </c>
      <c r="P18" t="s">
        <v>20</v>
      </c>
      <c r="Q18">
        <v>3</v>
      </c>
    </row>
    <row r="19" spans="1:17" ht="129.6" x14ac:dyDescent="0.3">
      <c r="A19" s="7" t="str">
        <f>VLOOKUP(C19,[1]Tabelle3!$A$1:$B$31,2,)</f>
        <v>Odef</v>
      </c>
      <c r="B19" s="2" t="s">
        <v>86</v>
      </c>
      <c r="C19" t="s">
        <v>87</v>
      </c>
      <c r="D19">
        <v>5.5</v>
      </c>
      <c r="E19">
        <v>4</v>
      </c>
      <c r="F19">
        <v>2</v>
      </c>
      <c r="G19">
        <v>2.5</v>
      </c>
      <c r="H19">
        <v>1.2</v>
      </c>
      <c r="I19" s="2" t="s">
        <v>88</v>
      </c>
      <c r="J19" t="s">
        <v>89</v>
      </c>
      <c r="K19">
        <v>4.833333333333333</v>
      </c>
      <c r="L19">
        <v>2.5</v>
      </c>
      <c r="M19">
        <v>2.3333333333333335</v>
      </c>
      <c r="N19">
        <v>1.6666666666666667</v>
      </c>
      <c r="O19">
        <v>1.2</v>
      </c>
      <c r="P19" t="s">
        <v>25</v>
      </c>
      <c r="Q19">
        <v>1</v>
      </c>
    </row>
    <row r="20" spans="1:17" ht="115.2" x14ac:dyDescent="0.3">
      <c r="A20" s="7" t="str">
        <f>VLOOKUP(C20,[1]Tabelle3!$A$1:$B$31,2,)</f>
        <v>Skibt</v>
      </c>
      <c r="B20" s="2" t="s">
        <v>90</v>
      </c>
      <c r="C20" t="s">
        <v>91</v>
      </c>
      <c r="D20">
        <v>5.666666666666667</v>
      </c>
      <c r="E20">
        <v>5.833333333333333</v>
      </c>
      <c r="F20">
        <v>3.8333333333333335</v>
      </c>
      <c r="G20">
        <v>2.3333333333333335</v>
      </c>
      <c r="H20">
        <v>3</v>
      </c>
      <c r="I20" s="1" t="s">
        <v>92</v>
      </c>
      <c r="J20" t="s">
        <v>93</v>
      </c>
      <c r="K20">
        <v>4.833333333333333</v>
      </c>
      <c r="L20">
        <v>3.3333333333333335</v>
      </c>
      <c r="M20">
        <v>2.1666666666666665</v>
      </c>
      <c r="N20">
        <v>1</v>
      </c>
      <c r="O20">
        <v>2.4</v>
      </c>
      <c r="P20" t="s">
        <v>25</v>
      </c>
      <c r="Q20">
        <v>3</v>
      </c>
    </row>
    <row r="21" spans="1:17" ht="100.8" x14ac:dyDescent="0.3">
      <c r="A21" s="7" t="str">
        <f>VLOOKUP(C21,[1]Tabelle3!$A$1:$B$31,2,)</f>
        <v>Mölauzegt</v>
      </c>
      <c r="B21" s="2" t="s">
        <v>94</v>
      </c>
      <c r="C21" t="s">
        <v>95</v>
      </c>
      <c r="D21">
        <v>6</v>
      </c>
      <c r="E21">
        <v>6.166666666666667</v>
      </c>
      <c r="F21">
        <v>4.666666666666667</v>
      </c>
      <c r="G21">
        <v>-2.1666666666666665</v>
      </c>
      <c r="H21">
        <v>1.4</v>
      </c>
      <c r="I21" s="2" t="s">
        <v>96</v>
      </c>
      <c r="J21" t="s">
        <v>97</v>
      </c>
      <c r="K21">
        <v>6.166666666666667</v>
      </c>
      <c r="L21">
        <v>2.5</v>
      </c>
      <c r="M21">
        <v>2.6666666666666665</v>
      </c>
      <c r="N21">
        <v>0.16666666666666666</v>
      </c>
      <c r="O21">
        <v>1.6</v>
      </c>
      <c r="P21" t="s">
        <v>20</v>
      </c>
      <c r="Q21">
        <v>1</v>
      </c>
    </row>
    <row r="22" spans="1:17" ht="158.4" x14ac:dyDescent="0.3">
      <c r="A22" s="7" t="str">
        <f>VLOOKUP(C22,[1]Tabelle3!$A$1:$B$31,2,)</f>
        <v>Troff</v>
      </c>
      <c r="B22" s="2" t="s">
        <v>98</v>
      </c>
      <c r="C22" t="s">
        <v>99</v>
      </c>
      <c r="D22">
        <v>5</v>
      </c>
      <c r="E22">
        <v>4.333333333333333</v>
      </c>
      <c r="F22">
        <v>3.3333333333333335</v>
      </c>
      <c r="G22">
        <v>2.1666666666666665</v>
      </c>
      <c r="H22">
        <v>1.4</v>
      </c>
      <c r="I22" s="2" t="s">
        <v>100</v>
      </c>
      <c r="J22" t="s">
        <v>101</v>
      </c>
      <c r="K22">
        <v>6</v>
      </c>
      <c r="L22">
        <v>3.3333333333333335</v>
      </c>
      <c r="M22">
        <v>2.3333333333333335</v>
      </c>
      <c r="N22">
        <v>0.16666666666666666</v>
      </c>
      <c r="O22">
        <v>1</v>
      </c>
      <c r="P22" t="s">
        <v>25</v>
      </c>
      <c r="Q22">
        <v>1</v>
      </c>
    </row>
    <row r="23" spans="1:17" ht="129.6" x14ac:dyDescent="0.3">
      <c r="A23" s="7" t="str">
        <f>VLOOKUP(C23,[1]Tabelle3!$A$1:$B$31,2,)</f>
        <v>Bingsemöl</v>
      </c>
      <c r="B23" s="2" t="s">
        <v>102</v>
      </c>
      <c r="C23" t="s">
        <v>103</v>
      </c>
      <c r="D23">
        <v>4.833333333333333</v>
      </c>
      <c r="E23">
        <v>4</v>
      </c>
      <c r="F23">
        <v>4.5</v>
      </c>
      <c r="G23">
        <v>-1</v>
      </c>
      <c r="H23">
        <v>1.2</v>
      </c>
      <c r="I23" s="2" t="s">
        <v>104</v>
      </c>
      <c r="J23" t="s">
        <v>105</v>
      </c>
      <c r="K23">
        <v>6.5</v>
      </c>
      <c r="L23">
        <v>2.6666666666666665</v>
      </c>
      <c r="M23">
        <v>4.5</v>
      </c>
      <c r="N23">
        <v>1</v>
      </c>
      <c r="O23">
        <v>1.6</v>
      </c>
      <c r="P23" t="s">
        <v>20</v>
      </c>
      <c r="Q23">
        <v>1</v>
      </c>
    </row>
    <row r="24" spans="1:17" ht="129.6" x14ac:dyDescent="0.3">
      <c r="A24" s="7" t="str">
        <f>VLOOKUP(C24,[1]Tabelle3!$A$1:$B$31,2,)</f>
        <v>Ferandsor</v>
      </c>
      <c r="B24" s="2" t="s">
        <v>106</v>
      </c>
      <c r="C24" t="s">
        <v>107</v>
      </c>
      <c r="D24">
        <v>3.6666666666666665</v>
      </c>
      <c r="E24">
        <v>5.166666666666667</v>
      </c>
      <c r="F24">
        <v>3.1666666666666665</v>
      </c>
      <c r="G24">
        <v>-2</v>
      </c>
      <c r="H24">
        <v>2.8</v>
      </c>
      <c r="I24" s="2" t="s">
        <v>108</v>
      </c>
      <c r="J24" t="s">
        <v>109</v>
      </c>
      <c r="K24">
        <v>4.166666666666667</v>
      </c>
      <c r="L24">
        <v>2.3333333333333335</v>
      </c>
      <c r="M24">
        <v>3.8333333333333335</v>
      </c>
      <c r="N24">
        <v>0.16666666666666666</v>
      </c>
      <c r="O24">
        <v>2</v>
      </c>
      <c r="P24" t="s">
        <v>20</v>
      </c>
      <c r="Q24">
        <v>3</v>
      </c>
    </row>
    <row r="25" spans="1:17" ht="100.8" x14ac:dyDescent="0.3">
      <c r="A25" s="7" t="str">
        <f>VLOOKUP(C25,[1]Tabelle3!$A$1:$B$31,2,)</f>
        <v>Struk</v>
      </c>
      <c r="B25" s="2" t="s">
        <v>110</v>
      </c>
      <c r="C25" t="s">
        <v>111</v>
      </c>
      <c r="D25">
        <v>4.833333333333333</v>
      </c>
      <c r="E25">
        <v>5.333333333333333</v>
      </c>
      <c r="F25">
        <v>4.666666666666667</v>
      </c>
      <c r="G25">
        <v>2</v>
      </c>
      <c r="H25">
        <v>1.6</v>
      </c>
      <c r="I25" s="2" t="s">
        <v>112</v>
      </c>
      <c r="J25" t="s">
        <v>113</v>
      </c>
      <c r="K25">
        <v>5.166666666666667</v>
      </c>
      <c r="L25">
        <v>4.5</v>
      </c>
      <c r="M25">
        <v>4</v>
      </c>
      <c r="N25">
        <v>0.83333333333333337</v>
      </c>
      <c r="O25">
        <v>1.4</v>
      </c>
      <c r="P25" t="s">
        <v>25</v>
      </c>
      <c r="Q25">
        <v>1</v>
      </c>
    </row>
    <row r="26" spans="1:17" ht="129.6" x14ac:dyDescent="0.3">
      <c r="A26" s="7" t="str">
        <f>VLOOKUP(C26,[1]Tabelle3!$A$1:$B$31,2,)</f>
        <v>Vul</v>
      </c>
      <c r="B26" s="2" t="s">
        <v>114</v>
      </c>
      <c r="C26" t="s">
        <v>115</v>
      </c>
      <c r="D26">
        <v>6.666666666666667</v>
      </c>
      <c r="E26">
        <v>6.166666666666667</v>
      </c>
      <c r="F26">
        <v>4.5</v>
      </c>
      <c r="G26">
        <v>-2.1666666666666665</v>
      </c>
      <c r="H26">
        <v>1</v>
      </c>
      <c r="I26" s="5" t="s">
        <v>116</v>
      </c>
      <c r="J26" t="s">
        <v>117</v>
      </c>
      <c r="K26">
        <v>5.833333333333333</v>
      </c>
      <c r="L26">
        <v>3.1666666666666665</v>
      </c>
      <c r="M26">
        <v>2.3333333333333335</v>
      </c>
      <c r="N26">
        <v>-0.16666666666666666</v>
      </c>
      <c r="O26">
        <v>1.4</v>
      </c>
      <c r="P26" t="s">
        <v>20</v>
      </c>
      <c r="Q26">
        <v>1</v>
      </c>
    </row>
    <row r="27" spans="1:17" ht="100.8" x14ac:dyDescent="0.3">
      <c r="A27" s="7" t="str">
        <f>VLOOKUP(C27,[1]Tabelle3!$A$1:$B$31,2,)</f>
        <v>Namistell</v>
      </c>
      <c r="B27" s="2" t="s">
        <v>118</v>
      </c>
      <c r="C27" t="s">
        <v>119</v>
      </c>
      <c r="D27">
        <v>5.5</v>
      </c>
      <c r="E27">
        <v>3.6666666666666665</v>
      </c>
      <c r="F27">
        <v>4.833333333333333</v>
      </c>
      <c r="G27">
        <v>1.5</v>
      </c>
      <c r="H27">
        <v>1.4</v>
      </c>
      <c r="I27" s="5" t="s">
        <v>120</v>
      </c>
      <c r="J27" t="s">
        <v>121</v>
      </c>
      <c r="K27">
        <v>5.833333333333333</v>
      </c>
      <c r="L27">
        <v>3.1666666666666665</v>
      </c>
      <c r="M27">
        <v>5.666666666666667</v>
      </c>
      <c r="N27">
        <v>1.1666666666666667</v>
      </c>
      <c r="O27">
        <v>1.4</v>
      </c>
      <c r="P27" t="s">
        <v>25</v>
      </c>
      <c r="Q27">
        <v>1</v>
      </c>
    </row>
    <row r="28" spans="1:17" ht="115.2" x14ac:dyDescent="0.3">
      <c r="A28" s="7" t="str">
        <f>VLOOKUP(C28,[1]Tabelle3!$A$1:$B$31,2,)</f>
        <v>Weforshank</v>
      </c>
      <c r="B28" s="2" t="s">
        <v>122</v>
      </c>
      <c r="C28" t="s">
        <v>123</v>
      </c>
      <c r="D28">
        <v>5.166666666666667</v>
      </c>
      <c r="E28">
        <v>3.8333333333333335</v>
      </c>
      <c r="F28">
        <v>5</v>
      </c>
      <c r="G28">
        <v>2.5</v>
      </c>
      <c r="H28">
        <v>2.8</v>
      </c>
      <c r="I28" s="2" t="s">
        <v>124</v>
      </c>
      <c r="J28" t="s">
        <v>125</v>
      </c>
      <c r="K28">
        <v>3.8333333333333335</v>
      </c>
      <c r="L28">
        <v>3.8333333333333335</v>
      </c>
      <c r="M28">
        <v>5.833333333333333</v>
      </c>
      <c r="N28">
        <v>2.5</v>
      </c>
      <c r="O28">
        <v>3</v>
      </c>
      <c r="P28" t="s">
        <v>25</v>
      </c>
      <c r="Q28">
        <v>3</v>
      </c>
    </row>
    <row r="29" spans="1:17" ht="129.6" x14ac:dyDescent="0.3">
      <c r="A29" s="7" t="str">
        <f>VLOOKUP(C29,[1]Tabelle3!$A$1:$B$31,2,)</f>
        <v>Plüpp</v>
      </c>
      <c r="B29" s="5" t="s">
        <v>126</v>
      </c>
      <c r="C29" t="s">
        <v>127</v>
      </c>
      <c r="D29">
        <v>5.333333333333333</v>
      </c>
      <c r="E29">
        <v>4.166666666666667</v>
      </c>
      <c r="F29">
        <v>4.666666666666667</v>
      </c>
      <c r="G29">
        <v>-1</v>
      </c>
      <c r="H29">
        <v>2</v>
      </c>
      <c r="I29" s="2" t="s">
        <v>128</v>
      </c>
      <c r="J29" t="s">
        <v>129</v>
      </c>
      <c r="K29">
        <v>6</v>
      </c>
      <c r="L29">
        <v>3.6666666666666665</v>
      </c>
      <c r="M29">
        <v>4.666666666666667</v>
      </c>
      <c r="N29">
        <v>0.16666666666666666</v>
      </c>
      <c r="O29">
        <v>2</v>
      </c>
      <c r="P29" t="s">
        <v>20</v>
      </c>
      <c r="Q29">
        <v>2</v>
      </c>
    </row>
    <row r="30" spans="1:17" ht="129.6" x14ac:dyDescent="0.3">
      <c r="A30" s="7" t="str">
        <f>VLOOKUP(C30,[1]Tabelle3!$A$1:$B$31,2,)</f>
        <v>Bisknirgo</v>
      </c>
      <c r="B30" s="2" t="s">
        <v>130</v>
      </c>
      <c r="C30" t="s">
        <v>131</v>
      </c>
      <c r="D30">
        <v>4.5</v>
      </c>
      <c r="E30">
        <v>1.6666666666666667</v>
      </c>
      <c r="F30">
        <v>3.3333333333333335</v>
      </c>
      <c r="G30">
        <v>2.6666666666666665</v>
      </c>
      <c r="H30">
        <v>1.4</v>
      </c>
      <c r="I30" s="2" t="s">
        <v>132</v>
      </c>
      <c r="J30" t="s">
        <v>133</v>
      </c>
      <c r="K30">
        <v>3.1666666666666665</v>
      </c>
      <c r="L30">
        <v>1.8333333333333333</v>
      </c>
      <c r="M30">
        <v>2.5</v>
      </c>
      <c r="N30">
        <v>0.16666666666666666</v>
      </c>
      <c r="O30">
        <v>1</v>
      </c>
      <c r="P30" t="s">
        <v>25</v>
      </c>
      <c r="Q30">
        <v>1</v>
      </c>
    </row>
    <row r="31" spans="1:17" ht="72" x14ac:dyDescent="0.3">
      <c r="A31" s="7" t="str">
        <f>VLOOKUP(C31,[1]Tabelle3!$A$1:$B$31,2,)</f>
        <v>Iberletsch</v>
      </c>
      <c r="B31" s="3" t="s">
        <v>134</v>
      </c>
      <c r="C31" t="s">
        <v>135</v>
      </c>
      <c r="D31">
        <v>6.833333333333333</v>
      </c>
      <c r="E31">
        <v>5.333333333333333</v>
      </c>
      <c r="F31">
        <v>4.5</v>
      </c>
      <c r="G31">
        <v>2.1666666666666665</v>
      </c>
      <c r="H31">
        <v>2.6</v>
      </c>
      <c r="I31" s="2" t="s">
        <v>136</v>
      </c>
      <c r="J31" t="s">
        <v>137</v>
      </c>
      <c r="K31">
        <v>5.666666666666667</v>
      </c>
      <c r="L31">
        <v>4.5</v>
      </c>
      <c r="M31">
        <v>4.833333333333333</v>
      </c>
      <c r="N31">
        <v>1.1666666666666667</v>
      </c>
      <c r="O31">
        <v>3</v>
      </c>
      <c r="P31" t="s">
        <v>25</v>
      </c>
      <c r="Q31">
        <v>3</v>
      </c>
    </row>
  </sheetData>
  <autoFilter ref="A1:Q3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Linda</cp:lastModifiedBy>
  <dcterms:created xsi:type="dcterms:W3CDTF">2022-01-24T07:38:45Z</dcterms:created>
  <dcterms:modified xsi:type="dcterms:W3CDTF">2022-01-24T07:47:59Z</dcterms:modified>
</cp:coreProperties>
</file>