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75" windowWidth="21075" windowHeight="9780"/>
  </bookViews>
  <sheets>
    <sheet name="Tjänstepaket" sheetId="2" r:id="rId1"/>
    <sheet name="Kalkyl liten" sheetId="1" r:id="rId2"/>
    <sheet name="Kalkyl mellan" sheetId="4" r:id="rId3"/>
    <sheet name="Kalkyl stor" sheetId="5" r:id="rId4"/>
    <sheet name="Sheet3" sheetId="3" r:id="rId5"/>
  </sheets>
  <calcPr calcId="144525"/>
</workbook>
</file>

<file path=xl/calcChain.xml><?xml version="1.0" encoding="utf-8"?>
<calcChain xmlns="http://schemas.openxmlformats.org/spreadsheetml/2006/main">
  <c r="L9" i="5" l="1"/>
  <c r="M9" i="5" s="1"/>
  <c r="L8" i="5"/>
  <c r="M8" i="5" s="1"/>
  <c r="M12" i="5" s="1"/>
  <c r="L9" i="4"/>
  <c r="M9" i="4" s="1"/>
  <c r="L8" i="4"/>
  <c r="M8" i="4" s="1"/>
  <c r="M12" i="4" s="1"/>
  <c r="L22" i="1"/>
  <c r="L12" i="5" l="1"/>
  <c r="O17" i="5" s="1"/>
  <c r="L22" i="5" s="1"/>
  <c r="M22" i="5" s="1"/>
  <c r="P22" i="5" s="1"/>
  <c r="L12" i="4"/>
  <c r="O17" i="4" s="1"/>
  <c r="L22" i="4" s="1"/>
  <c r="M22" i="4" s="1"/>
  <c r="P22" i="4" s="1"/>
  <c r="L9" i="1"/>
  <c r="M9" i="1" s="1"/>
  <c r="L8" i="1"/>
  <c r="M8" i="1" s="1"/>
  <c r="M12" i="1" s="1"/>
  <c r="L12" i="1" l="1"/>
  <c r="O17" i="1" s="1"/>
  <c r="M22" i="1"/>
  <c r="P22" i="1" s="1"/>
</calcChain>
</file>

<file path=xl/sharedStrings.xml><?xml version="1.0" encoding="utf-8"?>
<sst xmlns="http://schemas.openxmlformats.org/spreadsheetml/2006/main" count="163" uniqueCount="61">
  <si>
    <t>Inkomster</t>
  </si>
  <si>
    <t>Utgifter</t>
  </si>
  <si>
    <t>Lön</t>
  </si>
  <si>
    <t>Wermlands stugservice</t>
  </si>
  <si>
    <t>Detta är en fiktiv räkning på hur mycket men behöver ta betalt.</t>
  </si>
  <si>
    <t>Bensin (5mil)</t>
  </si>
  <si>
    <t>Tid</t>
  </si>
  <si>
    <t>Pengar</t>
  </si>
  <si>
    <t>Lars-Erik</t>
  </si>
  <si>
    <t>Christian</t>
  </si>
  <si>
    <t>Daniel</t>
  </si>
  <si>
    <t>Stor</t>
  </si>
  <si>
    <t>Mellan</t>
  </si>
  <si>
    <t>Liten</t>
  </si>
  <si>
    <t>Höst</t>
  </si>
  <si>
    <t>Vinter</t>
  </si>
  <si>
    <t>Vår</t>
  </si>
  <si>
    <t>Sommar</t>
  </si>
  <si>
    <t>Paket liten</t>
  </si>
  <si>
    <t>Besiktning liten</t>
  </si>
  <si>
    <t>Brutto</t>
  </si>
  <si>
    <t>Netto</t>
  </si>
  <si>
    <t>Administration</t>
  </si>
  <si>
    <t>Servicetekniker</t>
  </si>
  <si>
    <t>Totalt</t>
  </si>
  <si>
    <t>Bilder på huset</t>
  </si>
  <si>
    <t>Inga frusna ledningar</t>
  </si>
  <si>
    <t>Inga trasiga proppar</t>
  </si>
  <si>
    <t>Inomhustemperatur</t>
  </si>
  <si>
    <t>Olja pannan/el system ok</t>
  </si>
  <si>
    <t>Inga falna träd</t>
  </si>
  <si>
    <t>Inbrott</t>
  </si>
  <si>
    <t>Inga trasiga el. uppbrutna fönster</t>
  </si>
  <si>
    <t>Inga uppbrutna lås eller dörrar</t>
  </si>
  <si>
    <t>Vatten, avlopp och el</t>
  </si>
  <si>
    <t>Inget vattenläckage</t>
  </si>
  <si>
    <t>Trädgård</t>
  </si>
  <si>
    <t>Inget vandaliserat</t>
  </si>
  <si>
    <t>Inomhustempratur</t>
  </si>
  <si>
    <t>Allmänna kommentarer</t>
  </si>
  <si>
    <t>Totalt efter omkostnader och administration</t>
  </si>
  <si>
    <t>Brutto (kr/h)</t>
  </si>
  <si>
    <t>Netto (kr/h)</t>
  </si>
  <si>
    <t>Månadslön (vanlig)</t>
  </si>
  <si>
    <t>Tid (h)</t>
  </si>
  <si>
    <t>Beskrivning</t>
  </si>
  <si>
    <t>Rapportering (via hemsida el mejl)</t>
  </si>
  <si>
    <t>Rapporting</t>
  </si>
  <si>
    <t>Sätta på värme lagom till ankomst</t>
  </si>
  <si>
    <t>Ser till att värmen är på bra nivå i husen</t>
  </si>
  <si>
    <t>Bär in utemöbler och vinterstänger huset</t>
  </si>
  <si>
    <t>Alla uthus och småbyggnader ingår. 
Skulle något vara på tok kontaktas ägarna och meddelas felet.
Vill kunden att vi hjälper till så gott vi kan om något är akut kan detta tecknas mot timmpänning och löpande räkning.
Önskas ytterligare tjänster tar vi in dem som förslag och sätter ett pris på dem.</t>
  </si>
  <si>
    <t>Paket mellan</t>
  </si>
  <si>
    <t>Stänga av vatten och sätta temp</t>
  </si>
  <si>
    <t>Bära in utemöbler</t>
  </si>
  <si>
    <t>Klippa gräs 1gång i veckan under sommarmånader</t>
  </si>
  <si>
    <t>Generellt</t>
  </si>
  <si>
    <t>700kr/mån</t>
  </si>
  <si>
    <t>1000kr/mån</t>
  </si>
  <si>
    <t>1500kr/mån</t>
  </si>
  <si>
    <t>Inga fallna träd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</si>
</sst>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0\ &quot;kr&quot;;[Red]\-#,##0\ &quot;kr&quot;"/>
    <numFmt numFmtId="164" formatCode="#,##0\ &quot;kr&quot;"/>
  </numFmts>
  <fonts count="8" x14ac:knownFonts="1">
    <font>
      <sz val="11"/>
      <color theme="1"/>
      <name val="Calibri"/>
      <family val="2"/>
      <scheme val="minor"/>
    </font>
    <font>
      <u/>
      <sz val="11"/>
      <color theme="1"/>
      <name val="Calibri"/>
      <family val="2"/>
      <scheme val="minor"/>
    </font>
    <font>
      <b/>
      <sz val="11"/>
      <color theme="1"/>
      <name val="Calibri"/>
      <family val="2"/>
      <scheme val="minor"/>
    </font>
    <font>
      <sz val="16"/>
      <color theme="1"/>
      <name val="Calibri"/>
      <family val="2"/>
      <scheme val="minor"/>
    </font>
    <font>
      <b/>
      <sz val="16"/>
      <color theme="1"/>
      <name val="Calibri"/>
      <family val="2"/>
      <scheme val="minor"/>
    </font>
    <font>
      <i/>
      <sz val="11"/>
      <color theme="1"/>
      <name val="Calibri"/>
      <family val="2"/>
      <scheme val="minor"/>
    </font>
    <font>
      <sz val="12"/>
      <color theme="1"/>
      <name val="Calibri"/>
      <family val="2"/>
      <scheme val="minor"/>
    </font>
    <font>
      <sz val="14"/>
      <color theme="1"/>
      <name val="Calibri"/>
      <family val="2"/>
      <scheme val="minor"/>
    </font>
  </fonts>
  <fills count="6">
    <fill>
      <patternFill patternType="none"/>
    </fill>
    <fill>
      <patternFill patternType="gray125"/>
    </fill>
    <fill>
      <patternFill patternType="solid">
        <fgColor theme="9" tint="-0.249977111117893"/>
        <bgColor indexed="64"/>
      </patternFill>
    </fill>
    <fill>
      <patternFill patternType="solid">
        <fgColor rgb="FFDDE75F"/>
        <bgColor indexed="64"/>
      </patternFill>
    </fill>
    <fill>
      <patternFill patternType="solid">
        <fgColor theme="0" tint="-0.14999847407452621"/>
        <bgColor indexed="64"/>
      </patternFill>
    </fill>
    <fill>
      <patternFill patternType="solid">
        <fgColor theme="2" tint="-0.249977111117893"/>
        <bgColor indexed="64"/>
      </patternFill>
    </fill>
  </fills>
  <borders count="9">
    <border>
      <left/>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49">
    <xf numFmtId="0" fontId="0" fillId="0" borderId="0" xfId="0"/>
    <xf numFmtId="0" fontId="1" fillId="0" borderId="0" xfId="0" applyFont="1"/>
    <xf numFmtId="164" fontId="0" fillId="0" borderId="0" xfId="0" applyNumberFormat="1"/>
    <xf numFmtId="0" fontId="0" fillId="0" borderId="0" xfId="0" applyNumberFormat="1"/>
    <xf numFmtId="0" fontId="0" fillId="0" borderId="1" xfId="0" applyBorder="1"/>
    <xf numFmtId="0" fontId="0" fillId="0" borderId="0" xfId="0" applyBorder="1"/>
    <xf numFmtId="0" fontId="0" fillId="0" borderId="5" xfId="0" applyBorder="1"/>
    <xf numFmtId="0" fontId="0" fillId="0" borderId="6" xfId="0" applyBorder="1"/>
    <xf numFmtId="0" fontId="0" fillId="0" borderId="7" xfId="0" applyBorder="1"/>
    <xf numFmtId="0" fontId="0" fillId="0" borderId="8" xfId="0" applyBorder="1"/>
    <xf numFmtId="0" fontId="3" fillId="2" borderId="2" xfId="0" applyFont="1" applyFill="1" applyBorder="1"/>
    <xf numFmtId="0" fontId="0" fillId="0" borderId="0" xfId="0" applyFill="1" applyBorder="1"/>
    <xf numFmtId="0" fontId="3" fillId="3" borderId="2" xfId="0" applyFont="1" applyFill="1" applyBorder="1"/>
    <xf numFmtId="0" fontId="3" fillId="3" borderId="3" xfId="0" applyFont="1" applyFill="1" applyBorder="1"/>
    <xf numFmtId="0" fontId="3" fillId="3" borderId="4" xfId="0" applyFont="1" applyFill="1" applyBorder="1"/>
    <xf numFmtId="0" fontId="3" fillId="4" borderId="2" xfId="0" applyFont="1" applyFill="1" applyBorder="1"/>
    <xf numFmtId="0" fontId="3" fillId="4" borderId="3" xfId="0" applyFont="1" applyFill="1" applyBorder="1"/>
    <xf numFmtId="0" fontId="3" fillId="4" borderId="4" xfId="0" applyFont="1" applyFill="1" applyBorder="1"/>
    <xf numFmtId="0" fontId="0" fillId="2" borderId="3" xfId="0" applyFill="1" applyBorder="1"/>
    <xf numFmtId="0" fontId="0" fillId="2" borderId="4" xfId="0" applyFill="1" applyBorder="1"/>
    <xf numFmtId="0" fontId="1" fillId="0" borderId="0" xfId="0" applyFont="1" applyBorder="1"/>
    <xf numFmtId="0" fontId="2" fillId="0" borderId="0" xfId="0" applyFont="1"/>
    <xf numFmtId="0" fontId="5" fillId="0" borderId="0" xfId="0" applyFont="1"/>
    <xf numFmtId="0" fontId="2" fillId="0" borderId="1" xfId="0" applyFont="1" applyBorder="1"/>
    <xf numFmtId="0" fontId="0" fillId="0" borderId="1" xfId="0" applyFill="1" applyBorder="1"/>
    <xf numFmtId="0" fontId="2" fillId="0" borderId="1" xfId="0" applyFont="1" applyFill="1" applyBorder="1"/>
    <xf numFmtId="0" fontId="6" fillId="0" borderId="0" xfId="0" applyFont="1" applyBorder="1"/>
    <xf numFmtId="0" fontId="6" fillId="0" borderId="5" xfId="0" applyFont="1" applyBorder="1"/>
    <xf numFmtId="0" fontId="7" fillId="0" borderId="1" xfId="0" applyFont="1" applyBorder="1"/>
    <xf numFmtId="0" fontId="7" fillId="0" borderId="0" xfId="0" applyFont="1" applyBorder="1"/>
    <xf numFmtId="0" fontId="7" fillId="0" borderId="5" xfId="0" applyFont="1" applyBorder="1"/>
    <xf numFmtId="0" fontId="0" fillId="0" borderId="2" xfId="0" applyBorder="1"/>
    <xf numFmtId="0" fontId="0" fillId="0" borderId="3" xfId="0" applyBorder="1"/>
    <xf numFmtId="0" fontId="0" fillId="5" borderId="0" xfId="0" applyFill="1"/>
    <xf numFmtId="164" fontId="0" fillId="5" borderId="0" xfId="0" applyNumberFormat="1" applyFill="1"/>
    <xf numFmtId="0" fontId="0" fillId="0" borderId="0" xfId="0" applyAlignment="1">
      <alignment wrapText="1"/>
    </xf>
    <xf numFmtId="0" fontId="0" fillId="0" borderId="0" xfId="0" applyFont="1" applyAlignment="1">
      <alignment wrapText="1"/>
    </xf>
    <xf numFmtId="6" fontId="6" fillId="0" borderId="5" xfId="0" applyNumberFormat="1" applyFont="1" applyBorder="1"/>
    <xf numFmtId="0" fontId="0" fillId="0" borderId="2" xfId="0" applyBorder="1" applyAlignment="1">
      <alignment vertical="top" wrapText="1"/>
    </xf>
    <xf numFmtId="0" fontId="0" fillId="0" borderId="3" xfId="0" applyBorder="1" applyAlignment="1">
      <alignment vertical="top" wrapText="1"/>
    </xf>
    <xf numFmtId="0" fontId="0" fillId="0" borderId="4" xfId="0" applyBorder="1" applyAlignment="1">
      <alignment vertical="top" wrapText="1"/>
    </xf>
    <xf numFmtId="0" fontId="0" fillId="0" borderId="1" xfId="0" applyBorder="1" applyAlignment="1">
      <alignment vertical="top" wrapText="1"/>
    </xf>
    <xf numFmtId="0" fontId="0" fillId="0" borderId="0" xfId="0" applyBorder="1" applyAlignment="1">
      <alignment vertical="top" wrapText="1"/>
    </xf>
    <xf numFmtId="0" fontId="0" fillId="0" borderId="5" xfId="0" applyBorder="1" applyAlignment="1">
      <alignment vertical="top" wrapText="1"/>
    </xf>
    <xf numFmtId="0" fontId="0" fillId="0" borderId="6" xfId="0" applyBorder="1" applyAlignment="1">
      <alignment vertical="top" wrapText="1"/>
    </xf>
    <xf numFmtId="0" fontId="0" fillId="0" borderId="7" xfId="0" applyBorder="1" applyAlignment="1">
      <alignment vertical="top" wrapText="1"/>
    </xf>
    <xf numFmtId="0" fontId="0" fillId="0" borderId="8" xfId="0" applyBorder="1" applyAlignment="1">
      <alignment vertical="top" wrapText="1"/>
    </xf>
    <xf numFmtId="0" fontId="4" fillId="0" borderId="0" xfId="0" applyFont="1" applyAlignment="1"/>
    <xf numFmtId="0" fontId="0" fillId="0" borderId="0" xfId="0" applyAlignment="1"/>
  </cellXfs>
  <cellStyles count="1">
    <cellStyle name="Normal" xfId="0" builtinId="0"/>
  </cellStyles>
  <dxfs count="0"/>
  <tableStyles count="0" defaultTableStyle="TableStyleMedium2" defaultPivotStyle="PivotStyleLight16"/>
  <colors>
    <mruColors>
      <color rgb="FFDDE75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6"/>
  <sheetViews>
    <sheetView tabSelected="1" zoomScale="110" zoomScaleNormal="110" workbookViewId="0">
      <selection activeCell="A5" sqref="A5:C26"/>
    </sheetView>
  </sheetViews>
  <sheetFormatPr defaultColWidth="11.42578125" defaultRowHeight="15" x14ac:dyDescent="0.25"/>
  <sheetData>
    <row r="1" spans="1:16" ht="21" x14ac:dyDescent="0.35">
      <c r="E1" s="12" t="s">
        <v>13</v>
      </c>
      <c r="F1" s="13"/>
      <c r="G1" s="13"/>
      <c r="H1" s="14"/>
      <c r="I1" s="15" t="s">
        <v>12</v>
      </c>
      <c r="J1" s="16"/>
      <c r="K1" s="16"/>
      <c r="L1" s="17"/>
      <c r="M1" s="10" t="s">
        <v>11</v>
      </c>
      <c r="N1" s="18"/>
      <c r="O1" s="18"/>
      <c r="P1" s="19"/>
    </row>
    <row r="2" spans="1:16" x14ac:dyDescent="0.25">
      <c r="E2" s="4"/>
      <c r="F2" s="5"/>
      <c r="G2" s="5"/>
      <c r="H2" s="6"/>
      <c r="I2" s="4"/>
      <c r="J2" s="5"/>
      <c r="K2" s="5"/>
      <c r="L2" s="6"/>
      <c r="M2" s="4"/>
      <c r="N2" s="5"/>
      <c r="O2" s="5"/>
      <c r="P2" s="6"/>
    </row>
    <row r="3" spans="1:16" ht="18.75" x14ac:dyDescent="0.3">
      <c r="E3" s="28" t="s">
        <v>56</v>
      </c>
      <c r="F3" s="26"/>
      <c r="G3" s="26"/>
      <c r="H3" s="37" t="s">
        <v>57</v>
      </c>
      <c r="I3" s="28" t="s">
        <v>56</v>
      </c>
      <c r="J3" s="26"/>
      <c r="K3" s="26"/>
      <c r="L3" s="27" t="s">
        <v>58</v>
      </c>
      <c r="M3" s="28" t="s">
        <v>56</v>
      </c>
      <c r="N3" s="5"/>
      <c r="O3" s="5"/>
      <c r="P3" s="6" t="s">
        <v>59</v>
      </c>
    </row>
    <row r="4" spans="1:16" x14ac:dyDescent="0.25">
      <c r="A4" s="21" t="s">
        <v>45</v>
      </c>
      <c r="E4" s="4"/>
      <c r="F4" s="5"/>
      <c r="G4" s="5"/>
      <c r="H4" s="6"/>
      <c r="I4" s="4"/>
      <c r="J4" s="5"/>
      <c r="K4" s="5"/>
      <c r="L4" s="6"/>
      <c r="M4" s="4"/>
      <c r="N4" s="5"/>
      <c r="O4" s="5"/>
      <c r="P4" s="6"/>
    </row>
    <row r="5" spans="1:16" x14ac:dyDescent="0.25">
      <c r="A5" s="38" t="s">
        <v>51</v>
      </c>
      <c r="B5" s="39"/>
      <c r="C5" s="40"/>
      <c r="E5" s="23" t="s">
        <v>31</v>
      </c>
      <c r="F5" s="5"/>
      <c r="G5" s="5"/>
      <c r="H5" s="6"/>
      <c r="I5" s="23" t="s">
        <v>31</v>
      </c>
      <c r="J5" s="5"/>
      <c r="K5" s="5"/>
      <c r="L5" s="6"/>
      <c r="M5" s="23" t="s">
        <v>31</v>
      </c>
      <c r="N5" s="5"/>
      <c r="O5" s="5"/>
      <c r="P5" s="6"/>
    </row>
    <row r="6" spans="1:16" x14ac:dyDescent="0.25">
      <c r="A6" s="41"/>
      <c r="B6" s="42"/>
      <c r="C6" s="43"/>
      <c r="E6" s="4" t="s">
        <v>32</v>
      </c>
      <c r="F6" s="5"/>
      <c r="G6" s="5"/>
      <c r="H6" s="6"/>
      <c r="I6" s="4" t="s">
        <v>32</v>
      </c>
      <c r="J6" s="5"/>
      <c r="K6" s="5"/>
      <c r="L6" s="6"/>
      <c r="M6" s="4" t="s">
        <v>32</v>
      </c>
      <c r="N6" s="5"/>
      <c r="O6" s="5"/>
      <c r="P6" s="6"/>
    </row>
    <row r="7" spans="1:16" x14ac:dyDescent="0.25">
      <c r="A7" s="41"/>
      <c r="B7" s="42"/>
      <c r="C7" s="43"/>
      <c r="E7" s="24" t="s">
        <v>33</v>
      </c>
      <c r="F7" s="5"/>
      <c r="G7" s="5"/>
      <c r="H7" s="6"/>
      <c r="I7" s="24" t="s">
        <v>33</v>
      </c>
      <c r="J7" s="5"/>
      <c r="K7" s="5"/>
      <c r="L7" s="6"/>
      <c r="M7" s="24" t="s">
        <v>33</v>
      </c>
      <c r="N7" s="5"/>
      <c r="O7" s="5"/>
      <c r="P7" s="6"/>
    </row>
    <row r="8" spans="1:16" x14ac:dyDescent="0.25">
      <c r="A8" s="41"/>
      <c r="B8" s="42"/>
      <c r="C8" s="43"/>
      <c r="E8" s="4"/>
      <c r="F8" s="5"/>
      <c r="G8" s="5"/>
      <c r="H8" s="6"/>
      <c r="I8" s="4"/>
      <c r="J8" s="5"/>
      <c r="K8" s="5"/>
      <c r="L8" s="6"/>
      <c r="M8" s="4"/>
      <c r="N8" s="5"/>
      <c r="O8" s="5"/>
      <c r="P8" s="6"/>
    </row>
    <row r="9" spans="1:16" x14ac:dyDescent="0.25">
      <c r="A9" s="41"/>
      <c r="B9" s="42"/>
      <c r="C9" s="43"/>
      <c r="E9" s="25" t="s">
        <v>34</v>
      </c>
      <c r="F9" s="5"/>
      <c r="G9" s="5"/>
      <c r="H9" s="6"/>
      <c r="I9" s="25" t="s">
        <v>34</v>
      </c>
      <c r="J9" s="5"/>
      <c r="K9" s="5"/>
      <c r="L9" s="6"/>
      <c r="M9" s="25" t="s">
        <v>34</v>
      </c>
      <c r="N9" s="5"/>
      <c r="O9" s="5"/>
      <c r="P9" s="6"/>
    </row>
    <row r="10" spans="1:16" x14ac:dyDescent="0.25">
      <c r="A10" s="41"/>
      <c r="B10" s="42"/>
      <c r="C10" s="43"/>
      <c r="E10" s="4" t="s">
        <v>35</v>
      </c>
      <c r="F10" s="5"/>
      <c r="G10" s="5"/>
      <c r="H10" s="6"/>
      <c r="I10" s="4" t="s">
        <v>35</v>
      </c>
      <c r="J10" s="5"/>
      <c r="K10" s="5"/>
      <c r="L10" s="6"/>
      <c r="M10" s="4" t="s">
        <v>35</v>
      </c>
      <c r="N10" s="5"/>
      <c r="O10" s="5"/>
      <c r="P10" s="6"/>
    </row>
    <row r="11" spans="1:16" x14ac:dyDescent="0.25">
      <c r="A11" s="41"/>
      <c r="B11" s="42"/>
      <c r="C11" s="43"/>
      <c r="E11" s="4" t="s">
        <v>26</v>
      </c>
      <c r="F11" s="5"/>
      <c r="G11" s="5"/>
      <c r="H11" s="6"/>
      <c r="I11" s="4" t="s">
        <v>26</v>
      </c>
      <c r="J11" s="5"/>
      <c r="K11" s="5"/>
      <c r="L11" s="6"/>
      <c r="M11" s="4" t="s">
        <v>26</v>
      </c>
      <c r="N11" s="5"/>
      <c r="O11" s="5"/>
      <c r="P11" s="6"/>
    </row>
    <row r="12" spans="1:16" x14ac:dyDescent="0.25">
      <c r="A12" s="41"/>
      <c r="B12" s="42"/>
      <c r="C12" s="43"/>
      <c r="E12" s="4" t="s">
        <v>27</v>
      </c>
      <c r="F12" s="5"/>
      <c r="G12" s="5"/>
      <c r="H12" s="6"/>
      <c r="I12" s="4" t="s">
        <v>27</v>
      </c>
      <c r="J12" s="5"/>
      <c r="K12" s="5"/>
      <c r="L12" s="6"/>
      <c r="M12" s="4" t="s">
        <v>27</v>
      </c>
      <c r="N12" s="5"/>
      <c r="O12" s="5"/>
      <c r="P12" s="6"/>
    </row>
    <row r="13" spans="1:16" x14ac:dyDescent="0.25">
      <c r="A13" s="41"/>
      <c r="B13" s="42"/>
      <c r="C13" s="43"/>
      <c r="E13" s="4" t="s">
        <v>29</v>
      </c>
      <c r="F13" s="5"/>
      <c r="G13" s="5"/>
      <c r="H13" s="6"/>
      <c r="I13" s="4" t="s">
        <v>29</v>
      </c>
      <c r="J13" s="5"/>
      <c r="K13" s="5"/>
      <c r="L13" s="6"/>
      <c r="M13" s="4" t="s">
        <v>29</v>
      </c>
      <c r="N13" s="5"/>
      <c r="O13" s="5"/>
      <c r="P13" s="6"/>
    </row>
    <row r="14" spans="1:16" x14ac:dyDescent="0.25">
      <c r="A14" s="41"/>
      <c r="B14" s="42"/>
      <c r="C14" s="43"/>
      <c r="E14" s="4" t="s">
        <v>28</v>
      </c>
      <c r="F14" s="5"/>
      <c r="G14" s="5"/>
      <c r="H14" s="6"/>
      <c r="I14" s="4" t="s">
        <v>28</v>
      </c>
      <c r="J14" s="5"/>
      <c r="K14" s="5"/>
      <c r="L14" s="6"/>
      <c r="M14" s="4" t="s">
        <v>28</v>
      </c>
      <c r="N14" s="5"/>
      <c r="O14" s="5"/>
      <c r="P14" s="6"/>
    </row>
    <row r="15" spans="1:16" x14ac:dyDescent="0.25">
      <c r="A15" s="41"/>
      <c r="B15" s="42"/>
      <c r="C15" s="43"/>
      <c r="E15" s="4"/>
      <c r="F15" s="5"/>
      <c r="G15" s="5"/>
      <c r="H15" s="6"/>
      <c r="I15" s="4"/>
      <c r="J15" s="5"/>
      <c r="K15" s="5"/>
      <c r="L15" s="6"/>
      <c r="M15" s="4"/>
      <c r="N15" s="5"/>
      <c r="O15" s="5"/>
      <c r="P15" s="6"/>
    </row>
    <row r="16" spans="1:16" x14ac:dyDescent="0.25">
      <c r="A16" s="41"/>
      <c r="B16" s="42"/>
      <c r="C16" s="43"/>
      <c r="E16" s="23" t="s">
        <v>36</v>
      </c>
      <c r="F16" s="5"/>
      <c r="G16" s="5"/>
      <c r="H16" s="6"/>
      <c r="I16" s="23" t="s">
        <v>36</v>
      </c>
      <c r="J16" s="5"/>
      <c r="K16" s="5"/>
      <c r="L16" s="6"/>
      <c r="M16" s="23" t="s">
        <v>36</v>
      </c>
      <c r="N16" s="5"/>
      <c r="O16" s="5"/>
      <c r="P16" s="6"/>
    </row>
    <row r="17" spans="1:16" x14ac:dyDescent="0.25">
      <c r="A17" s="41"/>
      <c r="B17" s="42"/>
      <c r="C17" s="43"/>
      <c r="E17" s="4" t="s">
        <v>60</v>
      </c>
      <c r="F17" s="5"/>
      <c r="G17" s="5"/>
      <c r="H17" s="6"/>
      <c r="I17" s="4" t="s">
        <v>30</v>
      </c>
      <c r="J17" s="5"/>
      <c r="K17" s="5"/>
      <c r="L17" s="6"/>
      <c r="M17" s="4" t="s">
        <v>30</v>
      </c>
      <c r="N17" s="5"/>
      <c r="O17" s="5"/>
      <c r="P17" s="6"/>
    </row>
    <row r="18" spans="1:16" x14ac:dyDescent="0.25">
      <c r="A18" s="41"/>
      <c r="B18" s="42"/>
      <c r="C18" s="43"/>
      <c r="E18" s="24" t="s">
        <v>37</v>
      </c>
      <c r="F18" s="5"/>
      <c r="G18" s="5"/>
      <c r="H18" s="6"/>
      <c r="I18" s="24" t="s">
        <v>37</v>
      </c>
      <c r="J18" s="5"/>
      <c r="K18" s="5"/>
      <c r="L18" s="6"/>
      <c r="M18" s="24" t="s">
        <v>37</v>
      </c>
      <c r="N18" s="5"/>
      <c r="O18" s="5"/>
      <c r="P18" s="6"/>
    </row>
    <row r="19" spans="1:16" x14ac:dyDescent="0.25">
      <c r="A19" s="41"/>
      <c r="B19" s="42"/>
      <c r="C19" s="43"/>
      <c r="E19" s="4"/>
      <c r="F19" s="5"/>
      <c r="G19" s="5"/>
      <c r="H19" s="6"/>
      <c r="I19" s="4"/>
      <c r="J19" s="5"/>
      <c r="K19" s="5"/>
      <c r="L19" s="6"/>
      <c r="M19" s="4"/>
      <c r="N19" s="5"/>
      <c r="O19" s="5"/>
      <c r="P19" s="6"/>
    </row>
    <row r="20" spans="1:16" x14ac:dyDescent="0.25">
      <c r="A20" s="41"/>
      <c r="B20" s="42"/>
      <c r="C20" s="43"/>
      <c r="E20" s="23" t="s">
        <v>46</v>
      </c>
      <c r="F20" s="5"/>
      <c r="G20" s="5"/>
      <c r="H20" s="6"/>
      <c r="I20" s="23" t="s">
        <v>46</v>
      </c>
      <c r="J20" s="5"/>
      <c r="K20" s="5"/>
      <c r="L20" s="6"/>
      <c r="M20" s="23" t="s">
        <v>46</v>
      </c>
      <c r="N20" s="5"/>
      <c r="O20" s="5"/>
      <c r="P20" s="6"/>
    </row>
    <row r="21" spans="1:16" x14ac:dyDescent="0.25">
      <c r="A21" s="41"/>
      <c r="B21" s="42"/>
      <c r="C21" s="43"/>
      <c r="E21" s="4" t="s">
        <v>25</v>
      </c>
      <c r="F21" s="5"/>
      <c r="G21" s="5"/>
      <c r="H21" s="6"/>
      <c r="I21" s="4" t="s">
        <v>25</v>
      </c>
      <c r="J21" s="5"/>
      <c r="K21" s="5"/>
      <c r="L21" s="6"/>
      <c r="M21" s="4" t="s">
        <v>25</v>
      </c>
      <c r="N21" s="5"/>
      <c r="O21" s="5"/>
      <c r="P21" s="6"/>
    </row>
    <row r="22" spans="1:16" x14ac:dyDescent="0.25">
      <c r="A22" s="41"/>
      <c r="B22" s="42"/>
      <c r="C22" s="43"/>
      <c r="E22" s="4" t="s">
        <v>38</v>
      </c>
      <c r="F22" s="5"/>
      <c r="G22" s="5"/>
      <c r="H22" s="6"/>
      <c r="I22" s="4" t="s">
        <v>38</v>
      </c>
      <c r="J22" s="5"/>
      <c r="K22" s="5"/>
      <c r="L22" s="6"/>
      <c r="M22" s="4" t="s">
        <v>38</v>
      </c>
      <c r="N22" s="5"/>
      <c r="O22" s="5"/>
      <c r="P22" s="6"/>
    </row>
    <row r="23" spans="1:16" x14ac:dyDescent="0.25">
      <c r="A23" s="41"/>
      <c r="B23" s="42"/>
      <c r="C23" s="43"/>
      <c r="E23" s="4" t="s">
        <v>39</v>
      </c>
      <c r="F23" s="5"/>
      <c r="G23" s="5"/>
      <c r="H23" s="6"/>
      <c r="I23" s="4" t="s">
        <v>39</v>
      </c>
      <c r="J23" s="5"/>
      <c r="K23" s="5"/>
      <c r="L23" s="6"/>
      <c r="M23" s="4" t="s">
        <v>39</v>
      </c>
      <c r="N23" s="5"/>
      <c r="O23" s="5"/>
      <c r="P23" s="6"/>
    </row>
    <row r="24" spans="1:16" x14ac:dyDescent="0.25">
      <c r="A24" s="41"/>
      <c r="B24" s="42"/>
      <c r="C24" s="43"/>
      <c r="E24" s="4"/>
      <c r="F24" s="5"/>
      <c r="G24" s="5"/>
      <c r="H24" s="6"/>
      <c r="I24" s="4"/>
      <c r="J24" s="5"/>
      <c r="K24" s="5"/>
      <c r="L24" s="6"/>
      <c r="M24" s="4"/>
      <c r="N24" s="5"/>
      <c r="O24" s="5"/>
      <c r="P24" s="6"/>
    </row>
    <row r="25" spans="1:16" x14ac:dyDescent="0.25">
      <c r="A25" s="41"/>
      <c r="B25" s="42"/>
      <c r="C25" s="43"/>
      <c r="E25" s="4"/>
      <c r="F25" s="5"/>
      <c r="G25" s="5"/>
      <c r="H25" s="6"/>
      <c r="I25" s="4"/>
      <c r="J25" s="5"/>
      <c r="K25" s="5"/>
      <c r="L25" s="6"/>
      <c r="M25" s="4"/>
      <c r="N25" s="5"/>
      <c r="O25" s="5"/>
      <c r="P25" s="6"/>
    </row>
    <row r="26" spans="1:16" ht="18.75" x14ac:dyDescent="0.3">
      <c r="A26" s="44"/>
      <c r="B26" s="45"/>
      <c r="C26" s="46"/>
      <c r="E26" s="28" t="s">
        <v>14</v>
      </c>
      <c r="I26" s="28" t="s">
        <v>14</v>
      </c>
      <c r="J26" s="29"/>
      <c r="K26" s="29"/>
      <c r="L26" s="29"/>
      <c r="M26" s="28" t="s">
        <v>14</v>
      </c>
      <c r="N26" s="29"/>
      <c r="O26" s="29"/>
      <c r="P26" s="30"/>
    </row>
    <row r="27" spans="1:16" x14ac:dyDescent="0.25">
      <c r="E27" s="4"/>
      <c r="F27" s="5"/>
      <c r="G27" s="5"/>
      <c r="H27" s="6"/>
      <c r="I27" s="4" t="s">
        <v>49</v>
      </c>
      <c r="J27" s="5"/>
      <c r="K27" s="5"/>
      <c r="L27" s="5"/>
      <c r="M27" s="4"/>
      <c r="N27" s="5"/>
      <c r="O27" s="5"/>
      <c r="P27" s="6"/>
    </row>
    <row r="28" spans="1:16" x14ac:dyDescent="0.25">
      <c r="E28" s="4"/>
      <c r="F28" s="5"/>
      <c r="G28" s="5"/>
      <c r="H28" s="6"/>
      <c r="I28" s="4" t="s">
        <v>50</v>
      </c>
      <c r="J28" s="5"/>
      <c r="K28" s="5"/>
      <c r="L28" s="5"/>
      <c r="M28" s="4"/>
      <c r="N28" s="5"/>
      <c r="O28" s="5"/>
      <c r="P28" s="6"/>
    </row>
    <row r="29" spans="1:16" x14ac:dyDescent="0.25">
      <c r="E29" s="4"/>
      <c r="F29" s="5"/>
      <c r="G29" s="5"/>
      <c r="H29" s="5"/>
      <c r="I29" s="4"/>
      <c r="J29" s="5"/>
      <c r="K29" s="5"/>
      <c r="L29" s="5"/>
      <c r="M29" s="4"/>
      <c r="N29" s="5"/>
      <c r="O29" s="5"/>
      <c r="P29" s="6"/>
    </row>
    <row r="30" spans="1:16" ht="18.75" x14ac:dyDescent="0.3">
      <c r="E30" s="28" t="s">
        <v>15</v>
      </c>
      <c r="F30" s="5"/>
      <c r="G30" s="5"/>
      <c r="H30" s="5"/>
      <c r="I30" s="28" t="s">
        <v>15</v>
      </c>
      <c r="J30" s="5"/>
      <c r="K30" s="5"/>
      <c r="L30" s="5"/>
      <c r="M30" s="28" t="s">
        <v>15</v>
      </c>
      <c r="N30" s="5"/>
      <c r="O30" s="5"/>
      <c r="P30" s="6"/>
    </row>
    <row r="31" spans="1:16" x14ac:dyDescent="0.25">
      <c r="E31" s="4"/>
      <c r="F31" s="5"/>
      <c r="G31" s="5"/>
      <c r="H31" s="5"/>
      <c r="I31" s="4"/>
      <c r="J31" s="5"/>
      <c r="K31" s="5"/>
      <c r="L31" s="5"/>
      <c r="M31" s="4"/>
      <c r="N31" s="5"/>
      <c r="O31" s="5"/>
      <c r="P31" s="6"/>
    </row>
    <row r="32" spans="1:16" x14ac:dyDescent="0.25">
      <c r="E32" s="4"/>
      <c r="F32" s="5"/>
      <c r="G32" s="5"/>
      <c r="H32" s="5"/>
      <c r="I32" s="4"/>
      <c r="J32" s="5"/>
      <c r="K32" s="5"/>
      <c r="L32" s="5"/>
      <c r="M32" s="4"/>
      <c r="N32" s="5"/>
      <c r="O32" s="5"/>
      <c r="P32" s="6"/>
    </row>
    <row r="33" spans="5:16" x14ac:dyDescent="0.25">
      <c r="E33" s="4"/>
      <c r="F33" s="5"/>
      <c r="G33" s="5"/>
      <c r="H33" s="5"/>
      <c r="I33" s="4"/>
      <c r="J33" s="5"/>
      <c r="K33" s="5"/>
      <c r="L33" s="5"/>
      <c r="M33" s="4"/>
      <c r="N33" s="5"/>
      <c r="O33" s="5"/>
      <c r="P33" s="6"/>
    </row>
    <row r="34" spans="5:16" ht="18.75" x14ac:dyDescent="0.3">
      <c r="E34" s="28" t="s">
        <v>16</v>
      </c>
      <c r="F34" s="5"/>
      <c r="G34" s="5"/>
      <c r="H34" s="5"/>
      <c r="I34" s="28" t="s">
        <v>16</v>
      </c>
      <c r="J34" s="5"/>
      <c r="K34" s="5"/>
      <c r="L34" s="5"/>
      <c r="M34" s="28" t="s">
        <v>16</v>
      </c>
      <c r="N34" s="5"/>
      <c r="O34" s="5"/>
      <c r="P34" s="6"/>
    </row>
    <row r="35" spans="5:16" ht="18.75" x14ac:dyDescent="0.3">
      <c r="E35" s="28"/>
      <c r="F35" s="5"/>
      <c r="G35" s="5"/>
      <c r="H35" s="5"/>
      <c r="I35" s="4" t="s">
        <v>48</v>
      </c>
      <c r="J35" s="5"/>
      <c r="K35" s="5"/>
      <c r="L35" s="5"/>
      <c r="M35" s="28"/>
      <c r="N35" s="5"/>
      <c r="O35" s="5"/>
      <c r="P35" s="6"/>
    </row>
    <row r="36" spans="5:16" x14ac:dyDescent="0.25">
      <c r="E36" s="4"/>
      <c r="F36" s="5"/>
      <c r="G36" s="5"/>
      <c r="H36" s="5"/>
      <c r="I36" s="4"/>
      <c r="J36" s="5"/>
      <c r="K36" s="5"/>
      <c r="L36" s="5"/>
      <c r="M36" s="4"/>
      <c r="N36" s="5"/>
      <c r="O36" s="5"/>
      <c r="P36" s="6"/>
    </row>
    <row r="37" spans="5:16" x14ac:dyDescent="0.25">
      <c r="E37" s="4"/>
      <c r="F37" s="5"/>
      <c r="G37" s="5"/>
      <c r="H37" s="5"/>
      <c r="I37" s="4"/>
      <c r="J37" s="5"/>
      <c r="K37" s="5"/>
      <c r="L37" s="5"/>
      <c r="M37" s="4"/>
      <c r="N37" s="5"/>
      <c r="O37" s="5"/>
      <c r="P37" s="6"/>
    </row>
    <row r="38" spans="5:16" ht="18.75" x14ac:dyDescent="0.3">
      <c r="E38" s="28" t="s">
        <v>17</v>
      </c>
      <c r="F38" s="5"/>
      <c r="G38" s="5"/>
      <c r="H38" s="5"/>
      <c r="I38" s="28" t="s">
        <v>17</v>
      </c>
      <c r="J38" s="5"/>
      <c r="K38" s="5"/>
      <c r="L38" s="5"/>
      <c r="M38" s="28" t="s">
        <v>17</v>
      </c>
      <c r="N38" s="5"/>
      <c r="O38" s="5"/>
      <c r="P38" s="6"/>
    </row>
    <row r="39" spans="5:16" x14ac:dyDescent="0.25">
      <c r="E39" s="4"/>
      <c r="F39" s="5"/>
      <c r="G39" s="5"/>
      <c r="H39" s="6"/>
      <c r="J39" s="5"/>
      <c r="K39" s="5"/>
      <c r="L39" s="5"/>
      <c r="M39" s="4" t="s">
        <v>55</v>
      </c>
      <c r="N39" s="5"/>
      <c r="O39" s="5"/>
      <c r="P39" s="6"/>
    </row>
    <row r="40" spans="5:16" x14ac:dyDescent="0.25">
      <c r="E40" s="4"/>
      <c r="F40" s="5"/>
      <c r="G40" s="5"/>
      <c r="H40" s="6"/>
      <c r="I40" s="4"/>
      <c r="J40" s="5"/>
      <c r="K40" s="5"/>
      <c r="L40" s="6"/>
      <c r="M40" s="4"/>
      <c r="N40" s="5"/>
      <c r="O40" s="5"/>
      <c r="P40" s="6"/>
    </row>
    <row r="41" spans="5:16" x14ac:dyDescent="0.25">
      <c r="E41" s="4"/>
      <c r="F41" s="5"/>
      <c r="G41" s="5"/>
      <c r="H41" s="6"/>
      <c r="I41" s="4"/>
      <c r="J41" s="5"/>
      <c r="K41" s="5"/>
      <c r="L41" s="6"/>
      <c r="M41" s="4"/>
      <c r="N41" s="5"/>
      <c r="O41" s="5"/>
      <c r="P41" s="6"/>
    </row>
    <row r="42" spans="5:16" x14ac:dyDescent="0.25">
      <c r="E42" s="4"/>
      <c r="F42" s="5"/>
      <c r="G42" s="5"/>
      <c r="H42" s="6"/>
      <c r="I42" s="4"/>
      <c r="J42" s="5"/>
      <c r="K42" s="5"/>
      <c r="L42" s="6"/>
      <c r="M42" s="4"/>
      <c r="N42" s="5"/>
      <c r="O42" s="5"/>
      <c r="P42" s="6"/>
    </row>
    <row r="43" spans="5:16" x14ac:dyDescent="0.25">
      <c r="E43" s="4"/>
      <c r="F43" s="5"/>
      <c r="G43" s="5"/>
      <c r="H43" s="6"/>
      <c r="I43" s="4"/>
      <c r="J43" s="5"/>
      <c r="K43" s="5"/>
      <c r="L43" s="6"/>
      <c r="M43" s="4"/>
      <c r="N43" s="5"/>
      <c r="O43" s="5"/>
      <c r="P43" s="6"/>
    </row>
    <row r="44" spans="5:16" x14ac:dyDescent="0.25">
      <c r="E44" s="4"/>
      <c r="F44" s="5"/>
      <c r="G44" s="5"/>
      <c r="H44" s="6"/>
      <c r="I44" s="4"/>
      <c r="J44" s="5"/>
      <c r="K44" s="5"/>
      <c r="L44" s="6"/>
      <c r="M44" s="4"/>
      <c r="N44" s="5"/>
      <c r="O44" s="5"/>
      <c r="P44" s="6"/>
    </row>
    <row r="45" spans="5:16" x14ac:dyDescent="0.25">
      <c r="E45" s="4"/>
      <c r="F45" s="5"/>
      <c r="G45" s="5"/>
      <c r="H45" s="6"/>
      <c r="I45" s="4"/>
      <c r="J45" s="5"/>
      <c r="K45" s="5"/>
      <c r="L45" s="6"/>
      <c r="M45" s="4"/>
      <c r="N45" s="5"/>
      <c r="O45" s="5"/>
      <c r="P45" s="6"/>
    </row>
    <row r="46" spans="5:16" x14ac:dyDescent="0.25">
      <c r="E46" s="4"/>
      <c r="F46" s="5"/>
      <c r="G46" s="5"/>
      <c r="H46" s="6"/>
      <c r="I46" s="4"/>
      <c r="J46" s="5"/>
      <c r="K46" s="5"/>
      <c r="L46" s="6"/>
      <c r="M46" s="4"/>
      <c r="N46" s="5"/>
      <c r="O46" s="5"/>
      <c r="P46" s="6"/>
    </row>
    <row r="47" spans="5:16" x14ac:dyDescent="0.25">
      <c r="E47" s="4"/>
      <c r="F47" s="5"/>
      <c r="G47" s="5"/>
      <c r="H47" s="6"/>
      <c r="I47" s="4"/>
      <c r="J47" s="5"/>
      <c r="K47" s="5"/>
      <c r="L47" s="6"/>
      <c r="M47" s="4"/>
      <c r="N47" s="5"/>
      <c r="O47" s="5"/>
      <c r="P47" s="6"/>
    </row>
    <row r="48" spans="5:16" x14ac:dyDescent="0.25">
      <c r="E48" s="4"/>
      <c r="F48" s="5"/>
      <c r="G48" s="5"/>
      <c r="H48" s="6"/>
      <c r="I48" s="4"/>
      <c r="J48" s="5"/>
      <c r="K48" s="5"/>
      <c r="L48" s="6"/>
      <c r="M48" s="4"/>
      <c r="N48" s="5"/>
      <c r="O48" s="5"/>
      <c r="P48" s="6"/>
    </row>
    <row r="49" spans="5:16" x14ac:dyDescent="0.25">
      <c r="E49" s="4"/>
      <c r="F49" s="5"/>
      <c r="G49" s="5"/>
      <c r="H49" s="6"/>
      <c r="I49" s="4"/>
      <c r="J49" s="5"/>
      <c r="K49" s="5"/>
      <c r="L49" s="6"/>
      <c r="M49" s="4"/>
      <c r="N49" s="5"/>
      <c r="O49" s="5"/>
      <c r="P49" s="6"/>
    </row>
    <row r="50" spans="5:16" x14ac:dyDescent="0.25">
      <c r="E50" s="4"/>
      <c r="F50" s="5"/>
      <c r="G50" s="5"/>
      <c r="H50" s="6"/>
      <c r="I50" s="4"/>
      <c r="J50" s="5"/>
      <c r="K50" s="5"/>
      <c r="L50" s="6"/>
      <c r="M50" s="4"/>
      <c r="N50" s="5"/>
      <c r="O50" s="5"/>
      <c r="P50" s="6"/>
    </row>
    <row r="51" spans="5:16" x14ac:dyDescent="0.25">
      <c r="E51" s="4"/>
      <c r="F51" s="5"/>
      <c r="G51" s="5"/>
      <c r="H51" s="6"/>
      <c r="I51" s="4"/>
      <c r="J51" s="5"/>
      <c r="K51" s="5"/>
      <c r="L51" s="6"/>
      <c r="M51" s="4"/>
      <c r="N51" s="5"/>
      <c r="O51" s="5"/>
      <c r="P51" s="6"/>
    </row>
    <row r="52" spans="5:16" x14ac:dyDescent="0.25">
      <c r="E52" s="4"/>
      <c r="F52" s="5"/>
      <c r="G52" s="5"/>
      <c r="H52" s="6"/>
      <c r="I52" s="4"/>
      <c r="J52" s="5"/>
      <c r="K52" s="5"/>
      <c r="L52" s="6"/>
      <c r="M52" s="4"/>
      <c r="N52" s="5"/>
      <c r="O52" s="5"/>
      <c r="P52" s="6"/>
    </row>
    <row r="53" spans="5:16" x14ac:dyDescent="0.25">
      <c r="E53" s="4"/>
      <c r="F53" s="5"/>
      <c r="G53" s="5"/>
      <c r="H53" s="6"/>
      <c r="I53" s="4"/>
      <c r="J53" s="5"/>
      <c r="K53" s="5"/>
      <c r="L53" s="6"/>
      <c r="M53" s="4"/>
      <c r="N53" s="5"/>
      <c r="O53" s="5"/>
      <c r="P53" s="6"/>
    </row>
    <row r="54" spans="5:16" x14ac:dyDescent="0.25">
      <c r="E54" s="4"/>
      <c r="F54" s="5"/>
      <c r="G54" s="5"/>
      <c r="H54" s="6"/>
      <c r="I54" s="4"/>
      <c r="J54" s="5"/>
      <c r="K54" s="5"/>
      <c r="L54" s="6"/>
      <c r="M54" s="4"/>
      <c r="N54" s="5"/>
      <c r="O54" s="5"/>
      <c r="P54" s="6"/>
    </row>
    <row r="55" spans="5:16" x14ac:dyDescent="0.25">
      <c r="E55" s="4"/>
      <c r="F55" s="5"/>
      <c r="G55" s="5"/>
      <c r="H55" s="6"/>
      <c r="I55" s="4"/>
      <c r="J55" s="5"/>
      <c r="K55" s="5"/>
      <c r="L55" s="6"/>
      <c r="M55" s="4"/>
      <c r="N55" s="5"/>
      <c r="O55" s="5"/>
      <c r="P55" s="6"/>
    </row>
    <row r="56" spans="5:16" x14ac:dyDescent="0.25">
      <c r="E56" s="4"/>
      <c r="F56" s="5"/>
      <c r="G56" s="5"/>
      <c r="H56" s="6"/>
      <c r="I56" s="4"/>
      <c r="J56" s="5"/>
      <c r="K56" s="5"/>
      <c r="L56" s="6"/>
      <c r="M56" s="4"/>
      <c r="N56" s="5"/>
      <c r="O56" s="5"/>
      <c r="P56" s="6"/>
    </row>
    <row r="57" spans="5:16" x14ac:dyDescent="0.25">
      <c r="E57" s="4"/>
      <c r="F57" s="5"/>
      <c r="G57" s="5"/>
      <c r="H57" s="6"/>
      <c r="I57" s="4"/>
      <c r="J57" s="5"/>
      <c r="K57" s="5"/>
      <c r="L57" s="6"/>
      <c r="M57" s="4"/>
      <c r="N57" s="5"/>
      <c r="O57" s="5"/>
      <c r="P57" s="6"/>
    </row>
    <row r="58" spans="5:16" x14ac:dyDescent="0.25">
      <c r="E58" s="4"/>
      <c r="F58" s="5"/>
      <c r="G58" s="5"/>
      <c r="H58" s="6"/>
      <c r="I58" s="4"/>
      <c r="J58" s="5"/>
      <c r="K58" s="5"/>
      <c r="L58" s="6"/>
      <c r="M58" s="4"/>
      <c r="N58" s="5"/>
      <c r="O58" s="5"/>
      <c r="P58" s="6"/>
    </row>
    <row r="59" spans="5:16" x14ac:dyDescent="0.25">
      <c r="E59" s="4"/>
      <c r="F59" s="5"/>
      <c r="G59" s="5"/>
      <c r="H59" s="6"/>
      <c r="I59" s="4"/>
      <c r="J59" s="5"/>
      <c r="K59" s="5"/>
      <c r="L59" s="6"/>
      <c r="M59" s="4"/>
      <c r="N59" s="5"/>
      <c r="O59" s="5"/>
      <c r="P59" s="6"/>
    </row>
    <row r="60" spans="5:16" x14ac:dyDescent="0.25">
      <c r="E60" s="4"/>
      <c r="F60" s="5"/>
      <c r="G60" s="5"/>
      <c r="H60" s="6"/>
      <c r="I60" s="4"/>
      <c r="J60" s="5"/>
      <c r="K60" s="5"/>
      <c r="L60" s="6"/>
      <c r="M60" s="4"/>
      <c r="N60" s="5"/>
      <c r="O60" s="5"/>
      <c r="P60" s="6"/>
    </row>
    <row r="61" spans="5:16" x14ac:dyDescent="0.25">
      <c r="E61" s="4"/>
      <c r="F61" s="5"/>
      <c r="G61" s="5"/>
      <c r="H61" s="6"/>
      <c r="I61" s="4"/>
      <c r="J61" s="5"/>
      <c r="K61" s="5"/>
      <c r="L61" s="6"/>
      <c r="M61" s="4"/>
      <c r="N61" s="5"/>
      <c r="O61" s="5"/>
      <c r="P61" s="6"/>
    </row>
    <row r="62" spans="5:16" x14ac:dyDescent="0.25">
      <c r="E62" s="4"/>
      <c r="F62" s="5"/>
      <c r="G62" s="5"/>
      <c r="H62" s="6"/>
      <c r="I62" s="4"/>
      <c r="J62" s="5"/>
      <c r="K62" s="5"/>
      <c r="L62" s="6"/>
      <c r="M62" s="4"/>
      <c r="N62" s="5"/>
      <c r="O62" s="5"/>
      <c r="P62" s="6"/>
    </row>
    <row r="63" spans="5:16" x14ac:dyDescent="0.25">
      <c r="E63" s="4"/>
      <c r="F63" s="5"/>
      <c r="G63" s="5"/>
      <c r="H63" s="6"/>
      <c r="I63" s="4"/>
      <c r="J63" s="5"/>
      <c r="K63" s="5"/>
      <c r="L63" s="6"/>
      <c r="M63" s="4"/>
      <c r="N63" s="5"/>
      <c r="O63" s="5"/>
      <c r="P63" s="6"/>
    </row>
    <row r="64" spans="5:16" x14ac:dyDescent="0.25">
      <c r="E64" s="4"/>
      <c r="F64" s="5"/>
      <c r="G64" s="5"/>
      <c r="H64" s="6"/>
      <c r="I64" s="4"/>
      <c r="J64" s="5"/>
      <c r="K64" s="5"/>
      <c r="L64" s="6"/>
      <c r="M64" s="4"/>
      <c r="N64" s="5"/>
      <c r="O64" s="5"/>
      <c r="P64" s="6"/>
    </row>
    <row r="65" spans="5:16" x14ac:dyDescent="0.25">
      <c r="E65" s="4"/>
      <c r="F65" s="5"/>
      <c r="G65" s="5"/>
      <c r="H65" s="6"/>
      <c r="I65" s="4"/>
      <c r="J65" s="5"/>
      <c r="K65" s="5"/>
      <c r="L65" s="6"/>
      <c r="M65" s="4"/>
      <c r="N65" s="5"/>
      <c r="O65" s="5"/>
      <c r="P65" s="6"/>
    </row>
    <row r="66" spans="5:16" x14ac:dyDescent="0.25">
      <c r="E66" s="7"/>
      <c r="F66" s="8"/>
      <c r="G66" s="8"/>
      <c r="H66" s="9"/>
      <c r="I66" s="7"/>
      <c r="J66" s="8"/>
      <c r="K66" s="8"/>
      <c r="L66" s="9"/>
      <c r="M66" s="7"/>
      <c r="N66" s="8"/>
      <c r="O66" s="8"/>
      <c r="P66" s="9"/>
    </row>
  </sheetData>
  <mergeCells count="1">
    <mergeCell ref="A5:C26"/>
  </mergeCells>
  <pageMargins left="0.7" right="0.7" top="0.75" bottom="0.75" header="0.3" footer="0.3"/>
  <pageSetup paperSize="9"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3"/>
  <sheetViews>
    <sheetView topLeftCell="A2" workbookViewId="0">
      <selection activeCell="O17" sqref="O17"/>
    </sheetView>
  </sheetViews>
  <sheetFormatPr defaultRowHeight="15" x14ac:dyDescent="0.25"/>
  <cols>
    <col min="1" max="1" width="20.5703125" customWidth="1"/>
    <col min="6" max="6" width="20.5703125" customWidth="1"/>
    <col min="11" max="11" width="15.42578125" bestFit="1" customWidth="1"/>
    <col min="12" max="12" width="12.140625" bestFit="1" customWidth="1"/>
    <col min="13" max="13" width="11.7109375" bestFit="1" customWidth="1"/>
    <col min="15" max="15" width="18.140625" bestFit="1" customWidth="1"/>
  </cols>
  <sheetData>
    <row r="1" spans="1:18" ht="21" x14ac:dyDescent="0.35">
      <c r="A1" s="47" t="s">
        <v>3</v>
      </c>
      <c r="B1" s="47"/>
      <c r="C1" s="47"/>
      <c r="D1" s="48"/>
    </row>
    <row r="3" spans="1:18" x14ac:dyDescent="0.25">
      <c r="A3" t="s">
        <v>4</v>
      </c>
    </row>
    <row r="5" spans="1:18" x14ac:dyDescent="0.25">
      <c r="A5" s="1" t="s">
        <v>1</v>
      </c>
      <c r="B5" t="s">
        <v>44</v>
      </c>
      <c r="C5" t="s">
        <v>7</v>
      </c>
      <c r="E5" s="4"/>
      <c r="F5" s="1" t="s">
        <v>0</v>
      </c>
      <c r="G5" s="3" t="s">
        <v>6</v>
      </c>
      <c r="H5" s="2" t="s">
        <v>7</v>
      </c>
      <c r="J5" s="4"/>
      <c r="K5" s="20" t="s">
        <v>2</v>
      </c>
      <c r="L5" s="11" t="s">
        <v>20</v>
      </c>
      <c r="M5" s="11" t="s">
        <v>21</v>
      </c>
    </row>
    <row r="6" spans="1:18" x14ac:dyDescent="0.25">
      <c r="B6" s="3"/>
      <c r="C6" s="2"/>
      <c r="E6" s="4"/>
      <c r="J6" s="4"/>
      <c r="K6" s="5"/>
    </row>
    <row r="7" spans="1:18" x14ac:dyDescent="0.25">
      <c r="A7" t="s">
        <v>5</v>
      </c>
      <c r="B7" s="3">
        <v>0.5</v>
      </c>
      <c r="C7" s="2">
        <v>100</v>
      </c>
      <c r="E7" s="4"/>
      <c r="F7" t="s">
        <v>18</v>
      </c>
      <c r="G7" s="3"/>
      <c r="H7" s="2">
        <v>700</v>
      </c>
      <c r="J7" s="4"/>
      <c r="K7" s="21" t="s">
        <v>22</v>
      </c>
    </row>
    <row r="8" spans="1:18" x14ac:dyDescent="0.25">
      <c r="A8" t="s">
        <v>19</v>
      </c>
      <c r="B8" s="3">
        <v>0.5</v>
      </c>
      <c r="C8" s="2"/>
      <c r="E8" s="4"/>
      <c r="J8" s="4"/>
      <c r="K8" s="5" t="s">
        <v>9</v>
      </c>
      <c r="L8">
        <f>(SUM(H7:H33)-SUM(C7:C34))*0.1</f>
        <v>50</v>
      </c>
      <c r="M8">
        <f>L8*0.5</f>
        <v>25</v>
      </c>
    </row>
    <row r="9" spans="1:18" x14ac:dyDescent="0.25">
      <c r="B9" s="3"/>
      <c r="C9" s="2"/>
      <c r="E9" s="4"/>
      <c r="J9" s="4"/>
      <c r="K9" s="5" t="s">
        <v>10</v>
      </c>
      <c r="L9">
        <f>(SUM(H7:H34)-SUM(C7:C35))*0.1</f>
        <v>50</v>
      </c>
      <c r="M9">
        <f>L9*0.5</f>
        <v>25</v>
      </c>
    </row>
    <row r="10" spans="1:18" x14ac:dyDescent="0.25">
      <c r="A10" t="s">
        <v>5</v>
      </c>
      <c r="B10" s="3">
        <v>0.5</v>
      </c>
      <c r="C10" s="2">
        <v>100</v>
      </c>
      <c r="E10" s="4"/>
      <c r="J10" s="4"/>
    </row>
    <row r="11" spans="1:18" x14ac:dyDescent="0.25">
      <c r="A11" t="s">
        <v>19</v>
      </c>
      <c r="B11" s="3">
        <v>0.5</v>
      </c>
      <c r="C11" s="2"/>
      <c r="E11" s="4"/>
      <c r="J11" s="4"/>
    </row>
    <row r="12" spans="1:18" x14ac:dyDescent="0.25">
      <c r="B12" s="3"/>
      <c r="C12" s="2"/>
      <c r="E12" s="4"/>
      <c r="J12" s="4"/>
      <c r="K12" s="22" t="s">
        <v>24</v>
      </c>
      <c r="L12">
        <f>SUM(L8:L10)</f>
        <v>100</v>
      </c>
      <c r="M12">
        <f>SUM(M8:M10)</f>
        <v>50</v>
      </c>
    </row>
    <row r="13" spans="1:18" x14ac:dyDescent="0.25">
      <c r="A13" t="s">
        <v>47</v>
      </c>
      <c r="B13" s="3">
        <v>0.5</v>
      </c>
      <c r="C13" s="2"/>
      <c r="E13" s="4"/>
      <c r="J13" s="4"/>
    </row>
    <row r="14" spans="1:18" x14ac:dyDescent="0.25">
      <c r="A14" t="s">
        <v>47</v>
      </c>
      <c r="B14" s="3">
        <v>0.5</v>
      </c>
      <c r="C14" s="2"/>
      <c r="E14" s="4"/>
      <c r="J14" s="4"/>
      <c r="K14" s="5"/>
    </row>
    <row r="15" spans="1:18" x14ac:dyDescent="0.25">
      <c r="B15" s="3"/>
      <c r="C15" s="2"/>
      <c r="E15" s="4"/>
      <c r="J15" s="4"/>
      <c r="K15" s="5"/>
    </row>
    <row r="16" spans="1:18" x14ac:dyDescent="0.25">
      <c r="A16" s="1"/>
      <c r="B16" s="3"/>
      <c r="C16" s="2"/>
      <c r="E16" s="4"/>
      <c r="J16" s="31"/>
      <c r="K16" s="32"/>
      <c r="L16" s="32"/>
      <c r="M16" s="32"/>
      <c r="N16" s="32"/>
      <c r="O16" s="32"/>
      <c r="P16" s="32"/>
      <c r="Q16" s="32"/>
      <c r="R16" s="32"/>
    </row>
    <row r="17" spans="2:16" x14ac:dyDescent="0.25">
      <c r="B17" s="3"/>
      <c r="C17" s="2"/>
      <c r="E17" s="4"/>
      <c r="J17" s="4"/>
      <c r="K17" s="33" t="s">
        <v>40</v>
      </c>
      <c r="L17" s="33"/>
      <c r="M17" s="33"/>
      <c r="N17" s="33"/>
      <c r="O17" s="34">
        <f>SUM(H6:H33)-SUM(C6:C37)-L12</f>
        <v>400</v>
      </c>
    </row>
    <row r="18" spans="2:16" x14ac:dyDescent="0.25">
      <c r="B18" s="3"/>
      <c r="C18" s="2"/>
      <c r="E18" s="4"/>
      <c r="J18" s="4"/>
    </row>
    <row r="19" spans="2:16" x14ac:dyDescent="0.25">
      <c r="B19" s="3"/>
      <c r="C19" s="2"/>
      <c r="E19" s="4"/>
      <c r="J19" s="4"/>
    </row>
    <row r="20" spans="2:16" x14ac:dyDescent="0.25">
      <c r="B20" s="3"/>
      <c r="C20" s="2"/>
      <c r="E20" s="4"/>
      <c r="J20" s="4"/>
      <c r="K20" s="5"/>
    </row>
    <row r="21" spans="2:16" x14ac:dyDescent="0.25">
      <c r="B21" s="3"/>
      <c r="C21" s="2"/>
      <c r="E21" s="4"/>
      <c r="J21" s="4"/>
      <c r="K21" s="21" t="s">
        <v>23</v>
      </c>
      <c r="L21" t="s">
        <v>41</v>
      </c>
      <c r="M21" t="s">
        <v>42</v>
      </c>
    </row>
    <row r="22" spans="2:16" x14ac:dyDescent="0.25">
      <c r="B22" s="3"/>
      <c r="C22" s="2"/>
      <c r="E22" s="4"/>
      <c r="J22" s="4"/>
      <c r="K22" s="5" t="s">
        <v>8</v>
      </c>
      <c r="L22" s="2">
        <f>O17/SUM(B7:B30)</f>
        <v>133.33333333333334</v>
      </c>
      <c r="M22" s="2">
        <f>L22/2</f>
        <v>66.666666666666671</v>
      </c>
      <c r="O22" t="s">
        <v>43</v>
      </c>
      <c r="P22" s="2">
        <f>M22*160</f>
        <v>10666.666666666668</v>
      </c>
    </row>
    <row r="23" spans="2:16" x14ac:dyDescent="0.25">
      <c r="B23" s="3"/>
      <c r="C23" s="2"/>
      <c r="E23" s="4"/>
      <c r="J23" s="4"/>
      <c r="K23" s="11"/>
      <c r="L23" s="2"/>
      <c r="M23" s="2"/>
    </row>
    <row r="24" spans="2:16" x14ac:dyDescent="0.25">
      <c r="B24" s="3"/>
      <c r="C24" s="2"/>
      <c r="E24" s="4"/>
      <c r="J24" s="4"/>
      <c r="K24" s="5"/>
    </row>
    <row r="25" spans="2:16" x14ac:dyDescent="0.25">
      <c r="B25" s="3"/>
      <c r="C25" s="2"/>
      <c r="E25" s="4"/>
      <c r="J25" s="4"/>
      <c r="K25" s="5"/>
    </row>
    <row r="26" spans="2:16" x14ac:dyDescent="0.25">
      <c r="B26" s="3"/>
      <c r="C26" s="2"/>
      <c r="E26" s="4"/>
      <c r="J26" s="4"/>
      <c r="K26" s="5"/>
    </row>
    <row r="27" spans="2:16" x14ac:dyDescent="0.25">
      <c r="B27" s="3"/>
      <c r="C27" s="2"/>
      <c r="E27" s="4"/>
      <c r="J27" s="4"/>
      <c r="K27" s="5"/>
    </row>
    <row r="28" spans="2:16" x14ac:dyDescent="0.25">
      <c r="B28" s="3"/>
      <c r="C28" s="2"/>
      <c r="E28" s="4"/>
      <c r="J28" s="4"/>
      <c r="K28" s="5"/>
    </row>
    <row r="29" spans="2:16" x14ac:dyDescent="0.25">
      <c r="B29" s="3"/>
      <c r="C29" s="2"/>
      <c r="E29" s="4"/>
      <c r="J29" s="4"/>
      <c r="K29" s="5"/>
    </row>
    <row r="30" spans="2:16" x14ac:dyDescent="0.25">
      <c r="B30" s="3"/>
      <c r="C30" s="2"/>
      <c r="E30" s="4"/>
      <c r="J30" s="4"/>
      <c r="K30" s="5"/>
    </row>
    <row r="31" spans="2:16" x14ac:dyDescent="0.25">
      <c r="B31" s="3"/>
      <c r="E31" s="4"/>
      <c r="J31" s="4"/>
      <c r="K31" s="5"/>
    </row>
    <row r="32" spans="2:16" x14ac:dyDescent="0.25">
      <c r="B32" s="3"/>
      <c r="E32" s="4"/>
      <c r="J32" s="4"/>
      <c r="K32" s="5"/>
    </row>
    <row r="33" spans="2:11" x14ac:dyDescent="0.25">
      <c r="B33" s="3"/>
      <c r="E33" s="4"/>
      <c r="J33" s="4"/>
      <c r="K33" s="5"/>
    </row>
  </sheetData>
  <mergeCells count="1">
    <mergeCell ref="A1:D1"/>
  </mergeCells>
  <pageMargins left="0.7" right="0.7" top="0.75" bottom="0.75" header="0.3" footer="0.3"/>
  <pageSetup paperSize="9" orientation="portrait" horizontalDpi="360" verticalDpi="36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3"/>
  <sheetViews>
    <sheetView topLeftCell="A3" workbookViewId="0">
      <selection activeCell="A17" sqref="A17"/>
    </sheetView>
  </sheetViews>
  <sheetFormatPr defaultRowHeight="15" x14ac:dyDescent="0.25"/>
  <cols>
    <col min="1" max="1" width="20.5703125" customWidth="1"/>
    <col min="6" max="6" width="20.5703125" customWidth="1"/>
    <col min="11" max="11" width="15.42578125" bestFit="1" customWidth="1"/>
    <col min="12" max="12" width="12.140625" bestFit="1" customWidth="1"/>
    <col min="13" max="13" width="11.7109375" bestFit="1" customWidth="1"/>
    <col min="15" max="15" width="18.140625" bestFit="1" customWidth="1"/>
  </cols>
  <sheetData>
    <row r="1" spans="1:18" ht="21" x14ac:dyDescent="0.35">
      <c r="A1" s="47" t="s">
        <v>3</v>
      </c>
      <c r="B1" s="47"/>
      <c r="C1" s="47"/>
      <c r="D1" s="48"/>
    </row>
    <row r="3" spans="1:18" x14ac:dyDescent="0.25">
      <c r="A3" t="s">
        <v>4</v>
      </c>
    </row>
    <row r="5" spans="1:18" x14ac:dyDescent="0.25">
      <c r="A5" s="1" t="s">
        <v>1</v>
      </c>
      <c r="B5" t="s">
        <v>44</v>
      </c>
      <c r="C5" t="s">
        <v>7</v>
      </c>
      <c r="E5" s="4"/>
      <c r="F5" s="1" t="s">
        <v>0</v>
      </c>
      <c r="G5" s="3" t="s">
        <v>6</v>
      </c>
      <c r="H5" s="2" t="s">
        <v>7</v>
      </c>
      <c r="J5" s="4"/>
      <c r="K5" s="20" t="s">
        <v>2</v>
      </c>
      <c r="L5" s="11" t="s">
        <v>20</v>
      </c>
      <c r="M5" s="11" t="s">
        <v>21</v>
      </c>
    </row>
    <row r="6" spans="1:18" x14ac:dyDescent="0.25">
      <c r="A6" s="35"/>
      <c r="B6" s="3"/>
      <c r="C6" s="2"/>
      <c r="E6" s="4"/>
      <c r="J6" s="4"/>
      <c r="K6" s="5"/>
    </row>
    <row r="7" spans="1:18" x14ac:dyDescent="0.25">
      <c r="A7" s="35" t="s">
        <v>5</v>
      </c>
      <c r="B7" s="3">
        <v>0.5</v>
      </c>
      <c r="C7" s="2">
        <v>100</v>
      </c>
      <c r="E7" s="4"/>
      <c r="F7" t="s">
        <v>52</v>
      </c>
      <c r="G7" s="3"/>
      <c r="H7" s="2">
        <v>1000</v>
      </c>
      <c r="J7" s="4"/>
      <c r="K7" s="21" t="s">
        <v>22</v>
      </c>
    </row>
    <row r="8" spans="1:18" x14ac:dyDescent="0.25">
      <c r="A8" s="35" t="s">
        <v>19</v>
      </c>
      <c r="B8" s="3">
        <v>0.5</v>
      </c>
      <c r="C8" s="2"/>
      <c r="E8" s="4"/>
      <c r="J8" s="4"/>
      <c r="K8" s="5" t="s">
        <v>9</v>
      </c>
      <c r="L8">
        <f>(SUM(H7:H33)-SUM(C7:C34))*0.1</f>
        <v>80</v>
      </c>
      <c r="M8">
        <f>L8*0.5</f>
        <v>40</v>
      </c>
    </row>
    <row r="9" spans="1:18" x14ac:dyDescent="0.25">
      <c r="A9" s="35"/>
      <c r="B9" s="3"/>
      <c r="C9" s="2"/>
      <c r="E9" s="4"/>
      <c r="J9" s="4"/>
      <c r="K9" s="5" t="s">
        <v>10</v>
      </c>
      <c r="L9">
        <f>(SUM(H7:H34)-SUM(C7:C35))*0.1</f>
        <v>80</v>
      </c>
      <c r="M9">
        <f>L9*0.5</f>
        <v>40</v>
      </c>
    </row>
    <row r="10" spans="1:18" x14ac:dyDescent="0.25">
      <c r="A10" s="35" t="s">
        <v>5</v>
      </c>
      <c r="B10" s="3">
        <v>0.5</v>
      </c>
      <c r="C10" s="2">
        <v>100</v>
      </c>
      <c r="E10" s="4"/>
      <c r="J10" s="4"/>
    </row>
    <row r="11" spans="1:18" x14ac:dyDescent="0.25">
      <c r="A11" s="35" t="s">
        <v>19</v>
      </c>
      <c r="B11" s="3">
        <v>0.5</v>
      </c>
      <c r="C11" s="2"/>
      <c r="E11" s="4"/>
      <c r="J11" s="4"/>
    </row>
    <row r="12" spans="1:18" x14ac:dyDescent="0.25">
      <c r="A12" s="35"/>
      <c r="B12" s="3"/>
      <c r="C12" s="2"/>
      <c r="E12" s="4"/>
      <c r="J12" s="4"/>
      <c r="K12" s="22" t="s">
        <v>24</v>
      </c>
      <c r="L12">
        <f>SUM(L8:L10)</f>
        <v>160</v>
      </c>
      <c r="M12">
        <f>SUM(M8:M10)</f>
        <v>80</v>
      </c>
    </row>
    <row r="13" spans="1:18" x14ac:dyDescent="0.25">
      <c r="A13" s="35" t="s">
        <v>47</v>
      </c>
      <c r="B13" s="3">
        <v>0.5</v>
      </c>
      <c r="C13" s="2"/>
      <c r="E13" s="4"/>
      <c r="J13" s="4"/>
    </row>
    <row r="14" spans="1:18" x14ac:dyDescent="0.25">
      <c r="A14" s="35" t="s">
        <v>47</v>
      </c>
      <c r="B14" s="3">
        <v>0.5</v>
      </c>
      <c r="C14" s="2"/>
      <c r="E14" s="4"/>
      <c r="J14" s="4"/>
      <c r="K14" s="5"/>
    </row>
    <row r="15" spans="1:18" x14ac:dyDescent="0.25">
      <c r="A15" s="35"/>
      <c r="B15" s="3"/>
      <c r="C15" s="2"/>
      <c r="E15" s="4"/>
      <c r="J15" s="4"/>
      <c r="K15" s="5"/>
    </row>
    <row r="16" spans="1:18" ht="30" x14ac:dyDescent="0.25">
      <c r="A16" s="36" t="s">
        <v>53</v>
      </c>
      <c r="B16" s="3">
        <v>0.25</v>
      </c>
      <c r="C16" s="2"/>
      <c r="E16" s="4"/>
      <c r="J16" s="31"/>
      <c r="K16" s="32"/>
      <c r="L16" s="32"/>
      <c r="M16" s="32"/>
      <c r="N16" s="32"/>
      <c r="O16" s="32"/>
      <c r="P16" s="32"/>
      <c r="Q16" s="32"/>
      <c r="R16" s="32"/>
    </row>
    <row r="17" spans="1:16" x14ac:dyDescent="0.25">
      <c r="A17" s="35" t="s">
        <v>54</v>
      </c>
      <c r="B17" s="3">
        <v>0.25</v>
      </c>
      <c r="C17" s="2"/>
      <c r="E17" s="4"/>
      <c r="J17" s="4"/>
      <c r="K17" s="33" t="s">
        <v>40</v>
      </c>
      <c r="L17" s="33"/>
      <c r="M17" s="33"/>
      <c r="N17" s="33"/>
      <c r="O17" s="34">
        <f>SUM(H6:H33)-SUM(C6:C37)-L12</f>
        <v>640</v>
      </c>
    </row>
    <row r="18" spans="1:16" x14ac:dyDescent="0.25">
      <c r="A18" s="35"/>
      <c r="B18" s="3"/>
      <c r="C18" s="2"/>
      <c r="E18" s="4"/>
      <c r="J18" s="4"/>
    </row>
    <row r="19" spans="1:16" x14ac:dyDescent="0.25">
      <c r="A19" s="35"/>
      <c r="B19" s="3"/>
      <c r="C19" s="2"/>
      <c r="E19" s="4"/>
      <c r="J19" s="4"/>
    </row>
    <row r="20" spans="1:16" x14ac:dyDescent="0.25">
      <c r="A20" s="35"/>
      <c r="B20" s="3"/>
      <c r="C20" s="2"/>
      <c r="E20" s="4"/>
      <c r="J20" s="4"/>
      <c r="K20" s="5"/>
    </row>
    <row r="21" spans="1:16" x14ac:dyDescent="0.25">
      <c r="A21" s="35"/>
      <c r="B21" s="3"/>
      <c r="C21" s="2"/>
      <c r="E21" s="4"/>
      <c r="J21" s="4"/>
      <c r="K21" s="21" t="s">
        <v>23</v>
      </c>
      <c r="L21" t="s">
        <v>41</v>
      </c>
      <c r="M21" t="s">
        <v>42</v>
      </c>
    </row>
    <row r="22" spans="1:16" x14ac:dyDescent="0.25">
      <c r="A22" s="35"/>
      <c r="B22" s="3"/>
      <c r="C22" s="2"/>
      <c r="E22" s="4"/>
      <c r="J22" s="4"/>
      <c r="K22" s="5" t="s">
        <v>8</v>
      </c>
      <c r="L22" s="2">
        <f>O17/SUM(B7:B30)</f>
        <v>182.85714285714286</v>
      </c>
      <c r="M22" s="2">
        <f>L22/2</f>
        <v>91.428571428571431</v>
      </c>
      <c r="O22" t="s">
        <v>43</v>
      </c>
      <c r="P22" s="2">
        <f>M22*160</f>
        <v>14628.571428571429</v>
      </c>
    </row>
    <row r="23" spans="1:16" x14ac:dyDescent="0.25">
      <c r="A23" s="35"/>
      <c r="B23" s="3"/>
      <c r="C23" s="2"/>
      <c r="E23" s="4"/>
      <c r="J23" s="4"/>
      <c r="K23" s="11"/>
      <c r="L23" s="2"/>
      <c r="M23" s="2"/>
    </row>
    <row r="24" spans="1:16" x14ac:dyDescent="0.25">
      <c r="A24" s="35"/>
      <c r="B24" s="3"/>
      <c r="C24" s="2"/>
      <c r="E24" s="4"/>
      <c r="J24" s="4"/>
      <c r="K24" s="5"/>
    </row>
    <row r="25" spans="1:16" x14ac:dyDescent="0.25">
      <c r="A25" s="35"/>
      <c r="B25" s="3"/>
      <c r="C25" s="2"/>
      <c r="E25" s="4"/>
      <c r="J25" s="4"/>
      <c r="K25" s="5"/>
    </row>
    <row r="26" spans="1:16" x14ac:dyDescent="0.25">
      <c r="A26" s="35"/>
      <c r="B26" s="3"/>
      <c r="C26" s="2"/>
      <c r="E26" s="4"/>
      <c r="J26" s="4"/>
      <c r="K26" s="5"/>
    </row>
    <row r="27" spans="1:16" x14ac:dyDescent="0.25">
      <c r="A27" s="35"/>
      <c r="B27" s="3"/>
      <c r="C27" s="2"/>
      <c r="E27" s="4"/>
      <c r="J27" s="4"/>
      <c r="K27" s="5"/>
    </row>
    <row r="28" spans="1:16" x14ac:dyDescent="0.25">
      <c r="A28" s="35"/>
      <c r="B28" s="3"/>
      <c r="C28" s="2"/>
      <c r="E28" s="4"/>
      <c r="J28" s="4"/>
      <c r="K28" s="5"/>
    </row>
    <row r="29" spans="1:16" x14ac:dyDescent="0.25">
      <c r="A29" s="35"/>
      <c r="B29" s="3"/>
      <c r="C29" s="2"/>
      <c r="E29" s="4"/>
      <c r="J29" s="4"/>
      <c r="K29" s="5"/>
    </row>
    <row r="30" spans="1:16" x14ac:dyDescent="0.25">
      <c r="A30" s="35"/>
      <c r="B30" s="3"/>
      <c r="C30" s="2"/>
      <c r="E30" s="4"/>
      <c r="J30" s="4"/>
      <c r="K30" s="5"/>
    </row>
    <row r="31" spans="1:16" x14ac:dyDescent="0.25">
      <c r="A31" s="35"/>
      <c r="B31" s="3"/>
      <c r="E31" s="4"/>
      <c r="J31" s="4"/>
      <c r="K31" s="5"/>
    </row>
    <row r="32" spans="1:16" x14ac:dyDescent="0.25">
      <c r="A32" s="35"/>
      <c r="B32" s="3"/>
      <c r="E32" s="4"/>
      <c r="J32" s="4"/>
      <c r="K32" s="5"/>
    </row>
    <row r="33" spans="1:11" x14ac:dyDescent="0.25">
      <c r="A33" s="35"/>
      <c r="B33" s="3"/>
      <c r="E33" s="4"/>
      <c r="J33" s="4"/>
      <c r="K33" s="5"/>
    </row>
  </sheetData>
  <mergeCells count="1">
    <mergeCell ref="A1:D1"/>
  </mergeCells>
  <pageMargins left="0.7" right="0.7" top="0.75" bottom="0.75" header="0.3" footer="0.3"/>
  <pageSetup paperSize="9" orientation="portrait" horizontalDpi="360" verticalDpi="36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3"/>
  <sheetViews>
    <sheetView topLeftCell="A3" workbookViewId="0">
      <selection activeCell="A20" sqref="A20"/>
    </sheetView>
  </sheetViews>
  <sheetFormatPr defaultRowHeight="15" x14ac:dyDescent="0.25"/>
  <cols>
    <col min="1" max="1" width="20.5703125" customWidth="1"/>
    <col min="6" max="6" width="20.5703125" customWidth="1"/>
    <col min="11" max="11" width="15.42578125" bestFit="1" customWidth="1"/>
    <col min="12" max="12" width="12.140625" bestFit="1" customWidth="1"/>
    <col min="13" max="13" width="11.7109375" bestFit="1" customWidth="1"/>
    <col min="15" max="15" width="18.140625" bestFit="1" customWidth="1"/>
  </cols>
  <sheetData>
    <row r="1" spans="1:18" ht="21" x14ac:dyDescent="0.35">
      <c r="A1" s="47" t="s">
        <v>3</v>
      </c>
      <c r="B1" s="47"/>
      <c r="C1" s="47"/>
      <c r="D1" s="48"/>
    </row>
    <row r="3" spans="1:18" x14ac:dyDescent="0.25">
      <c r="A3" t="s">
        <v>4</v>
      </c>
    </row>
    <row r="5" spans="1:18" x14ac:dyDescent="0.25">
      <c r="A5" s="1" t="s">
        <v>1</v>
      </c>
      <c r="B5" t="s">
        <v>44</v>
      </c>
      <c r="C5" t="s">
        <v>7</v>
      </c>
      <c r="E5" s="4"/>
      <c r="F5" s="1" t="s">
        <v>0</v>
      </c>
      <c r="G5" s="3" t="s">
        <v>6</v>
      </c>
      <c r="H5" s="2" t="s">
        <v>7</v>
      </c>
      <c r="J5" s="4"/>
      <c r="K5" s="20" t="s">
        <v>2</v>
      </c>
      <c r="L5" s="11" t="s">
        <v>20</v>
      </c>
      <c r="M5" s="11" t="s">
        <v>21</v>
      </c>
    </row>
    <row r="6" spans="1:18" x14ac:dyDescent="0.25">
      <c r="A6" s="35"/>
      <c r="B6" s="3"/>
      <c r="C6" s="2"/>
      <c r="E6" s="4"/>
      <c r="J6" s="4"/>
      <c r="K6" s="5"/>
    </row>
    <row r="7" spans="1:18" x14ac:dyDescent="0.25">
      <c r="A7" s="35" t="s">
        <v>5</v>
      </c>
      <c r="B7" s="3">
        <v>0.5</v>
      </c>
      <c r="C7" s="2">
        <v>100</v>
      </c>
      <c r="E7" s="4"/>
      <c r="F7" t="s">
        <v>52</v>
      </c>
      <c r="G7" s="3"/>
      <c r="H7" s="2">
        <v>1000</v>
      </c>
      <c r="J7" s="4"/>
      <c r="K7" s="21" t="s">
        <v>22</v>
      </c>
    </row>
    <row r="8" spans="1:18" x14ac:dyDescent="0.25">
      <c r="A8" s="35" t="s">
        <v>19</v>
      </c>
      <c r="B8" s="3">
        <v>0.5</v>
      </c>
      <c r="C8" s="2"/>
      <c r="E8" s="4"/>
      <c r="J8" s="4"/>
      <c r="K8" s="5" t="s">
        <v>9</v>
      </c>
      <c r="L8">
        <f>(SUM(H7:H33)-SUM(C7:C34))*0.1</f>
        <v>80</v>
      </c>
      <c r="M8">
        <f>L8*0.5</f>
        <v>40</v>
      </c>
    </row>
    <row r="9" spans="1:18" x14ac:dyDescent="0.25">
      <c r="A9" s="35"/>
      <c r="B9" s="3"/>
      <c r="C9" s="2"/>
      <c r="E9" s="4"/>
      <c r="J9" s="4"/>
      <c r="K9" s="5" t="s">
        <v>10</v>
      </c>
      <c r="L9">
        <f>(SUM(H7:H34)-SUM(C7:C35))*0.1</f>
        <v>80</v>
      </c>
      <c r="M9">
        <f>L9*0.5</f>
        <v>40</v>
      </c>
    </row>
    <row r="10" spans="1:18" x14ac:dyDescent="0.25">
      <c r="A10" s="35" t="s">
        <v>5</v>
      </c>
      <c r="B10" s="3">
        <v>0.5</v>
      </c>
      <c r="C10" s="2">
        <v>100</v>
      </c>
      <c r="E10" s="4"/>
      <c r="J10" s="4"/>
    </row>
    <row r="11" spans="1:18" x14ac:dyDescent="0.25">
      <c r="A11" s="35" t="s">
        <v>19</v>
      </c>
      <c r="B11" s="3">
        <v>0.5</v>
      </c>
      <c r="C11" s="2"/>
      <c r="E11" s="4"/>
      <c r="J11" s="4"/>
    </row>
    <row r="12" spans="1:18" x14ac:dyDescent="0.25">
      <c r="A12" s="35"/>
      <c r="B12" s="3"/>
      <c r="C12" s="2"/>
      <c r="E12" s="4"/>
      <c r="J12" s="4"/>
      <c r="K12" s="22" t="s">
        <v>24</v>
      </c>
      <c r="L12">
        <f>SUM(L8:L10)</f>
        <v>160</v>
      </c>
      <c r="M12">
        <f>SUM(M8:M10)</f>
        <v>80</v>
      </c>
    </row>
    <row r="13" spans="1:18" x14ac:dyDescent="0.25">
      <c r="A13" s="35" t="s">
        <v>47</v>
      </c>
      <c r="B13" s="3">
        <v>0.5</v>
      </c>
      <c r="C13" s="2"/>
      <c r="E13" s="4"/>
      <c r="J13" s="4"/>
    </row>
    <row r="14" spans="1:18" x14ac:dyDescent="0.25">
      <c r="A14" s="35" t="s">
        <v>47</v>
      </c>
      <c r="B14" s="3">
        <v>0.5</v>
      </c>
      <c r="C14" s="2"/>
      <c r="E14" s="4"/>
      <c r="J14" s="4"/>
      <c r="K14" s="5"/>
    </row>
    <row r="15" spans="1:18" x14ac:dyDescent="0.25">
      <c r="A15" s="35"/>
      <c r="B15" s="3"/>
      <c r="C15" s="2"/>
      <c r="E15" s="4"/>
      <c r="J15" s="4"/>
      <c r="K15" s="5"/>
    </row>
    <row r="16" spans="1:18" ht="30" x14ac:dyDescent="0.25">
      <c r="A16" s="36" t="s">
        <v>53</v>
      </c>
      <c r="B16" s="3">
        <v>0.25</v>
      </c>
      <c r="C16" s="2"/>
      <c r="E16" s="4"/>
      <c r="J16" s="31"/>
      <c r="K16" s="32"/>
      <c r="L16" s="32"/>
      <c r="M16" s="32"/>
      <c r="N16" s="32"/>
      <c r="O16" s="32"/>
      <c r="P16" s="32"/>
      <c r="Q16" s="32"/>
      <c r="R16" s="32"/>
    </row>
    <row r="17" spans="1:16" x14ac:dyDescent="0.25">
      <c r="A17" s="35" t="s">
        <v>54</v>
      </c>
      <c r="B17" s="3">
        <v>0.25</v>
      </c>
      <c r="C17" s="2"/>
      <c r="E17" s="4"/>
      <c r="J17" s="4"/>
      <c r="K17" s="33" t="s">
        <v>40</v>
      </c>
      <c r="L17" s="33"/>
      <c r="M17" s="33"/>
      <c r="N17" s="33"/>
      <c r="O17" s="34">
        <f>SUM(H6:H33)-SUM(C6:C37)-L12</f>
        <v>640</v>
      </c>
    </row>
    <row r="18" spans="1:16" x14ac:dyDescent="0.25">
      <c r="A18" s="35"/>
      <c r="B18" s="3"/>
      <c r="C18" s="2"/>
      <c r="E18" s="4"/>
      <c r="J18" s="4"/>
    </row>
    <row r="19" spans="1:16" x14ac:dyDescent="0.25">
      <c r="A19" s="35"/>
      <c r="B19" s="3"/>
      <c r="C19" s="2"/>
      <c r="E19" s="4"/>
      <c r="J19" s="4"/>
    </row>
    <row r="20" spans="1:16" x14ac:dyDescent="0.25">
      <c r="A20" s="35"/>
      <c r="B20" s="3"/>
      <c r="C20" s="2"/>
      <c r="E20" s="4"/>
      <c r="J20" s="4"/>
      <c r="K20" s="5"/>
    </row>
    <row r="21" spans="1:16" x14ac:dyDescent="0.25">
      <c r="A21" s="35"/>
      <c r="B21" s="3"/>
      <c r="C21" s="2"/>
      <c r="E21" s="4"/>
      <c r="J21" s="4"/>
      <c r="K21" s="21" t="s">
        <v>23</v>
      </c>
      <c r="L21" t="s">
        <v>41</v>
      </c>
      <c r="M21" t="s">
        <v>42</v>
      </c>
    </row>
    <row r="22" spans="1:16" x14ac:dyDescent="0.25">
      <c r="A22" s="35"/>
      <c r="B22" s="3"/>
      <c r="C22" s="2"/>
      <c r="E22" s="4"/>
      <c r="J22" s="4"/>
      <c r="K22" s="5" t="s">
        <v>8</v>
      </c>
      <c r="L22" s="2">
        <f>O17/SUM(B7:B30)</f>
        <v>182.85714285714286</v>
      </c>
      <c r="M22" s="2">
        <f>L22/2</f>
        <v>91.428571428571431</v>
      </c>
      <c r="O22" t="s">
        <v>43</v>
      </c>
      <c r="P22" s="2">
        <f>M22*160</f>
        <v>14628.571428571429</v>
      </c>
    </row>
    <row r="23" spans="1:16" x14ac:dyDescent="0.25">
      <c r="A23" s="35"/>
      <c r="B23" s="3"/>
      <c r="C23" s="2"/>
      <c r="E23" s="4"/>
      <c r="J23" s="4"/>
      <c r="K23" s="11"/>
      <c r="L23" s="2"/>
      <c r="M23" s="2"/>
    </row>
    <row r="24" spans="1:16" x14ac:dyDescent="0.25">
      <c r="A24" s="35"/>
      <c r="B24" s="3"/>
      <c r="C24" s="2"/>
      <c r="E24" s="4"/>
      <c r="J24" s="4"/>
      <c r="K24" s="5"/>
    </row>
    <row r="25" spans="1:16" x14ac:dyDescent="0.25">
      <c r="A25" s="35"/>
      <c r="B25" s="3"/>
      <c r="C25" s="2"/>
      <c r="E25" s="4"/>
      <c r="J25" s="4"/>
      <c r="K25" s="5"/>
    </row>
    <row r="26" spans="1:16" x14ac:dyDescent="0.25">
      <c r="A26" s="35"/>
      <c r="B26" s="3"/>
      <c r="C26" s="2"/>
      <c r="E26" s="4"/>
      <c r="J26" s="4"/>
      <c r="K26" s="5"/>
    </row>
    <row r="27" spans="1:16" x14ac:dyDescent="0.25">
      <c r="A27" s="35"/>
      <c r="B27" s="3"/>
      <c r="C27" s="2"/>
      <c r="E27" s="4"/>
      <c r="J27" s="4"/>
      <c r="K27" s="5"/>
    </row>
    <row r="28" spans="1:16" x14ac:dyDescent="0.25">
      <c r="A28" s="35"/>
      <c r="B28" s="3"/>
      <c r="C28" s="2"/>
      <c r="E28" s="4"/>
      <c r="J28" s="4"/>
      <c r="K28" s="5"/>
    </row>
    <row r="29" spans="1:16" x14ac:dyDescent="0.25">
      <c r="A29" s="35"/>
      <c r="B29" s="3"/>
      <c r="C29" s="2"/>
      <c r="E29" s="4"/>
      <c r="J29" s="4"/>
      <c r="K29" s="5"/>
    </row>
    <row r="30" spans="1:16" x14ac:dyDescent="0.25">
      <c r="A30" s="35"/>
      <c r="B30" s="3"/>
      <c r="C30" s="2"/>
      <c r="E30" s="4"/>
      <c r="J30" s="4"/>
      <c r="K30" s="5"/>
    </row>
    <row r="31" spans="1:16" x14ac:dyDescent="0.25">
      <c r="A31" s="35"/>
      <c r="B31" s="3"/>
      <c r="E31" s="4"/>
      <c r="J31" s="4"/>
      <c r="K31" s="5"/>
    </row>
    <row r="32" spans="1:16" x14ac:dyDescent="0.25">
      <c r="A32" s="35"/>
      <c r="B32" s="3"/>
      <c r="E32" s="4"/>
      <c r="J32" s="4"/>
      <c r="K32" s="5"/>
    </row>
    <row r="33" spans="1:11" x14ac:dyDescent="0.25">
      <c r="A33" s="35"/>
      <c r="B33" s="3"/>
      <c r="E33" s="4"/>
      <c r="J33" s="4"/>
      <c r="K33" s="5"/>
    </row>
  </sheetData>
  <mergeCells count="1">
    <mergeCell ref="A1:D1"/>
  </mergeCells>
  <pageMargins left="0.7" right="0.7" top="0.75" bottom="0.75" header="0.3" footer="0.3"/>
  <pageSetup paperSize="9" orientation="portrait" horizontalDpi="360" verticalDpi="36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Tjänstepaket</vt:lpstr>
      <vt:lpstr>Kalkyl liten</vt:lpstr>
      <vt:lpstr>Kalkyl mellan</vt:lpstr>
      <vt:lpstr>Kalkyl stor</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 Wigren</dc:creator>
  <cp:lastModifiedBy>Christian Wigren</cp:lastModifiedBy>
  <dcterms:created xsi:type="dcterms:W3CDTF">2011-08-27T16:03:40Z</dcterms:created>
  <dcterms:modified xsi:type="dcterms:W3CDTF">2011-09-11T13:53:03Z</dcterms:modified>
</cp:coreProperties>
</file>