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ktorkostera/Desktop/RPiSM/"/>
    </mc:Choice>
  </mc:AlternateContent>
  <xr:revisionPtr revIDLastSave="0" documentId="13_ncr:1_{0EAF1540-0002-794C-B198-8E111219B7CF}" xr6:coauthVersionLast="47" xr6:coauthVersionMax="47" xr10:uidLastSave="{00000000-0000-0000-0000-000000000000}"/>
  <bookViews>
    <workbookView xWindow="0" yWindow="760" windowWidth="30240" windowHeight="17680" xr2:uid="{62834319-FA00-1042-8018-90773212E96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7" i="1" s="1"/>
  <c r="C15" i="1"/>
  <c r="C14" i="1"/>
  <c r="E16" i="1" s="1"/>
  <c r="C18" i="1" l="1"/>
  <c r="E15" i="1"/>
  <c r="C16" i="1"/>
</calcChain>
</file>

<file path=xl/sharedStrings.xml><?xml version="1.0" encoding="utf-8"?>
<sst xmlns="http://schemas.openxmlformats.org/spreadsheetml/2006/main" count="26" uniqueCount="25">
  <si>
    <t>Test równości wariancji</t>
  </si>
  <si>
    <t>Iloraz</t>
  </si>
  <si>
    <t>Znak H1</t>
  </si>
  <si>
    <t>Poziom istotności</t>
  </si>
  <si>
    <t>S1</t>
  </si>
  <si>
    <t>n1</t>
  </si>
  <si>
    <t>S2</t>
  </si>
  <si>
    <t>n2</t>
  </si>
  <si>
    <t>Wartość statystyki:</t>
  </si>
  <si>
    <t>PRZY ZAŁOŻENIU PRAWDZIWOŚCI H0</t>
  </si>
  <si>
    <t>Liczba stopni swobody licznika:</t>
  </si>
  <si>
    <t>Liczba stopni swobody mianownika:</t>
  </si>
  <si>
    <t>Decyzja o odrzuceniu H0:</t>
  </si>
  <si>
    <t>P-value:</t>
  </si>
  <si>
    <t>&gt;</t>
  </si>
  <si>
    <t>Większe</t>
  </si>
  <si>
    <t>&lt;</t>
  </si>
  <si>
    <t>Mniejsze</t>
  </si>
  <si>
    <t>=/=</t>
  </si>
  <si>
    <t>Nie równa się</t>
  </si>
  <si>
    <t>=/= należy podać wpisując pojedynczy cudzysłów przed znakiem tzn.: '=/=</t>
  </si>
  <si>
    <t>Iloraz równy 'x' to wartości odpowiadająca wyrażeniu:</t>
  </si>
  <si>
    <t>LEGENDA</t>
  </si>
  <si>
    <t>ZNAK H1</t>
  </si>
  <si>
    <t>Obszar krytyczny: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</si>
</sst>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5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1858310</xdr:colOff>
      <xdr:row>22</xdr:row>
      <xdr:rowOff>48338</xdr:rowOff>
    </xdr:from>
    <xdr:ext cx="429413" cy="3828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85F935A-6239-7113-6866-CFCAED385FC4}"/>
                </a:ext>
              </a:extLst>
            </xdr:cNvPr>
            <xdr:cNvSpPr txBox="1"/>
          </xdr:nvSpPr>
          <xdr:spPr>
            <a:xfrm>
              <a:off x="2558253" y="4565497"/>
              <a:ext cx="429413" cy="382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85F935A-6239-7113-6866-CFCAED385FC4}"/>
                </a:ext>
              </a:extLst>
            </xdr:cNvPr>
            <xdr:cNvSpPr txBox="1"/>
          </xdr:nvSpPr>
          <xdr:spPr>
            <a:xfrm>
              <a:off x="2558253" y="4565497"/>
              <a:ext cx="429413" cy="382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pl-PL" sz="1100" b="0" i="0">
                  <a:latin typeface="Cambria Math" panose="02040503050406030204" pitchFamily="18" charset="0"/>
                </a:rPr>
                <a:t>2^2 )=𝑥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EC22-0F91-CA42-84C8-87B99BEE9BD3}">
  <dimension ref="B2:F28"/>
  <sheetViews>
    <sheetView tabSelected="1" topLeftCell="A2" zoomScale="150" zoomScaleNormal="125" workbookViewId="0">
      <selection activeCell="C5" sqref="C5"/>
    </sheetView>
  </sheetViews>
  <sheetFormatPr baseColWidth="10" defaultRowHeight="16" outlineLevelCol="1" x14ac:dyDescent="0.2"/>
  <cols>
    <col min="1" max="1" width="9.1640625" customWidth="1"/>
    <col min="2" max="2" width="30.33203125" bestFit="1" customWidth="1"/>
    <col min="3" max="3" width="22.6640625" customWidth="1"/>
    <col min="4" max="4" width="22.5" customWidth="1"/>
    <col min="5" max="5" width="10.83203125" hidden="1" customWidth="1" outlineLevel="1"/>
    <col min="6" max="6" width="10.83203125" collapsed="1"/>
  </cols>
  <sheetData>
    <row r="2" spans="2:5" ht="17" thickBot="1" x14ac:dyDescent="0.25"/>
    <row r="3" spans="2:5" ht="17" thickBot="1" x14ac:dyDescent="0.25">
      <c r="B3" s="14" t="s">
        <v>0</v>
      </c>
      <c r="C3" s="15"/>
    </row>
    <row r="4" spans="2:5" x14ac:dyDescent="0.2">
      <c r="B4" s="1" t="s">
        <v>1</v>
      </c>
      <c r="C4" s="2">
        <v>1</v>
      </c>
    </row>
    <row r="5" spans="2:5" x14ac:dyDescent="0.2">
      <c r="B5" s="3" t="s">
        <v>2</v>
      </c>
      <c r="C5" s="4" t="s">
        <v>18</v>
      </c>
    </row>
    <row r="6" spans="2:5" x14ac:dyDescent="0.2">
      <c r="B6" s="3" t="s">
        <v>3</v>
      </c>
      <c r="C6" s="5">
        <v>0.05</v>
      </c>
    </row>
    <row r="7" spans="2:5" x14ac:dyDescent="0.2">
      <c r="B7" s="3" t="s">
        <v>4</v>
      </c>
      <c r="C7" s="5">
        <v>15</v>
      </c>
    </row>
    <row r="8" spans="2:5" x14ac:dyDescent="0.2">
      <c r="B8" s="3" t="s">
        <v>5</v>
      </c>
      <c r="C8" s="5">
        <v>101</v>
      </c>
    </row>
    <row r="9" spans="2:5" x14ac:dyDescent="0.2">
      <c r="B9" s="3" t="s">
        <v>6</v>
      </c>
      <c r="C9" s="5">
        <v>12</v>
      </c>
    </row>
    <row r="10" spans="2:5" ht="17" thickBot="1" x14ac:dyDescent="0.25">
      <c r="B10" s="6" t="s">
        <v>7</v>
      </c>
      <c r="C10" s="7">
        <v>136</v>
      </c>
    </row>
    <row r="11" spans="2:5" x14ac:dyDescent="0.2">
      <c r="B11" s="8"/>
      <c r="C11" s="8"/>
    </row>
    <row r="12" spans="2:5" x14ac:dyDescent="0.2">
      <c r="B12" s="16" t="s">
        <v>9</v>
      </c>
      <c r="C12" s="16"/>
    </row>
    <row r="13" spans="2:5" x14ac:dyDescent="0.2">
      <c r="B13" s="9" t="s">
        <v>8</v>
      </c>
      <c r="C13" s="8">
        <f>C4*C7^2/C9^2</f>
        <v>1.5625</v>
      </c>
    </row>
    <row r="14" spans="2:5" x14ac:dyDescent="0.2">
      <c r="B14" s="9" t="s">
        <v>10</v>
      </c>
      <c r="C14" s="8">
        <f>C8-1</f>
        <v>100</v>
      </c>
    </row>
    <row r="15" spans="2:5" x14ac:dyDescent="0.2">
      <c r="B15" s="9" t="s">
        <v>11</v>
      </c>
      <c r="C15" s="8">
        <f>C10-1</f>
        <v>135</v>
      </c>
      <c r="E15">
        <f>IF(C5="=/=", ROUND(FINV(1-C6/2,C14,C15),4), "")</f>
        <v>0.68889999999999996</v>
      </c>
    </row>
    <row r="16" spans="2:5" x14ac:dyDescent="0.2">
      <c r="B16" s="9" t="s">
        <v>24</v>
      </c>
      <c r="C16" s="10" t="str">
        <f>IF(C5="&gt;","("&amp;ROUND(FINV(C6,C14,C15),4)&amp;", +∞)",IF(C5="&lt;","( -∞, "&amp;ROUND(FINV(1-C6,C14,C15),4)&amp;")",IF(C5="=/=", "(-∞, " &amp;  ROUND(FINV(1-C6/2,C14,C15),4) &amp; ") ∪ (" &amp; ROUND(FINV(C6/2,C14,C15),4) &amp; ", +∞)","")))</f>
        <v>(-∞, 0,6889) ∪ (1,4369, +∞)</v>
      </c>
      <c r="E16">
        <f>IF(C5="&gt;",ROUND(FINV(C6,C14,C15),4),IF(C5="&lt;",ROUND(FINV(1-C6,C14,C15),4),IF(C5="=/=",ROUND(FINV(C6/2,C14,C15),4),"")))</f>
        <v>1.4369000000000001</v>
      </c>
    </row>
    <row r="17" spans="2:3" x14ac:dyDescent="0.2">
      <c r="B17" s="9" t="s">
        <v>13</v>
      </c>
      <c r="C17" s="8">
        <f>IF(C5="&gt;",ROUND(1-_xlfn.F.DIST(C13,C14,C15,1),4),IF(C5="&lt;",ROUND(FDIST(C13,C14,C15),4),IF(AND(C5="=/=",C13&lt;1),ROUND(2*(_xlfn.F.DIST(C13,C14,C15,1)),4),ROUND(2*(1-_xlfn.F.DIST(C13,C14,C15,1)),4))))</f>
        <v>1.5800000000000002E-2</v>
      </c>
    </row>
    <row r="18" spans="2:3" x14ac:dyDescent="0.2">
      <c r="B18" s="9" t="s">
        <v>12</v>
      </c>
      <c r="C18" s="8" t="str">
        <f>IF(OR(C13&gt;E16,C13&lt;E15), "ODRZUCAMY", "NIE ODRZUCAMY")</f>
        <v>ODRZUCAMY</v>
      </c>
    </row>
    <row r="19" spans="2:3" x14ac:dyDescent="0.2">
      <c r="B19" s="8"/>
      <c r="C19" s="8"/>
    </row>
    <row r="20" spans="2:3" ht="17" thickBot="1" x14ac:dyDescent="0.25">
      <c r="B20" s="8"/>
      <c r="C20" s="8"/>
    </row>
    <row r="21" spans="2:3" x14ac:dyDescent="0.2">
      <c r="B21" s="17" t="s">
        <v>22</v>
      </c>
      <c r="C21" s="18"/>
    </row>
    <row r="22" spans="2:3" ht="17" customHeight="1" x14ac:dyDescent="0.2">
      <c r="B22" s="21" t="s">
        <v>21</v>
      </c>
      <c r="C22" s="22"/>
    </row>
    <row r="23" spans="2:3" ht="38" customHeight="1" x14ac:dyDescent="0.2">
      <c r="B23" s="21"/>
      <c r="C23" s="22"/>
    </row>
    <row r="24" spans="2:3" ht="17" customHeight="1" x14ac:dyDescent="0.2">
      <c r="B24" s="23" t="s">
        <v>23</v>
      </c>
      <c r="C24" s="24"/>
    </row>
    <row r="25" spans="2:3" ht="16" customHeight="1" x14ac:dyDescent="0.2">
      <c r="B25" s="11" t="s">
        <v>14</v>
      </c>
      <c r="C25" s="12" t="s">
        <v>15</v>
      </c>
    </row>
    <row r="26" spans="2:3" ht="16" customHeight="1" x14ac:dyDescent="0.2">
      <c r="B26" s="11" t="s">
        <v>16</v>
      </c>
      <c r="C26" s="12" t="s">
        <v>17</v>
      </c>
    </row>
    <row r="27" spans="2:3" x14ac:dyDescent="0.2">
      <c r="B27" s="13" t="s">
        <v>18</v>
      </c>
      <c r="C27" s="12" t="s">
        <v>19</v>
      </c>
    </row>
    <row r="28" spans="2:3" ht="52" customHeight="1" thickBot="1" x14ac:dyDescent="0.25">
      <c r="B28" s="19" t="s">
        <v>20</v>
      </c>
      <c r="C28" s="20"/>
    </row>
  </sheetData>
  <mergeCells count="7">
    <mergeCell ref="B3:C3"/>
    <mergeCell ref="B12:C12"/>
    <mergeCell ref="B21:C21"/>
    <mergeCell ref="B28:C28"/>
    <mergeCell ref="B22:C22"/>
    <mergeCell ref="B23:C23"/>
    <mergeCell ref="B24:C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Pro Plus</dc:creator>
  <cp:lastModifiedBy>365 Pro Plus</cp:lastModifiedBy>
  <dcterms:created xsi:type="dcterms:W3CDTF">2024-01-26T08:50:50Z</dcterms:created>
  <dcterms:modified xsi:type="dcterms:W3CDTF">2024-01-26T16:26:27Z</dcterms:modified>
</cp:coreProperties>
</file>